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ajith\GitHub\"/>
    </mc:Choice>
  </mc:AlternateContent>
  <xr:revisionPtr revIDLastSave="0" documentId="13_ncr:1_{34D2941C-D8A1-4EB3-A1E5-ABDCFE2984F0}" xr6:coauthVersionLast="47" xr6:coauthVersionMax="47" xr10:uidLastSave="{00000000-0000-0000-0000-000000000000}"/>
  <bookViews>
    <workbookView xWindow="-110" yWindow="-110" windowWidth="19420" windowHeight="11500" xr2:uid="{ECABED22-1E10-468F-B44F-6A6928C58144}"/>
  </bookViews>
  <sheets>
    <sheet name="Dashboard" sheetId="3" r:id="rId1"/>
    <sheet name="Pivot Table" sheetId="2" r:id="rId2"/>
    <sheet name="Sales Data" sheetId="1"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 l="1"/>
  <c r="K6" i="1"/>
  <c r="K4" i="1"/>
  <c r="K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3" i="1"/>
  <c r="I4" i="1"/>
  <c r="I5" i="1"/>
  <c r="I2" i="1"/>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<sst xmlns="http://schemas.openxmlformats.org/spreadsheetml/2006/main" count="203" uniqueCount="37">
  <si>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</si>
  <si>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</si>
  <si>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</si>
  <si>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</si>
  <si>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</si>
  <si>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</si>
  <si>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</si>
  <si>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</si>
  <si>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</si>
  <si>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</si>
  <si>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</si>
  <si>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</si>
  <si>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</si>
  <si>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</si>
  <si>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</si>
  <si>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</si>
  <si>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</si>
  <si>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</si>
  <si>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</si>
  <si>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</si>
  <si>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</si>
  <si>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</si>
  <si>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</si>
  <si>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</si>
  <si>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</si>
  <si>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</si>
  <si>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</si>
  <si>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</si>
  <si>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</si>
  <si>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</si>
  <si>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</si>
  <si>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 Sold</t>
  </si>
  <si>
    <t>Total 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</si>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</sst>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49]\ * #,##0_ ;_ [$₹-449]\ * \-#,##0_ ;_ [$₹-449]\ * &quot;-&quot;_ ;_ @_ "/>
    <numFmt numFmtId="165" formatCode="#,##0;[Red]#,##0"/>
  </numFmts>
  <fonts count="3" x14ac:knownFonts="1">
    <font>
      <sz val="11"/>
      <color theme="1"/>
      <name val="Aptos Narrow"/>
      <family val="2"/>
      <scheme val="minor"/>
    </font>
    <font>
      <sz val="11"/>
      <color rgb="FFFFFFFF"/>
      <name val="Aptos Narrow"/>
      <family val="2"/>
      <scheme val="minor"/>
    </font>
    <font>
      <sz val="8"/>
      <name val="Aptos Narrow"/>
      <family val="2"/>
      <scheme val="minor"/>
    </font>
  </fonts>
  <fills count="3">
    <fill>
      <patternFill patternType="none"/>
    </fill>
    <fill>
      <patternFill patternType="gray125"/>
    </fill>
    <fill>
      <patternFill patternType="solid">
        <fgColor rgb="FF00206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medium">
        <color rgb="FFCCCCCC"/>
      </right>
      <top/>
      <bottom style="thick">
        <color rgb="FFFFC000"/>
      </bottom>
      <diagonal/>
    </border>
    <border>
      <left style="medium">
        <color rgb="FFCCCCCC"/>
      </left>
      <right style="medium">
        <color rgb="FFCCCCCC"/>
      </right>
      <top/>
      <bottom style="thick">
        <color rgb="FFFFC000"/>
      </bottom>
      <diagonal/>
    </border>
    <border>
      <left style="medium">
        <color rgb="FFCCCCCC"/>
      </left>
      <right/>
      <top/>
      <bottom/>
      <diagonal/>
    </border>
  </borders>
  <cellStyleXfs count="1">
    <xf numFmtId="0" fontId="0" fillId="0" borderId="0"/>
  </cellStyleXfs>
  <cellXfs count="14">
    <xf numFmtId="0" fontId="0" fillId="0" borderId="0" xfId="0"/>
    <xf numFmtId="0" fontId="0" fillId="0" borderId="1" xfId="0" applyBorder="1" applyAlignment="1">
      <alignment wrapText="1"/>
    </xf>
    <xf numFmtId="0" fontId="0" fillId="0" borderId="1" xfId="0" applyBorder="1" applyAlignment="1">
      <alignment horizontal="center" wrapText="1"/>
    </xf>
    <xf numFmtId="14" fontId="0" fillId="0" borderId="2" xfId="0" applyNumberFormat="1" applyBorder="1" applyAlignment="1">
      <alignment horizont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3" fontId="0" fillId="0" borderId="1" xfId="0" applyNumberFormat="1" applyBorder="1" applyAlignment="1">
      <alignment horizontal="center" wrapText="1"/>
    </xf>
    <xf numFmtId="0" fontId="1" fillId="2" borderId="5" xfId="0" applyFont="1" applyFill="1" applyBorder="1" applyAlignment="1">
      <alignment horizontal="center" vertical="center" wrapText="1"/>
    </xf>
    <xf numFmtId="3"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applyAlignment="1">
      <alignment horizontal="center"/>
    </xf>
    <xf numFmtId="165" fontId="0" fillId="0" borderId="1" xfId="0" applyNumberFormat="1" applyBorder="1" applyAlignment="1">
      <alignment horizontal="left" wrapText="1"/>
    </xf>
  </cellXfs>
  <cellStyles count="1">
    <cellStyle name="Normal" xfId="0" builtinId="0"/>
  </cellStyles>
  <dxfs count="13">
    <dxf>
      <numFmt numFmtId="165" formatCode="#,##0;[Red]#,##0"/>
      <alignment horizontal="center" vertical="bottom" textRotation="0" wrapText="0" indent="0" justifyLastLine="0" shrinkToFit="0" readingOrder="0"/>
    </dxf>
    <dxf>
      <numFmt numFmtId="3" formatCode="#,##0"/>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3" formatCode="#,##0"/>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3" formatCode="#,##0"/>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65" formatCode="#,##0;[Red]#,##0"/>
      <alignment horizontal="lef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m/d/yyyy"/>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top style="medium">
          <color rgb="FFCCCCCC"/>
        </top>
      </border>
    </dxf>
    <dxf>
      <alignment horizontal="center" vertical="bottom" textRotation="0" wrapText="1" indent="0" justifyLastLine="0" shrinkToFit="0" readingOrder="0"/>
    </dxf>
    <dxf>
      <border outline="0">
        <bottom style="thick">
          <color rgb="FFFFC000"/>
        </bottom>
      </border>
    </dxf>
    <dxf>
      <font>
        <b val="0"/>
        <i val="0"/>
        <strike val="0"/>
        <condense val="0"/>
        <extend val="0"/>
        <outline val="0"/>
        <shadow val="0"/>
        <u val="none"/>
        <vertAlign val="baseline"/>
        <sz val="11"/>
        <color rgb="FFFFFFFF"/>
        <name val="Aptos Narrow"/>
        <family val="2"/>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chemeClr val="accent1"/>
            </a:solidFill>
            <a:ln w="9525">
              <a:solidFill>
                <a:schemeClr val="accent1"/>
              </a:solidFill>
            </a:ln>
            <a:effectLst/>
          </c:spPr>
        </c:marker>
        <c:dLbl>
          <c:idx val="0"/>
          <c:spPr>
            <a:solidFill>
              <a:schemeClr val="accent4">
                <a:lumMod val="50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28575" cap="rnd">
              <a:solidFill>
                <a:schemeClr val="accent1"/>
              </a:solidFill>
              <a:round/>
            </a:ln>
            <a:effectLst/>
          </c:spPr>
          <c:marker>
            <c:symbol val="circle"/>
            <c:size val="7"/>
            <c:spPr>
              <a:solidFill>
                <a:schemeClr val="accent1"/>
              </a:solidFill>
              <a:ln w="9525">
                <a:solidFill>
                  <a:schemeClr val="accent1"/>
                </a:solidFill>
              </a:ln>
              <a:effectLst/>
            </c:spPr>
          </c:marker>
          <c:dLbls>
            <c:spPr>
              <a:solidFill>
                <a:schemeClr val="accent4">
                  <a:lumMod val="50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EBAC-499A-AA02-73720340BC83}"/>
            </c:ext>
          </c:extLst>
        </c:ser>
        <c:dLbls>
          <c:dLblPos val="t"/>
          <c:showLegendKey val="0"/>
          <c:showVal val="1"/>
          <c:showCatName val="0"/>
          <c:showSerName val="0"/>
          <c:showPercent val="0"/>
          <c:showBubbleSize val="0"/>
        </c:dLbls>
        <c:marker val="1"/>
        <c:smooth val="0"/>
        <c:axId val="949604256"/>
        <c:axId val="949604736"/>
      </c:lineChart>
      <c:catAx>
        <c:axId val="949604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9604736"/>
        <c:crosses val="autoZero"/>
        <c:auto val="1"/>
        <c:lblAlgn val="ctr"/>
        <c:lblOffset val="100"/>
        <c:noMultiLvlLbl val="0"/>
      </c:catAx>
      <c:valAx>
        <c:axId val="949604736"/>
        <c:scaling>
          <c:orientation val="minMax"/>
        </c:scaling>
        <c:delete val="1"/>
        <c:axPos val="l"/>
        <c:numFmt formatCode="General" sourceLinked="1"/>
        <c:majorTickMark val="out"/>
        <c:minorTickMark val="none"/>
        <c:tickLblPos val="nextTo"/>
        <c:crossAx val="94960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4166666666666669"/>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6944444444444448"/>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583333333333333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83333333333333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944444444444448"/>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166666666666669"/>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649683179116034"/>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583333333333333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000568459725231"/>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977894348847463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E1-4FB9-801C-E152BFAC89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E1-4FB9-801C-E152BFAC89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E1-4FB9-801C-E152BFAC89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E1-4FB9-801C-E152BFAC891D}"/>
              </c:ext>
            </c:extLst>
          </c:dPt>
          <c:dLbls>
            <c:dLbl>
              <c:idx val="0"/>
              <c:layout>
                <c:manualLayout>
                  <c:x val="0.16649683179116034"/>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E1-4FB9-801C-E152BFAC891D}"/>
                </c:ext>
              </c:extLst>
            </c:dLbl>
            <c:dLbl>
              <c:idx val="1"/>
              <c:layout>
                <c:manualLayout>
                  <c:x val="0.15833333333333333"/>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E1-4FB9-801C-E152BFAC891D}"/>
                </c:ext>
              </c:extLst>
            </c:dLbl>
            <c:dLbl>
              <c:idx val="2"/>
              <c:layout>
                <c:manualLayout>
                  <c:x val="-0.2000568459725231"/>
                  <c:y val="7.4074074074073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E1-4FB9-801C-E152BFAC891D}"/>
                </c:ext>
              </c:extLst>
            </c:dLbl>
            <c:dLbl>
              <c:idx val="3"/>
              <c:layout>
                <c:manualLayout>
                  <c:x val="-0.1977894348847463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E1-4FB9-801C-E152BFAC891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_ [$₹-449]\ * #,##0_ ;_ [$₹-449]\ * \-#,##0_ ;_ [$₹-449]\ * "-"_ ;_ @_ </c:formatCode>
                <c:ptCount val="4"/>
                <c:pt idx="0">
                  <c:v>3534400</c:v>
                </c:pt>
                <c:pt idx="1">
                  <c:v>2661400</c:v>
                </c:pt>
                <c:pt idx="2">
                  <c:v>2870600</c:v>
                </c:pt>
                <c:pt idx="3">
                  <c:v>3878100</c:v>
                </c:pt>
              </c:numCache>
            </c:numRef>
          </c:val>
          <c:extLst>
            <c:ext xmlns:c16="http://schemas.microsoft.com/office/drawing/2014/chart" uri="{C3380CC4-5D6E-409C-BE32-E72D297353CC}">
              <c16:uniqueId val="{00000008-CAE1-4FB9-801C-E152BFAC891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Table'!$G$4:$G$11</c:f>
              <c:strCache>
                <c:ptCount val="7"/>
                <c:pt idx="0">
                  <c:v>Action Figure</c:v>
                </c:pt>
                <c:pt idx="1">
                  <c:v>Moisturizer</c:v>
                </c:pt>
                <c:pt idx="2">
                  <c:v>Novel</c:v>
                </c:pt>
                <c:pt idx="3">
                  <c:v>Blender</c:v>
                </c:pt>
                <c:pt idx="4">
                  <c:v>Smartphone</c:v>
                </c:pt>
                <c:pt idx="5">
                  <c:v>Tent</c:v>
                </c:pt>
                <c:pt idx="6">
                  <c:v>Sneakers</c:v>
                </c:pt>
              </c:strCache>
            </c:strRef>
          </c:cat>
          <c:val>
            <c:numRef>
              <c:f>'Pivot Table'!$H$4:$H$11</c:f>
              <c:numCache>
                <c:formatCode>#,##0</c:formatCode>
                <c:ptCount val="7"/>
                <c:pt idx="0">
                  <c:v>547200</c:v>
                </c:pt>
                <c:pt idx="1">
                  <c:v>706800</c:v>
                </c:pt>
                <c:pt idx="2">
                  <c:v>898000</c:v>
                </c:pt>
                <c:pt idx="3">
                  <c:v>2222500</c:v>
                </c:pt>
                <c:pt idx="4">
                  <c:v>2350000</c:v>
                </c:pt>
                <c:pt idx="5">
                  <c:v>3024000</c:v>
                </c:pt>
                <c:pt idx="6">
                  <c:v>3196000</c:v>
                </c:pt>
              </c:numCache>
            </c:numRef>
          </c:val>
          <c:extLst>
            <c:ext xmlns:c16="http://schemas.microsoft.com/office/drawing/2014/chart" uri="{C3380CC4-5D6E-409C-BE32-E72D297353CC}">
              <c16:uniqueId val="{00000000-2C70-47BF-BE91-E6C458B75998}"/>
            </c:ext>
          </c:extLst>
        </c:ser>
        <c:dLbls>
          <c:dLblPos val="outEnd"/>
          <c:showLegendKey val="0"/>
          <c:showVal val="1"/>
          <c:showCatName val="0"/>
          <c:showSerName val="0"/>
          <c:showPercent val="0"/>
          <c:showBubbleSize val="0"/>
        </c:dLbls>
        <c:gapWidth val="52"/>
        <c:axId val="503828480"/>
        <c:axId val="503829920"/>
      </c:barChart>
      <c:catAx>
        <c:axId val="50382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3829920"/>
        <c:crosses val="autoZero"/>
        <c:auto val="1"/>
        <c:lblAlgn val="ctr"/>
        <c:lblOffset val="100"/>
        <c:noMultiLvlLbl val="0"/>
      </c:catAx>
      <c:valAx>
        <c:axId val="503829920"/>
        <c:scaling>
          <c:orientation val="minMax"/>
        </c:scaling>
        <c:delete val="1"/>
        <c:axPos val="b"/>
        <c:numFmt formatCode="#,##0" sourceLinked="1"/>
        <c:majorTickMark val="none"/>
        <c:minorTickMark val="none"/>
        <c:tickLblPos val="nextTo"/>
        <c:crossAx val="50382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Table'!$D$4:$D$14</c:f>
              <c:strCache>
                <c:ptCount val="10"/>
                <c:pt idx="0">
                  <c:v>Cameron</c:v>
                </c:pt>
                <c:pt idx="1">
                  <c:v>Grace</c:v>
                </c:pt>
                <c:pt idx="2">
                  <c:v>Connor</c:v>
                </c:pt>
                <c:pt idx="3">
                  <c:v>Carolyn</c:v>
                </c:pt>
                <c:pt idx="4">
                  <c:v>Andrew</c:v>
                </c:pt>
                <c:pt idx="5">
                  <c:v>Ella</c:v>
                </c:pt>
                <c:pt idx="6">
                  <c:v>Megan</c:v>
                </c:pt>
                <c:pt idx="7">
                  <c:v>Nicholas</c:v>
                </c:pt>
                <c:pt idx="8">
                  <c:v>Anna</c:v>
                </c:pt>
                <c:pt idx="9">
                  <c:v>Virginia</c:v>
                </c:pt>
              </c:strCache>
            </c:strRef>
          </c:cat>
          <c:val>
            <c:numRef>
              <c:f>'Pivot Table'!$E$4:$E$14</c:f>
              <c:numCache>
                <c:formatCode>_ [$₹-449]\ * #,##0_ ;_ [$₹-449]\ * \-#,##0_ ;_ [$₹-449]\ * "-"_ ;_ @_ </c:formatCode>
                <c:ptCount val="10"/>
                <c:pt idx="0">
                  <c:v>1957000</c:v>
                </c:pt>
                <c:pt idx="1">
                  <c:v>1777400</c:v>
                </c:pt>
                <c:pt idx="2">
                  <c:v>1741200</c:v>
                </c:pt>
                <c:pt idx="3">
                  <c:v>1661400</c:v>
                </c:pt>
                <c:pt idx="4">
                  <c:v>1591600</c:v>
                </c:pt>
                <c:pt idx="5">
                  <c:v>1110000</c:v>
                </c:pt>
                <c:pt idx="6">
                  <c:v>1065400</c:v>
                </c:pt>
                <c:pt idx="7">
                  <c:v>784400</c:v>
                </c:pt>
                <c:pt idx="8">
                  <c:v>677600</c:v>
                </c:pt>
                <c:pt idx="9">
                  <c:v>578500</c:v>
                </c:pt>
              </c:numCache>
            </c:numRef>
          </c:val>
          <c:extLst>
            <c:ext xmlns:c16="http://schemas.microsoft.com/office/drawing/2014/chart" uri="{C3380CC4-5D6E-409C-BE32-E72D297353CC}">
              <c16:uniqueId val="{00000000-C7BD-4762-8F4C-ABBF2BF44868}"/>
            </c:ext>
          </c:extLst>
        </c:ser>
        <c:dLbls>
          <c:dLblPos val="outEnd"/>
          <c:showLegendKey val="0"/>
          <c:showVal val="1"/>
          <c:showCatName val="0"/>
          <c:showSerName val="0"/>
          <c:showPercent val="0"/>
          <c:showBubbleSize val="0"/>
        </c:dLbls>
        <c:gapWidth val="76"/>
        <c:overlap val="-27"/>
        <c:axId val="867793584"/>
        <c:axId val="960353808"/>
      </c:barChart>
      <c:catAx>
        <c:axId val="86779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0353808"/>
        <c:crosses val="autoZero"/>
        <c:auto val="1"/>
        <c:lblAlgn val="ctr"/>
        <c:lblOffset val="100"/>
        <c:noMultiLvlLbl val="0"/>
      </c:catAx>
      <c:valAx>
        <c:axId val="960353808"/>
        <c:scaling>
          <c:orientation val="minMax"/>
        </c:scaling>
        <c:delete val="1"/>
        <c:axPos val="l"/>
        <c:numFmt formatCode="_ [$₹-449]\ * #,##0_ ;_ [$₹-449]\ * \-#,##0_ ;_ [$₹-449]\ * &quot;-&quot;_ ;_ @_ " sourceLinked="1"/>
        <c:majorTickMark val="none"/>
        <c:minorTickMark val="none"/>
        <c:tickLblPos val="nextTo"/>
        <c:crossAx val="8677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166666666666669"/>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944444444444448"/>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83333333333333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ACB-46CB-AC94-5D402FA9E0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7ACB-46CB-AC94-5D402FA9E0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ACB-46CB-AC94-5D402FA9E0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7ACB-46CB-AC94-5D402FA9E086}"/>
              </c:ext>
            </c:extLst>
          </c:dPt>
          <c:dLbls>
            <c:dLbl>
              <c:idx val="0"/>
              <c:layout>
                <c:manualLayout>
                  <c:x val="0.1333333333333333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CB-46CB-AC94-5D402FA9E086}"/>
                </c:ext>
              </c:extLst>
            </c:dLbl>
            <c:dLbl>
              <c:idx val="1"/>
              <c:layout>
                <c:manualLayout>
                  <c:x val="0.15833333333333333"/>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CB-46CB-AC94-5D402FA9E086}"/>
                </c:ext>
              </c:extLst>
            </c:dLbl>
            <c:dLbl>
              <c:idx val="2"/>
              <c:layout>
                <c:manualLayout>
                  <c:x val="-0.16944444444444448"/>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CB-46CB-AC94-5D402FA9E086}"/>
                </c:ext>
              </c:extLst>
            </c:dLbl>
            <c:dLbl>
              <c:idx val="3"/>
              <c:layout>
                <c:manualLayout>
                  <c:x val="-0.14166666666666669"/>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CB-46CB-AC94-5D402FA9E08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_ [$₹-449]\ * #,##0_ ;_ [$₹-449]\ * \-#,##0_ ;_ [$₹-449]\ * "-"_ ;_ @_ </c:formatCode>
                <c:ptCount val="4"/>
                <c:pt idx="0">
                  <c:v>3534400</c:v>
                </c:pt>
                <c:pt idx="1">
                  <c:v>2661400</c:v>
                </c:pt>
                <c:pt idx="2">
                  <c:v>2870600</c:v>
                </c:pt>
                <c:pt idx="3">
                  <c:v>3878100</c:v>
                </c:pt>
              </c:numCache>
            </c:numRef>
          </c:val>
          <c:extLst>
            <c:ext xmlns:c16="http://schemas.microsoft.com/office/drawing/2014/chart" uri="{C3380CC4-5D6E-409C-BE32-E72D297353CC}">
              <c16:uniqueId val="{00000000-7ACB-46CB-AC94-5D402FA9E08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Table'!$G$4:$G$11</c:f>
              <c:strCache>
                <c:ptCount val="7"/>
                <c:pt idx="0">
                  <c:v>Action Figure</c:v>
                </c:pt>
                <c:pt idx="1">
                  <c:v>Moisturizer</c:v>
                </c:pt>
                <c:pt idx="2">
                  <c:v>Novel</c:v>
                </c:pt>
                <c:pt idx="3">
                  <c:v>Blender</c:v>
                </c:pt>
                <c:pt idx="4">
                  <c:v>Smartphone</c:v>
                </c:pt>
                <c:pt idx="5">
                  <c:v>Tent</c:v>
                </c:pt>
                <c:pt idx="6">
                  <c:v>Sneakers</c:v>
                </c:pt>
              </c:strCache>
            </c:strRef>
          </c:cat>
          <c:val>
            <c:numRef>
              <c:f>'Pivot Table'!$H$4:$H$11</c:f>
              <c:numCache>
                <c:formatCode>#,##0</c:formatCode>
                <c:ptCount val="7"/>
                <c:pt idx="0">
                  <c:v>547200</c:v>
                </c:pt>
                <c:pt idx="1">
                  <c:v>706800</c:v>
                </c:pt>
                <c:pt idx="2">
                  <c:v>898000</c:v>
                </c:pt>
                <c:pt idx="3">
                  <c:v>2222500</c:v>
                </c:pt>
                <c:pt idx="4">
                  <c:v>2350000</c:v>
                </c:pt>
                <c:pt idx="5">
                  <c:v>3024000</c:v>
                </c:pt>
                <c:pt idx="6">
                  <c:v>3196000</c:v>
                </c:pt>
              </c:numCache>
            </c:numRef>
          </c:val>
          <c:extLst>
            <c:ext xmlns:c16="http://schemas.microsoft.com/office/drawing/2014/chart" uri="{C3380CC4-5D6E-409C-BE32-E72D297353CC}">
              <c16:uniqueId val="{00000000-DE4B-4BE0-BB37-E881094BA3C8}"/>
            </c:ext>
          </c:extLst>
        </c:ser>
        <c:dLbls>
          <c:dLblPos val="outEnd"/>
          <c:showLegendKey val="0"/>
          <c:showVal val="1"/>
          <c:showCatName val="0"/>
          <c:showSerName val="0"/>
          <c:showPercent val="0"/>
          <c:showBubbleSize val="0"/>
        </c:dLbls>
        <c:gapWidth val="52"/>
        <c:axId val="503828480"/>
        <c:axId val="503829920"/>
      </c:barChart>
      <c:catAx>
        <c:axId val="50382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29920"/>
        <c:crosses val="autoZero"/>
        <c:auto val="1"/>
        <c:lblAlgn val="ctr"/>
        <c:lblOffset val="100"/>
        <c:noMultiLvlLbl val="0"/>
      </c:catAx>
      <c:valAx>
        <c:axId val="503829920"/>
        <c:scaling>
          <c:orientation val="minMax"/>
        </c:scaling>
        <c:delete val="1"/>
        <c:axPos val="b"/>
        <c:numFmt formatCode="#,##0" sourceLinked="1"/>
        <c:majorTickMark val="none"/>
        <c:minorTickMark val="none"/>
        <c:tickLblPos val="nextTo"/>
        <c:crossAx val="50382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Table'!$D$4:$D$14</c:f>
              <c:strCache>
                <c:ptCount val="10"/>
                <c:pt idx="0">
                  <c:v>Cameron</c:v>
                </c:pt>
                <c:pt idx="1">
                  <c:v>Grace</c:v>
                </c:pt>
                <c:pt idx="2">
                  <c:v>Connor</c:v>
                </c:pt>
                <c:pt idx="3">
                  <c:v>Carolyn</c:v>
                </c:pt>
                <c:pt idx="4">
                  <c:v>Andrew</c:v>
                </c:pt>
                <c:pt idx="5">
                  <c:v>Ella</c:v>
                </c:pt>
                <c:pt idx="6">
                  <c:v>Megan</c:v>
                </c:pt>
                <c:pt idx="7">
                  <c:v>Nicholas</c:v>
                </c:pt>
                <c:pt idx="8">
                  <c:v>Anna</c:v>
                </c:pt>
                <c:pt idx="9">
                  <c:v>Virginia</c:v>
                </c:pt>
              </c:strCache>
            </c:strRef>
          </c:cat>
          <c:val>
            <c:numRef>
              <c:f>'Pivot Table'!$E$4:$E$14</c:f>
              <c:numCache>
                <c:formatCode>_ [$₹-449]\ * #,##0_ ;_ [$₹-449]\ * \-#,##0_ ;_ [$₹-449]\ * "-"_ ;_ @_ </c:formatCode>
                <c:ptCount val="10"/>
                <c:pt idx="0">
                  <c:v>1957000</c:v>
                </c:pt>
                <c:pt idx="1">
                  <c:v>1777400</c:v>
                </c:pt>
                <c:pt idx="2">
                  <c:v>1741200</c:v>
                </c:pt>
                <c:pt idx="3">
                  <c:v>1661400</c:v>
                </c:pt>
                <c:pt idx="4">
                  <c:v>1591600</c:v>
                </c:pt>
                <c:pt idx="5">
                  <c:v>1110000</c:v>
                </c:pt>
                <c:pt idx="6">
                  <c:v>1065400</c:v>
                </c:pt>
                <c:pt idx="7">
                  <c:v>784400</c:v>
                </c:pt>
                <c:pt idx="8">
                  <c:v>677600</c:v>
                </c:pt>
                <c:pt idx="9">
                  <c:v>578500</c:v>
                </c:pt>
              </c:numCache>
            </c:numRef>
          </c:val>
          <c:extLst>
            <c:ext xmlns:c16="http://schemas.microsoft.com/office/drawing/2014/chart" uri="{C3380CC4-5D6E-409C-BE32-E72D297353CC}">
              <c16:uniqueId val="{00000000-E037-41C4-AAF3-EE025E4D908A}"/>
            </c:ext>
          </c:extLst>
        </c:ser>
        <c:dLbls>
          <c:dLblPos val="outEnd"/>
          <c:showLegendKey val="0"/>
          <c:showVal val="1"/>
          <c:showCatName val="0"/>
          <c:showSerName val="0"/>
          <c:showPercent val="0"/>
          <c:showBubbleSize val="0"/>
        </c:dLbls>
        <c:gapWidth val="76"/>
        <c:overlap val="-27"/>
        <c:axId val="867793584"/>
        <c:axId val="960353808"/>
      </c:barChart>
      <c:catAx>
        <c:axId val="86779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53808"/>
        <c:crosses val="autoZero"/>
        <c:auto val="1"/>
        <c:lblAlgn val="ctr"/>
        <c:lblOffset val="100"/>
        <c:noMultiLvlLbl val="0"/>
      </c:catAx>
      <c:valAx>
        <c:axId val="960353808"/>
        <c:scaling>
          <c:orientation val="minMax"/>
        </c:scaling>
        <c:delete val="1"/>
        <c:axPos val="l"/>
        <c:numFmt formatCode="_ [$₹-449]\ * #,##0_ ;_ [$₹-449]\ * \-#,##0_ ;_ [$₹-449]\ * &quot;-&quot;_ ;_ @_ " sourceLinked="1"/>
        <c:majorTickMark val="none"/>
        <c:minorTickMark val="none"/>
        <c:tickLblPos val="nextTo"/>
        <c:crossAx val="8677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1A27-4D21-A6DF-7F79F626CF26}"/>
            </c:ext>
          </c:extLst>
        </c:ser>
        <c:dLbls>
          <c:dLblPos val="t"/>
          <c:showLegendKey val="0"/>
          <c:showVal val="1"/>
          <c:showCatName val="0"/>
          <c:showSerName val="0"/>
          <c:showPercent val="0"/>
          <c:showBubbleSize val="0"/>
        </c:dLbls>
        <c:marker val="1"/>
        <c:smooth val="0"/>
        <c:axId val="949604256"/>
        <c:axId val="949604736"/>
      </c:lineChart>
      <c:catAx>
        <c:axId val="949604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604736"/>
        <c:crosses val="autoZero"/>
        <c:auto val="1"/>
        <c:lblAlgn val="ctr"/>
        <c:lblOffset val="100"/>
        <c:noMultiLvlLbl val="0"/>
      </c:catAx>
      <c:valAx>
        <c:axId val="949604736"/>
        <c:scaling>
          <c:orientation val="minMax"/>
        </c:scaling>
        <c:delete val="1"/>
        <c:axPos val="l"/>
        <c:numFmt formatCode="General" sourceLinked="1"/>
        <c:majorTickMark val="out"/>
        <c:minorTickMark val="none"/>
        <c:tickLblPos val="nextTo"/>
        <c:crossAx val="94960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xdr:rowOff>
    </xdr:from>
    <xdr:to>
      <xdr:col>20</xdr:col>
      <xdr:colOff>408000</xdr:colOff>
      <xdr:row>4</xdr:row>
      <xdr:rowOff>104950</xdr:rowOff>
    </xdr:to>
    <xdr:sp macro="" textlink="">
      <xdr:nvSpPr>
        <xdr:cNvPr id="2" name="Rectangle: Rounded Corners 1">
          <a:extLst>
            <a:ext uri="{FF2B5EF4-FFF2-40B4-BE49-F238E27FC236}">
              <a16:creationId xmlns:a16="http://schemas.microsoft.com/office/drawing/2014/main" id="{0082A4D3-3AC1-6062-FDAF-DBD9813EAA91}"/>
            </a:ext>
          </a:extLst>
        </xdr:cNvPr>
        <xdr:cNvSpPr/>
      </xdr:nvSpPr>
      <xdr:spPr>
        <a:xfrm>
          <a:off x="0" y="6350"/>
          <a:ext cx="12600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xdr:row>
      <xdr:rowOff>25400</xdr:rowOff>
    </xdr:from>
    <xdr:to>
      <xdr:col>3</xdr:col>
      <xdr:colOff>439200</xdr:colOff>
      <xdr:row>9</xdr:row>
      <xdr:rowOff>146050</xdr:rowOff>
    </xdr:to>
    <xdr:grpSp>
      <xdr:nvGrpSpPr>
        <xdr:cNvPr id="11" name="Group 10">
          <a:extLst>
            <a:ext uri="{FF2B5EF4-FFF2-40B4-BE49-F238E27FC236}">
              <a16:creationId xmlns:a16="http://schemas.microsoft.com/office/drawing/2014/main" id="{C435541D-B27E-2E11-AD8C-24DFDF5B862E}"/>
            </a:ext>
          </a:extLst>
        </xdr:cNvPr>
        <xdr:cNvGrpSpPr/>
      </xdr:nvGrpSpPr>
      <xdr:grpSpPr>
        <a:xfrm>
          <a:off x="0" y="942622"/>
          <a:ext cx="2259533" cy="854428"/>
          <a:chOff x="0" y="954668"/>
          <a:chExt cx="2266761" cy="864065"/>
        </a:xfrm>
      </xdr:grpSpPr>
      <xdr:sp macro="" textlink="">
        <xdr:nvSpPr>
          <xdr:cNvPr id="5" name="Rectangle: Rounded Corners 4">
            <a:extLst>
              <a:ext uri="{FF2B5EF4-FFF2-40B4-BE49-F238E27FC236}">
                <a16:creationId xmlns:a16="http://schemas.microsoft.com/office/drawing/2014/main" id="{F8EF3814-6822-4AA2-8D9B-7D6852F64C39}"/>
              </a:ext>
            </a:extLst>
          </xdr:cNvPr>
          <xdr:cNvSpPr/>
        </xdr:nvSpPr>
        <xdr:spPr>
          <a:xfrm>
            <a:off x="0" y="973718"/>
            <a:ext cx="2266761" cy="84201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2FB2823F-59CD-4A4E-8D0E-13CACE235203}"/>
              </a:ext>
            </a:extLst>
          </xdr:cNvPr>
          <xdr:cNvSpPr/>
        </xdr:nvSpPr>
        <xdr:spPr>
          <a:xfrm>
            <a:off x="31750" y="954668"/>
            <a:ext cx="679037" cy="864065"/>
          </a:xfrm>
          <a:prstGeom prst="roundRect">
            <a:avLst>
              <a:gd name="adj" fmla="val 9190"/>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42042D4E-3F3C-EBF9-3D03-0D917900CF5F}"/>
              </a:ext>
            </a:extLst>
          </xdr:cNvPr>
          <xdr:cNvSpPr txBox="1"/>
        </xdr:nvSpPr>
        <xdr:spPr>
          <a:xfrm>
            <a:off x="862154" y="1078984"/>
            <a:ext cx="1244187" cy="2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cap="all" baseline="0">
                <a:solidFill>
                  <a:schemeClr val="accent4">
                    <a:lumMod val="50000"/>
                  </a:schemeClr>
                </a:solidFill>
              </a:rPr>
              <a:t>Total Sales</a:t>
            </a:r>
          </a:p>
        </xdr:txBody>
      </xdr:sp>
      <xdr:sp macro="" textlink="'Sales Data'!K2">
        <xdr:nvSpPr>
          <xdr:cNvPr id="10" name="TextBox 9">
            <a:extLst>
              <a:ext uri="{FF2B5EF4-FFF2-40B4-BE49-F238E27FC236}">
                <a16:creationId xmlns:a16="http://schemas.microsoft.com/office/drawing/2014/main" id="{21C34196-F299-28CB-435E-71FC2D52F2E6}"/>
              </a:ext>
            </a:extLst>
          </xdr:cNvPr>
          <xdr:cNvSpPr txBox="1"/>
        </xdr:nvSpPr>
        <xdr:spPr>
          <a:xfrm>
            <a:off x="856992" y="1321626"/>
            <a:ext cx="1249349" cy="366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89F5B8-BA4A-4527-AB58-B2719988C7BE}" type="TxLink">
              <a:rPr lang="en-US" sz="1800" b="1" i="0" u="none" strike="noStrike">
                <a:solidFill>
                  <a:schemeClr val="accent4">
                    <a:lumMod val="50000"/>
                  </a:schemeClr>
                </a:solidFill>
                <a:latin typeface="Aptos Narrow"/>
              </a:rPr>
              <a:pPr/>
              <a:t>12,944,500</a:t>
            </a:fld>
            <a:endParaRPr lang="en-US" sz="1800" b="1">
              <a:solidFill>
                <a:schemeClr val="accent4">
                  <a:lumMod val="50000"/>
                </a:schemeClr>
              </a:solidFill>
            </a:endParaRPr>
          </a:p>
        </xdr:txBody>
      </xdr:sp>
    </xdr:grpSp>
    <xdr:clientData/>
  </xdr:twoCellAnchor>
  <xdr:twoCellAnchor>
    <xdr:from>
      <xdr:col>3</xdr:col>
      <xdr:colOff>505935</xdr:colOff>
      <xdr:row>5</xdr:row>
      <xdr:rowOff>25400</xdr:rowOff>
    </xdr:from>
    <xdr:to>
      <xdr:col>7</xdr:col>
      <xdr:colOff>335948</xdr:colOff>
      <xdr:row>9</xdr:row>
      <xdr:rowOff>146050</xdr:rowOff>
    </xdr:to>
    <xdr:grpSp>
      <xdr:nvGrpSpPr>
        <xdr:cNvPr id="47" name="Group 46">
          <a:extLst>
            <a:ext uri="{FF2B5EF4-FFF2-40B4-BE49-F238E27FC236}">
              <a16:creationId xmlns:a16="http://schemas.microsoft.com/office/drawing/2014/main" id="{02C17631-C156-88D9-7A7A-C0257E2E97FF}"/>
            </a:ext>
          </a:extLst>
        </xdr:cNvPr>
        <xdr:cNvGrpSpPr/>
      </xdr:nvGrpSpPr>
      <xdr:grpSpPr>
        <a:xfrm>
          <a:off x="2326268" y="942622"/>
          <a:ext cx="2257124" cy="854428"/>
          <a:chOff x="0" y="954668"/>
          <a:chExt cx="2266761" cy="864065"/>
        </a:xfrm>
      </xdr:grpSpPr>
      <xdr:sp macro="" textlink="">
        <xdr:nvSpPr>
          <xdr:cNvPr id="48" name="Rectangle: Rounded Corners 47">
            <a:extLst>
              <a:ext uri="{FF2B5EF4-FFF2-40B4-BE49-F238E27FC236}">
                <a16:creationId xmlns:a16="http://schemas.microsoft.com/office/drawing/2014/main" id="{34FF568F-D895-78D8-5711-45F4B5F85063}"/>
              </a:ext>
            </a:extLst>
          </xdr:cNvPr>
          <xdr:cNvSpPr/>
        </xdr:nvSpPr>
        <xdr:spPr>
          <a:xfrm>
            <a:off x="0" y="973718"/>
            <a:ext cx="2266761" cy="84201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Rounded Corners 48">
            <a:extLst>
              <a:ext uri="{FF2B5EF4-FFF2-40B4-BE49-F238E27FC236}">
                <a16:creationId xmlns:a16="http://schemas.microsoft.com/office/drawing/2014/main" id="{95C53BFF-50D4-3D92-1520-4E80265F2CE3}"/>
              </a:ext>
            </a:extLst>
          </xdr:cNvPr>
          <xdr:cNvSpPr/>
        </xdr:nvSpPr>
        <xdr:spPr>
          <a:xfrm>
            <a:off x="31750" y="954668"/>
            <a:ext cx="679037" cy="864065"/>
          </a:xfrm>
          <a:prstGeom prst="roundRect">
            <a:avLst>
              <a:gd name="adj" fmla="val 9190"/>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49">
            <a:extLst>
              <a:ext uri="{FF2B5EF4-FFF2-40B4-BE49-F238E27FC236}">
                <a16:creationId xmlns:a16="http://schemas.microsoft.com/office/drawing/2014/main" id="{16D8FD71-9866-F19D-3D0F-3A1B74E86A26}"/>
              </a:ext>
            </a:extLst>
          </xdr:cNvPr>
          <xdr:cNvSpPr txBox="1"/>
        </xdr:nvSpPr>
        <xdr:spPr>
          <a:xfrm>
            <a:off x="862154" y="1078984"/>
            <a:ext cx="1244187" cy="2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cap="all" baseline="0">
                <a:solidFill>
                  <a:schemeClr val="accent4">
                    <a:lumMod val="50000"/>
                  </a:schemeClr>
                </a:solidFill>
              </a:rPr>
              <a:t>AVERAGE Sales</a:t>
            </a:r>
          </a:p>
        </xdr:txBody>
      </xdr:sp>
      <xdr:sp macro="" textlink="'Sales Data'!K8">
        <xdr:nvSpPr>
          <xdr:cNvPr id="51" name="TextBox 50">
            <a:extLst>
              <a:ext uri="{FF2B5EF4-FFF2-40B4-BE49-F238E27FC236}">
                <a16:creationId xmlns:a16="http://schemas.microsoft.com/office/drawing/2014/main" id="{DCD8FB6A-246E-5B2F-446A-8370EF61FE67}"/>
              </a:ext>
            </a:extLst>
          </xdr:cNvPr>
          <xdr:cNvSpPr txBox="1"/>
        </xdr:nvSpPr>
        <xdr:spPr>
          <a:xfrm>
            <a:off x="856992" y="1321626"/>
            <a:ext cx="1249349" cy="366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214CF0-E238-4FCB-BDBE-DE2E16E3B248}" type="TxLink">
              <a:rPr lang="en-US" sz="1800" b="1" i="0" u="none" strike="noStrike">
                <a:solidFill>
                  <a:schemeClr val="accent4">
                    <a:lumMod val="50000"/>
                  </a:schemeClr>
                </a:solidFill>
                <a:latin typeface="Aptos Narrow"/>
              </a:rPr>
              <a:pPr algn="ctr"/>
              <a:t>258,890</a:t>
            </a:fld>
            <a:endParaRPr lang="en-US" sz="1800" b="1">
              <a:solidFill>
                <a:schemeClr val="accent4">
                  <a:lumMod val="50000"/>
                </a:schemeClr>
              </a:solidFill>
            </a:endParaRPr>
          </a:p>
        </xdr:txBody>
      </xdr:sp>
    </xdr:grpSp>
    <xdr:clientData/>
  </xdr:twoCellAnchor>
  <xdr:twoCellAnchor>
    <xdr:from>
      <xdr:col>7</xdr:col>
      <xdr:colOff>402683</xdr:colOff>
      <xdr:row>5</xdr:row>
      <xdr:rowOff>25400</xdr:rowOff>
    </xdr:from>
    <xdr:to>
      <xdr:col>11</xdr:col>
      <xdr:colOff>232696</xdr:colOff>
      <xdr:row>9</xdr:row>
      <xdr:rowOff>146050</xdr:rowOff>
    </xdr:to>
    <xdr:grpSp>
      <xdr:nvGrpSpPr>
        <xdr:cNvPr id="52" name="Group 51">
          <a:extLst>
            <a:ext uri="{FF2B5EF4-FFF2-40B4-BE49-F238E27FC236}">
              <a16:creationId xmlns:a16="http://schemas.microsoft.com/office/drawing/2014/main" id="{4EADDE85-E2D1-E335-51F0-CE76BE9B3434}"/>
            </a:ext>
          </a:extLst>
        </xdr:cNvPr>
        <xdr:cNvGrpSpPr/>
      </xdr:nvGrpSpPr>
      <xdr:grpSpPr>
        <a:xfrm>
          <a:off x="4650127" y="942622"/>
          <a:ext cx="2257125" cy="854428"/>
          <a:chOff x="0" y="954668"/>
          <a:chExt cx="2266761" cy="864065"/>
        </a:xfrm>
      </xdr:grpSpPr>
      <xdr:sp macro="" textlink="">
        <xdr:nvSpPr>
          <xdr:cNvPr id="53" name="Rectangle: Rounded Corners 52">
            <a:extLst>
              <a:ext uri="{FF2B5EF4-FFF2-40B4-BE49-F238E27FC236}">
                <a16:creationId xmlns:a16="http://schemas.microsoft.com/office/drawing/2014/main" id="{36FA9F28-34A5-B481-F70B-D27E710B8783}"/>
              </a:ext>
            </a:extLst>
          </xdr:cNvPr>
          <xdr:cNvSpPr/>
        </xdr:nvSpPr>
        <xdr:spPr>
          <a:xfrm>
            <a:off x="0" y="973718"/>
            <a:ext cx="2266761" cy="84201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Rectangle: Rounded Corners 53">
            <a:extLst>
              <a:ext uri="{FF2B5EF4-FFF2-40B4-BE49-F238E27FC236}">
                <a16:creationId xmlns:a16="http://schemas.microsoft.com/office/drawing/2014/main" id="{E80189D1-3633-7E6B-8C93-E6D09CF96037}"/>
              </a:ext>
            </a:extLst>
          </xdr:cNvPr>
          <xdr:cNvSpPr/>
        </xdr:nvSpPr>
        <xdr:spPr>
          <a:xfrm>
            <a:off x="31750" y="954668"/>
            <a:ext cx="679037" cy="864065"/>
          </a:xfrm>
          <a:prstGeom prst="roundRect">
            <a:avLst>
              <a:gd name="adj" fmla="val 9190"/>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TextBox 54">
            <a:extLst>
              <a:ext uri="{FF2B5EF4-FFF2-40B4-BE49-F238E27FC236}">
                <a16:creationId xmlns:a16="http://schemas.microsoft.com/office/drawing/2014/main" id="{B8D8CBA7-8D97-8E0C-5955-0CDDC53FF22C}"/>
              </a:ext>
            </a:extLst>
          </xdr:cNvPr>
          <xdr:cNvSpPr txBox="1"/>
        </xdr:nvSpPr>
        <xdr:spPr>
          <a:xfrm>
            <a:off x="862154" y="1078984"/>
            <a:ext cx="1244187" cy="2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cap="all" baseline="0">
                <a:solidFill>
                  <a:schemeClr val="accent4">
                    <a:lumMod val="50000"/>
                  </a:schemeClr>
                </a:solidFill>
              </a:rPr>
              <a:t>uNITS SOLD</a:t>
            </a:r>
          </a:p>
        </xdr:txBody>
      </xdr:sp>
      <xdr:sp macro="" textlink="'Sales Data'!K4">
        <xdr:nvSpPr>
          <xdr:cNvPr id="56" name="TextBox 55">
            <a:extLst>
              <a:ext uri="{FF2B5EF4-FFF2-40B4-BE49-F238E27FC236}">
                <a16:creationId xmlns:a16="http://schemas.microsoft.com/office/drawing/2014/main" id="{A34EEB72-F0F5-5D58-1153-3F9C724F85C1}"/>
              </a:ext>
            </a:extLst>
          </xdr:cNvPr>
          <xdr:cNvSpPr txBox="1"/>
        </xdr:nvSpPr>
        <xdr:spPr>
          <a:xfrm>
            <a:off x="856992" y="1321626"/>
            <a:ext cx="1249349" cy="366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146E732-1536-40BA-964C-5C344C5BF8CC}" type="TxLink">
              <a:rPr lang="en-US" sz="1800" b="1" i="0" u="none" strike="noStrike">
                <a:solidFill>
                  <a:schemeClr val="accent4">
                    <a:lumMod val="50000"/>
                  </a:schemeClr>
                </a:solidFill>
                <a:latin typeface="Aptos Narrow"/>
              </a:rPr>
              <a:pPr algn="ctr"/>
              <a:t>4,705</a:t>
            </a:fld>
            <a:endParaRPr lang="en-US" sz="1800" b="1">
              <a:solidFill>
                <a:schemeClr val="accent4">
                  <a:lumMod val="50000"/>
                </a:schemeClr>
              </a:solidFill>
            </a:endParaRPr>
          </a:p>
        </xdr:txBody>
      </xdr:sp>
    </xdr:grpSp>
    <xdr:clientData/>
  </xdr:twoCellAnchor>
  <xdr:twoCellAnchor>
    <xdr:from>
      <xdr:col>11</xdr:col>
      <xdr:colOff>294268</xdr:colOff>
      <xdr:row>5</xdr:row>
      <xdr:rowOff>25400</xdr:rowOff>
    </xdr:from>
    <xdr:to>
      <xdr:col>15</xdr:col>
      <xdr:colOff>124281</xdr:colOff>
      <xdr:row>9</xdr:row>
      <xdr:rowOff>146050</xdr:rowOff>
    </xdr:to>
    <xdr:grpSp>
      <xdr:nvGrpSpPr>
        <xdr:cNvPr id="57" name="Group 56">
          <a:extLst>
            <a:ext uri="{FF2B5EF4-FFF2-40B4-BE49-F238E27FC236}">
              <a16:creationId xmlns:a16="http://schemas.microsoft.com/office/drawing/2014/main" id="{41DFD499-87EB-BDAC-DDA2-447F3F73C8C0}"/>
            </a:ext>
          </a:extLst>
        </xdr:cNvPr>
        <xdr:cNvGrpSpPr/>
      </xdr:nvGrpSpPr>
      <xdr:grpSpPr>
        <a:xfrm>
          <a:off x="6968824" y="942622"/>
          <a:ext cx="2257124" cy="854428"/>
          <a:chOff x="0" y="954668"/>
          <a:chExt cx="2266761" cy="864065"/>
        </a:xfrm>
      </xdr:grpSpPr>
      <xdr:sp macro="" textlink="">
        <xdr:nvSpPr>
          <xdr:cNvPr id="58" name="Rectangle: Rounded Corners 57">
            <a:extLst>
              <a:ext uri="{FF2B5EF4-FFF2-40B4-BE49-F238E27FC236}">
                <a16:creationId xmlns:a16="http://schemas.microsoft.com/office/drawing/2014/main" id="{C84858F5-0686-2F1C-3A7A-DED91BA9ABDC}"/>
              </a:ext>
            </a:extLst>
          </xdr:cNvPr>
          <xdr:cNvSpPr/>
        </xdr:nvSpPr>
        <xdr:spPr>
          <a:xfrm>
            <a:off x="0" y="973718"/>
            <a:ext cx="2266761" cy="84201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Rounded Corners 58">
            <a:extLst>
              <a:ext uri="{FF2B5EF4-FFF2-40B4-BE49-F238E27FC236}">
                <a16:creationId xmlns:a16="http://schemas.microsoft.com/office/drawing/2014/main" id="{3318F509-833A-647A-A4A7-CFFCB4BB1CE8}"/>
              </a:ext>
            </a:extLst>
          </xdr:cNvPr>
          <xdr:cNvSpPr/>
        </xdr:nvSpPr>
        <xdr:spPr>
          <a:xfrm>
            <a:off x="31750" y="954668"/>
            <a:ext cx="679037" cy="864065"/>
          </a:xfrm>
          <a:prstGeom prst="roundRect">
            <a:avLst>
              <a:gd name="adj" fmla="val 9190"/>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TextBox 59">
            <a:extLst>
              <a:ext uri="{FF2B5EF4-FFF2-40B4-BE49-F238E27FC236}">
                <a16:creationId xmlns:a16="http://schemas.microsoft.com/office/drawing/2014/main" id="{7E6B02D1-D2C0-C507-7A75-FB1D427D402C}"/>
              </a:ext>
            </a:extLst>
          </xdr:cNvPr>
          <xdr:cNvSpPr txBox="1"/>
        </xdr:nvSpPr>
        <xdr:spPr>
          <a:xfrm>
            <a:off x="862154" y="1078984"/>
            <a:ext cx="1244187" cy="23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cap="all" baseline="0">
                <a:solidFill>
                  <a:schemeClr val="accent4">
                    <a:lumMod val="50000"/>
                  </a:schemeClr>
                </a:solidFill>
              </a:rPr>
              <a:t>PROFIt</a:t>
            </a:r>
          </a:p>
        </xdr:txBody>
      </xdr:sp>
      <xdr:sp macro="" textlink="'Sales Data'!K6">
        <xdr:nvSpPr>
          <xdr:cNvPr id="61" name="TextBox 60">
            <a:extLst>
              <a:ext uri="{FF2B5EF4-FFF2-40B4-BE49-F238E27FC236}">
                <a16:creationId xmlns:a16="http://schemas.microsoft.com/office/drawing/2014/main" id="{EBE1CFF5-3B56-9F26-DA81-651C15693284}"/>
              </a:ext>
            </a:extLst>
          </xdr:cNvPr>
          <xdr:cNvSpPr txBox="1"/>
        </xdr:nvSpPr>
        <xdr:spPr>
          <a:xfrm>
            <a:off x="856992" y="1321626"/>
            <a:ext cx="1249349" cy="366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78D6C6C-3779-4376-A7CE-48E03EACC5BB}" type="TxLink">
              <a:rPr lang="en-US" sz="1800" b="1" i="0" u="none" strike="noStrike">
                <a:solidFill>
                  <a:schemeClr val="accent4">
                    <a:lumMod val="50000"/>
                  </a:schemeClr>
                </a:solidFill>
                <a:latin typeface="Aptos Narrow"/>
              </a:rPr>
              <a:pPr algn="ctr"/>
              <a:t>3,834,400</a:t>
            </a:fld>
            <a:endParaRPr lang="en-US" sz="1800" b="1">
              <a:solidFill>
                <a:schemeClr val="accent4">
                  <a:lumMod val="50000"/>
                </a:schemeClr>
              </a:solidFill>
            </a:endParaRPr>
          </a:p>
        </xdr:txBody>
      </xdr:sp>
    </xdr:grpSp>
    <xdr:clientData/>
  </xdr:twoCellAnchor>
  <xdr:twoCellAnchor editAs="oneCell">
    <xdr:from>
      <xdr:col>0</xdr:col>
      <xdr:colOff>169334</xdr:colOff>
      <xdr:row>6</xdr:row>
      <xdr:rowOff>119944</xdr:rowOff>
    </xdr:from>
    <xdr:to>
      <xdr:col>0</xdr:col>
      <xdr:colOff>529334</xdr:colOff>
      <xdr:row>8</xdr:row>
      <xdr:rowOff>113055</xdr:rowOff>
    </xdr:to>
    <xdr:pic>
      <xdr:nvPicPr>
        <xdr:cNvPr id="63" name="Graphic 62" descr="Rupee with solid fill">
          <a:extLst>
            <a:ext uri="{FF2B5EF4-FFF2-40B4-BE49-F238E27FC236}">
              <a16:creationId xmlns:a16="http://schemas.microsoft.com/office/drawing/2014/main" id="{15F18EBF-F7F5-4A34-C98E-1C3DFCD70B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9334" y="1220611"/>
          <a:ext cx="360000" cy="360000"/>
        </a:xfrm>
        <a:prstGeom prst="rect">
          <a:avLst/>
        </a:prstGeom>
      </xdr:spPr>
    </xdr:pic>
    <xdr:clientData/>
  </xdr:twoCellAnchor>
  <xdr:twoCellAnchor editAs="oneCell">
    <xdr:from>
      <xdr:col>4</xdr:col>
      <xdr:colOff>86500</xdr:colOff>
      <xdr:row>6</xdr:row>
      <xdr:rowOff>128833</xdr:rowOff>
    </xdr:from>
    <xdr:to>
      <xdr:col>4</xdr:col>
      <xdr:colOff>446500</xdr:colOff>
      <xdr:row>8</xdr:row>
      <xdr:rowOff>121944</xdr:rowOff>
    </xdr:to>
    <xdr:pic>
      <xdr:nvPicPr>
        <xdr:cNvPr id="65" name="Graphic 64" descr="Coins with solid fill">
          <a:extLst>
            <a:ext uri="{FF2B5EF4-FFF2-40B4-BE49-F238E27FC236}">
              <a16:creationId xmlns:a16="http://schemas.microsoft.com/office/drawing/2014/main" id="{B9917BFC-7793-E8CF-2170-38A1DF62AC9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513611" y="1229500"/>
          <a:ext cx="360000" cy="360000"/>
        </a:xfrm>
        <a:prstGeom prst="rect">
          <a:avLst/>
        </a:prstGeom>
      </xdr:spPr>
    </xdr:pic>
    <xdr:clientData/>
  </xdr:twoCellAnchor>
  <xdr:twoCellAnchor editAs="oneCell">
    <xdr:from>
      <xdr:col>11</xdr:col>
      <xdr:colOff>476389</xdr:colOff>
      <xdr:row>6</xdr:row>
      <xdr:rowOff>67166</xdr:rowOff>
    </xdr:from>
    <xdr:to>
      <xdr:col>12</xdr:col>
      <xdr:colOff>229612</xdr:colOff>
      <xdr:row>8</xdr:row>
      <xdr:rowOff>60277</xdr:rowOff>
    </xdr:to>
    <xdr:pic>
      <xdr:nvPicPr>
        <xdr:cNvPr id="67" name="Graphic 66" descr="Upward trend with solid fill">
          <a:extLst>
            <a:ext uri="{FF2B5EF4-FFF2-40B4-BE49-F238E27FC236}">
              <a16:creationId xmlns:a16="http://schemas.microsoft.com/office/drawing/2014/main" id="{03E28637-60B9-A7BC-CBF4-45D5FB8F6F8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150945" y="1167833"/>
          <a:ext cx="360000" cy="360000"/>
        </a:xfrm>
        <a:prstGeom prst="rect">
          <a:avLst/>
        </a:prstGeom>
      </xdr:spPr>
    </xdr:pic>
    <xdr:clientData/>
  </xdr:twoCellAnchor>
  <xdr:twoCellAnchor editAs="oneCell">
    <xdr:from>
      <xdr:col>7</xdr:col>
      <xdr:colOff>605223</xdr:colOff>
      <xdr:row>6</xdr:row>
      <xdr:rowOff>97221</xdr:rowOff>
    </xdr:from>
    <xdr:to>
      <xdr:col>8</xdr:col>
      <xdr:colOff>358445</xdr:colOff>
      <xdr:row>8</xdr:row>
      <xdr:rowOff>90332</xdr:rowOff>
    </xdr:to>
    <xdr:pic>
      <xdr:nvPicPr>
        <xdr:cNvPr id="69" name="Graphic 68" descr="Good Inventory with solid fill">
          <a:extLst>
            <a:ext uri="{FF2B5EF4-FFF2-40B4-BE49-F238E27FC236}">
              <a16:creationId xmlns:a16="http://schemas.microsoft.com/office/drawing/2014/main" id="{051F6831-A3E6-120C-BCA8-48418D914C3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52667" y="1197888"/>
          <a:ext cx="360000" cy="360000"/>
        </a:xfrm>
        <a:prstGeom prst="rect">
          <a:avLst/>
        </a:prstGeom>
      </xdr:spPr>
    </xdr:pic>
    <xdr:clientData/>
  </xdr:twoCellAnchor>
  <xdr:twoCellAnchor>
    <xdr:from>
      <xdr:col>5</xdr:col>
      <xdr:colOff>324555</xdr:colOff>
      <xdr:row>0</xdr:row>
      <xdr:rowOff>14111</xdr:rowOff>
    </xdr:from>
    <xdr:to>
      <xdr:col>14</xdr:col>
      <xdr:colOff>437444</xdr:colOff>
      <xdr:row>4</xdr:row>
      <xdr:rowOff>105832</xdr:rowOff>
    </xdr:to>
    <xdr:sp macro="" textlink="">
      <xdr:nvSpPr>
        <xdr:cNvPr id="70" name="TextBox 69">
          <a:extLst>
            <a:ext uri="{FF2B5EF4-FFF2-40B4-BE49-F238E27FC236}">
              <a16:creationId xmlns:a16="http://schemas.microsoft.com/office/drawing/2014/main" id="{0BF99E25-21E4-77D2-2BD5-522CD32F2B80}"/>
            </a:ext>
          </a:extLst>
        </xdr:cNvPr>
        <xdr:cNvSpPr txBox="1"/>
      </xdr:nvSpPr>
      <xdr:spPr>
        <a:xfrm>
          <a:off x="3358444" y="14111"/>
          <a:ext cx="5573889" cy="825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cap="all" baseline="0">
              <a:solidFill>
                <a:schemeClr val="accent4">
                  <a:lumMod val="50000"/>
                </a:schemeClr>
              </a:solidFill>
            </a:rPr>
            <a:t>Sales Dashboard - 2024</a:t>
          </a:r>
        </a:p>
      </xdr:txBody>
    </xdr:sp>
    <xdr:clientData/>
  </xdr:twoCellAnchor>
  <xdr:twoCellAnchor editAs="oneCell">
    <xdr:from>
      <xdr:col>15</xdr:col>
      <xdr:colOff>246944</xdr:colOff>
      <xdr:row>5</xdr:row>
      <xdr:rowOff>98778</xdr:rowOff>
    </xdr:from>
    <xdr:to>
      <xdr:col>20</xdr:col>
      <xdr:colOff>364538</xdr:colOff>
      <xdr:row>9</xdr:row>
      <xdr:rowOff>155222</xdr:rowOff>
    </xdr:to>
    <mc:AlternateContent xmlns:mc="http://schemas.openxmlformats.org/markup-compatibility/2006" xmlns:a14="http://schemas.microsoft.com/office/drawing/2010/main">
      <mc:Choice Requires="a14">
        <xdr:graphicFrame macro="">
          <xdr:nvGraphicFramePr>
            <xdr:cNvPr id="71" name="Region 1">
              <a:extLst>
                <a:ext uri="{FF2B5EF4-FFF2-40B4-BE49-F238E27FC236}">
                  <a16:creationId xmlns:a16="http://schemas.microsoft.com/office/drawing/2014/main" id="{8C53B09F-983B-45EF-BDD7-5CF30D0E73E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10235" y="1023145"/>
              <a:ext cx="3172025" cy="795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30238</xdr:colOff>
      <xdr:row>25</xdr:row>
      <xdr:rowOff>18143</xdr:rowOff>
    </xdr:from>
    <xdr:to>
      <xdr:col>3</xdr:col>
      <xdr:colOff>38705</xdr:colOff>
      <xdr:row>45</xdr:row>
      <xdr:rowOff>30238</xdr:rowOff>
    </xdr:to>
    <mc:AlternateContent xmlns:mc="http://schemas.openxmlformats.org/markup-compatibility/2006" xmlns:a14="http://schemas.microsoft.com/office/drawing/2010/main">
      <mc:Choice Requires="a14">
        <xdr:graphicFrame macro="">
          <xdr:nvGraphicFramePr>
            <xdr:cNvPr id="72" name="Sales Person 1">
              <a:extLst>
                <a:ext uri="{FF2B5EF4-FFF2-40B4-BE49-F238E27FC236}">
                  <a16:creationId xmlns:a16="http://schemas.microsoft.com/office/drawing/2014/main" id="{716DB366-94AB-494D-BB0C-4C4A0CAF3973}"/>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30238" y="4639978"/>
              <a:ext cx="1841125" cy="3709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35277</xdr:colOff>
      <xdr:row>10</xdr:row>
      <xdr:rowOff>56444</xdr:rowOff>
    </xdr:from>
    <xdr:to>
      <xdr:col>3</xdr:col>
      <xdr:colOff>43744</xdr:colOff>
      <xdr:row>24</xdr:row>
      <xdr:rowOff>128512</xdr:rowOff>
    </xdr:to>
    <mc:AlternateContent xmlns:mc="http://schemas.openxmlformats.org/markup-compatibility/2006" xmlns:a14="http://schemas.microsoft.com/office/drawing/2010/main">
      <mc:Choice Requires="a14">
        <xdr:graphicFrame macro="">
          <xdr:nvGraphicFramePr>
            <xdr:cNvPr id="73" name="Product 1">
              <a:extLst>
                <a:ext uri="{FF2B5EF4-FFF2-40B4-BE49-F238E27FC236}">
                  <a16:creationId xmlns:a16="http://schemas.microsoft.com/office/drawing/2014/main" id="{290F9F5B-E14F-4797-B86B-4ED321E2403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5277" y="1905178"/>
              <a:ext cx="1841125" cy="2660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94075</xdr:colOff>
      <xdr:row>10</xdr:row>
      <xdr:rowOff>82315</xdr:rowOff>
    </xdr:from>
    <xdr:to>
      <xdr:col>11</xdr:col>
      <xdr:colOff>529167</xdr:colOff>
      <xdr:row>27</xdr:row>
      <xdr:rowOff>141111</xdr:rowOff>
    </xdr:to>
    <xdr:sp macro="" textlink="">
      <xdr:nvSpPr>
        <xdr:cNvPr id="74" name="Rectangle: Rounded Corners 73">
          <a:extLst>
            <a:ext uri="{FF2B5EF4-FFF2-40B4-BE49-F238E27FC236}">
              <a16:creationId xmlns:a16="http://schemas.microsoft.com/office/drawing/2014/main" id="{624F5D9D-A96C-4AD4-B662-FCE82AE5F711}"/>
            </a:ext>
          </a:extLst>
        </xdr:cNvPr>
        <xdr:cNvSpPr/>
      </xdr:nvSpPr>
      <xdr:spPr>
        <a:xfrm>
          <a:off x="1931039" y="1896601"/>
          <a:ext cx="5333664" cy="3143081"/>
        </a:xfrm>
        <a:prstGeom prst="roundRect">
          <a:avLst>
            <a:gd name="adj" fmla="val 680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4">
                  <a:lumMod val="50000"/>
                </a:schemeClr>
              </a:solidFill>
            </a:rPr>
            <a:t>Unit Sold By Product</a:t>
          </a:r>
        </a:p>
      </xdr:txBody>
    </xdr:sp>
    <xdr:clientData/>
  </xdr:twoCellAnchor>
  <xdr:twoCellAnchor>
    <xdr:from>
      <xdr:col>3</xdr:col>
      <xdr:colOff>415774</xdr:colOff>
      <xdr:row>12</xdr:row>
      <xdr:rowOff>166308</xdr:rowOff>
    </xdr:from>
    <xdr:to>
      <xdr:col>10</xdr:col>
      <xdr:colOff>536054</xdr:colOff>
      <xdr:row>26</xdr:row>
      <xdr:rowOff>158749</xdr:rowOff>
    </xdr:to>
    <xdr:graphicFrame macro="">
      <xdr:nvGraphicFramePr>
        <xdr:cNvPr id="75" name="Chart 74">
          <a:extLst>
            <a:ext uri="{FF2B5EF4-FFF2-40B4-BE49-F238E27FC236}">
              <a16:creationId xmlns:a16="http://schemas.microsoft.com/office/drawing/2014/main" id="{BBFB898D-3FDF-4711-B471-EF712CE23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18480</xdr:colOff>
      <xdr:row>10</xdr:row>
      <xdr:rowOff>82315</xdr:rowOff>
    </xdr:from>
    <xdr:to>
      <xdr:col>20</xdr:col>
      <xdr:colOff>453572</xdr:colOff>
      <xdr:row>27</xdr:row>
      <xdr:rowOff>141111</xdr:rowOff>
    </xdr:to>
    <xdr:sp macro="" textlink="">
      <xdr:nvSpPr>
        <xdr:cNvPr id="78" name="Rectangle: Rounded Corners 77">
          <a:extLst>
            <a:ext uri="{FF2B5EF4-FFF2-40B4-BE49-F238E27FC236}">
              <a16:creationId xmlns:a16="http://schemas.microsoft.com/office/drawing/2014/main" id="{674DE920-1CBB-F714-0712-43235EF7B3B7}"/>
            </a:ext>
          </a:extLst>
        </xdr:cNvPr>
        <xdr:cNvSpPr/>
      </xdr:nvSpPr>
      <xdr:spPr>
        <a:xfrm>
          <a:off x="7366337" y="1896601"/>
          <a:ext cx="5333664" cy="3143081"/>
        </a:xfrm>
        <a:prstGeom prst="roundRect">
          <a:avLst>
            <a:gd name="adj" fmla="val 680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4">
                  <a:lumMod val="50000"/>
                </a:schemeClr>
              </a:solidFill>
            </a:rPr>
            <a:t>Total Sales By Region</a:t>
          </a:r>
        </a:p>
      </xdr:txBody>
    </xdr:sp>
    <xdr:clientData/>
  </xdr:twoCellAnchor>
  <xdr:twoCellAnchor>
    <xdr:from>
      <xdr:col>3</xdr:col>
      <xdr:colOff>101634</xdr:colOff>
      <xdr:row>28</xdr:row>
      <xdr:rowOff>52916</xdr:rowOff>
    </xdr:from>
    <xdr:to>
      <xdr:col>10</xdr:col>
      <xdr:colOff>377976</xdr:colOff>
      <xdr:row>44</xdr:row>
      <xdr:rowOff>173869</xdr:rowOff>
    </xdr:to>
    <xdr:sp macro="" textlink="">
      <xdr:nvSpPr>
        <xdr:cNvPr id="79" name="Rectangle: Rounded Corners 78">
          <a:extLst>
            <a:ext uri="{FF2B5EF4-FFF2-40B4-BE49-F238E27FC236}">
              <a16:creationId xmlns:a16="http://schemas.microsoft.com/office/drawing/2014/main" id="{F099CD27-6795-C383-0CC6-7CB1A33AFB94}"/>
            </a:ext>
          </a:extLst>
        </xdr:cNvPr>
        <xdr:cNvSpPr/>
      </xdr:nvSpPr>
      <xdr:spPr>
        <a:xfrm>
          <a:off x="1938598" y="5132916"/>
          <a:ext cx="4562592" cy="3023810"/>
        </a:xfrm>
        <a:prstGeom prst="roundRect">
          <a:avLst>
            <a:gd name="adj" fmla="val 680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4">
                  <a:lumMod val="50000"/>
                </a:schemeClr>
              </a:solidFill>
            </a:rPr>
            <a:t>Total Sales By Product</a:t>
          </a:r>
        </a:p>
      </xdr:txBody>
    </xdr:sp>
    <xdr:clientData/>
  </xdr:twoCellAnchor>
  <xdr:twoCellAnchor>
    <xdr:from>
      <xdr:col>10</xdr:col>
      <xdr:colOff>464491</xdr:colOff>
      <xdr:row>28</xdr:row>
      <xdr:rowOff>52915</xdr:rowOff>
    </xdr:from>
    <xdr:to>
      <xdr:col>20</xdr:col>
      <xdr:colOff>476250</xdr:colOff>
      <xdr:row>44</xdr:row>
      <xdr:rowOff>128511</xdr:rowOff>
    </xdr:to>
    <xdr:sp macro="" textlink="">
      <xdr:nvSpPr>
        <xdr:cNvPr id="80" name="Rectangle: Rounded Corners 79">
          <a:extLst>
            <a:ext uri="{FF2B5EF4-FFF2-40B4-BE49-F238E27FC236}">
              <a16:creationId xmlns:a16="http://schemas.microsoft.com/office/drawing/2014/main" id="{8BACD0F6-CD0C-A383-B3F9-25E5462F7276}"/>
            </a:ext>
          </a:extLst>
        </xdr:cNvPr>
        <xdr:cNvSpPr/>
      </xdr:nvSpPr>
      <xdr:spPr>
        <a:xfrm>
          <a:off x="6587705" y="5132915"/>
          <a:ext cx="6134974" cy="2978453"/>
        </a:xfrm>
        <a:prstGeom prst="roundRect">
          <a:avLst>
            <a:gd name="adj" fmla="val 680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4">
                  <a:lumMod val="50000"/>
                </a:schemeClr>
              </a:solidFill>
            </a:rPr>
            <a:t>Total Sales by Sales Person</a:t>
          </a:r>
        </a:p>
      </xdr:txBody>
    </xdr:sp>
    <xdr:clientData/>
  </xdr:twoCellAnchor>
  <xdr:twoCellAnchor>
    <xdr:from>
      <xdr:col>12</xdr:col>
      <xdr:colOff>192348</xdr:colOff>
      <xdr:row>12</xdr:row>
      <xdr:rowOff>59637</xdr:rowOff>
    </xdr:from>
    <xdr:to>
      <xdr:col>20</xdr:col>
      <xdr:colOff>272141</xdr:colOff>
      <xdr:row>27</xdr:row>
      <xdr:rowOff>81409</xdr:rowOff>
    </xdr:to>
    <xdr:graphicFrame macro="">
      <xdr:nvGraphicFramePr>
        <xdr:cNvPr id="81" name="Chart 80">
          <a:extLst>
            <a:ext uri="{FF2B5EF4-FFF2-40B4-BE49-F238E27FC236}">
              <a16:creationId xmlns:a16="http://schemas.microsoft.com/office/drawing/2014/main" id="{A748894F-37D9-42E6-948D-6A33B723E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94074</xdr:colOff>
      <xdr:row>29</xdr:row>
      <xdr:rowOff>105832</xdr:rowOff>
    </xdr:from>
    <xdr:to>
      <xdr:col>10</xdr:col>
      <xdr:colOff>302381</xdr:colOff>
      <xdr:row>44</xdr:row>
      <xdr:rowOff>127604</xdr:rowOff>
    </xdr:to>
    <xdr:graphicFrame macro="">
      <xdr:nvGraphicFramePr>
        <xdr:cNvPr id="82" name="Chart 81">
          <a:extLst>
            <a:ext uri="{FF2B5EF4-FFF2-40B4-BE49-F238E27FC236}">
              <a16:creationId xmlns:a16="http://schemas.microsoft.com/office/drawing/2014/main" id="{A123A7E9-AD2B-465A-B046-36B3A9F09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532527</xdr:colOff>
      <xdr:row>29</xdr:row>
      <xdr:rowOff>37796</xdr:rowOff>
    </xdr:from>
    <xdr:to>
      <xdr:col>20</xdr:col>
      <xdr:colOff>476250</xdr:colOff>
      <xdr:row>44</xdr:row>
      <xdr:rowOff>59568</xdr:rowOff>
    </xdr:to>
    <xdr:graphicFrame macro="">
      <xdr:nvGraphicFramePr>
        <xdr:cNvPr id="83" name="Chart 82">
          <a:extLst>
            <a:ext uri="{FF2B5EF4-FFF2-40B4-BE49-F238E27FC236}">
              <a16:creationId xmlns:a16="http://schemas.microsoft.com/office/drawing/2014/main" id="{6F05C8F0-1816-4E77-A44D-D3187BD9C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177800</xdr:rowOff>
    </xdr:from>
    <xdr:to>
      <xdr:col>4</xdr:col>
      <xdr:colOff>1098550</xdr:colOff>
      <xdr:row>31</xdr:row>
      <xdr:rowOff>158750</xdr:rowOff>
    </xdr:to>
    <xdr:graphicFrame macro="">
      <xdr:nvGraphicFramePr>
        <xdr:cNvPr id="2" name="Chart 1">
          <a:extLst>
            <a:ext uri="{FF2B5EF4-FFF2-40B4-BE49-F238E27FC236}">
              <a16:creationId xmlns:a16="http://schemas.microsoft.com/office/drawing/2014/main" id="{A728212D-38B1-85C3-B0E9-901A48FEF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142874</xdr:colOff>
      <xdr:row>16</xdr:row>
      <xdr:rowOff>177800</xdr:rowOff>
    </xdr:from>
    <xdr:to>
      <xdr:col>12</xdr:col>
      <xdr:colOff>57150</xdr:colOff>
      <xdr:row>31</xdr:row>
      <xdr:rowOff>158750</xdr:rowOff>
    </xdr:to>
    <xdr:graphicFrame macro="">
      <xdr:nvGraphicFramePr>
        <xdr:cNvPr id="3" name="Chart 2">
          <a:extLst>
            <a:ext uri="{FF2B5EF4-FFF2-40B4-BE49-F238E27FC236}">
              <a16:creationId xmlns:a16="http://schemas.microsoft.com/office/drawing/2014/main" id="{D619685B-49C1-5FBE-2D93-7A0DEBDF9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73025</xdr:colOff>
      <xdr:row>34</xdr:row>
      <xdr:rowOff>38100</xdr:rowOff>
    </xdr:from>
    <xdr:to>
      <xdr:col>5</xdr:col>
      <xdr:colOff>47625</xdr:colOff>
      <xdr:row>49</xdr:row>
      <xdr:rowOff>19050</xdr:rowOff>
    </xdr:to>
    <xdr:graphicFrame macro="">
      <xdr:nvGraphicFramePr>
        <xdr:cNvPr id="4" name="Chart 3">
          <a:extLst>
            <a:ext uri="{FF2B5EF4-FFF2-40B4-BE49-F238E27FC236}">
              <a16:creationId xmlns:a16="http://schemas.microsoft.com/office/drawing/2014/main" id="{CC7BA73D-F3B1-6560-353E-AE0E0A8E5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377825</xdr:colOff>
      <xdr:row>34</xdr:row>
      <xdr:rowOff>69850</xdr:rowOff>
    </xdr:from>
    <xdr:to>
      <xdr:col>10</xdr:col>
      <xdr:colOff>866775</xdr:colOff>
      <xdr:row>49</xdr:row>
      <xdr:rowOff>50800</xdr:rowOff>
    </xdr:to>
    <xdr:graphicFrame macro="">
      <xdr:nvGraphicFramePr>
        <xdr:cNvPr id="5" name="Chart 4">
          <a:extLst>
            <a:ext uri="{FF2B5EF4-FFF2-40B4-BE49-F238E27FC236}">
              <a16:creationId xmlns:a16="http://schemas.microsoft.com/office/drawing/2014/main" id="{FB4CA559-70C5-A2D9-F882-5A4FADEFC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6350</xdr:colOff>
      <xdr:row>2</xdr:row>
      <xdr:rowOff>127000</xdr:rowOff>
    </xdr:from>
    <xdr:to>
      <xdr:col>7</xdr:col>
      <xdr:colOff>355600</xdr:colOff>
      <xdr:row>16</xdr:row>
      <xdr:rowOff>168272</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F89334EF-F12F-44C6-1534-5C513859021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603750" y="495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514350</xdr:colOff>
      <xdr:row>5</xdr:row>
      <xdr:rowOff>177800</xdr:rowOff>
    </xdr:from>
    <xdr:to>
      <xdr:col>3</xdr:col>
      <xdr:colOff>609600</xdr:colOff>
      <xdr:row>9</xdr:row>
      <xdr:rowOff>158750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486CED7-03C6-82D7-CEC0-EF3F98A813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84300" y="1098550"/>
              <a:ext cx="1828800" cy="71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349250</xdr:colOff>
      <xdr:row>7</xdr:row>
      <xdr:rowOff>158750</xdr:rowOff>
    </xdr:from>
    <xdr:to>
      <xdr:col>8</xdr:col>
      <xdr:colOff>184150</xdr:colOff>
      <xdr:row>22</xdr:row>
      <xdr:rowOff>15872</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0E00EC31-F09D-62F8-F80B-1FAFE0E9B6F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556250" y="1447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hkumar B" refreshedDate="45689.837550578704" createdVersion="8" refreshedVersion="8" minRefreshableVersion="3" recordCount="50" xr:uid="{E8AF0BF2-5613-48A0-9D53-1A58584858F0}">
  <cacheSource type="worksheet">
    <worksheetSource name="Table2"/>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0">
      <sharedItems containsSemiMixedTypes="0" containsString="0" containsNumber="1" containsInteger="1" minValue="600" maxValue="10000"/>
    </cacheField>
    <cacheField name="Cost of Goods" numFmtId="0">
      <sharedItems containsSemiMixedTypes="0" containsString="0" containsNumber="1" containsInteger="1" minValue="400" maxValue="7000"/>
    </cacheField>
    <cacheField name="Total Sales" numFmtId="3">
      <sharedItems containsSemiMixedTypes="0" containsString="0" containsNumber="1" containsInteger="1" minValue="34200" maxValue="1270000"/>
    </cacheField>
    <cacheField name="Profit" numFmtId="0">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918368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08B76-8EF5-4F75-A2C5-4217769CE5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4" firstHeaderRow="1" firstDataRow="1" firstDataCol="1"/>
  <pivotFields count="9">
    <pivotField numFmtId="14" showAll="0"/>
    <pivotField axis="axisRow" showAll="0" sortType="descending">
      <items count="11">
        <item x="0"/>
        <item x="8"/>
        <item x="3"/>
        <item x="5"/>
        <item x="7"/>
        <item x="2"/>
        <item x="1"/>
        <item x="4"/>
        <item x="9"/>
        <item x="6"/>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numFmtId="3" showAll="0"/>
    <pivotField showAll="0"/>
  </pivotFields>
  <rowFields count="1">
    <field x="1"/>
  </rowFields>
  <rowItems count="11">
    <i>
      <x v="2"/>
    </i>
    <i>
      <x v="6"/>
    </i>
    <i>
      <x v="4"/>
    </i>
    <i>
      <x v="3"/>
    </i>
    <i>
      <x/>
    </i>
    <i>
      <x v="5"/>
    </i>
    <i>
      <x v="7"/>
    </i>
    <i>
      <x v="8"/>
    </i>
    <i>
      <x v="1"/>
    </i>
    <i>
      <x v="9"/>
    </i>
    <i t="grand">
      <x/>
    </i>
  </rowItems>
  <colItems count="1">
    <i/>
  </colItems>
  <dataFields count="1">
    <dataField name="Sum of Total Sales" fld="7" baseField="1" baseItem="0" numFmtId="164"/>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FFD602-95F0-4139-8339-9D93CD6215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numFmtId="3" showAll="0"/>
    <pivotField showAll="0"/>
  </pivotFields>
  <rowFields count="1">
    <field x="2"/>
  </rowFields>
  <rowItems count="5">
    <i>
      <x/>
    </i>
    <i>
      <x v="1"/>
    </i>
    <i>
      <x v="2"/>
    </i>
    <i>
      <x v="3"/>
    </i>
    <i t="grand">
      <x/>
    </i>
  </rowItems>
  <colItems count="1">
    <i/>
  </colItems>
  <dataFields count="1">
    <dataField name="Sum of Total Sales" fld="7" baseField="2"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B81319-DFDD-4621-B209-0B292F350C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showAll="0"/>
    <pivotField showAll="0"/>
    <pivotField numFmtId="3" showAll="0"/>
    <pivotField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FAA2F5-76FB-4B2A-9CD1-8C0C56EAEB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sortType="ascending">
      <items count="8">
        <item x="2"/>
        <item x="1"/>
        <item x="5"/>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3" showAll="0"/>
    <pivotField showAll="0"/>
  </pivotFields>
  <rowFields count="1">
    <field x="3"/>
  </rowFields>
  <rowItems count="8">
    <i>
      <x/>
    </i>
    <i>
      <x v="2"/>
    </i>
    <i>
      <x v="3"/>
    </i>
    <i>
      <x v="1"/>
    </i>
    <i>
      <x v="4"/>
    </i>
    <i>
      <x v="6"/>
    </i>
    <i>
      <x v="5"/>
    </i>
    <i t="grand">
      <x/>
    </i>
  </rowItems>
  <colItems count="1">
    <i/>
  </colItems>
  <dataFields count="1">
    <dataField name="Sum of Total Sales" fld="7" baseField="3"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6F5F562-0610-4BA2-8B86-ACD392764FBE}" sourceName="Sales Person">
  <pivotTables>
    <pivotTable tabId="2" name="PivotTable1"/>
    <pivotTable tabId="2" name="PivotTable2"/>
    <pivotTable tabId="2" name="PivotTable3"/>
    <pivotTable tabId="2" name="PivotTable4"/>
  </pivotTables>
  <data>
    <tabular pivotCacheId="918368140">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2F5736-0F9E-4C84-BAB0-7DC7294049DE}" sourceName="Region">
  <pivotTables>
    <pivotTable tabId="2" name="PivotTable1"/>
    <pivotTable tabId="2" name="PivotTable2"/>
    <pivotTable tabId="2" name="PivotTable3"/>
    <pivotTable tabId="2" name="PivotTable4"/>
  </pivotTables>
  <data>
    <tabular pivotCacheId="918368140">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5CA3414-DA1E-4EF3-AAD4-E045FE2D0160}" sourceName="Product">
  <pivotTables>
    <pivotTable tabId="2" name="PivotTable1"/>
    <pivotTable tabId="2" name="PivotTable2"/>
    <pivotTable tabId="2" name="PivotTable3"/>
    <pivotTable tabId="2" name="PivotTable4"/>
  </pivotTables>
  <data>
    <tabular pivotCacheId="918368140">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3514AB0A-15F3-461B-BD0E-C110DE89A272}" cache="Slicer_Sales_Person" caption="Sales Person" style="SlicerStyleDark1" rowHeight="251883"/>
  <slicer name="Region 1" xr10:uid="{FC810B34-FF86-451C-AAF4-42044562EFFA}" cache="Slicer_Region" caption="Region" columnCount="2" showCaption="0" style="SlicerStyleDark1" rowHeight="251883"/>
  <slicer name="Product 1" xr10:uid="{59D883F2-44FE-40B6-8E82-22F1A337279D}" cache="Slicer_Product" caption="Product"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67131B4-6865-4343-A595-98962DC9780C}" cache="Slicer_Sales_Person" caption="Sales Person" style="SlicerStyleDark1" rowHeight="251883"/>
  <slicer name="Region" xr10:uid="{65D0D917-CB0D-4F3E-B613-33D91B3D0EAE}" cache="Slicer_Region" caption="Region" columnCount="2" showCaption="0" style="SlicerStyleDark1" rowHeight="251883"/>
  <slicer name="Product" xr10:uid="{0B0212ED-6F4C-45C4-91E4-93431C7032C5}" cache="Slicer_Product" caption="Product"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CD2C9C-6C94-4F3E-87DD-E7353CE56649}" name="Table2" displayName="Table2" ref="A1:I51" totalsRowShown="0" headerRowDxfId="12" dataDxfId="10" headerRowBorderDxfId="11" tableBorderDxfId="9">
  <autoFilter ref="A1:I51" xr:uid="{C4CD2C9C-6C94-4F3E-87DD-E7353CE56649}"/>
  <tableColumns count="9">
    <tableColumn id="1" xr3:uid="{F524A0D3-3823-4288-AB93-D5595780E4F2}" name="Date" dataDxfId="8"/>
    <tableColumn id="2" xr3:uid="{8B2C8E53-7FE3-486E-B4E4-D4EE6F6B9290}" name="Sales Person" dataDxfId="7"/>
    <tableColumn id="3" xr3:uid="{5C9D6B00-1E21-43F0-AD84-82588DE6F924}" name="Region" dataDxfId="6"/>
    <tableColumn id="4" xr3:uid="{0B047E4D-AF7E-4284-B400-251A5B2D1498}" name="Product" dataDxfId="5"/>
    <tableColumn id="5" xr3:uid="{8265EBF4-8462-40D3-9391-96FA8F702999}" name="Units Sold" dataDxfId="4"/>
    <tableColumn id="6" xr3:uid="{29CEFFE6-7F51-4D27-9C4D-BB5BD7EE4800}" name="Unit Price" dataDxfId="3"/>
    <tableColumn id="7" xr3:uid="{18CA17F4-E5E0-4308-A694-BD665A4DC4F9}" name="Cost of Goods" dataDxfId="2"/>
    <tableColumn id="8" xr3:uid="{D1D18AA2-A63A-49EE-9B20-1F2FC4403F9E}" name="Total Sales" dataDxfId="1"/>
    <tableColumn id="9" xr3:uid="{1C31CCCE-3BD6-4ED6-80AC-CAF8D3564EC4}"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9FE7-D67E-4823-A1FA-D8CC3E72E1FB}">
  <dimension ref="A1"/>
  <sheetViews>
    <sheetView showGridLines="0" showRowColHeaders="0" tabSelected="1" zoomScale="90" zoomScaleNormal="90" workbookViewId="0">
      <selection activeCell="I48" sqref="I48"/>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80D15-B428-4ED9-A251-C0ADA0AEA94C}">
  <dimension ref="A3:K14"/>
  <sheetViews>
    <sheetView workbookViewId="0">
      <selection activeCell="B14" sqref="B14"/>
    </sheetView>
  </sheetViews>
  <sheetFormatPr defaultRowHeight="14.5" x14ac:dyDescent="0.35"/>
  <cols>
    <col min="1" max="1" width="12.453125" bestFit="1" customWidth="1"/>
    <col min="2" max="2" width="16.08984375" bestFit="1" customWidth="1"/>
    <col min="4" max="4" width="12.453125" bestFit="1" customWidth="1"/>
    <col min="5" max="5" width="16.08984375" bestFit="1" customWidth="1"/>
    <col min="7" max="7" width="12.453125" bestFit="1" customWidth="1"/>
    <col min="8" max="8" width="16.08984375" bestFit="1" customWidth="1"/>
    <col min="10" max="10" width="12.453125" bestFit="1" customWidth="1"/>
    <col min="11" max="11" width="15.6328125" bestFit="1" customWidth="1"/>
  </cols>
  <sheetData>
    <row r="3" spans="1:11" x14ac:dyDescent="0.35">
      <c r="A3" s="9" t="s">
        <v>34</v>
      </c>
      <c r="B3" t="s">
        <v>35</v>
      </c>
      <c r="D3" s="9" t="s">
        <v>34</v>
      </c>
      <c r="E3" t="s">
        <v>35</v>
      </c>
      <c r="G3" s="9" t="s">
        <v>34</v>
      </c>
      <c r="H3" t="s">
        <v>35</v>
      </c>
      <c r="J3" s="9" t="s">
        <v>34</v>
      </c>
      <c r="K3" t="s">
        <v>36</v>
      </c>
    </row>
    <row r="4" spans="1:11" x14ac:dyDescent="0.35">
      <c r="A4" s="10" t="s">
        <v>12</v>
      </c>
      <c r="B4" s="11">
        <v>3534400</v>
      </c>
      <c r="D4" s="10" t="s">
        <v>17</v>
      </c>
      <c r="E4" s="11">
        <v>1957000</v>
      </c>
      <c r="G4" s="10" t="s">
        <v>16</v>
      </c>
      <c r="H4" s="8">
        <v>547200</v>
      </c>
      <c r="J4" s="10" t="s">
        <v>16</v>
      </c>
      <c r="K4">
        <v>456</v>
      </c>
    </row>
    <row r="5" spans="1:11" x14ac:dyDescent="0.35">
      <c r="A5" s="10" t="s">
        <v>18</v>
      </c>
      <c r="B5" s="11">
        <v>2661400</v>
      </c>
      <c r="D5" s="10" t="s">
        <v>11</v>
      </c>
      <c r="E5" s="11">
        <v>1777400</v>
      </c>
      <c r="G5" s="10" t="s">
        <v>26</v>
      </c>
      <c r="H5" s="8">
        <v>706800</v>
      </c>
      <c r="J5" s="10" t="s">
        <v>13</v>
      </c>
      <c r="K5">
        <v>635</v>
      </c>
    </row>
    <row r="6" spans="1:11" x14ac:dyDescent="0.35">
      <c r="A6" s="10" t="s">
        <v>15</v>
      </c>
      <c r="B6" s="11">
        <v>2870600</v>
      </c>
      <c r="D6" s="10" t="s">
        <v>24</v>
      </c>
      <c r="E6" s="11">
        <v>1741200</v>
      </c>
      <c r="G6" s="10" t="s">
        <v>19</v>
      </c>
      <c r="H6" s="8">
        <v>898000</v>
      </c>
      <c r="J6" s="10" t="s">
        <v>26</v>
      </c>
      <c r="K6">
        <v>1178</v>
      </c>
    </row>
    <row r="7" spans="1:11" x14ac:dyDescent="0.35">
      <c r="A7" s="10" t="s">
        <v>9</v>
      </c>
      <c r="B7" s="11">
        <v>3878100</v>
      </c>
      <c r="D7" s="10" t="s">
        <v>22</v>
      </c>
      <c r="E7" s="11">
        <v>1661400</v>
      </c>
      <c r="G7" s="10" t="s">
        <v>13</v>
      </c>
      <c r="H7" s="8">
        <v>2222500</v>
      </c>
      <c r="J7" s="10" t="s">
        <v>19</v>
      </c>
      <c r="K7">
        <v>898</v>
      </c>
    </row>
    <row r="8" spans="1:11" x14ac:dyDescent="0.35">
      <c r="A8" s="10" t="s">
        <v>30</v>
      </c>
      <c r="B8" s="11">
        <v>12944500</v>
      </c>
      <c r="D8" s="10" t="s">
        <v>8</v>
      </c>
      <c r="E8" s="11">
        <v>1591600</v>
      </c>
      <c r="G8" s="10" t="s">
        <v>28</v>
      </c>
      <c r="H8" s="8">
        <v>2350000</v>
      </c>
      <c r="J8" s="10" t="s">
        <v>28</v>
      </c>
      <c r="K8">
        <v>235</v>
      </c>
    </row>
    <row r="9" spans="1:11" x14ac:dyDescent="0.35">
      <c r="D9" s="10" t="s">
        <v>14</v>
      </c>
      <c r="E9" s="11">
        <v>1110000</v>
      </c>
      <c r="G9" s="10" t="s">
        <v>10</v>
      </c>
      <c r="H9" s="8">
        <v>3024000</v>
      </c>
      <c r="J9" s="10" t="s">
        <v>21</v>
      </c>
      <c r="K9">
        <v>799</v>
      </c>
    </row>
    <row r="10" spans="1:11" x14ac:dyDescent="0.35">
      <c r="D10" s="10" t="s">
        <v>20</v>
      </c>
      <c r="E10" s="11">
        <v>1065400</v>
      </c>
      <c r="G10" s="10" t="s">
        <v>21</v>
      </c>
      <c r="H10" s="8">
        <v>3196000</v>
      </c>
      <c r="J10" s="10" t="s">
        <v>10</v>
      </c>
      <c r="K10">
        <v>504</v>
      </c>
    </row>
    <row r="11" spans="1:11" x14ac:dyDescent="0.35">
      <c r="D11" s="10" t="s">
        <v>27</v>
      </c>
      <c r="E11" s="11">
        <v>784400</v>
      </c>
      <c r="G11" s="10" t="s">
        <v>30</v>
      </c>
      <c r="H11" s="8">
        <v>12944500</v>
      </c>
      <c r="J11" s="10" t="s">
        <v>30</v>
      </c>
      <c r="K11">
        <v>4705</v>
      </c>
    </row>
    <row r="12" spans="1:11" x14ac:dyDescent="0.35">
      <c r="D12" s="10" t="s">
        <v>25</v>
      </c>
      <c r="E12" s="11">
        <v>677600</v>
      </c>
    </row>
    <row r="13" spans="1:11" x14ac:dyDescent="0.35">
      <c r="D13" s="10" t="s">
        <v>23</v>
      </c>
      <c r="E13" s="11">
        <v>578500</v>
      </c>
    </row>
    <row r="14" spans="1:11" x14ac:dyDescent="0.35">
      <c r="D14" s="10" t="s">
        <v>30</v>
      </c>
      <c r="E14" s="11">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702D2-EA52-4D11-99F6-C5CE6D08FB8E}">
  <dimension ref="A1:K51"/>
  <sheetViews>
    <sheetView workbookViewId="0">
      <selection activeCell="I2" sqref="I2"/>
    </sheetView>
  </sheetViews>
  <sheetFormatPr defaultRowHeight="14.5" x14ac:dyDescent="0.35"/>
  <cols>
    <col min="1" max="1" width="12.6328125" customWidth="1"/>
    <col min="2" max="2" width="13.54296875" customWidth="1"/>
    <col min="3" max="3" width="11.90625" customWidth="1"/>
    <col min="4" max="4" width="12.6328125" customWidth="1"/>
    <col min="5" max="5" width="11.36328125" customWidth="1"/>
    <col min="6" max="6" width="13.54296875" customWidth="1"/>
    <col min="7" max="7" width="14.26953125" customWidth="1"/>
    <col min="8" max="8" width="16.54296875" customWidth="1"/>
    <col min="9" max="9" width="15.7265625" customWidth="1"/>
    <col min="11" max="11" width="12.08984375" customWidth="1"/>
  </cols>
  <sheetData>
    <row r="1" spans="1:11" ht="15" thickBot="1" x14ac:dyDescent="0.4">
      <c r="A1" s="4" t="s">
        <v>0</v>
      </c>
      <c r="B1" s="5" t="s">
        <v>1</v>
      </c>
      <c r="C1" s="5" t="s">
        <v>2</v>
      </c>
      <c r="D1" s="5" t="s">
        <v>3</v>
      </c>
      <c r="E1" s="5" t="s">
        <v>4</v>
      </c>
      <c r="F1" s="5" t="s">
        <v>5</v>
      </c>
      <c r="G1" s="5" t="s">
        <v>6</v>
      </c>
      <c r="H1" s="5" t="s">
        <v>7</v>
      </c>
      <c r="I1" s="5" t="s">
        <v>29</v>
      </c>
      <c r="K1" s="7" t="s">
        <v>30</v>
      </c>
    </row>
    <row r="2" spans="1:11" ht="18.5" customHeight="1" thickTop="1" thickBot="1" x14ac:dyDescent="0.4">
      <c r="A2" s="3">
        <v>44246</v>
      </c>
      <c r="B2" s="1" t="s">
        <v>8</v>
      </c>
      <c r="C2" s="1" t="s">
        <v>9</v>
      </c>
      <c r="D2" s="1" t="s">
        <v>10</v>
      </c>
      <c r="E2" s="13">
        <v>84</v>
      </c>
      <c r="F2" s="2">
        <v>6000</v>
      </c>
      <c r="G2" s="6">
        <v>4000</v>
      </c>
      <c r="H2" s="6">
        <v>504000</v>
      </c>
      <c r="I2" s="12">
        <f>H2-(G2*E2)</f>
        <v>168000</v>
      </c>
      <c r="K2" s="8">
        <f>SUM(H2:H51)</f>
        <v>12944500</v>
      </c>
    </row>
    <row r="3" spans="1:11" ht="15" thickBot="1" x14ac:dyDescent="0.4">
      <c r="A3" s="3">
        <v>44446</v>
      </c>
      <c r="B3" s="1" t="s">
        <v>11</v>
      </c>
      <c r="C3" s="1" t="s">
        <v>12</v>
      </c>
      <c r="D3" s="1" t="s">
        <v>13</v>
      </c>
      <c r="E3" s="13">
        <v>128</v>
      </c>
      <c r="F3" s="6">
        <v>3500</v>
      </c>
      <c r="G3" s="6">
        <v>2500</v>
      </c>
      <c r="H3" s="6">
        <v>448000</v>
      </c>
      <c r="I3" s="12">
        <f t="shared" ref="I3:I51" si="0">H3-(G3*E3)</f>
        <v>128000</v>
      </c>
      <c r="K3" s="7" t="s">
        <v>31</v>
      </c>
    </row>
    <row r="4" spans="1:11" ht="15" thickBot="1" x14ac:dyDescent="0.4">
      <c r="A4" s="3">
        <v>44230</v>
      </c>
      <c r="B4" s="1" t="s">
        <v>14</v>
      </c>
      <c r="C4" s="1" t="s">
        <v>15</v>
      </c>
      <c r="D4" s="1" t="s">
        <v>16</v>
      </c>
      <c r="E4" s="13">
        <v>136</v>
      </c>
      <c r="F4" s="6">
        <v>1200</v>
      </c>
      <c r="G4" s="2">
        <v>800</v>
      </c>
      <c r="H4" s="6">
        <v>163200</v>
      </c>
      <c r="I4" s="12">
        <f t="shared" si="0"/>
        <v>54400</v>
      </c>
      <c r="K4" s="8">
        <f>SUM(E2:E51)</f>
        <v>4705</v>
      </c>
    </row>
    <row r="5" spans="1:11" ht="15" thickBot="1" x14ac:dyDescent="0.4">
      <c r="A5" s="3">
        <v>44085</v>
      </c>
      <c r="B5" s="1" t="s">
        <v>17</v>
      </c>
      <c r="C5" s="1" t="s">
        <v>18</v>
      </c>
      <c r="D5" s="1" t="s">
        <v>19</v>
      </c>
      <c r="E5" s="13">
        <v>91</v>
      </c>
      <c r="F5" s="6">
        <v>1000</v>
      </c>
      <c r="G5" s="2">
        <v>700</v>
      </c>
      <c r="H5" s="6">
        <v>91000</v>
      </c>
      <c r="I5" s="12">
        <f t="shared" si="0"/>
        <v>27300</v>
      </c>
      <c r="K5" s="7" t="s">
        <v>32</v>
      </c>
    </row>
    <row r="6" spans="1:11" ht="15" thickBot="1" x14ac:dyDescent="0.4">
      <c r="A6" s="3">
        <v>44462</v>
      </c>
      <c r="B6" s="1" t="s">
        <v>20</v>
      </c>
      <c r="C6" s="1" t="s">
        <v>9</v>
      </c>
      <c r="D6" s="1" t="s">
        <v>21</v>
      </c>
      <c r="E6" s="13">
        <v>110</v>
      </c>
      <c r="F6" s="6">
        <v>4000</v>
      </c>
      <c r="G6" s="6">
        <v>3000</v>
      </c>
      <c r="H6" s="6">
        <v>440000</v>
      </c>
      <c r="I6" s="12">
        <f t="shared" si="0"/>
        <v>110000</v>
      </c>
      <c r="K6" s="8">
        <f>SUM(I2:I51)</f>
        <v>3834400</v>
      </c>
    </row>
    <row r="7" spans="1:11" ht="15" thickBot="1" x14ac:dyDescent="0.4">
      <c r="A7" s="3">
        <v>44105</v>
      </c>
      <c r="B7" s="1" t="s">
        <v>22</v>
      </c>
      <c r="C7" s="1" t="s">
        <v>12</v>
      </c>
      <c r="D7" s="1" t="s">
        <v>16</v>
      </c>
      <c r="E7" s="13">
        <v>51</v>
      </c>
      <c r="F7" s="6">
        <v>1200</v>
      </c>
      <c r="G7" s="2">
        <v>800</v>
      </c>
      <c r="H7" s="6">
        <v>61200</v>
      </c>
      <c r="I7" s="12">
        <f t="shared" si="0"/>
        <v>20400</v>
      </c>
      <c r="K7" s="7" t="s">
        <v>33</v>
      </c>
    </row>
    <row r="8" spans="1:11" ht="15" thickBot="1" x14ac:dyDescent="0.4">
      <c r="A8" s="3">
        <v>44413</v>
      </c>
      <c r="B8" s="1" t="s">
        <v>23</v>
      </c>
      <c r="C8" s="1" t="s">
        <v>18</v>
      </c>
      <c r="D8" s="1" t="s">
        <v>19</v>
      </c>
      <c r="E8" s="13">
        <v>78</v>
      </c>
      <c r="F8" s="6">
        <v>1000</v>
      </c>
      <c r="G8" s="2">
        <v>700</v>
      </c>
      <c r="H8" s="6">
        <v>78000</v>
      </c>
      <c r="I8" s="12">
        <f t="shared" si="0"/>
        <v>23400</v>
      </c>
      <c r="K8" s="8">
        <f>AVERAGE(H2:H51)</f>
        <v>258890</v>
      </c>
    </row>
    <row r="9" spans="1:11" ht="15" thickBot="1" x14ac:dyDescent="0.4">
      <c r="A9" s="3">
        <v>44141</v>
      </c>
      <c r="B9" s="1" t="s">
        <v>24</v>
      </c>
      <c r="C9" s="1" t="s">
        <v>15</v>
      </c>
      <c r="D9" s="1" t="s">
        <v>10</v>
      </c>
      <c r="E9" s="13">
        <v>146</v>
      </c>
      <c r="F9" s="6">
        <v>6000</v>
      </c>
      <c r="G9" s="6">
        <v>4000</v>
      </c>
      <c r="H9" s="6">
        <v>876000</v>
      </c>
      <c r="I9" s="12">
        <f t="shared" si="0"/>
        <v>292000</v>
      </c>
    </row>
    <row r="10" spans="1:11" ht="15" thickBot="1" x14ac:dyDescent="0.4">
      <c r="A10" s="3">
        <v>44223</v>
      </c>
      <c r="B10" s="1" t="s">
        <v>25</v>
      </c>
      <c r="C10" s="1" t="s">
        <v>9</v>
      </c>
      <c r="D10" s="1" t="s">
        <v>26</v>
      </c>
      <c r="E10" s="13">
        <v>101</v>
      </c>
      <c r="F10" s="2">
        <v>600</v>
      </c>
      <c r="G10" s="2">
        <v>400</v>
      </c>
      <c r="H10" s="6">
        <v>60600</v>
      </c>
      <c r="I10" s="12">
        <f t="shared" si="0"/>
        <v>20200</v>
      </c>
    </row>
    <row r="11" spans="1:11" ht="15" thickBot="1" x14ac:dyDescent="0.4">
      <c r="A11" s="3">
        <v>44442</v>
      </c>
      <c r="B11" s="1" t="s">
        <v>27</v>
      </c>
      <c r="C11" s="1" t="s">
        <v>15</v>
      </c>
      <c r="D11" s="1" t="s">
        <v>10</v>
      </c>
      <c r="E11" s="13">
        <v>52</v>
      </c>
      <c r="F11" s="6">
        <v>6000</v>
      </c>
      <c r="G11" s="6">
        <v>4000</v>
      </c>
      <c r="H11" s="6">
        <v>312000</v>
      </c>
      <c r="I11" s="12">
        <f t="shared" si="0"/>
        <v>104000</v>
      </c>
    </row>
    <row r="12" spans="1:11" ht="15" thickBot="1" x14ac:dyDescent="0.4">
      <c r="A12" s="3">
        <v>44469</v>
      </c>
      <c r="B12" s="1" t="s">
        <v>27</v>
      </c>
      <c r="C12" s="1" t="s">
        <v>12</v>
      </c>
      <c r="D12" s="1" t="s">
        <v>16</v>
      </c>
      <c r="E12" s="13">
        <v>55</v>
      </c>
      <c r="F12" s="6">
        <v>1200</v>
      </c>
      <c r="G12" s="2">
        <v>800</v>
      </c>
      <c r="H12" s="6">
        <v>66000</v>
      </c>
      <c r="I12" s="12">
        <f t="shared" si="0"/>
        <v>22000</v>
      </c>
    </row>
    <row r="13" spans="1:11" ht="15" thickBot="1" x14ac:dyDescent="0.4">
      <c r="A13" s="3">
        <v>44084</v>
      </c>
      <c r="B13" s="1" t="s">
        <v>27</v>
      </c>
      <c r="C13" s="1" t="s">
        <v>15</v>
      </c>
      <c r="D13" s="1" t="s">
        <v>19</v>
      </c>
      <c r="E13" s="13">
        <v>137</v>
      </c>
      <c r="F13" s="6">
        <v>1000</v>
      </c>
      <c r="G13" s="2">
        <v>700</v>
      </c>
      <c r="H13" s="6">
        <v>137000</v>
      </c>
      <c r="I13" s="12">
        <f t="shared" si="0"/>
        <v>41100</v>
      </c>
    </row>
    <row r="14" spans="1:11" ht="15" thickBot="1" x14ac:dyDescent="0.4">
      <c r="A14" s="3">
        <v>44404</v>
      </c>
      <c r="B14" s="1" t="s">
        <v>24</v>
      </c>
      <c r="C14" s="1" t="s">
        <v>15</v>
      </c>
      <c r="D14" s="1" t="s">
        <v>13</v>
      </c>
      <c r="E14" s="13">
        <v>96</v>
      </c>
      <c r="F14" s="6">
        <v>3500</v>
      </c>
      <c r="G14" s="6">
        <v>2500</v>
      </c>
      <c r="H14" s="6">
        <v>336000</v>
      </c>
      <c r="I14" s="12">
        <f t="shared" si="0"/>
        <v>96000</v>
      </c>
    </row>
    <row r="15" spans="1:11" ht="15" thickBot="1" x14ac:dyDescent="0.4">
      <c r="A15" s="3">
        <v>44113</v>
      </c>
      <c r="B15" s="1" t="s">
        <v>25</v>
      </c>
      <c r="C15" s="1" t="s">
        <v>12</v>
      </c>
      <c r="D15" s="1" t="s">
        <v>21</v>
      </c>
      <c r="E15" s="13">
        <v>52</v>
      </c>
      <c r="F15" s="6">
        <v>4000</v>
      </c>
      <c r="G15" s="6">
        <v>3000</v>
      </c>
      <c r="H15" s="6">
        <v>208000</v>
      </c>
      <c r="I15" s="12">
        <f t="shared" si="0"/>
        <v>52000</v>
      </c>
    </row>
    <row r="16" spans="1:11" ht="15" thickBot="1" x14ac:dyDescent="0.4">
      <c r="A16" s="3">
        <v>44292</v>
      </c>
      <c r="B16" s="1" t="s">
        <v>17</v>
      </c>
      <c r="C16" s="1" t="s">
        <v>9</v>
      </c>
      <c r="D16" s="1" t="s">
        <v>13</v>
      </c>
      <c r="E16" s="13">
        <v>76</v>
      </c>
      <c r="F16" s="6">
        <v>3500</v>
      </c>
      <c r="G16" s="6">
        <v>2500</v>
      </c>
      <c r="H16" s="6">
        <v>266000</v>
      </c>
      <c r="I16" s="12">
        <f t="shared" si="0"/>
        <v>76000</v>
      </c>
    </row>
    <row r="17" spans="1:9" ht="15" thickBot="1" x14ac:dyDescent="0.4">
      <c r="A17" s="3">
        <v>44362</v>
      </c>
      <c r="B17" s="1" t="s">
        <v>11</v>
      </c>
      <c r="C17" s="1" t="s">
        <v>18</v>
      </c>
      <c r="D17" s="1" t="s">
        <v>21</v>
      </c>
      <c r="E17" s="13">
        <v>145</v>
      </c>
      <c r="F17" s="6">
        <v>4000</v>
      </c>
      <c r="G17" s="6">
        <v>3000</v>
      </c>
      <c r="H17" s="6">
        <v>580000</v>
      </c>
      <c r="I17" s="12">
        <f t="shared" si="0"/>
        <v>145000</v>
      </c>
    </row>
    <row r="18" spans="1:9" ht="15" thickBot="1" x14ac:dyDescent="0.4">
      <c r="A18" s="3">
        <v>44083</v>
      </c>
      <c r="B18" s="1" t="s">
        <v>8</v>
      </c>
      <c r="C18" s="1" t="s">
        <v>15</v>
      </c>
      <c r="D18" s="1" t="s">
        <v>26</v>
      </c>
      <c r="E18" s="13">
        <v>83</v>
      </c>
      <c r="F18" s="2">
        <v>600</v>
      </c>
      <c r="G18" s="2">
        <v>400</v>
      </c>
      <c r="H18" s="6">
        <v>49800</v>
      </c>
      <c r="I18" s="12">
        <f t="shared" si="0"/>
        <v>16600</v>
      </c>
    </row>
    <row r="19" spans="1:9" ht="15" thickBot="1" x14ac:dyDescent="0.4">
      <c r="A19" s="3">
        <v>44421</v>
      </c>
      <c r="B19" s="1" t="s">
        <v>20</v>
      </c>
      <c r="C19" s="1" t="s">
        <v>15</v>
      </c>
      <c r="D19" s="1" t="s">
        <v>19</v>
      </c>
      <c r="E19" s="13">
        <v>91</v>
      </c>
      <c r="F19" s="6">
        <v>1000</v>
      </c>
      <c r="G19" s="2">
        <v>700</v>
      </c>
      <c r="H19" s="6">
        <v>91000</v>
      </c>
      <c r="I19" s="12">
        <f t="shared" si="0"/>
        <v>27300</v>
      </c>
    </row>
    <row r="20" spans="1:9" ht="15" thickBot="1" x14ac:dyDescent="0.4">
      <c r="A20" s="3">
        <v>44070</v>
      </c>
      <c r="B20" s="1" t="s">
        <v>22</v>
      </c>
      <c r="C20" s="1" t="s">
        <v>9</v>
      </c>
      <c r="D20" s="1" t="s">
        <v>28</v>
      </c>
      <c r="E20" s="13">
        <v>108</v>
      </c>
      <c r="F20" s="6">
        <v>10000</v>
      </c>
      <c r="G20" s="6">
        <v>7000</v>
      </c>
      <c r="H20" s="6">
        <v>1080000</v>
      </c>
      <c r="I20" s="12">
        <f t="shared" si="0"/>
        <v>324000</v>
      </c>
    </row>
    <row r="21" spans="1:9" ht="15" thickBot="1" x14ac:dyDescent="0.4">
      <c r="A21" s="3">
        <v>44293</v>
      </c>
      <c r="B21" s="1" t="s">
        <v>14</v>
      </c>
      <c r="C21" s="1" t="s">
        <v>18</v>
      </c>
      <c r="D21" s="1" t="s">
        <v>21</v>
      </c>
      <c r="E21" s="13">
        <v>144</v>
      </c>
      <c r="F21" s="6">
        <v>4000</v>
      </c>
      <c r="G21" s="6">
        <v>3000</v>
      </c>
      <c r="H21" s="6">
        <v>576000</v>
      </c>
      <c r="I21" s="12">
        <f t="shared" si="0"/>
        <v>144000</v>
      </c>
    </row>
    <row r="22" spans="1:9" ht="15" thickBot="1" x14ac:dyDescent="0.4">
      <c r="A22" s="3">
        <v>43990</v>
      </c>
      <c r="B22" s="1" t="s">
        <v>20</v>
      </c>
      <c r="C22" s="1" t="s">
        <v>15</v>
      </c>
      <c r="D22" s="1" t="s">
        <v>26</v>
      </c>
      <c r="E22" s="13">
        <v>92</v>
      </c>
      <c r="F22" s="2">
        <v>600</v>
      </c>
      <c r="G22" s="2">
        <v>400</v>
      </c>
      <c r="H22" s="6">
        <v>55200</v>
      </c>
      <c r="I22" s="12">
        <f t="shared" si="0"/>
        <v>18400</v>
      </c>
    </row>
    <row r="23" spans="1:9" ht="15" thickBot="1" x14ac:dyDescent="0.4">
      <c r="A23" s="3">
        <v>44551</v>
      </c>
      <c r="B23" s="1" t="s">
        <v>24</v>
      </c>
      <c r="C23" s="1" t="s">
        <v>9</v>
      </c>
      <c r="D23" s="1" t="s">
        <v>10</v>
      </c>
      <c r="E23" s="13">
        <v>71</v>
      </c>
      <c r="F23" s="6">
        <v>6000</v>
      </c>
      <c r="G23" s="6">
        <v>4000</v>
      </c>
      <c r="H23" s="6">
        <v>426000</v>
      </c>
      <c r="I23" s="12">
        <f t="shared" si="0"/>
        <v>142000</v>
      </c>
    </row>
    <row r="24" spans="1:9" ht="15" thickBot="1" x14ac:dyDescent="0.4">
      <c r="A24" s="3">
        <v>44418</v>
      </c>
      <c r="B24" s="1" t="s">
        <v>8</v>
      </c>
      <c r="C24" s="1" t="s">
        <v>12</v>
      </c>
      <c r="D24" s="1" t="s">
        <v>26</v>
      </c>
      <c r="E24" s="13">
        <v>103</v>
      </c>
      <c r="F24" s="2">
        <v>600</v>
      </c>
      <c r="G24" s="2">
        <v>400</v>
      </c>
      <c r="H24" s="6">
        <v>61800</v>
      </c>
      <c r="I24" s="12">
        <f t="shared" si="0"/>
        <v>20600</v>
      </c>
    </row>
    <row r="25" spans="1:9" ht="15" thickBot="1" x14ac:dyDescent="0.4">
      <c r="A25" s="3">
        <v>44532</v>
      </c>
      <c r="B25" s="1" t="s">
        <v>27</v>
      </c>
      <c r="C25" s="1" t="s">
        <v>18</v>
      </c>
      <c r="D25" s="1" t="s">
        <v>19</v>
      </c>
      <c r="E25" s="13">
        <v>55</v>
      </c>
      <c r="F25" s="6">
        <v>1000</v>
      </c>
      <c r="G25" s="2">
        <v>700</v>
      </c>
      <c r="H25" s="6">
        <v>55000</v>
      </c>
      <c r="I25" s="12">
        <f t="shared" si="0"/>
        <v>16500</v>
      </c>
    </row>
    <row r="26" spans="1:9" ht="15" thickBot="1" x14ac:dyDescent="0.4">
      <c r="A26" s="3">
        <v>44438</v>
      </c>
      <c r="B26" s="1" t="s">
        <v>22</v>
      </c>
      <c r="C26" s="1" t="s">
        <v>12</v>
      </c>
      <c r="D26" s="1" t="s">
        <v>21</v>
      </c>
      <c r="E26" s="13">
        <v>93</v>
      </c>
      <c r="F26" s="6">
        <v>4000</v>
      </c>
      <c r="G26" s="6">
        <v>3000</v>
      </c>
      <c r="H26" s="6">
        <v>372000</v>
      </c>
      <c r="I26" s="12">
        <f t="shared" si="0"/>
        <v>93000</v>
      </c>
    </row>
    <row r="27" spans="1:9" ht="15" thickBot="1" x14ac:dyDescent="0.4">
      <c r="A27" s="3">
        <v>43971</v>
      </c>
      <c r="B27" s="1" t="s">
        <v>14</v>
      </c>
      <c r="C27" s="1" t="s">
        <v>15</v>
      </c>
      <c r="D27" s="1" t="s">
        <v>26</v>
      </c>
      <c r="E27" s="13">
        <v>143</v>
      </c>
      <c r="F27" s="2">
        <v>600</v>
      </c>
      <c r="G27" s="2">
        <v>400</v>
      </c>
      <c r="H27" s="6">
        <v>85800</v>
      </c>
      <c r="I27" s="12">
        <f t="shared" si="0"/>
        <v>28600</v>
      </c>
    </row>
    <row r="28" spans="1:9" ht="15" thickBot="1" x14ac:dyDescent="0.4">
      <c r="A28" s="3">
        <v>44452</v>
      </c>
      <c r="B28" s="1" t="s">
        <v>23</v>
      </c>
      <c r="C28" s="1" t="s">
        <v>9</v>
      </c>
      <c r="D28" s="1" t="s">
        <v>13</v>
      </c>
      <c r="E28" s="13">
        <v>143</v>
      </c>
      <c r="F28" s="6">
        <v>3500</v>
      </c>
      <c r="G28" s="6">
        <v>2500</v>
      </c>
      <c r="H28" s="6">
        <v>500500</v>
      </c>
      <c r="I28" s="12">
        <f t="shared" si="0"/>
        <v>143000</v>
      </c>
    </row>
    <row r="29" spans="1:9" ht="15" thickBot="1" x14ac:dyDescent="0.4">
      <c r="A29" s="3">
        <v>44496</v>
      </c>
      <c r="B29" s="1" t="s">
        <v>25</v>
      </c>
      <c r="C29" s="1" t="s">
        <v>18</v>
      </c>
      <c r="D29" s="1" t="s">
        <v>26</v>
      </c>
      <c r="E29" s="13">
        <v>99</v>
      </c>
      <c r="F29" s="2">
        <v>600</v>
      </c>
      <c r="G29" s="2">
        <v>400</v>
      </c>
      <c r="H29" s="6">
        <v>59400</v>
      </c>
      <c r="I29" s="12">
        <f t="shared" si="0"/>
        <v>19800</v>
      </c>
    </row>
    <row r="30" spans="1:9" ht="15" thickBot="1" x14ac:dyDescent="0.4">
      <c r="A30" s="3">
        <v>44187</v>
      </c>
      <c r="B30" s="1" t="s">
        <v>17</v>
      </c>
      <c r="C30" s="1" t="s">
        <v>9</v>
      </c>
      <c r="D30" s="1" t="s">
        <v>19</v>
      </c>
      <c r="E30" s="13">
        <v>120</v>
      </c>
      <c r="F30" s="6">
        <v>1000</v>
      </c>
      <c r="G30" s="2">
        <v>700</v>
      </c>
      <c r="H30" s="6">
        <v>120000</v>
      </c>
      <c r="I30" s="12">
        <f t="shared" si="0"/>
        <v>36000</v>
      </c>
    </row>
    <row r="31" spans="1:9" ht="15" thickBot="1" x14ac:dyDescent="0.4">
      <c r="A31" s="3">
        <v>44405</v>
      </c>
      <c r="B31" s="1" t="s">
        <v>11</v>
      </c>
      <c r="C31" s="1" t="s">
        <v>15</v>
      </c>
      <c r="D31" s="1" t="s">
        <v>13</v>
      </c>
      <c r="E31" s="13">
        <v>66</v>
      </c>
      <c r="F31" s="6">
        <v>3500</v>
      </c>
      <c r="G31" s="6">
        <v>2500</v>
      </c>
      <c r="H31" s="6">
        <v>231000</v>
      </c>
      <c r="I31" s="12">
        <f t="shared" si="0"/>
        <v>66000</v>
      </c>
    </row>
    <row r="32" spans="1:9" ht="15" thickBot="1" x14ac:dyDescent="0.4">
      <c r="A32" s="3">
        <v>44103</v>
      </c>
      <c r="B32" s="1" t="s">
        <v>25</v>
      </c>
      <c r="C32" s="1" t="s">
        <v>18</v>
      </c>
      <c r="D32" s="1" t="s">
        <v>16</v>
      </c>
      <c r="E32" s="13">
        <v>88</v>
      </c>
      <c r="F32" s="6">
        <v>1200</v>
      </c>
      <c r="G32" s="2">
        <v>800</v>
      </c>
      <c r="H32" s="6">
        <v>105600</v>
      </c>
      <c r="I32" s="12">
        <f t="shared" si="0"/>
        <v>35200</v>
      </c>
    </row>
    <row r="33" spans="1:9" ht="15" thickBot="1" x14ac:dyDescent="0.4">
      <c r="A33" s="3">
        <v>44126</v>
      </c>
      <c r="B33" s="1" t="s">
        <v>17</v>
      </c>
      <c r="C33" s="1" t="s">
        <v>12</v>
      </c>
      <c r="D33" s="1" t="s">
        <v>28</v>
      </c>
      <c r="E33" s="13">
        <v>127</v>
      </c>
      <c r="F33" s="6">
        <v>10000</v>
      </c>
      <c r="G33" s="6">
        <v>7000</v>
      </c>
      <c r="H33" s="6">
        <v>1270000</v>
      </c>
      <c r="I33" s="12">
        <f t="shared" si="0"/>
        <v>381000</v>
      </c>
    </row>
    <row r="34" spans="1:9" ht="15" thickBot="1" x14ac:dyDescent="0.4">
      <c r="A34" s="3">
        <v>43970</v>
      </c>
      <c r="B34" s="1" t="s">
        <v>20</v>
      </c>
      <c r="C34" s="1" t="s">
        <v>9</v>
      </c>
      <c r="D34" s="1" t="s">
        <v>21</v>
      </c>
      <c r="E34" s="13">
        <v>67</v>
      </c>
      <c r="F34" s="6">
        <v>4000</v>
      </c>
      <c r="G34" s="6">
        <v>3000</v>
      </c>
      <c r="H34" s="6">
        <v>268000</v>
      </c>
      <c r="I34" s="12">
        <f t="shared" si="0"/>
        <v>67000</v>
      </c>
    </row>
    <row r="35" spans="1:9" ht="15" thickBot="1" x14ac:dyDescent="0.4">
      <c r="A35" s="3">
        <v>44536</v>
      </c>
      <c r="B35" s="1" t="s">
        <v>11</v>
      </c>
      <c r="C35" s="1" t="s">
        <v>12</v>
      </c>
      <c r="D35" s="1" t="s">
        <v>16</v>
      </c>
      <c r="E35" s="13">
        <v>67</v>
      </c>
      <c r="F35" s="6">
        <v>1200</v>
      </c>
      <c r="G35" s="2">
        <v>800</v>
      </c>
      <c r="H35" s="6">
        <v>80400</v>
      </c>
      <c r="I35" s="12">
        <f t="shared" si="0"/>
        <v>26800</v>
      </c>
    </row>
    <row r="36" spans="1:9" ht="15" thickBot="1" x14ac:dyDescent="0.4">
      <c r="A36" s="3">
        <v>44069</v>
      </c>
      <c r="B36" s="1" t="s">
        <v>27</v>
      </c>
      <c r="C36" s="1" t="s">
        <v>15</v>
      </c>
      <c r="D36" s="1" t="s">
        <v>19</v>
      </c>
      <c r="E36" s="13">
        <v>149</v>
      </c>
      <c r="F36" s="6">
        <v>1000</v>
      </c>
      <c r="G36" s="2">
        <v>700</v>
      </c>
      <c r="H36" s="6">
        <v>149000</v>
      </c>
      <c r="I36" s="12">
        <f t="shared" si="0"/>
        <v>44700</v>
      </c>
    </row>
    <row r="37" spans="1:9" ht="15" thickBot="1" x14ac:dyDescent="0.4">
      <c r="A37" s="3">
        <v>44378</v>
      </c>
      <c r="B37" s="1" t="s">
        <v>20</v>
      </c>
      <c r="C37" s="1" t="s">
        <v>18</v>
      </c>
      <c r="D37" s="1" t="s">
        <v>26</v>
      </c>
      <c r="E37" s="13">
        <v>104</v>
      </c>
      <c r="F37" s="2">
        <v>600</v>
      </c>
      <c r="G37" s="2">
        <v>400</v>
      </c>
      <c r="H37" s="6">
        <v>62400</v>
      </c>
      <c r="I37" s="12">
        <f t="shared" si="0"/>
        <v>20800</v>
      </c>
    </row>
    <row r="38" spans="1:9" ht="15" thickBot="1" x14ac:dyDescent="0.4">
      <c r="A38" s="3">
        <v>44404</v>
      </c>
      <c r="B38" s="1" t="s">
        <v>24</v>
      </c>
      <c r="C38" s="1" t="s">
        <v>9</v>
      </c>
      <c r="D38" s="1" t="s">
        <v>26</v>
      </c>
      <c r="E38" s="13">
        <v>57</v>
      </c>
      <c r="F38" s="2">
        <v>600</v>
      </c>
      <c r="G38" s="2">
        <v>400</v>
      </c>
      <c r="H38" s="6">
        <v>34200</v>
      </c>
      <c r="I38" s="12">
        <f t="shared" si="0"/>
        <v>11400</v>
      </c>
    </row>
    <row r="39" spans="1:9" ht="15" thickBot="1" x14ac:dyDescent="0.4">
      <c r="A39" s="3">
        <v>44109</v>
      </c>
      <c r="B39" s="1" t="s">
        <v>14</v>
      </c>
      <c r="C39" s="1" t="s">
        <v>12</v>
      </c>
      <c r="D39" s="1" t="s">
        <v>26</v>
      </c>
      <c r="E39" s="13">
        <v>90</v>
      </c>
      <c r="F39" s="2">
        <v>600</v>
      </c>
      <c r="G39" s="2">
        <v>400</v>
      </c>
      <c r="H39" s="6">
        <v>54000</v>
      </c>
      <c r="I39" s="12">
        <f t="shared" si="0"/>
        <v>18000</v>
      </c>
    </row>
    <row r="40" spans="1:9" ht="15" thickBot="1" x14ac:dyDescent="0.4">
      <c r="A40" s="3">
        <v>44076</v>
      </c>
      <c r="B40" s="1" t="s">
        <v>22</v>
      </c>
      <c r="C40" s="1" t="s">
        <v>15</v>
      </c>
      <c r="D40" s="1" t="s">
        <v>26</v>
      </c>
      <c r="E40" s="13">
        <v>67</v>
      </c>
      <c r="F40" s="2">
        <v>600</v>
      </c>
      <c r="G40" s="2">
        <v>400</v>
      </c>
      <c r="H40" s="6">
        <v>40200</v>
      </c>
      <c r="I40" s="12">
        <f t="shared" si="0"/>
        <v>13400</v>
      </c>
    </row>
    <row r="41" spans="1:9" ht="15" thickBot="1" x14ac:dyDescent="0.4">
      <c r="A41" s="3">
        <v>44441</v>
      </c>
      <c r="B41" s="1" t="s">
        <v>8</v>
      </c>
      <c r="C41" s="1" t="s">
        <v>18</v>
      </c>
      <c r="D41" s="1" t="s">
        <v>21</v>
      </c>
      <c r="E41" s="13">
        <v>127</v>
      </c>
      <c r="F41" s="6">
        <v>4000</v>
      </c>
      <c r="G41" s="6">
        <v>3000</v>
      </c>
      <c r="H41" s="6">
        <v>508000</v>
      </c>
      <c r="I41" s="12">
        <f t="shared" si="0"/>
        <v>127000</v>
      </c>
    </row>
    <row r="42" spans="1:9" ht="15" thickBot="1" x14ac:dyDescent="0.4">
      <c r="A42" s="3">
        <v>44299</v>
      </c>
      <c r="B42" s="1" t="s">
        <v>22</v>
      </c>
      <c r="C42" s="1" t="s">
        <v>9</v>
      </c>
      <c r="D42" s="1" t="s">
        <v>19</v>
      </c>
      <c r="E42" s="13">
        <v>108</v>
      </c>
      <c r="F42" s="6">
        <v>1000</v>
      </c>
      <c r="G42" s="2">
        <v>700</v>
      </c>
      <c r="H42" s="6">
        <v>108000</v>
      </c>
      <c r="I42" s="12">
        <f t="shared" si="0"/>
        <v>32400</v>
      </c>
    </row>
    <row r="43" spans="1:9" ht="15" thickBot="1" x14ac:dyDescent="0.4">
      <c r="A43" s="3">
        <v>44322</v>
      </c>
      <c r="B43" s="1" t="s">
        <v>14</v>
      </c>
      <c r="C43" s="1" t="s">
        <v>12</v>
      </c>
      <c r="D43" s="1" t="s">
        <v>13</v>
      </c>
      <c r="E43" s="13">
        <v>66</v>
      </c>
      <c r="F43" s="6">
        <v>3500</v>
      </c>
      <c r="G43" s="6">
        <v>2500</v>
      </c>
      <c r="H43" s="6">
        <v>231000</v>
      </c>
      <c r="I43" s="12">
        <f t="shared" si="0"/>
        <v>66000</v>
      </c>
    </row>
    <row r="44" spans="1:9" ht="15" thickBot="1" x14ac:dyDescent="0.4">
      <c r="A44" s="3">
        <v>44211</v>
      </c>
      <c r="B44" s="1" t="s">
        <v>8</v>
      </c>
      <c r="C44" s="1" t="s">
        <v>18</v>
      </c>
      <c r="D44" s="1" t="s">
        <v>10</v>
      </c>
      <c r="E44" s="13">
        <v>78</v>
      </c>
      <c r="F44" s="6">
        <v>6000</v>
      </c>
      <c r="G44" s="6">
        <v>4000</v>
      </c>
      <c r="H44" s="6">
        <v>468000</v>
      </c>
      <c r="I44" s="12">
        <f t="shared" si="0"/>
        <v>156000</v>
      </c>
    </row>
    <row r="45" spans="1:9" ht="15" thickBot="1" x14ac:dyDescent="0.4">
      <c r="A45" s="3">
        <v>44070</v>
      </c>
      <c r="B45" s="1" t="s">
        <v>24</v>
      </c>
      <c r="C45" s="1" t="s">
        <v>15</v>
      </c>
      <c r="D45" s="1" t="s">
        <v>19</v>
      </c>
      <c r="E45" s="13">
        <v>69</v>
      </c>
      <c r="F45" s="6">
        <v>1000</v>
      </c>
      <c r="G45" s="2">
        <v>700</v>
      </c>
      <c r="H45" s="6">
        <v>69000</v>
      </c>
      <c r="I45" s="12">
        <f t="shared" si="0"/>
        <v>20700</v>
      </c>
    </row>
    <row r="46" spans="1:9" ht="15" thickBot="1" x14ac:dyDescent="0.4">
      <c r="A46" s="3">
        <v>44232</v>
      </c>
      <c r="B46" s="1" t="s">
        <v>20</v>
      </c>
      <c r="C46" s="1" t="s">
        <v>9</v>
      </c>
      <c r="D46" s="1" t="s">
        <v>16</v>
      </c>
      <c r="E46" s="13">
        <v>59</v>
      </c>
      <c r="F46" s="6">
        <v>1200</v>
      </c>
      <c r="G46" s="2">
        <v>800</v>
      </c>
      <c r="H46" s="6">
        <v>70800</v>
      </c>
      <c r="I46" s="12">
        <f t="shared" si="0"/>
        <v>23600</v>
      </c>
    </row>
    <row r="47" spans="1:9" ht="15" thickBot="1" x14ac:dyDescent="0.4">
      <c r="A47" s="3">
        <v>44517</v>
      </c>
      <c r="B47" s="1" t="s">
        <v>27</v>
      </c>
      <c r="C47" s="1" t="s">
        <v>15</v>
      </c>
      <c r="D47" s="1" t="s">
        <v>26</v>
      </c>
      <c r="E47" s="13">
        <v>109</v>
      </c>
      <c r="F47" s="2">
        <v>600</v>
      </c>
      <c r="G47" s="2">
        <v>400</v>
      </c>
      <c r="H47" s="6">
        <v>65400</v>
      </c>
      <c r="I47" s="12">
        <f t="shared" si="0"/>
        <v>21800</v>
      </c>
    </row>
    <row r="48" spans="1:9" ht="15" thickBot="1" x14ac:dyDescent="0.4">
      <c r="A48" s="3">
        <v>44193</v>
      </c>
      <c r="B48" s="1" t="s">
        <v>25</v>
      </c>
      <c r="C48" s="1" t="s">
        <v>12</v>
      </c>
      <c r="D48" s="1" t="s">
        <v>21</v>
      </c>
      <c r="E48" s="13">
        <v>61</v>
      </c>
      <c r="F48" s="6">
        <v>4000</v>
      </c>
      <c r="G48" s="6">
        <v>3000</v>
      </c>
      <c r="H48" s="6">
        <v>244000</v>
      </c>
      <c r="I48" s="12">
        <f t="shared" si="0"/>
        <v>61000</v>
      </c>
    </row>
    <row r="49" spans="1:9" ht="15" thickBot="1" x14ac:dyDescent="0.4">
      <c r="A49" s="3">
        <v>44496</v>
      </c>
      <c r="B49" s="1" t="s">
        <v>20</v>
      </c>
      <c r="C49" s="1" t="s">
        <v>18</v>
      </c>
      <c r="D49" s="1" t="s">
        <v>26</v>
      </c>
      <c r="E49" s="13">
        <v>130</v>
      </c>
      <c r="F49" s="2">
        <v>600</v>
      </c>
      <c r="G49" s="2">
        <v>400</v>
      </c>
      <c r="H49" s="6">
        <v>78000</v>
      </c>
      <c r="I49" s="12">
        <f t="shared" si="0"/>
        <v>26000</v>
      </c>
    </row>
    <row r="50" spans="1:9" ht="15" thickBot="1" x14ac:dyDescent="0.4">
      <c r="A50" s="3">
        <v>44502</v>
      </c>
      <c r="B50" s="1" t="s">
        <v>17</v>
      </c>
      <c r="C50" s="1" t="s">
        <v>15</v>
      </c>
      <c r="D50" s="1" t="s">
        <v>13</v>
      </c>
      <c r="E50" s="13">
        <v>60</v>
      </c>
      <c r="F50" s="6">
        <v>3500</v>
      </c>
      <c r="G50" s="6">
        <v>2500</v>
      </c>
      <c r="H50" s="6">
        <v>210000</v>
      </c>
      <c r="I50" s="12">
        <f t="shared" si="0"/>
        <v>60000</v>
      </c>
    </row>
    <row r="51" spans="1:9" ht="15" thickBot="1" x14ac:dyDescent="0.4">
      <c r="A51" s="3">
        <v>43958</v>
      </c>
      <c r="B51" s="1" t="s">
        <v>11</v>
      </c>
      <c r="C51" s="1" t="s">
        <v>12</v>
      </c>
      <c r="D51" s="1" t="s">
        <v>10</v>
      </c>
      <c r="E51" s="13">
        <v>73</v>
      </c>
      <c r="F51" s="6">
        <v>6000</v>
      </c>
      <c r="G51" s="6">
        <v>4000</v>
      </c>
      <c r="H51" s="6">
        <v>438000</v>
      </c>
      <c r="I51" s="12">
        <f t="shared" si="0"/>
        <v>146000</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Ajithkumar B</dc:creator>
  <cp:lastModifiedBy>Ajithkumar B</cp:lastModifiedBy>
  <dcterms:created xsi:type="dcterms:W3CDTF">2025-02-01T19:30:18Z</dcterms:created>
  <dcterms:modified xsi:type="dcterms:W3CDTF">2025-03-13T13:06:43Z</dcterms:modified>
</cp:coreProperties>
</file>