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849\Desktop\"/>
    </mc:Choice>
  </mc:AlternateContent>
  <xr:revisionPtr revIDLastSave="0" documentId="8_{E434B8A1-5928-43D7-8241-B6BB5D6AB84B}" xr6:coauthVersionLast="47" xr6:coauthVersionMax="47" xr10:uidLastSave="{00000000-0000-0000-0000-000000000000}"/>
  <bookViews>
    <workbookView xWindow="-110" yWindow="-110" windowWidth="19420" windowHeight="10300" xr2:uid="{4552D77D-7C07-4EB0-859E-621D0CEAAAA9}"/>
  </bookViews>
  <sheets>
    <sheet name="汇总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L2" i="1"/>
  <c r="N2" i="1"/>
  <c r="P2" i="1"/>
  <c r="H3" i="1"/>
  <c r="J3" i="1"/>
  <c r="L3" i="1"/>
  <c r="N3" i="1"/>
  <c r="P3" i="1"/>
  <c r="D4" i="1"/>
  <c r="F4" i="1"/>
  <c r="G4" i="1"/>
  <c r="H4" i="1" s="1"/>
  <c r="I4" i="1"/>
  <c r="J4" i="1" s="1"/>
  <c r="K4" i="1"/>
  <c r="L4" i="1" s="1"/>
  <c r="M4" i="1"/>
  <c r="N4" i="1" s="1"/>
  <c r="O4" i="1"/>
  <c r="P4" i="1" s="1"/>
  <c r="Q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D12" i="1"/>
  <c r="N12" i="1" s="1"/>
  <c r="E12" i="1"/>
  <c r="F12" i="1"/>
  <c r="G12" i="1"/>
  <c r="H12" i="1" s="1"/>
  <c r="I12" i="1"/>
  <c r="J12" i="1" s="1"/>
  <c r="K12" i="1"/>
  <c r="L12" i="1" s="1"/>
  <c r="M12" i="1"/>
  <c r="O12" i="1"/>
  <c r="P12" i="1" s="1"/>
  <c r="H13" i="1"/>
  <c r="H14" i="1" s="1"/>
  <c r="J13" i="1"/>
  <c r="L13" i="1"/>
  <c r="N13" i="1"/>
  <c r="P13" i="1"/>
  <c r="D14" i="1"/>
  <c r="N14" i="1" s="1"/>
  <c r="E14" i="1"/>
  <c r="F14" i="1"/>
  <c r="G14" i="1"/>
  <c r="I14" i="1"/>
  <c r="J14" i="1"/>
  <c r="K14" i="1"/>
  <c r="L14" i="1" s="1"/>
  <c r="M14" i="1"/>
  <c r="O14" i="1"/>
  <c r="P14" i="1"/>
  <c r="Q14" i="1"/>
  <c r="N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D20" i="1"/>
  <c r="P20" i="1" s="1"/>
  <c r="F20" i="1"/>
  <c r="G20" i="1"/>
  <c r="H20" i="1"/>
  <c r="I20" i="1"/>
  <c r="J20" i="1"/>
  <c r="K20" i="1"/>
  <c r="L20" i="1"/>
  <c r="M20" i="1"/>
  <c r="N20" i="1" s="1"/>
  <c r="O20" i="1"/>
  <c r="Q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D30" i="1"/>
  <c r="F30" i="1"/>
  <c r="G30" i="1"/>
  <c r="H30" i="1"/>
  <c r="I30" i="1"/>
  <c r="J30" i="1"/>
  <c r="K30" i="1"/>
  <c r="L30" i="1"/>
  <c r="M30" i="1"/>
  <c r="N30" i="1"/>
  <c r="O30" i="1"/>
  <c r="P30" i="1" s="1"/>
  <c r="Q30" i="1"/>
  <c r="H31" i="1"/>
  <c r="J31" i="1"/>
  <c r="L31" i="1"/>
  <c r="N31" i="1"/>
  <c r="P31" i="1"/>
  <c r="D32" i="1"/>
  <c r="F32" i="1"/>
  <c r="G32" i="1"/>
  <c r="H32" i="1"/>
  <c r="I32" i="1"/>
  <c r="J32" i="1" s="1"/>
  <c r="K32" i="1"/>
  <c r="L32" i="1"/>
  <c r="M32" i="1"/>
  <c r="N32" i="1"/>
  <c r="O32" i="1"/>
  <c r="P32" i="1"/>
  <c r="Q32" i="1"/>
  <c r="H33" i="1"/>
  <c r="J33" i="1"/>
  <c r="L33" i="1"/>
  <c r="N33" i="1"/>
  <c r="P33" i="1"/>
  <c r="D34" i="1"/>
  <c r="F34" i="1"/>
  <c r="H34" i="1"/>
  <c r="I34" i="1"/>
  <c r="J34" i="1"/>
  <c r="K34" i="1"/>
  <c r="L34" i="1" s="1"/>
  <c r="M34" i="1"/>
  <c r="N34" i="1"/>
  <c r="O34" i="1"/>
  <c r="P34" i="1" s="1"/>
  <c r="Q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D40" i="1"/>
  <c r="P40" i="1" s="1"/>
  <c r="F40" i="1"/>
  <c r="G40" i="1"/>
  <c r="H40" i="1"/>
  <c r="I40" i="1"/>
  <c r="J40" i="1" s="1"/>
  <c r="K40" i="1"/>
  <c r="L40" i="1"/>
  <c r="M40" i="1"/>
  <c r="N40" i="1"/>
  <c r="O40" i="1"/>
  <c r="Q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D46" i="1"/>
  <c r="N46" i="1" s="1"/>
  <c r="F46" i="1"/>
  <c r="G46" i="1"/>
  <c r="H46" i="1" s="1"/>
  <c r="I46" i="1"/>
  <c r="J46" i="1"/>
  <c r="K46" i="1"/>
  <c r="L46" i="1"/>
  <c r="M46" i="1"/>
  <c r="O46" i="1"/>
  <c r="Q46" i="1"/>
  <c r="H47" i="1"/>
  <c r="J47" i="1"/>
  <c r="L47" i="1"/>
  <c r="N47" i="1"/>
  <c r="P47" i="1"/>
  <c r="D48" i="1"/>
  <c r="H48" i="1" s="1"/>
  <c r="F48" i="1"/>
  <c r="G48" i="1"/>
  <c r="I48" i="1"/>
  <c r="K48" i="1"/>
  <c r="M48" i="1"/>
  <c r="N48" i="1" s="1"/>
  <c r="O48" i="1"/>
  <c r="Q48" i="1"/>
  <c r="H49" i="1"/>
  <c r="J49" i="1"/>
  <c r="L49" i="1"/>
  <c r="N49" i="1"/>
  <c r="P49" i="1"/>
  <c r="D50" i="1"/>
  <c r="P50" i="1" s="1"/>
  <c r="F50" i="1"/>
  <c r="H50" i="1"/>
  <c r="I50" i="1"/>
  <c r="J50" i="1"/>
  <c r="K50" i="1"/>
  <c r="L50" i="1"/>
  <c r="M50" i="1"/>
  <c r="N50" i="1" s="1"/>
  <c r="O50" i="1"/>
  <c r="Q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D54" i="1"/>
  <c r="F54" i="1"/>
  <c r="G54" i="1"/>
  <c r="H54" i="1"/>
  <c r="I54" i="1"/>
  <c r="J54" i="1" s="1"/>
  <c r="K54" i="1"/>
  <c r="L54" i="1"/>
  <c r="M54" i="1"/>
  <c r="N54" i="1"/>
  <c r="O54" i="1"/>
  <c r="P54" i="1"/>
  <c r="Q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D60" i="1"/>
  <c r="J60" i="1" s="1"/>
  <c r="F60" i="1"/>
  <c r="G60" i="1"/>
  <c r="H60" i="1" s="1"/>
  <c r="I60" i="1"/>
  <c r="K60" i="1"/>
  <c r="M60" i="1"/>
  <c r="O60" i="1"/>
  <c r="Q60" i="1"/>
  <c r="H61" i="1"/>
  <c r="J61" i="1"/>
  <c r="L61" i="1"/>
  <c r="N61" i="1"/>
  <c r="P61" i="1"/>
  <c r="D62" i="1"/>
  <c r="P62" i="1" s="1"/>
  <c r="F62" i="1"/>
  <c r="G62" i="1"/>
  <c r="H62" i="1"/>
  <c r="I62" i="1"/>
  <c r="J62" i="1"/>
  <c r="K62" i="1"/>
  <c r="L62" i="1"/>
  <c r="M62" i="1"/>
  <c r="N62" i="1" s="1"/>
  <c r="O62" i="1"/>
  <c r="Q62" i="1"/>
  <c r="H63" i="1"/>
  <c r="J63" i="1"/>
  <c r="L63" i="1"/>
  <c r="N63" i="1"/>
  <c r="P63" i="1"/>
  <c r="D64" i="1"/>
  <c r="J64" i="1" s="1"/>
  <c r="F64" i="1"/>
  <c r="H64" i="1"/>
  <c r="I64" i="1"/>
  <c r="K64" i="1"/>
  <c r="M64" i="1"/>
  <c r="O64" i="1"/>
  <c r="P64" i="1" s="1"/>
  <c r="Q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D68" i="1"/>
  <c r="F68" i="1"/>
  <c r="G68" i="1"/>
  <c r="H68" i="1"/>
  <c r="I68" i="1"/>
  <c r="J68" i="1"/>
  <c r="K68" i="1"/>
  <c r="L68" i="1" s="1"/>
  <c r="M68" i="1"/>
  <c r="N68" i="1"/>
  <c r="O68" i="1"/>
  <c r="P68" i="1"/>
  <c r="Q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 s="1"/>
  <c r="J77" i="1"/>
  <c r="L77" i="1"/>
  <c r="N77" i="1"/>
  <c r="D78" i="1"/>
  <c r="N78" i="1" s="1"/>
  <c r="E78" i="1"/>
  <c r="F78" i="1"/>
  <c r="G78" i="1"/>
  <c r="H78" i="1"/>
  <c r="I78" i="1"/>
  <c r="J78" i="1"/>
  <c r="K78" i="1"/>
  <c r="L78" i="1" s="1"/>
  <c r="M78" i="1"/>
  <c r="O78" i="1"/>
  <c r="P78" i="1"/>
  <c r="Q78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D86" i="1"/>
  <c r="F86" i="1"/>
  <c r="G86" i="1"/>
  <c r="H86" i="1"/>
  <c r="I86" i="1"/>
  <c r="J86" i="1"/>
  <c r="K86" i="1"/>
  <c r="L86" i="1" s="1"/>
  <c r="M86" i="1"/>
  <c r="N86" i="1"/>
  <c r="O86" i="1"/>
  <c r="P86" i="1"/>
  <c r="Q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D94" i="1"/>
  <c r="F94" i="1"/>
  <c r="G94" i="1"/>
  <c r="H94" i="1"/>
  <c r="I94" i="1"/>
  <c r="J94" i="1"/>
  <c r="K94" i="1"/>
  <c r="L94" i="1" s="1"/>
  <c r="M94" i="1"/>
  <c r="N94" i="1"/>
  <c r="O94" i="1"/>
  <c r="P94" i="1"/>
  <c r="Q94" i="1"/>
  <c r="H95" i="1"/>
  <c r="J95" i="1"/>
  <c r="L95" i="1"/>
  <c r="N95" i="1"/>
  <c r="P95" i="1"/>
  <c r="H96" i="1"/>
  <c r="J96" i="1"/>
  <c r="L96" i="1"/>
  <c r="N96" i="1"/>
  <c r="P96" i="1"/>
  <c r="D97" i="1"/>
  <c r="H97" i="1" s="1"/>
  <c r="F97" i="1"/>
  <c r="G97" i="1"/>
  <c r="I97" i="1"/>
  <c r="K97" i="1"/>
  <c r="M97" i="1"/>
  <c r="O97" i="1"/>
  <c r="Q97" i="1"/>
  <c r="H98" i="1"/>
  <c r="J98" i="1"/>
  <c r="L98" i="1"/>
  <c r="N98" i="1"/>
  <c r="P98" i="1"/>
  <c r="D99" i="1"/>
  <c r="N99" i="1" s="1"/>
  <c r="F99" i="1"/>
  <c r="G99" i="1"/>
  <c r="H99" i="1"/>
  <c r="I99" i="1"/>
  <c r="J99" i="1"/>
  <c r="K99" i="1"/>
  <c r="L99" i="1" s="1"/>
  <c r="M99" i="1"/>
  <c r="O99" i="1"/>
  <c r="Q99" i="1"/>
  <c r="P97" i="1" l="1"/>
  <c r="P48" i="1"/>
  <c r="N97" i="1"/>
  <c r="P60" i="1"/>
  <c r="L97" i="1"/>
  <c r="N60" i="1"/>
  <c r="N64" i="1"/>
  <c r="L48" i="1"/>
  <c r="P99" i="1"/>
  <c r="J97" i="1"/>
  <c r="L60" i="1"/>
  <c r="L64" i="1"/>
  <c r="J48" i="1"/>
  <c r="P46" i="1"/>
</calcChain>
</file>

<file path=xl/sharedStrings.xml><?xml version="1.0" encoding="utf-8"?>
<sst xmlns="http://schemas.openxmlformats.org/spreadsheetml/2006/main" count="116" uniqueCount="47">
  <si>
    <t>汇总</t>
  </si>
  <si>
    <t>382-不大聪明</t>
  </si>
  <si>
    <t>私域</t>
  </si>
  <si>
    <t>SDK聚合</t>
  </si>
  <si>
    <t>478-锦囊互动</t>
  </si>
  <si>
    <t>380-祥峰丰-短信</t>
  </si>
  <si>
    <t>330-衢州耀晨</t>
  </si>
  <si>
    <t>329-衢州耀晨</t>
  </si>
  <si>
    <t>328-衢州耀晨</t>
  </si>
  <si>
    <t>323-杭州乐喻</t>
  </si>
  <si>
    <t>309-衢州耀晨</t>
  </si>
  <si>
    <t>TMK短信</t>
  </si>
  <si>
    <t>花骡直播</t>
  </si>
  <si>
    <t>7.8-7.14</t>
  </si>
  <si>
    <t>495-品动-TMK</t>
  </si>
  <si>
    <t>492-品动-TMK</t>
  </si>
  <si>
    <t>7.1-7.7</t>
  </si>
  <si>
    <t>460-学小教育</t>
  </si>
  <si>
    <t>6.22-6.30</t>
  </si>
  <si>
    <t>381-不大聪明</t>
  </si>
  <si>
    <t>6.15-6.21</t>
  </si>
  <si>
    <t>351-临沂商通</t>
  </si>
  <si>
    <t>350-临沂商通</t>
  </si>
  <si>
    <t>349-临沂商通</t>
  </si>
  <si>
    <t>348-临沂商通</t>
  </si>
  <si>
    <t>6.8-6.14</t>
  </si>
  <si>
    <t>GMV/CAC*全部客户</t>
  </si>
  <si>
    <t>6.1-6.7</t>
  </si>
  <si>
    <t>ROI</t>
    <phoneticPr fontId="1" type="noConversion"/>
  </si>
  <si>
    <t>结算cac</t>
    <phoneticPr fontId="1" type="noConversion"/>
  </si>
  <si>
    <t>GMV</t>
  </si>
  <si>
    <t>正价转化率</t>
    <phoneticPr fontId="1" type="noConversion"/>
  </si>
  <si>
    <t>转化人数</t>
  </si>
  <si>
    <t>导学课完课率</t>
    <phoneticPr fontId="1" type="noConversion"/>
  </si>
  <si>
    <t>导学课完课人数</t>
  </si>
  <si>
    <t>导学课到课率</t>
    <phoneticPr fontId="1" type="noConversion"/>
  </si>
  <si>
    <t>导学课到课人数</t>
  </si>
  <si>
    <t>填写问卷率</t>
    <phoneticPr fontId="1" type="noConversion"/>
  </si>
  <si>
    <t>填写问卷人数</t>
  </si>
  <si>
    <t>加微率</t>
  </si>
  <si>
    <t>加微客户</t>
  </si>
  <si>
    <t>临时客户</t>
  </si>
  <si>
    <t>偷子</t>
  </si>
  <si>
    <t>全部客户</t>
  </si>
  <si>
    <t>H5id</t>
  </si>
  <si>
    <t>渠道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</si>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</sst>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 diagonalUp="1" diagonalDown="1"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0" fontId="0" fillId="2" borderId="2" xfId="0" applyNumberFormat="1" applyFill="1" applyBorder="1">
      <alignment vertical="center"/>
    </xf>
    <xf numFmtId="0" fontId="0" fillId="3" borderId="2" xfId="0" applyFill="1" applyBorder="1" applyAlignment="1">
      <alignment horizontal="left" vertical="center"/>
    </xf>
    <xf numFmtId="10" fontId="0" fillId="3" borderId="0" xfId="0" applyNumberFormat="1" applyFill="1" applyAlignment="1">
      <alignment horizontal="left" vertical="center"/>
    </xf>
    <xf numFmtId="10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/>
    <xf numFmtId="10" fontId="0" fillId="3" borderId="2" xfId="0" applyNumberFormat="1" applyFill="1" applyBorder="1">
      <alignment vertical="center"/>
    </xf>
    <xf numFmtId="0" fontId="0" fillId="0" borderId="7" xfId="0" applyBorder="1" applyAlignment="1">
      <alignment horizontal="left" vertical="center"/>
    </xf>
    <xf numFmtId="10" fontId="0" fillId="0" borderId="5" xfId="0" applyNumberFormat="1" applyBorder="1">
      <alignment vertical="center"/>
    </xf>
    <xf numFmtId="0" fontId="2" fillId="0" borderId="5" xfId="0" applyFont="1" applyBorder="1" applyAlignment="1">
      <alignment horizontal="left"/>
    </xf>
    <xf numFmtId="10" fontId="0" fillId="0" borderId="5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0" fontId="0" fillId="0" borderId="12" xfId="0" applyBorder="1">
      <alignment vertical="center"/>
    </xf>
    <xf numFmtId="10" fontId="0" fillId="0" borderId="4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0" fontId="0" fillId="0" borderId="7" xfId="0" applyNumberFormat="1" applyBorder="1">
      <alignment vertical="center"/>
    </xf>
    <xf numFmtId="10" fontId="0" fillId="0" borderId="1" xfId="0" applyNumberFormat="1" applyBorder="1" applyAlignment="1">
      <alignment horizontal="left" vertical="center"/>
    </xf>
    <xf numFmtId="10" fontId="0" fillId="3" borderId="0" xfId="0" applyNumberFormat="1" applyFill="1">
      <alignment vertical="center"/>
    </xf>
    <xf numFmtId="10" fontId="0" fillId="3" borderId="1" xfId="0" applyNumberFormat="1" applyFill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花骡直播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汇总!$D$1</c:f>
              <c:strCache>
                <c:ptCount val="1"/>
                <c:pt idx="0">
                  <c:v>全部客户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汇总!$D$2:$D$99</c15:sqref>
                  </c15:fullRef>
                </c:ext>
              </c:extLst>
              <c:f>(汇总!$D$2:$D$6,汇总!$D$8:$D$99)</c:f>
              <c:numCache>
                <c:formatCode>General</c:formatCode>
                <c:ptCount val="97"/>
                <c:pt idx="0">
                  <c:v>40</c:v>
                </c:pt>
                <c:pt idx="1">
                  <c:v>22</c:v>
                </c:pt>
                <c:pt idx="2">
                  <c:v>62</c:v>
                </c:pt>
                <c:pt idx="3">
                  <c:v>64</c:v>
                </c:pt>
                <c:pt idx="4">
                  <c:v>203</c:v>
                </c:pt>
                <c:pt idx="5">
                  <c:v>68</c:v>
                </c:pt>
                <c:pt idx="6">
                  <c:v>69</c:v>
                </c:pt>
                <c:pt idx="7">
                  <c:v>14</c:v>
                </c:pt>
                <c:pt idx="8">
                  <c:v>1</c:v>
                </c:pt>
                <c:pt idx="9">
                  <c:v>486</c:v>
                </c:pt>
                <c:pt idx="10">
                  <c:v>4</c:v>
                </c:pt>
                <c:pt idx="11">
                  <c:v>4</c:v>
                </c:pt>
                <c:pt idx="13">
                  <c:v>2</c:v>
                </c:pt>
                <c:pt idx="14">
                  <c:v>72</c:v>
                </c:pt>
                <c:pt idx="15">
                  <c:v>3</c:v>
                </c:pt>
                <c:pt idx="16">
                  <c:v>31</c:v>
                </c:pt>
                <c:pt idx="17">
                  <c:v>108</c:v>
                </c:pt>
                <c:pt idx="18">
                  <c:v>46</c:v>
                </c:pt>
                <c:pt idx="19">
                  <c:v>67</c:v>
                </c:pt>
                <c:pt idx="20">
                  <c:v>3</c:v>
                </c:pt>
                <c:pt idx="21">
                  <c:v>12</c:v>
                </c:pt>
                <c:pt idx="22">
                  <c:v>19</c:v>
                </c:pt>
                <c:pt idx="23">
                  <c:v>93</c:v>
                </c:pt>
                <c:pt idx="24">
                  <c:v>57</c:v>
                </c:pt>
                <c:pt idx="25">
                  <c:v>39</c:v>
                </c:pt>
                <c:pt idx="26">
                  <c:v>27</c:v>
                </c:pt>
                <c:pt idx="27">
                  <c:v>363</c:v>
                </c:pt>
                <c:pt idx="28">
                  <c:v>2</c:v>
                </c:pt>
                <c:pt idx="29">
                  <c:v>2</c:v>
                </c:pt>
                <c:pt idx="30">
                  <c:v>9</c:v>
                </c:pt>
                <c:pt idx="31">
                  <c:v>9</c:v>
                </c:pt>
                <c:pt idx="32">
                  <c:v>1</c:v>
                </c:pt>
                <c:pt idx="33">
                  <c:v>100</c:v>
                </c:pt>
                <c:pt idx="34">
                  <c:v>10</c:v>
                </c:pt>
                <c:pt idx="35">
                  <c:v>51</c:v>
                </c:pt>
                <c:pt idx="36">
                  <c:v>1</c:v>
                </c:pt>
                <c:pt idx="37">
                  <c:v>162</c:v>
                </c:pt>
                <c:pt idx="38">
                  <c:v>31</c:v>
                </c:pt>
                <c:pt idx="39">
                  <c:v>73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107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72</c:v>
                </c:pt>
                <c:pt idx="49">
                  <c:v>1</c:v>
                </c:pt>
                <c:pt idx="50">
                  <c:v>199</c:v>
                </c:pt>
                <c:pt idx="51">
                  <c:v>272</c:v>
                </c:pt>
                <c:pt idx="52">
                  <c:v>57</c:v>
                </c:pt>
                <c:pt idx="53">
                  <c:v>41</c:v>
                </c:pt>
                <c:pt idx="54">
                  <c:v>8</c:v>
                </c:pt>
                <c:pt idx="55">
                  <c:v>6</c:v>
                </c:pt>
                <c:pt idx="56">
                  <c:v>265</c:v>
                </c:pt>
                <c:pt idx="57">
                  <c:v>377</c:v>
                </c:pt>
                <c:pt idx="58">
                  <c:v>17</c:v>
                </c:pt>
                <c:pt idx="59">
                  <c:v>17</c:v>
                </c:pt>
                <c:pt idx="60">
                  <c:v>28</c:v>
                </c:pt>
                <c:pt idx="61">
                  <c:v>28</c:v>
                </c:pt>
                <c:pt idx="62">
                  <c:v>61</c:v>
                </c:pt>
                <c:pt idx="63">
                  <c:v>10</c:v>
                </c:pt>
                <c:pt idx="64">
                  <c:v>33</c:v>
                </c:pt>
                <c:pt idx="65">
                  <c:v>104</c:v>
                </c:pt>
                <c:pt idx="66">
                  <c:v>45</c:v>
                </c:pt>
                <c:pt idx="67">
                  <c:v>66</c:v>
                </c:pt>
                <c:pt idx="68">
                  <c:v>1</c:v>
                </c:pt>
                <c:pt idx="69">
                  <c:v>1</c:v>
                </c:pt>
                <c:pt idx="70">
                  <c:v>14</c:v>
                </c:pt>
                <c:pt idx="71">
                  <c:v>106</c:v>
                </c:pt>
                <c:pt idx="72">
                  <c:v>112</c:v>
                </c:pt>
                <c:pt idx="73">
                  <c:v>345</c:v>
                </c:pt>
                <c:pt idx="74">
                  <c:v>13</c:v>
                </c:pt>
                <c:pt idx="75">
                  <c:v>13</c:v>
                </c:pt>
                <c:pt idx="77">
                  <c:v>1</c:v>
                </c:pt>
                <c:pt idx="78">
                  <c:v>124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6</c:v>
                </c:pt>
                <c:pt idx="83">
                  <c:v>153</c:v>
                </c:pt>
                <c:pt idx="84">
                  <c:v>53</c:v>
                </c:pt>
                <c:pt idx="85">
                  <c:v>27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40</c:v>
                </c:pt>
                <c:pt idx="91">
                  <c:v>125</c:v>
                </c:pt>
                <c:pt idx="92">
                  <c:v>119</c:v>
                </c:pt>
                <c:pt idx="93">
                  <c:v>2</c:v>
                </c:pt>
                <c:pt idx="94">
                  <c:v>121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0-4450-AA2F-BDA919D80A4F}"/>
            </c:ext>
          </c:extLst>
        </c:ser>
        <c:ser>
          <c:idx val="4"/>
          <c:order val="4"/>
          <c:tx>
            <c:strRef>
              <c:f>汇总!$H$1</c:f>
              <c:strCache>
                <c:ptCount val="1"/>
                <c:pt idx="0">
                  <c:v>加微率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汇总!$H$2:$H$99</c15:sqref>
                  </c15:fullRef>
                </c:ext>
              </c:extLst>
              <c:f>(汇总!$H$2:$H$6,汇总!$H$8:$H$99)</c:f>
              <c:numCache>
                <c:formatCode>0.00%</c:formatCode>
                <c:ptCount val="97"/>
                <c:pt idx="0">
                  <c:v>0.875</c:v>
                </c:pt>
                <c:pt idx="1">
                  <c:v>0.95454545454545459</c:v>
                </c:pt>
                <c:pt idx="2">
                  <c:v>0.90322580645161288</c:v>
                </c:pt>
                <c:pt idx="3">
                  <c:v>0.84375</c:v>
                </c:pt>
                <c:pt idx="4">
                  <c:v>0.98522167487684731</c:v>
                </c:pt>
                <c:pt idx="5">
                  <c:v>0.98529411764705888</c:v>
                </c:pt>
                <c:pt idx="6">
                  <c:v>0.91304347826086951</c:v>
                </c:pt>
                <c:pt idx="7">
                  <c:v>0.7857142857142857</c:v>
                </c:pt>
                <c:pt idx="8">
                  <c:v>1</c:v>
                </c:pt>
                <c:pt idx="9">
                  <c:v>0.9423868312757202</c:v>
                </c:pt>
                <c:pt idx="10">
                  <c:v>0.75</c:v>
                </c:pt>
                <c:pt idx="11" formatCode="General">
                  <c:v>0.75</c:v>
                </c:pt>
                <c:pt idx="13">
                  <c:v>1</c:v>
                </c:pt>
                <c:pt idx="14">
                  <c:v>0.98611111111111116</c:v>
                </c:pt>
                <c:pt idx="15">
                  <c:v>1</c:v>
                </c:pt>
                <c:pt idx="16">
                  <c:v>1</c:v>
                </c:pt>
                <c:pt idx="17">
                  <c:v>0.9907407407407407</c:v>
                </c:pt>
                <c:pt idx="18">
                  <c:v>0.58695652173913049</c:v>
                </c:pt>
                <c:pt idx="19">
                  <c:v>0.85074626865671643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0.91460055096418735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0.71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0.82098765432098764</c:v>
                </c:pt>
                <c:pt idx="38">
                  <c:v>0.41935483870967744</c:v>
                </c:pt>
                <c:pt idx="39">
                  <c:v>0.71232876712328763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0.61682242990654201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0.73611111111111116</c:v>
                </c:pt>
                <c:pt idx="49">
                  <c:v>1</c:v>
                </c:pt>
                <c:pt idx="50">
                  <c:v>0.98994974874371855</c:v>
                </c:pt>
                <c:pt idx="51">
                  <c:v>0.92279411764705888</c:v>
                </c:pt>
                <c:pt idx="52">
                  <c:v>0.52631578947368418</c:v>
                </c:pt>
                <c:pt idx="53">
                  <c:v>0.73170731707317072</c:v>
                </c:pt>
                <c:pt idx="54">
                  <c:v>0.875</c:v>
                </c:pt>
                <c:pt idx="55">
                  <c:v>0.5</c:v>
                </c:pt>
                <c:pt idx="56">
                  <c:v>0.76981132075471703</c:v>
                </c:pt>
                <c:pt idx="57">
                  <c:v>0.72679045092838201</c:v>
                </c:pt>
                <c:pt idx="58">
                  <c:v>1</c:v>
                </c:pt>
                <c:pt idx="59">
                  <c:v>1</c:v>
                </c:pt>
                <c:pt idx="60">
                  <c:v>0.75</c:v>
                </c:pt>
                <c:pt idx="61">
                  <c:v>0.32142857142857145</c:v>
                </c:pt>
                <c:pt idx="62">
                  <c:v>0.90163934426229508</c:v>
                </c:pt>
                <c:pt idx="63">
                  <c:v>1</c:v>
                </c:pt>
                <c:pt idx="64">
                  <c:v>1</c:v>
                </c:pt>
                <c:pt idx="65">
                  <c:v>0.94230769230769229</c:v>
                </c:pt>
                <c:pt idx="66">
                  <c:v>0.8666666666666667</c:v>
                </c:pt>
                <c:pt idx="67">
                  <c:v>0.84848484848484851</c:v>
                </c:pt>
                <c:pt idx="68">
                  <c:v>1</c:v>
                </c:pt>
                <c:pt idx="69">
                  <c:v>1</c:v>
                </c:pt>
                <c:pt idx="70">
                  <c:v>0.7857142857142857</c:v>
                </c:pt>
                <c:pt idx="71">
                  <c:v>1</c:v>
                </c:pt>
                <c:pt idx="72">
                  <c:v>0.9910714285714286</c:v>
                </c:pt>
                <c:pt idx="73">
                  <c:v>0.94202898550724634</c:v>
                </c:pt>
                <c:pt idx="75" formatCode="General">
                  <c:v>0</c:v>
                </c:pt>
                <c:pt idx="77">
                  <c:v>1</c:v>
                </c:pt>
                <c:pt idx="78">
                  <c:v>0.92741935483870963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0.66666666666666663</c:v>
                </c:pt>
                <c:pt idx="83">
                  <c:v>0.92810457516339873</c:v>
                </c:pt>
                <c:pt idx="84">
                  <c:v>1</c:v>
                </c:pt>
                <c:pt idx="85">
                  <c:v>0.59259259259259256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0.5</c:v>
                </c:pt>
                <c:pt idx="90">
                  <c:v>0.7</c:v>
                </c:pt>
                <c:pt idx="91">
                  <c:v>0.80800000000000005</c:v>
                </c:pt>
                <c:pt idx="92">
                  <c:v>0.99159663865546221</c:v>
                </c:pt>
                <c:pt idx="93">
                  <c:v>1</c:v>
                </c:pt>
                <c:pt idx="94">
                  <c:v>0.99173553719008267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0-4450-AA2F-BDA919D80A4F}"/>
            </c:ext>
          </c:extLst>
        </c:ser>
        <c:ser>
          <c:idx val="8"/>
          <c:order val="8"/>
          <c:tx>
            <c:strRef>
              <c:f>汇总!$L$1</c:f>
              <c:strCache>
                <c:ptCount val="1"/>
                <c:pt idx="0">
                  <c:v>导学课到课率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汇总!$L$2:$L$99</c15:sqref>
                  </c15:fullRef>
                </c:ext>
              </c:extLst>
              <c:f>(汇总!$L$2:$L$6,汇总!$L$8:$L$99)</c:f>
              <c:numCache>
                <c:formatCode>0.00%</c:formatCode>
                <c:ptCount val="97"/>
                <c:pt idx="0">
                  <c:v>0.45</c:v>
                </c:pt>
                <c:pt idx="1">
                  <c:v>0.36363636363636365</c:v>
                </c:pt>
                <c:pt idx="2">
                  <c:v>0.41935483870967744</c:v>
                </c:pt>
                <c:pt idx="3">
                  <c:v>0.265625</c:v>
                </c:pt>
                <c:pt idx="4">
                  <c:v>0.35960591133004927</c:v>
                </c:pt>
                <c:pt idx="5">
                  <c:v>0.48529411764705882</c:v>
                </c:pt>
                <c:pt idx="6">
                  <c:v>0.18840579710144928</c:v>
                </c:pt>
                <c:pt idx="7">
                  <c:v>0.35714285714285715</c:v>
                </c:pt>
                <c:pt idx="8">
                  <c:v>1</c:v>
                </c:pt>
                <c:pt idx="9">
                  <c:v>0.32098765432098764</c:v>
                </c:pt>
                <c:pt idx="10">
                  <c:v>0.5</c:v>
                </c:pt>
                <c:pt idx="11">
                  <c:v>0.5</c:v>
                </c:pt>
                <c:pt idx="13">
                  <c:v>0.5</c:v>
                </c:pt>
                <c:pt idx="14">
                  <c:v>0.54166666666666663</c:v>
                </c:pt>
                <c:pt idx="15">
                  <c:v>0.66666666666666663</c:v>
                </c:pt>
                <c:pt idx="16">
                  <c:v>0.41935483870967744</c:v>
                </c:pt>
                <c:pt idx="17">
                  <c:v>0.5092592592592593</c:v>
                </c:pt>
                <c:pt idx="18">
                  <c:v>0.60869565217391308</c:v>
                </c:pt>
                <c:pt idx="19">
                  <c:v>0.14925373134328357</c:v>
                </c:pt>
                <c:pt idx="20">
                  <c:v>0.66666666666666663</c:v>
                </c:pt>
                <c:pt idx="21">
                  <c:v>0</c:v>
                </c:pt>
                <c:pt idx="22">
                  <c:v>0.15789473684210525</c:v>
                </c:pt>
                <c:pt idx="23">
                  <c:v>0.40860215053763443</c:v>
                </c:pt>
                <c:pt idx="24">
                  <c:v>0.36842105263157893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0.32506887052341599</c:v>
                </c:pt>
                <c:pt idx="28">
                  <c:v>0</c:v>
                </c:pt>
                <c:pt idx="29">
                  <c:v>0</c:v>
                </c:pt>
                <c:pt idx="30">
                  <c:v>0.22222222222222221</c:v>
                </c:pt>
                <c:pt idx="31">
                  <c:v>0.22222222222222221</c:v>
                </c:pt>
                <c:pt idx="32">
                  <c:v>0</c:v>
                </c:pt>
                <c:pt idx="33">
                  <c:v>0.35</c:v>
                </c:pt>
                <c:pt idx="34">
                  <c:v>0.6</c:v>
                </c:pt>
                <c:pt idx="35">
                  <c:v>0.35294117647058826</c:v>
                </c:pt>
                <c:pt idx="36">
                  <c:v>1</c:v>
                </c:pt>
                <c:pt idx="37">
                  <c:v>0.36419753086419754</c:v>
                </c:pt>
                <c:pt idx="38">
                  <c:v>0.74193548387096775</c:v>
                </c:pt>
                <c:pt idx="39">
                  <c:v>0.30136986301369861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0.42056074766355139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</c:v>
                </c:pt>
                <c:pt idx="47">
                  <c:v>0</c:v>
                </c:pt>
                <c:pt idx="48">
                  <c:v>0.40277777777777779</c:v>
                </c:pt>
                <c:pt idx="49">
                  <c:v>0</c:v>
                </c:pt>
                <c:pt idx="50">
                  <c:v>0.33165829145728642</c:v>
                </c:pt>
                <c:pt idx="51">
                  <c:v>0.34926470588235292</c:v>
                </c:pt>
                <c:pt idx="52">
                  <c:v>0.59649122807017541</c:v>
                </c:pt>
                <c:pt idx="53">
                  <c:v>0.21951219512195122</c:v>
                </c:pt>
                <c:pt idx="54">
                  <c:v>0</c:v>
                </c:pt>
                <c:pt idx="55">
                  <c:v>0</c:v>
                </c:pt>
                <c:pt idx="56">
                  <c:v>0.48301886792452831</c:v>
                </c:pt>
                <c:pt idx="57">
                  <c:v>0.45358090185676392</c:v>
                </c:pt>
                <c:pt idx="58">
                  <c:v>0.41176470588235292</c:v>
                </c:pt>
                <c:pt idx="59">
                  <c:v>0.41176470588235292</c:v>
                </c:pt>
                <c:pt idx="60">
                  <c:v>0.25</c:v>
                </c:pt>
                <c:pt idx="61">
                  <c:v>0.25</c:v>
                </c:pt>
                <c:pt idx="62">
                  <c:v>0.36065573770491804</c:v>
                </c:pt>
                <c:pt idx="63">
                  <c:v>0.6</c:v>
                </c:pt>
                <c:pt idx="64">
                  <c:v>0.5757575757575758</c:v>
                </c:pt>
                <c:pt idx="65">
                  <c:v>0.45192307692307693</c:v>
                </c:pt>
                <c:pt idx="66">
                  <c:v>0.77777777777777779</c:v>
                </c:pt>
                <c:pt idx="67">
                  <c:v>0.22727272727272727</c:v>
                </c:pt>
                <c:pt idx="68">
                  <c:v>0</c:v>
                </c:pt>
                <c:pt idx="69">
                  <c:v>1</c:v>
                </c:pt>
                <c:pt idx="70">
                  <c:v>0.35714285714285715</c:v>
                </c:pt>
                <c:pt idx="71">
                  <c:v>0.22641509433962265</c:v>
                </c:pt>
                <c:pt idx="72">
                  <c:v>0.2857142857142857</c:v>
                </c:pt>
                <c:pt idx="73">
                  <c:v>0.32463768115942027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0.50806451612903225</c:v>
                </c:pt>
                <c:pt idx="79">
                  <c:v>0.33333333333333331</c:v>
                </c:pt>
                <c:pt idx="80">
                  <c:v>0.375</c:v>
                </c:pt>
                <c:pt idx="81">
                  <c:v>0.5</c:v>
                </c:pt>
                <c:pt idx="82">
                  <c:v>0.5</c:v>
                </c:pt>
                <c:pt idx="83">
                  <c:v>0.49019607843137253</c:v>
                </c:pt>
                <c:pt idx="84">
                  <c:v>0.660377358490566</c:v>
                </c:pt>
                <c:pt idx="85">
                  <c:v>0.18518518518518517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0.47499999999999998</c:v>
                </c:pt>
                <c:pt idx="91">
                  <c:v>0.48799999999999999</c:v>
                </c:pt>
                <c:pt idx="92">
                  <c:v>0.13445378151260504</c:v>
                </c:pt>
                <c:pt idx="93">
                  <c:v>0</c:v>
                </c:pt>
                <c:pt idx="94">
                  <c:v>0.13223140495867769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0-4450-AA2F-BDA919D80A4F}"/>
            </c:ext>
          </c:extLst>
        </c:ser>
        <c:ser>
          <c:idx val="10"/>
          <c:order val="10"/>
          <c:tx>
            <c:strRef>
              <c:f>汇总!$N$1</c:f>
              <c:strCache>
                <c:ptCount val="1"/>
                <c:pt idx="0">
                  <c:v>导学课完课率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汇总!$N$2:$N$99</c15:sqref>
                  </c15:fullRef>
                </c:ext>
              </c:extLst>
              <c:f>(汇总!$N$2:$N$6,汇总!$N$8:$N$99)</c:f>
              <c:numCache>
                <c:formatCode>0.00%</c:formatCode>
                <c:ptCount val="97"/>
                <c:pt idx="0">
                  <c:v>0.42499999999999999</c:v>
                </c:pt>
                <c:pt idx="1">
                  <c:v>0.18181818181818182</c:v>
                </c:pt>
                <c:pt idx="2">
                  <c:v>0.33870967741935482</c:v>
                </c:pt>
                <c:pt idx="3">
                  <c:v>0.234375</c:v>
                </c:pt>
                <c:pt idx="4">
                  <c:v>0.25123152709359609</c:v>
                </c:pt>
                <c:pt idx="5">
                  <c:v>0.29411764705882354</c:v>
                </c:pt>
                <c:pt idx="6">
                  <c:v>0.15942028985507245</c:v>
                </c:pt>
                <c:pt idx="7">
                  <c:v>0.35714285714285715</c:v>
                </c:pt>
                <c:pt idx="8">
                  <c:v>1</c:v>
                </c:pt>
                <c:pt idx="9">
                  <c:v>0.23045267489711935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  <c:pt idx="14">
                  <c:v>0.41666666666666669</c:v>
                </c:pt>
                <c:pt idx="15">
                  <c:v>0</c:v>
                </c:pt>
                <c:pt idx="16">
                  <c:v>0.32258064516129031</c:v>
                </c:pt>
                <c:pt idx="17">
                  <c:v>0.37962962962962965</c:v>
                </c:pt>
                <c:pt idx="18">
                  <c:v>0.45652173913043476</c:v>
                </c:pt>
                <c:pt idx="19">
                  <c:v>0.11940298507462686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0.15789473684210525</c:v>
                </c:pt>
                <c:pt idx="23">
                  <c:v>0.30107526881720431</c:v>
                </c:pt>
                <c:pt idx="24">
                  <c:v>0.31578947368421051</c:v>
                </c:pt>
                <c:pt idx="25">
                  <c:v>0.15384615384615385</c:v>
                </c:pt>
                <c:pt idx="26">
                  <c:v>0.22222222222222221</c:v>
                </c:pt>
                <c:pt idx="27">
                  <c:v>0.25068870523415976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</c:v>
                </c:pt>
                <c:pt idx="34">
                  <c:v>0.6</c:v>
                </c:pt>
                <c:pt idx="35">
                  <c:v>0.19607843137254902</c:v>
                </c:pt>
                <c:pt idx="36">
                  <c:v>0</c:v>
                </c:pt>
                <c:pt idx="37">
                  <c:v>0.25308641975308643</c:v>
                </c:pt>
                <c:pt idx="38">
                  <c:v>0.61290322580645162</c:v>
                </c:pt>
                <c:pt idx="39">
                  <c:v>0.26027397260273971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0.35514018691588783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0.23115577889447236</c:v>
                </c:pt>
                <c:pt idx="51">
                  <c:v>0.23529411764705882</c:v>
                </c:pt>
                <c:pt idx="52">
                  <c:v>0.50877192982456143</c:v>
                </c:pt>
                <c:pt idx="53">
                  <c:v>0.14634146341463414</c:v>
                </c:pt>
                <c:pt idx="54">
                  <c:v>0</c:v>
                </c:pt>
                <c:pt idx="55">
                  <c:v>0</c:v>
                </c:pt>
                <c:pt idx="56">
                  <c:v>0.4037735849056604</c:v>
                </c:pt>
                <c:pt idx="57">
                  <c:v>0.37665782493368699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0.17857142857142858</c:v>
                </c:pt>
                <c:pt idx="61">
                  <c:v>0.17857142857142858</c:v>
                </c:pt>
                <c:pt idx="62">
                  <c:v>0.27868852459016391</c:v>
                </c:pt>
                <c:pt idx="63">
                  <c:v>0.5</c:v>
                </c:pt>
                <c:pt idx="64">
                  <c:v>0.42424242424242425</c:v>
                </c:pt>
                <c:pt idx="65">
                  <c:v>0.34615384615384615</c:v>
                </c:pt>
                <c:pt idx="66">
                  <c:v>0.71111111111111114</c:v>
                </c:pt>
                <c:pt idx="67">
                  <c:v>0.18181818181818182</c:v>
                </c:pt>
                <c:pt idx="68">
                  <c:v>0</c:v>
                </c:pt>
                <c:pt idx="69">
                  <c:v>1</c:v>
                </c:pt>
                <c:pt idx="70">
                  <c:v>0.35714285714285715</c:v>
                </c:pt>
                <c:pt idx="71">
                  <c:v>0.18867924528301888</c:v>
                </c:pt>
                <c:pt idx="72">
                  <c:v>0.1875</c:v>
                </c:pt>
                <c:pt idx="73">
                  <c:v>0.26376811594202898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0.43548387096774194</c:v>
                </c:pt>
                <c:pt idx="79">
                  <c:v>0.33333333333333331</c:v>
                </c:pt>
                <c:pt idx="80">
                  <c:v>0.125</c:v>
                </c:pt>
                <c:pt idx="81">
                  <c:v>0.5</c:v>
                </c:pt>
                <c:pt idx="82">
                  <c:v>0.5</c:v>
                </c:pt>
                <c:pt idx="83">
                  <c:v>0.41830065359477125</c:v>
                </c:pt>
                <c:pt idx="84">
                  <c:v>0.58490566037735847</c:v>
                </c:pt>
                <c:pt idx="85">
                  <c:v>0.1111111111111111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0.42499999999999999</c:v>
                </c:pt>
                <c:pt idx="91">
                  <c:v>0.42399999999999999</c:v>
                </c:pt>
                <c:pt idx="92">
                  <c:v>9.2436974789915971E-2</c:v>
                </c:pt>
                <c:pt idx="93">
                  <c:v>0</c:v>
                </c:pt>
                <c:pt idx="94">
                  <c:v>9.0909090909090912E-2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0-4450-AA2F-BDA919D80A4F}"/>
            </c:ext>
          </c:extLst>
        </c:ser>
        <c:ser>
          <c:idx val="11"/>
          <c:order val="11"/>
          <c:tx>
            <c:strRef>
              <c:f>汇总!$O$1</c:f>
              <c:strCache>
                <c:ptCount val="1"/>
                <c:pt idx="0">
                  <c:v>转化人数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汇总!$O$2:$O$99</c15:sqref>
                  </c15:fullRef>
                </c:ext>
              </c:extLst>
              <c:f>(汇总!$O$2:$O$6,汇总!$O$8:$O$99)</c:f>
              <c:numCache>
                <c:formatCode>General</c:formatCode>
                <c:ptCount val="97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4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0-4450-AA2F-BDA919D80A4F}"/>
            </c:ext>
          </c:extLst>
        </c:ser>
        <c:ser>
          <c:idx val="12"/>
          <c:order val="12"/>
          <c:tx>
            <c:strRef>
              <c:f>汇总!$P$1</c:f>
              <c:strCache>
                <c:ptCount val="1"/>
                <c:pt idx="0">
                  <c:v>正价转化率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汇总!$P$2:$P$99</c15:sqref>
                  </c15:fullRef>
                </c:ext>
              </c:extLst>
              <c:f>(汇总!$P$2:$P$6,汇总!$P$8:$P$99)</c:f>
              <c:numCache>
                <c:formatCode>0.00%</c:formatCode>
                <c:ptCount val="97"/>
                <c:pt idx="0">
                  <c:v>0.15</c:v>
                </c:pt>
                <c:pt idx="1">
                  <c:v>0</c:v>
                </c:pt>
                <c:pt idx="2">
                  <c:v>9.6774193548387094E-2</c:v>
                </c:pt>
                <c:pt idx="3">
                  <c:v>1.5625E-2</c:v>
                </c:pt>
                <c:pt idx="4">
                  <c:v>1.4778325123152709E-2</c:v>
                </c:pt>
                <c:pt idx="5">
                  <c:v>0</c:v>
                </c:pt>
                <c:pt idx="6">
                  <c:v>1.4492753623188406E-2</c:v>
                </c:pt>
                <c:pt idx="7">
                  <c:v>0</c:v>
                </c:pt>
                <c:pt idx="8">
                  <c:v>0</c:v>
                </c:pt>
                <c:pt idx="9">
                  <c:v>1.0288065843621399E-2</c:v>
                </c:pt>
                <c:pt idx="10">
                  <c:v>0</c:v>
                </c:pt>
                <c:pt idx="11" formatCode="General">
                  <c:v>0</c:v>
                </c:pt>
                <c:pt idx="13">
                  <c:v>0</c:v>
                </c:pt>
                <c:pt idx="14">
                  <c:v>0.1111111111111111</c:v>
                </c:pt>
                <c:pt idx="15">
                  <c:v>0</c:v>
                </c:pt>
                <c:pt idx="16">
                  <c:v>3.2258064516129031E-2</c:v>
                </c:pt>
                <c:pt idx="17">
                  <c:v>8.3333333333333329E-2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1.0752688172043012E-2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2.7548209366391185E-3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3.0864197530864196E-2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8.3333333333333329E-2</c:v>
                </c:pt>
                <c:pt idx="49">
                  <c:v>0</c:v>
                </c:pt>
                <c:pt idx="50">
                  <c:v>2.0100502512562814E-2</c:v>
                </c:pt>
                <c:pt idx="51">
                  <c:v>3.6764705882352942E-2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1.509433962264151E-2</c:v>
                </c:pt>
                <c:pt idx="57">
                  <c:v>1.0610079575596816E-2</c:v>
                </c:pt>
                <c:pt idx="58">
                  <c:v>0</c:v>
                </c:pt>
                <c:pt idx="59">
                  <c:v>0</c:v>
                </c:pt>
                <c:pt idx="60">
                  <c:v>3.5714285714285712E-2</c:v>
                </c:pt>
                <c:pt idx="61">
                  <c:v>3.5714285714285712E-2</c:v>
                </c:pt>
                <c:pt idx="62">
                  <c:v>4.9180327868852458E-2</c:v>
                </c:pt>
                <c:pt idx="63">
                  <c:v>0</c:v>
                </c:pt>
                <c:pt idx="64">
                  <c:v>3.0303030303030304E-2</c:v>
                </c:pt>
                <c:pt idx="65">
                  <c:v>3.8461538461538464E-2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5" formatCode="General">
                  <c:v>0</c:v>
                </c:pt>
                <c:pt idx="77">
                  <c:v>0</c:v>
                </c:pt>
                <c:pt idx="78">
                  <c:v>8.0645161290322578E-3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0.16666666666666666</c:v>
                </c:pt>
                <c:pt idx="83">
                  <c:v>1.3071895424836602E-2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2.5000000000000001E-2</c:v>
                </c:pt>
                <c:pt idx="91">
                  <c:v>1.6E-2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0-4450-AA2F-BDA919D8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58815"/>
        <c:axId val="129217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汇总!$E$1</c15:sqref>
                        </c15:formulaRef>
                      </c:ext>
                    </c:extLst>
                    <c:strCache>
                      <c:ptCount val="1"/>
                      <c:pt idx="0">
                        <c:v>偷子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汇总!$E$2:$E$99</c15:sqref>
                        </c15:fullRef>
                        <c15:formulaRef>
                          <c15:sqref>(汇总!$E$2:$E$6,汇总!$E$8:$E$99)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9">
                        <c:v>0</c:v>
                      </c:pt>
                      <c:pt idx="11">
                        <c:v>0</c:v>
                      </c:pt>
                      <c:pt idx="73">
                        <c:v>0</c:v>
                      </c:pt>
                      <c:pt idx="7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230-4450-AA2F-BDA919D80A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汇总!$F$1</c15:sqref>
                        </c15:formulaRef>
                      </c:ext>
                    </c:extLst>
                    <c:strCache>
                      <c:ptCount val="1"/>
                      <c:pt idx="0">
                        <c:v>临时客户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汇总!$F$2:$F$99</c15:sqref>
                        </c15:fullRef>
                        <c15:formulaRef>
                          <c15:sqref>(汇总!$F$2:$F$6,汇总!$F$8:$F$99)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5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19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18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41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19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27</c:v>
                      </c:pt>
                      <c:pt idx="53">
                        <c:v>11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61</c:v>
                      </c:pt>
                      <c:pt idx="57">
                        <c:v>103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20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12</c:v>
                      </c:pt>
                      <c:pt idx="91">
                        <c:v>14</c:v>
                      </c:pt>
                      <c:pt idx="92">
                        <c:v>1</c:v>
                      </c:pt>
                      <c:pt idx="93">
                        <c:v>19</c:v>
                      </c:pt>
                      <c:pt idx="94">
                        <c:v>20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230-4450-AA2F-BDA919D80A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汇总!$G$1</c15:sqref>
                        </c15:formulaRef>
                      </c:ext>
                    </c:extLst>
                    <c:strCache>
                      <c:ptCount val="1"/>
                      <c:pt idx="0">
                        <c:v>加微客户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汇总!$G$2:$G$99</c15:sqref>
                        </c15:fullRef>
                        <c15:formulaRef>
                          <c15:sqref>(汇总!$G$2:$G$6,汇总!$G$8:$G$99)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35</c:v>
                      </c:pt>
                      <c:pt idx="1">
                        <c:v>21</c:v>
                      </c:pt>
                      <c:pt idx="2">
                        <c:v>56</c:v>
                      </c:pt>
                      <c:pt idx="3">
                        <c:v>54</c:v>
                      </c:pt>
                      <c:pt idx="4">
                        <c:v>200</c:v>
                      </c:pt>
                      <c:pt idx="5">
                        <c:v>67</c:v>
                      </c:pt>
                      <c:pt idx="6">
                        <c:v>63</c:v>
                      </c:pt>
                      <c:pt idx="7">
                        <c:v>11</c:v>
                      </c:pt>
                      <c:pt idx="8">
                        <c:v>1</c:v>
                      </c:pt>
                      <c:pt idx="9">
                        <c:v>458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3">
                        <c:v>2</c:v>
                      </c:pt>
                      <c:pt idx="14">
                        <c:v>71</c:v>
                      </c:pt>
                      <c:pt idx="15">
                        <c:v>3</c:v>
                      </c:pt>
                      <c:pt idx="16">
                        <c:v>31</c:v>
                      </c:pt>
                      <c:pt idx="17">
                        <c:v>107</c:v>
                      </c:pt>
                      <c:pt idx="18">
                        <c:v>27</c:v>
                      </c:pt>
                      <c:pt idx="19">
                        <c:v>57</c:v>
                      </c:pt>
                      <c:pt idx="20">
                        <c:v>3</c:v>
                      </c:pt>
                      <c:pt idx="21">
                        <c:v>10</c:v>
                      </c:pt>
                      <c:pt idx="22">
                        <c:v>19</c:v>
                      </c:pt>
                      <c:pt idx="23">
                        <c:v>93</c:v>
                      </c:pt>
                      <c:pt idx="24">
                        <c:v>57</c:v>
                      </c:pt>
                      <c:pt idx="25">
                        <c:v>39</c:v>
                      </c:pt>
                      <c:pt idx="26">
                        <c:v>27</c:v>
                      </c:pt>
                      <c:pt idx="27">
                        <c:v>332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</c:v>
                      </c:pt>
                      <c:pt idx="33">
                        <c:v>71</c:v>
                      </c:pt>
                      <c:pt idx="34">
                        <c:v>10</c:v>
                      </c:pt>
                      <c:pt idx="35">
                        <c:v>51</c:v>
                      </c:pt>
                      <c:pt idx="36">
                        <c:v>1</c:v>
                      </c:pt>
                      <c:pt idx="37">
                        <c:v>133</c:v>
                      </c:pt>
                      <c:pt idx="38">
                        <c:v>13</c:v>
                      </c:pt>
                      <c:pt idx="39">
                        <c:v>52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66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53</c:v>
                      </c:pt>
                      <c:pt idx="49">
                        <c:v>1</c:v>
                      </c:pt>
                      <c:pt idx="50">
                        <c:v>197</c:v>
                      </c:pt>
                      <c:pt idx="51">
                        <c:v>251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7</c:v>
                      </c:pt>
                      <c:pt idx="55">
                        <c:v>3</c:v>
                      </c:pt>
                      <c:pt idx="56">
                        <c:v>204</c:v>
                      </c:pt>
                      <c:pt idx="57">
                        <c:v>274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21</c:v>
                      </c:pt>
                      <c:pt idx="61">
                        <c:v>9</c:v>
                      </c:pt>
                      <c:pt idx="62">
                        <c:v>55</c:v>
                      </c:pt>
                      <c:pt idx="63">
                        <c:v>10</c:v>
                      </c:pt>
                      <c:pt idx="64">
                        <c:v>33</c:v>
                      </c:pt>
                      <c:pt idx="65">
                        <c:v>98</c:v>
                      </c:pt>
                      <c:pt idx="66">
                        <c:v>39</c:v>
                      </c:pt>
                      <c:pt idx="67">
                        <c:v>56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11</c:v>
                      </c:pt>
                      <c:pt idx="71">
                        <c:v>106</c:v>
                      </c:pt>
                      <c:pt idx="72">
                        <c:v>111</c:v>
                      </c:pt>
                      <c:pt idx="73">
                        <c:v>325</c:v>
                      </c:pt>
                      <c:pt idx="75">
                        <c:v>0</c:v>
                      </c:pt>
                      <c:pt idx="77">
                        <c:v>1</c:v>
                      </c:pt>
                      <c:pt idx="78">
                        <c:v>115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4</c:v>
                      </c:pt>
                      <c:pt idx="83">
                        <c:v>142</c:v>
                      </c:pt>
                      <c:pt idx="84">
                        <c:v>53</c:v>
                      </c:pt>
                      <c:pt idx="85">
                        <c:v>16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28</c:v>
                      </c:pt>
                      <c:pt idx="91">
                        <c:v>101</c:v>
                      </c:pt>
                      <c:pt idx="92">
                        <c:v>118</c:v>
                      </c:pt>
                      <c:pt idx="93">
                        <c:v>2</c:v>
                      </c:pt>
                      <c:pt idx="94">
                        <c:v>120</c:v>
                      </c:pt>
                      <c:pt idx="95">
                        <c:v>1</c:v>
                      </c:pt>
                      <c:pt idx="9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230-4450-AA2F-BDA919D80A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汇总!$I$1</c15:sqref>
                        </c15:formulaRef>
                      </c:ext>
                    </c:extLst>
                    <c:strCache>
                      <c:ptCount val="1"/>
                      <c:pt idx="0">
                        <c:v>填写问卷人数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汇总!$I$2:$I$99</c15:sqref>
                        </c15:fullRef>
                        <c15:formulaRef>
                          <c15:sqref>(汇总!$I$2:$I$6,汇总!$I$8:$I$99)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30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20</c:v>
                      </c:pt>
                      <c:pt idx="4">
                        <c:v>88</c:v>
                      </c:pt>
                      <c:pt idx="5">
                        <c:v>24</c:v>
                      </c:pt>
                      <c:pt idx="6">
                        <c:v>21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173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3">
                        <c:v>1</c:v>
                      </c:pt>
                      <c:pt idx="14">
                        <c:v>37</c:v>
                      </c:pt>
                      <c:pt idx="15">
                        <c:v>3</c:v>
                      </c:pt>
                      <c:pt idx="16">
                        <c:v>19</c:v>
                      </c:pt>
                      <c:pt idx="17">
                        <c:v>60</c:v>
                      </c:pt>
                      <c:pt idx="18">
                        <c:v>44</c:v>
                      </c:pt>
                      <c:pt idx="19">
                        <c:v>25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33</c:v>
                      </c:pt>
                      <c:pt idx="24">
                        <c:v>15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136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55</c:v>
                      </c:pt>
                      <c:pt idx="34">
                        <c:v>5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84</c:v>
                      </c:pt>
                      <c:pt idx="38">
                        <c:v>31</c:v>
                      </c:pt>
                      <c:pt idx="39">
                        <c:v>33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65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48</c:v>
                      </c:pt>
                      <c:pt idx="49">
                        <c:v>0</c:v>
                      </c:pt>
                      <c:pt idx="50">
                        <c:v>102</c:v>
                      </c:pt>
                      <c:pt idx="51">
                        <c:v>150</c:v>
                      </c:pt>
                      <c:pt idx="52">
                        <c:v>52</c:v>
                      </c:pt>
                      <c:pt idx="53">
                        <c:v>17</c:v>
                      </c:pt>
                      <c:pt idx="54">
                        <c:v>2</c:v>
                      </c:pt>
                      <c:pt idx="55">
                        <c:v>5</c:v>
                      </c:pt>
                      <c:pt idx="56">
                        <c:v>129</c:v>
                      </c:pt>
                      <c:pt idx="57">
                        <c:v>205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45</c:v>
                      </c:pt>
                      <c:pt idx="63">
                        <c:v>7</c:v>
                      </c:pt>
                      <c:pt idx="64">
                        <c:v>20</c:v>
                      </c:pt>
                      <c:pt idx="65">
                        <c:v>72</c:v>
                      </c:pt>
                      <c:pt idx="66">
                        <c:v>43</c:v>
                      </c:pt>
                      <c:pt idx="67">
                        <c:v>36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29</c:v>
                      </c:pt>
                      <c:pt idx="72">
                        <c:v>28</c:v>
                      </c:pt>
                      <c:pt idx="73">
                        <c:v>138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93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105</c:v>
                      </c:pt>
                      <c:pt idx="84">
                        <c:v>45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21</c:v>
                      </c:pt>
                      <c:pt idx="91">
                        <c:v>74</c:v>
                      </c:pt>
                      <c:pt idx="92">
                        <c:v>35</c:v>
                      </c:pt>
                      <c:pt idx="93">
                        <c:v>0</c:v>
                      </c:pt>
                      <c:pt idx="94">
                        <c:v>35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230-4450-AA2F-BDA919D80A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汇总!$K$1</c15:sqref>
                        </c15:formulaRef>
                      </c:ext>
                    </c:extLst>
                    <c:strCache>
                      <c:ptCount val="1"/>
                      <c:pt idx="0">
                        <c:v>导学课到课人数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汇总!$K$2:$K$99</c15:sqref>
                        </c15:fullRef>
                        <c15:formulaRef>
                          <c15:sqref>(汇总!$K$2:$K$6,汇总!$K$8:$K$99)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18</c:v>
                      </c:pt>
                      <c:pt idx="1">
                        <c:v>8</c:v>
                      </c:pt>
                      <c:pt idx="2">
                        <c:v>26</c:v>
                      </c:pt>
                      <c:pt idx="3">
                        <c:v>17</c:v>
                      </c:pt>
                      <c:pt idx="4">
                        <c:v>73</c:v>
                      </c:pt>
                      <c:pt idx="5">
                        <c:v>33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156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3">
                        <c:v>1</c:v>
                      </c:pt>
                      <c:pt idx="14">
                        <c:v>39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55</c:v>
                      </c:pt>
                      <c:pt idx="18">
                        <c:v>28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38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118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35</c:v>
                      </c:pt>
                      <c:pt idx="34">
                        <c:v>6</c:v>
                      </c:pt>
                      <c:pt idx="35">
                        <c:v>18</c:v>
                      </c:pt>
                      <c:pt idx="36">
                        <c:v>1</c:v>
                      </c:pt>
                      <c:pt idx="37">
                        <c:v>59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45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29</c:v>
                      </c:pt>
                      <c:pt idx="49">
                        <c:v>0</c:v>
                      </c:pt>
                      <c:pt idx="50">
                        <c:v>66</c:v>
                      </c:pt>
                      <c:pt idx="51">
                        <c:v>95</c:v>
                      </c:pt>
                      <c:pt idx="52">
                        <c:v>34</c:v>
                      </c:pt>
                      <c:pt idx="53">
                        <c:v>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128</c:v>
                      </c:pt>
                      <c:pt idx="57">
                        <c:v>171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22</c:v>
                      </c:pt>
                      <c:pt idx="63">
                        <c:v>6</c:v>
                      </c:pt>
                      <c:pt idx="64">
                        <c:v>19</c:v>
                      </c:pt>
                      <c:pt idx="65">
                        <c:v>47</c:v>
                      </c:pt>
                      <c:pt idx="66">
                        <c:v>35</c:v>
                      </c:pt>
                      <c:pt idx="67">
                        <c:v>15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5</c:v>
                      </c:pt>
                      <c:pt idx="71">
                        <c:v>24</c:v>
                      </c:pt>
                      <c:pt idx="72">
                        <c:v>32</c:v>
                      </c:pt>
                      <c:pt idx="73">
                        <c:v>112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63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75</c:v>
                      </c:pt>
                      <c:pt idx="84">
                        <c:v>35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19</c:v>
                      </c:pt>
                      <c:pt idx="91">
                        <c:v>61</c:v>
                      </c:pt>
                      <c:pt idx="92">
                        <c:v>16</c:v>
                      </c:pt>
                      <c:pt idx="93">
                        <c:v>0</c:v>
                      </c:pt>
                      <c:pt idx="94">
                        <c:v>16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230-4450-AA2F-BDA919D80A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汇总!$M$1</c15:sqref>
                        </c15:formulaRef>
                      </c:ext>
                    </c:extLst>
                    <c:strCache>
                      <c:ptCount val="1"/>
                      <c:pt idx="0">
                        <c:v>导学课完课人数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汇总!$M$2:$M$99</c15:sqref>
                        </c15:fullRef>
                        <c15:formulaRef>
                          <c15:sqref>(汇总!$M$2:$M$6,汇总!$M$8:$M$99)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17</c:v>
                      </c:pt>
                      <c:pt idx="1">
                        <c:v>4</c:v>
                      </c:pt>
                      <c:pt idx="2">
                        <c:v>21</c:v>
                      </c:pt>
                      <c:pt idx="3">
                        <c:v>15</c:v>
                      </c:pt>
                      <c:pt idx="4">
                        <c:v>51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112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3">
                        <c:v>1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41</c:v>
                      </c:pt>
                      <c:pt idx="18">
                        <c:v>21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28</c:v>
                      </c:pt>
                      <c:pt idx="24">
                        <c:v>18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91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</c:v>
                      </c:pt>
                      <c:pt idx="34">
                        <c:v>6</c:v>
                      </c:pt>
                      <c:pt idx="35">
                        <c:v>10</c:v>
                      </c:pt>
                      <c:pt idx="36">
                        <c:v>0</c:v>
                      </c:pt>
                      <c:pt idx="37">
                        <c:v>41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38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18</c:v>
                      </c:pt>
                      <c:pt idx="49">
                        <c:v>0</c:v>
                      </c:pt>
                      <c:pt idx="50">
                        <c:v>46</c:v>
                      </c:pt>
                      <c:pt idx="51">
                        <c:v>64</c:v>
                      </c:pt>
                      <c:pt idx="52">
                        <c:v>29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107</c:v>
                      </c:pt>
                      <c:pt idx="57">
                        <c:v>142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17</c:v>
                      </c:pt>
                      <c:pt idx="63">
                        <c:v>5</c:v>
                      </c:pt>
                      <c:pt idx="64">
                        <c:v>14</c:v>
                      </c:pt>
                      <c:pt idx="65">
                        <c:v>36</c:v>
                      </c:pt>
                      <c:pt idx="66">
                        <c:v>32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5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91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54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64</c:v>
                      </c:pt>
                      <c:pt idx="84">
                        <c:v>31</c:v>
                      </c:pt>
                      <c:pt idx="85">
                        <c:v>3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17</c:v>
                      </c:pt>
                      <c:pt idx="91">
                        <c:v>53</c:v>
                      </c:pt>
                      <c:pt idx="92">
                        <c:v>11</c:v>
                      </c:pt>
                      <c:pt idx="93">
                        <c:v>0</c:v>
                      </c:pt>
                      <c:pt idx="94">
                        <c:v>11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230-4450-AA2F-BDA919D80A4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汇总!$Q$1</c15:sqref>
                        </c15:formulaRef>
                      </c:ext>
                    </c:extLst>
                    <c:strCache>
                      <c:ptCount val="1"/>
                      <c:pt idx="0">
                        <c:v>GMV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汇总!$C$35:$C$39</c15:sqref>
                        </c15:fullRef>
                        <c15:formulaRef>
                          <c15:sqref>汇总!$C$35:$C$39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</c:v>
                      </c:pt>
                      <c:pt idx="1">
                        <c:v>192</c:v>
                      </c:pt>
                      <c:pt idx="2">
                        <c:v>222</c:v>
                      </c:pt>
                      <c:pt idx="3">
                        <c:v>223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汇总!$Q$2:$Q$99</c15:sqref>
                        </c15:fullRef>
                        <c15:formulaRef>
                          <c15:sqref>(汇总!$Q$2:$Q$6,汇总!$Q$8:$Q$99)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15860</c:v>
                      </c:pt>
                      <c:pt idx="1">
                        <c:v>0</c:v>
                      </c:pt>
                      <c:pt idx="2">
                        <c:v>15860</c:v>
                      </c:pt>
                      <c:pt idx="3">
                        <c:v>1980</c:v>
                      </c:pt>
                      <c:pt idx="4">
                        <c:v>9920</c:v>
                      </c:pt>
                      <c:pt idx="5">
                        <c:v>0</c:v>
                      </c:pt>
                      <c:pt idx="6">
                        <c:v>1980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3">
                        <c:v>0</c:v>
                      </c:pt>
                      <c:pt idx="14">
                        <c:v>23800</c:v>
                      </c:pt>
                      <c:pt idx="15">
                        <c:v>0</c:v>
                      </c:pt>
                      <c:pt idx="16">
                        <c:v>1980</c:v>
                      </c:pt>
                      <c:pt idx="17">
                        <c:v>25780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1980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1980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7920</c:v>
                      </c:pt>
                      <c:pt idx="34">
                        <c:v>1980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9900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11880</c:v>
                      </c:pt>
                      <c:pt idx="49">
                        <c:v>0</c:v>
                      </c:pt>
                      <c:pt idx="50">
                        <c:v>7920</c:v>
                      </c:pt>
                      <c:pt idx="51">
                        <c:v>19800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6933</c:v>
                      </c:pt>
                      <c:pt idx="57">
                        <c:v>6933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1980</c:v>
                      </c:pt>
                      <c:pt idx="61">
                        <c:v>1980</c:v>
                      </c:pt>
                      <c:pt idx="62">
                        <c:v>5940</c:v>
                      </c:pt>
                      <c:pt idx="64">
                        <c:v>1980</c:v>
                      </c:pt>
                      <c:pt idx="65">
                        <c:v>7920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8">
                        <c:v>1980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1980</c:v>
                      </c:pt>
                      <c:pt idx="83">
                        <c:v>3960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1980</c:v>
                      </c:pt>
                      <c:pt idx="90">
                        <c:v>1980</c:v>
                      </c:pt>
                      <c:pt idx="91">
                        <c:v>3960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230-4450-AA2F-BDA919D80A4F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6"/>
          <c:order val="6"/>
          <c:tx>
            <c:strRef>
              <c:f>汇总!$J$1</c:f>
              <c:strCache>
                <c:ptCount val="1"/>
                <c:pt idx="0">
                  <c:v>填写问卷率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汇总!$C$35:$C$39</c15:sqref>
                  </c15:fullRef>
                </c:ext>
              </c:extLst>
              <c:f>汇总!$C$35:$C$39</c:f>
              <c:numCache>
                <c:formatCode>General</c:formatCode>
                <c:ptCount val="5"/>
                <c:pt idx="0">
                  <c:v>162</c:v>
                </c:pt>
                <c:pt idx="1">
                  <c:v>192</c:v>
                </c:pt>
                <c:pt idx="2">
                  <c:v>222</c:v>
                </c:pt>
                <c:pt idx="3">
                  <c:v>223</c:v>
                </c:pt>
                <c:pt idx="4">
                  <c:v>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汇总!$J$2:$J$99</c15:sqref>
                  </c15:fullRef>
                </c:ext>
              </c:extLst>
              <c:f>(汇总!$J$2:$J$6,汇总!$J$8:$J$99)</c:f>
              <c:numCache>
                <c:formatCode>0.00%</c:formatCode>
                <c:ptCount val="97"/>
                <c:pt idx="0">
                  <c:v>0.75</c:v>
                </c:pt>
                <c:pt idx="1">
                  <c:v>0.5</c:v>
                </c:pt>
                <c:pt idx="2">
                  <c:v>0.66129032258064513</c:v>
                </c:pt>
                <c:pt idx="3">
                  <c:v>0.3125</c:v>
                </c:pt>
                <c:pt idx="4">
                  <c:v>0.43349753694581283</c:v>
                </c:pt>
                <c:pt idx="5">
                  <c:v>0.35294117647058826</c:v>
                </c:pt>
                <c:pt idx="6">
                  <c:v>0.30434782608695654</c:v>
                </c:pt>
                <c:pt idx="7">
                  <c:v>7.1428571428571425E-2</c:v>
                </c:pt>
                <c:pt idx="8">
                  <c:v>1</c:v>
                </c:pt>
                <c:pt idx="9">
                  <c:v>0.3559670781893004</c:v>
                </c:pt>
                <c:pt idx="10">
                  <c:v>0.5</c:v>
                </c:pt>
                <c:pt idx="11">
                  <c:v>0.5</c:v>
                </c:pt>
                <c:pt idx="13">
                  <c:v>0.5</c:v>
                </c:pt>
                <c:pt idx="14">
                  <c:v>0.51388888888888884</c:v>
                </c:pt>
                <c:pt idx="15">
                  <c:v>1</c:v>
                </c:pt>
                <c:pt idx="16">
                  <c:v>0.61290322580645162</c:v>
                </c:pt>
                <c:pt idx="17">
                  <c:v>0.55555555555555558</c:v>
                </c:pt>
                <c:pt idx="18">
                  <c:v>0.95652173913043481</c:v>
                </c:pt>
                <c:pt idx="19">
                  <c:v>0.37313432835820898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0.21052631578947367</c:v>
                </c:pt>
                <c:pt idx="23">
                  <c:v>0.35483870967741937</c:v>
                </c:pt>
                <c:pt idx="24">
                  <c:v>0.26315789473684209</c:v>
                </c:pt>
                <c:pt idx="25">
                  <c:v>0.17948717948717949</c:v>
                </c:pt>
                <c:pt idx="26">
                  <c:v>0.25925925925925924</c:v>
                </c:pt>
                <c:pt idx="27">
                  <c:v>0.37465564738292012</c:v>
                </c:pt>
                <c:pt idx="28">
                  <c:v>0</c:v>
                </c:pt>
                <c:pt idx="29">
                  <c:v>0</c:v>
                </c:pt>
                <c:pt idx="30">
                  <c:v>0.44444444444444442</c:v>
                </c:pt>
                <c:pt idx="31">
                  <c:v>0.44444444444444442</c:v>
                </c:pt>
                <c:pt idx="32">
                  <c:v>0</c:v>
                </c:pt>
                <c:pt idx="33">
                  <c:v>0.55000000000000004</c:v>
                </c:pt>
                <c:pt idx="34">
                  <c:v>0.5</c:v>
                </c:pt>
                <c:pt idx="35">
                  <c:v>0.47058823529411764</c:v>
                </c:pt>
                <c:pt idx="36">
                  <c:v>1</c:v>
                </c:pt>
                <c:pt idx="37">
                  <c:v>0.51851851851851849</c:v>
                </c:pt>
                <c:pt idx="38">
                  <c:v>1</c:v>
                </c:pt>
                <c:pt idx="39">
                  <c:v>0.45205479452054792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0.60747663551401865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</c:v>
                </c:pt>
                <c:pt idx="50">
                  <c:v>0.51256281407035176</c:v>
                </c:pt>
                <c:pt idx="51">
                  <c:v>0.55147058823529416</c:v>
                </c:pt>
                <c:pt idx="52">
                  <c:v>0.91228070175438591</c:v>
                </c:pt>
                <c:pt idx="53">
                  <c:v>0.41463414634146339</c:v>
                </c:pt>
                <c:pt idx="54">
                  <c:v>0.25</c:v>
                </c:pt>
                <c:pt idx="55">
                  <c:v>0.83333333333333337</c:v>
                </c:pt>
                <c:pt idx="56">
                  <c:v>0.48679245283018868</c:v>
                </c:pt>
                <c:pt idx="57">
                  <c:v>0.54376657824933683</c:v>
                </c:pt>
                <c:pt idx="58">
                  <c:v>0.52941176470588236</c:v>
                </c:pt>
                <c:pt idx="59">
                  <c:v>0.52941176470588236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0.73770491803278693</c:v>
                </c:pt>
                <c:pt idx="63">
                  <c:v>0.7</c:v>
                </c:pt>
                <c:pt idx="64">
                  <c:v>0.60606060606060608</c:v>
                </c:pt>
                <c:pt idx="65">
                  <c:v>0.69230769230769229</c:v>
                </c:pt>
                <c:pt idx="66">
                  <c:v>0.9555555555555556</c:v>
                </c:pt>
                <c:pt idx="67">
                  <c:v>0.54545454545454541</c:v>
                </c:pt>
                <c:pt idx="68">
                  <c:v>0</c:v>
                </c:pt>
                <c:pt idx="69">
                  <c:v>1</c:v>
                </c:pt>
                <c:pt idx="70">
                  <c:v>7.1428571428571425E-2</c:v>
                </c:pt>
                <c:pt idx="71">
                  <c:v>0.27358490566037735</c:v>
                </c:pt>
                <c:pt idx="72">
                  <c:v>0.25</c:v>
                </c:pt>
                <c:pt idx="73">
                  <c:v>0.4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0.75</c:v>
                </c:pt>
                <c:pt idx="79">
                  <c:v>0.5</c:v>
                </c:pt>
                <c:pt idx="80">
                  <c:v>0.25</c:v>
                </c:pt>
                <c:pt idx="81">
                  <c:v>0.5</c:v>
                </c:pt>
                <c:pt idx="82">
                  <c:v>0.5</c:v>
                </c:pt>
                <c:pt idx="83">
                  <c:v>0.68627450980392157</c:v>
                </c:pt>
                <c:pt idx="84">
                  <c:v>0.84905660377358494</c:v>
                </c:pt>
                <c:pt idx="85">
                  <c:v>0.18518518518518517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0.5</c:v>
                </c:pt>
                <c:pt idx="90">
                  <c:v>0.52500000000000002</c:v>
                </c:pt>
                <c:pt idx="91">
                  <c:v>0.59199999999999997</c:v>
                </c:pt>
                <c:pt idx="92">
                  <c:v>0.29411764705882354</c:v>
                </c:pt>
                <c:pt idx="93">
                  <c:v>0</c:v>
                </c:pt>
                <c:pt idx="94">
                  <c:v>0.28925619834710742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0-4450-AA2F-BDA919D8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24191"/>
        <c:axId val="1282369967"/>
      </c:lineChart>
      <c:catAx>
        <c:axId val="12921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170335"/>
        <c:crosses val="autoZero"/>
        <c:auto val="0"/>
        <c:lblAlgn val="ctr"/>
        <c:lblOffset val="100"/>
        <c:tickLblSkip val="1"/>
        <c:noMultiLvlLbl val="0"/>
      </c:catAx>
      <c:valAx>
        <c:axId val="12921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158815"/>
        <c:crosses val="autoZero"/>
        <c:crossBetween val="between"/>
      </c:valAx>
      <c:valAx>
        <c:axId val="12823699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24191"/>
        <c:crosses val="max"/>
        <c:crossBetween val="between"/>
      </c:valAx>
      <c:catAx>
        <c:axId val="1213824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36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113</xdr:row>
      <xdr:rowOff>66674</xdr:rowOff>
    </xdr:from>
    <xdr:to>
      <xdr:col>13</xdr:col>
      <xdr:colOff>44450</xdr:colOff>
      <xdr:row>138</xdr:row>
      <xdr:rowOff>107949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B7CC47-76A6-4C5F-B159-A468CD39E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008B-AD2D-49F3-BA29-80EAB54D98B8}">
  <dimension ref="A1:S99"/>
  <sheetViews>
    <sheetView tabSelected="1" workbookViewId="0">
      <selection activeCell="M14" sqref="M14"/>
    </sheetView>
  </sheetViews>
  <sheetFormatPr defaultRowHeight="13" x14ac:dyDescent="0.3"/>
  <cols>
    <col min="9" max="9" width="11.36328125" customWidth="1"/>
    <col min="10" max="10" width="8.7265625" style="1"/>
    <col min="11" max="11" width="13.81640625" customWidth="1"/>
    <col min="12" max="12" width="13.453125" style="1" customWidth="1"/>
    <col min="13" max="13" width="8.6328125" customWidth="1"/>
    <col min="14" max="14" width="8.6328125" style="1" customWidth="1"/>
  </cols>
  <sheetData>
    <row r="1" spans="1:19" x14ac:dyDescent="0.3">
      <c r="A1" s="2" t="s">
        <v>46</v>
      </c>
      <c r="B1" s="2" t="s">
        <v>45</v>
      </c>
      <c r="C1" s="2" t="s">
        <v>44</v>
      </c>
      <c r="D1" s="2" t="s">
        <v>43</v>
      </c>
      <c r="E1" s="2" t="s">
        <v>42</v>
      </c>
      <c r="F1" s="2" t="s">
        <v>41</v>
      </c>
      <c r="G1" s="2" t="s">
        <v>40</v>
      </c>
      <c r="H1" s="43" t="s">
        <v>39</v>
      </c>
      <c r="I1" s="2" t="s">
        <v>38</v>
      </c>
      <c r="J1" s="13" t="s">
        <v>37</v>
      </c>
      <c r="K1" s="2" t="s">
        <v>36</v>
      </c>
      <c r="L1" s="13" t="s">
        <v>35</v>
      </c>
      <c r="M1" s="2" t="s">
        <v>34</v>
      </c>
      <c r="N1" s="13" t="s">
        <v>33</v>
      </c>
      <c r="O1" s="2" t="s">
        <v>32</v>
      </c>
      <c r="P1" s="1" t="s">
        <v>31</v>
      </c>
      <c r="Q1" s="11" t="s">
        <v>30</v>
      </c>
      <c r="R1" s="2" t="s">
        <v>29</v>
      </c>
      <c r="S1" s="2" t="s">
        <v>28</v>
      </c>
    </row>
    <row r="2" spans="1:19" x14ac:dyDescent="0.3">
      <c r="A2" s="32" t="s">
        <v>27</v>
      </c>
      <c r="B2" s="14" t="s">
        <v>12</v>
      </c>
      <c r="C2" s="2">
        <v>192</v>
      </c>
      <c r="D2" s="2">
        <v>40</v>
      </c>
      <c r="E2" s="2"/>
      <c r="F2" s="2">
        <v>5</v>
      </c>
      <c r="G2" s="2">
        <v>35</v>
      </c>
      <c r="H2" s="31">
        <f>G2/D2</f>
        <v>0.875</v>
      </c>
      <c r="I2" s="2">
        <v>30</v>
      </c>
      <c r="J2" s="13">
        <f>I2/D2</f>
        <v>0.75</v>
      </c>
      <c r="K2" s="2">
        <v>18</v>
      </c>
      <c r="L2" s="13">
        <f>K2/D2</f>
        <v>0.45</v>
      </c>
      <c r="M2" s="2">
        <v>17</v>
      </c>
      <c r="N2" s="13">
        <f>M2/D2</f>
        <v>0.42499999999999999</v>
      </c>
      <c r="O2" s="2">
        <v>6</v>
      </c>
      <c r="P2" s="1">
        <f>O2/D2</f>
        <v>0.15</v>
      </c>
      <c r="Q2" s="2">
        <v>15860</v>
      </c>
      <c r="R2" s="2"/>
      <c r="S2" s="2" t="s">
        <v>26</v>
      </c>
    </row>
    <row r="3" spans="1:19" x14ac:dyDescent="0.3">
      <c r="A3" s="30"/>
      <c r="B3" s="26"/>
      <c r="C3" s="2">
        <v>223</v>
      </c>
      <c r="D3" s="2">
        <v>22</v>
      </c>
      <c r="E3" s="2"/>
      <c r="F3" s="2">
        <v>1</v>
      </c>
      <c r="G3" s="2">
        <v>21</v>
      </c>
      <c r="H3" s="31">
        <f>G3/D3</f>
        <v>0.95454545454545459</v>
      </c>
      <c r="I3" s="2">
        <v>11</v>
      </c>
      <c r="J3" s="13">
        <f>I3/D3</f>
        <v>0.5</v>
      </c>
      <c r="K3" s="2">
        <v>8</v>
      </c>
      <c r="L3" s="13">
        <f>K3/D3</f>
        <v>0.36363636363636365</v>
      </c>
      <c r="M3" s="2">
        <v>4</v>
      </c>
      <c r="N3" s="13">
        <f>M3/D3</f>
        <v>0.18181818181818182</v>
      </c>
      <c r="O3" s="2">
        <v>0</v>
      </c>
      <c r="P3" s="1">
        <f>O3/D3</f>
        <v>0</v>
      </c>
      <c r="Q3" s="2">
        <v>0</v>
      </c>
      <c r="R3" s="2"/>
      <c r="S3" s="2"/>
    </row>
    <row r="4" spans="1:19" x14ac:dyDescent="0.3">
      <c r="A4" s="30"/>
      <c r="B4" s="26"/>
      <c r="C4" s="5" t="s">
        <v>0</v>
      </c>
      <c r="D4" s="5">
        <f>SUM(D2:D3)</f>
        <v>62</v>
      </c>
      <c r="E4" s="5"/>
      <c r="F4" s="5">
        <f>SUM(F2:F3)</f>
        <v>6</v>
      </c>
      <c r="G4" s="5">
        <f>SUM(G2:G3)</f>
        <v>56</v>
      </c>
      <c r="H4" s="42">
        <f>G4/D4</f>
        <v>0.90322580645161288</v>
      </c>
      <c r="I4" s="5">
        <f>SUM(I2:I3)</f>
        <v>41</v>
      </c>
      <c r="J4" s="6">
        <f>I4/D4</f>
        <v>0.66129032258064513</v>
      </c>
      <c r="K4" s="5">
        <f>SUM(K2:K3)</f>
        <v>26</v>
      </c>
      <c r="L4" s="6">
        <f>K4/D4</f>
        <v>0.41935483870967744</v>
      </c>
      <c r="M4" s="5">
        <f>SUM(M2:M3)</f>
        <v>21</v>
      </c>
      <c r="N4" s="6">
        <f>M4/D4</f>
        <v>0.33870967741935482</v>
      </c>
      <c r="O4" s="5">
        <f>SUM(O2:O3)</f>
        <v>6</v>
      </c>
      <c r="P4" s="19">
        <f>O4/D4</f>
        <v>9.6774193548387094E-2</v>
      </c>
      <c r="Q4" s="5">
        <f>SUM(Q2:Q3)</f>
        <v>15860</v>
      </c>
      <c r="R4" s="2"/>
      <c r="S4" s="2"/>
    </row>
    <row r="5" spans="1:19" x14ac:dyDescent="0.3">
      <c r="A5" s="30"/>
      <c r="B5" s="14" t="s">
        <v>11</v>
      </c>
      <c r="C5" s="2" t="s">
        <v>10</v>
      </c>
      <c r="D5" s="2">
        <v>64</v>
      </c>
      <c r="E5" s="2"/>
      <c r="F5" s="2">
        <v>10</v>
      </c>
      <c r="G5" s="2">
        <v>54</v>
      </c>
      <c r="H5" s="31">
        <f>G5/D5</f>
        <v>0.84375</v>
      </c>
      <c r="I5" s="2">
        <v>20</v>
      </c>
      <c r="J5" s="13">
        <f>I5/D5</f>
        <v>0.3125</v>
      </c>
      <c r="K5" s="2">
        <v>17</v>
      </c>
      <c r="L5" s="13">
        <f>K5/D5</f>
        <v>0.265625</v>
      </c>
      <c r="M5" s="2">
        <v>15</v>
      </c>
      <c r="N5" s="13">
        <f>M5/D5</f>
        <v>0.234375</v>
      </c>
      <c r="O5" s="2">
        <v>1</v>
      </c>
      <c r="P5" s="1">
        <f>O5/D5</f>
        <v>1.5625E-2</v>
      </c>
      <c r="Q5" s="2">
        <v>1980</v>
      </c>
      <c r="R5" s="2"/>
      <c r="S5" s="2"/>
    </row>
    <row r="6" spans="1:19" x14ac:dyDescent="0.3">
      <c r="A6" s="30"/>
      <c r="B6" s="26"/>
      <c r="C6" s="2" t="s">
        <v>9</v>
      </c>
      <c r="D6" s="2">
        <v>203</v>
      </c>
      <c r="E6" s="2"/>
      <c r="F6" s="2">
        <v>3</v>
      </c>
      <c r="G6" s="2">
        <v>200</v>
      </c>
      <c r="H6" s="31">
        <f>G6/D6</f>
        <v>0.98522167487684731</v>
      </c>
      <c r="I6" s="2">
        <v>88</v>
      </c>
      <c r="J6" s="13">
        <f>I6/D6</f>
        <v>0.43349753694581283</v>
      </c>
      <c r="K6" s="2">
        <v>73</v>
      </c>
      <c r="L6" s="13">
        <f>K6/D6</f>
        <v>0.35960591133004927</v>
      </c>
      <c r="M6" s="2">
        <v>51</v>
      </c>
      <c r="N6" s="13">
        <f>M6/D6</f>
        <v>0.25123152709359609</v>
      </c>
      <c r="O6" s="2">
        <v>3</v>
      </c>
      <c r="P6" s="1">
        <f>O6/D6</f>
        <v>1.4778325123152709E-2</v>
      </c>
      <c r="Q6" s="2">
        <v>9920</v>
      </c>
      <c r="R6" s="2"/>
      <c r="S6" s="2"/>
    </row>
    <row r="7" spans="1:19" x14ac:dyDescent="0.3">
      <c r="A7" s="30"/>
      <c r="B7" s="26"/>
      <c r="C7" s="2" t="s">
        <v>8</v>
      </c>
      <c r="D7" s="2">
        <v>67</v>
      </c>
      <c r="E7" s="2"/>
      <c r="F7" s="2">
        <v>5</v>
      </c>
      <c r="G7" s="2">
        <v>62</v>
      </c>
      <c r="H7" s="31">
        <f>G7/D7</f>
        <v>0.92537313432835822</v>
      </c>
      <c r="I7" s="2">
        <v>18</v>
      </c>
      <c r="J7" s="13">
        <f>I7/D7</f>
        <v>0.26865671641791045</v>
      </c>
      <c r="K7" s="2">
        <v>14</v>
      </c>
      <c r="L7" s="13">
        <f>K7/D7</f>
        <v>0.20895522388059701</v>
      </c>
      <c r="M7" s="2">
        <v>9</v>
      </c>
      <c r="N7" s="13">
        <f>M7/D7</f>
        <v>0.13432835820895522</v>
      </c>
      <c r="O7" s="2">
        <v>0</v>
      </c>
      <c r="P7" s="1">
        <f>O7/D7</f>
        <v>0</v>
      </c>
      <c r="Q7" s="2">
        <v>0</v>
      </c>
      <c r="R7" s="2"/>
      <c r="S7" s="2"/>
    </row>
    <row r="8" spans="1:19" x14ac:dyDescent="0.3">
      <c r="A8" s="32"/>
      <c r="B8" s="36"/>
      <c r="C8" s="2" t="s">
        <v>7</v>
      </c>
      <c r="D8" s="2">
        <v>68</v>
      </c>
      <c r="E8" s="2"/>
      <c r="F8" s="2">
        <v>1</v>
      </c>
      <c r="G8" s="2">
        <v>67</v>
      </c>
      <c r="H8" s="31">
        <f>G8/D8</f>
        <v>0.98529411764705888</v>
      </c>
      <c r="I8" s="2">
        <v>24</v>
      </c>
      <c r="J8" s="13">
        <f>I8/D8</f>
        <v>0.35294117647058826</v>
      </c>
      <c r="K8" s="2">
        <v>33</v>
      </c>
      <c r="L8" s="13">
        <f>K8/D8</f>
        <v>0.48529411764705882</v>
      </c>
      <c r="M8" s="2">
        <v>20</v>
      </c>
      <c r="N8" s="13">
        <f>M8/D8</f>
        <v>0.29411764705882354</v>
      </c>
      <c r="O8" s="2">
        <v>0</v>
      </c>
      <c r="P8" s="1">
        <f>O8/D8</f>
        <v>0</v>
      </c>
      <c r="Q8" s="2">
        <v>0</v>
      </c>
      <c r="R8" s="2"/>
      <c r="S8" s="2"/>
    </row>
    <row r="9" spans="1:19" x14ac:dyDescent="0.3">
      <c r="A9" s="30"/>
      <c r="B9" s="26"/>
      <c r="C9" s="2" t="s">
        <v>6</v>
      </c>
      <c r="D9" s="2">
        <v>69</v>
      </c>
      <c r="E9" s="2"/>
      <c r="F9" s="2">
        <v>6</v>
      </c>
      <c r="G9" s="2">
        <v>63</v>
      </c>
      <c r="H9" s="31">
        <f>G9/D9</f>
        <v>0.91304347826086951</v>
      </c>
      <c r="I9" s="2">
        <v>21</v>
      </c>
      <c r="J9" s="13">
        <f>I9/D9</f>
        <v>0.30434782608695654</v>
      </c>
      <c r="K9" s="2">
        <v>13</v>
      </c>
      <c r="L9" s="13">
        <f>K9/D9</f>
        <v>0.18840579710144928</v>
      </c>
      <c r="M9" s="2">
        <v>11</v>
      </c>
      <c r="N9" s="13">
        <f>M9/D9</f>
        <v>0.15942028985507245</v>
      </c>
      <c r="O9" s="2">
        <v>1</v>
      </c>
      <c r="P9" s="1">
        <f>O9/D9</f>
        <v>1.4492753623188406E-2</v>
      </c>
      <c r="Q9" s="2">
        <v>1980</v>
      </c>
      <c r="R9" s="2"/>
      <c r="S9" s="2"/>
    </row>
    <row r="10" spans="1:19" x14ac:dyDescent="0.3">
      <c r="A10" s="30"/>
      <c r="B10" s="26"/>
      <c r="C10" s="2" t="s">
        <v>5</v>
      </c>
      <c r="D10" s="2">
        <v>14</v>
      </c>
      <c r="E10" s="2"/>
      <c r="F10" s="2">
        <v>3</v>
      </c>
      <c r="G10" s="2">
        <v>11</v>
      </c>
      <c r="H10" s="31">
        <f>G10/D10</f>
        <v>0.7857142857142857</v>
      </c>
      <c r="I10" s="2">
        <v>1</v>
      </c>
      <c r="J10" s="13">
        <f>I10/D10</f>
        <v>7.1428571428571425E-2</v>
      </c>
      <c r="K10" s="2">
        <v>5</v>
      </c>
      <c r="L10" s="13">
        <f>K10/D10</f>
        <v>0.35714285714285715</v>
      </c>
      <c r="M10" s="2">
        <v>5</v>
      </c>
      <c r="N10" s="13">
        <f>M10/D10</f>
        <v>0.35714285714285715</v>
      </c>
      <c r="O10" s="2">
        <v>0</v>
      </c>
      <c r="P10" s="1">
        <f>O10/D10</f>
        <v>0</v>
      </c>
      <c r="Q10" s="2">
        <v>0</v>
      </c>
      <c r="R10" s="2"/>
      <c r="S10" s="2"/>
    </row>
    <row r="11" spans="1:19" x14ac:dyDescent="0.3">
      <c r="A11" s="30"/>
      <c r="B11" s="26"/>
      <c r="C11" s="2" t="s">
        <v>23</v>
      </c>
      <c r="D11" s="2">
        <v>1</v>
      </c>
      <c r="E11" s="2"/>
      <c r="F11" s="2">
        <v>0</v>
      </c>
      <c r="G11" s="2">
        <v>1</v>
      </c>
      <c r="H11" s="31">
        <f>G11/D11</f>
        <v>1</v>
      </c>
      <c r="I11" s="2">
        <v>1</v>
      </c>
      <c r="J11" s="13">
        <f>I11/D11</f>
        <v>1</v>
      </c>
      <c r="K11" s="2">
        <v>1</v>
      </c>
      <c r="L11" s="13">
        <f>K11/D11</f>
        <v>1</v>
      </c>
      <c r="M11" s="2">
        <v>1</v>
      </c>
      <c r="N11" s="13">
        <f>M11/D11</f>
        <v>1</v>
      </c>
      <c r="O11" s="2">
        <v>0</v>
      </c>
      <c r="P11" s="1">
        <f>O11/D11</f>
        <v>0</v>
      </c>
      <c r="Q11" s="2">
        <v>0</v>
      </c>
      <c r="R11" s="2"/>
      <c r="S11" s="2"/>
    </row>
    <row r="12" spans="1:19" x14ac:dyDescent="0.3">
      <c r="A12" s="30"/>
      <c r="B12" s="26"/>
      <c r="C12" s="8" t="s">
        <v>0</v>
      </c>
      <c r="D12" s="8">
        <f>SUM(D5:D11)</f>
        <v>486</v>
      </c>
      <c r="E12" s="8">
        <f>SUM(E5:E11)</f>
        <v>0</v>
      </c>
      <c r="F12" s="8">
        <f>SUM(F5:F11)</f>
        <v>28</v>
      </c>
      <c r="G12" s="8">
        <f>SUM(G5:G11)</f>
        <v>458</v>
      </c>
      <c r="H12" s="29">
        <f>G12/D12</f>
        <v>0.9423868312757202</v>
      </c>
      <c r="I12" s="5">
        <f>SUM(I5:I11)</f>
        <v>173</v>
      </c>
      <c r="J12" s="6">
        <f>I12/D12</f>
        <v>0.3559670781893004</v>
      </c>
      <c r="K12" s="5">
        <f>SUM(K5:K11)</f>
        <v>156</v>
      </c>
      <c r="L12" s="6">
        <f>K12/D12</f>
        <v>0.32098765432098764</v>
      </c>
      <c r="M12" s="5">
        <f>SUM(M5:M11)</f>
        <v>112</v>
      </c>
      <c r="N12" s="6">
        <f>M12/D12</f>
        <v>0.23045267489711935</v>
      </c>
      <c r="O12" s="5">
        <f>SUM(O5:O11)</f>
        <v>5</v>
      </c>
      <c r="P12" s="41">
        <f>O12/D12</f>
        <v>1.0288065843621399E-2</v>
      </c>
      <c r="Q12" s="8">
        <v>0</v>
      </c>
      <c r="R12" s="2"/>
      <c r="S12" s="2"/>
    </row>
    <row r="13" spans="1:19" x14ac:dyDescent="0.3">
      <c r="A13" s="26"/>
      <c r="B13" s="28" t="s">
        <v>3</v>
      </c>
      <c r="C13" s="2">
        <v>176</v>
      </c>
      <c r="D13" s="2">
        <v>4</v>
      </c>
      <c r="E13" s="2"/>
      <c r="F13" s="2">
        <v>1</v>
      </c>
      <c r="G13" s="2">
        <v>3</v>
      </c>
      <c r="H13" s="40">
        <f>G13/D13</f>
        <v>0.75</v>
      </c>
      <c r="I13" s="2">
        <v>2</v>
      </c>
      <c r="J13" s="13">
        <f>I13/D13</f>
        <v>0.5</v>
      </c>
      <c r="K13" s="2">
        <v>2</v>
      </c>
      <c r="L13" s="13">
        <f>K13/D13</f>
        <v>0.5</v>
      </c>
      <c r="M13" s="2">
        <v>2</v>
      </c>
      <c r="N13" s="13">
        <f>M13/D13</f>
        <v>0.5</v>
      </c>
      <c r="O13" s="2">
        <v>0</v>
      </c>
      <c r="P13" s="39">
        <f>O13/D13</f>
        <v>0</v>
      </c>
      <c r="Q13" s="2">
        <v>0</v>
      </c>
      <c r="R13" s="2"/>
      <c r="S13" s="2"/>
    </row>
    <row r="14" spans="1:19" x14ac:dyDescent="0.3">
      <c r="A14" s="26"/>
      <c r="B14" s="27"/>
      <c r="C14" s="8" t="s">
        <v>0</v>
      </c>
      <c r="D14" s="8">
        <f>SUM(D13)</f>
        <v>4</v>
      </c>
      <c r="E14" s="8">
        <f>SUM(E13)</f>
        <v>0</v>
      </c>
      <c r="F14" s="8">
        <f>SUM(F13)</f>
        <v>1</v>
      </c>
      <c r="G14" s="8">
        <f>SUM(G13)</f>
        <v>3</v>
      </c>
      <c r="H14" s="8">
        <f>SUM(H13)</f>
        <v>0.75</v>
      </c>
      <c r="I14" s="5">
        <f>SUM(I13)</f>
        <v>2</v>
      </c>
      <c r="J14" s="6">
        <f>I14/D14</f>
        <v>0.5</v>
      </c>
      <c r="K14" s="5">
        <f>SUM(K13)</f>
        <v>2</v>
      </c>
      <c r="L14" s="6">
        <f>K14/D14</f>
        <v>0.5</v>
      </c>
      <c r="M14" s="5">
        <f>SUM(M13)</f>
        <v>2</v>
      </c>
      <c r="N14" s="6">
        <f>M14/D14</f>
        <v>0.5</v>
      </c>
      <c r="O14" s="5">
        <f>SUM(O13)</f>
        <v>0</v>
      </c>
      <c r="P14" s="8">
        <f>SUM(P13)</f>
        <v>0</v>
      </c>
      <c r="Q14" s="8">
        <f>SUM(Q13)</f>
        <v>0</v>
      </c>
      <c r="R14" s="2"/>
      <c r="S14" s="2"/>
    </row>
    <row r="15" spans="1:19" x14ac:dyDescent="0.3">
      <c r="A15" s="26"/>
      <c r="B15" s="25" t="s">
        <v>2</v>
      </c>
      <c r="C15" s="2">
        <v>0</v>
      </c>
      <c r="D15" s="2"/>
      <c r="E15" s="2"/>
      <c r="F15" s="2"/>
      <c r="G15" s="2"/>
      <c r="H15" s="13"/>
      <c r="I15" s="2"/>
      <c r="J15" s="13"/>
      <c r="K15" s="2"/>
      <c r="L15" s="13"/>
      <c r="M15" s="2"/>
      <c r="N15" s="13" t="e">
        <f>M15/D15</f>
        <v>#DIV/0!</v>
      </c>
      <c r="O15" s="2"/>
      <c r="P15" s="1"/>
      <c r="Q15" s="2"/>
      <c r="R15" s="2"/>
      <c r="S15" s="2"/>
    </row>
    <row r="16" spans="1:19" ht="14.5" x14ac:dyDescent="0.35">
      <c r="A16" s="24" t="s">
        <v>25</v>
      </c>
      <c r="B16" s="14" t="s">
        <v>12</v>
      </c>
      <c r="C16" s="12">
        <v>162</v>
      </c>
      <c r="D16" s="22">
        <v>2</v>
      </c>
      <c r="E16" s="12"/>
      <c r="F16" s="22">
        <v>0</v>
      </c>
      <c r="G16" s="22">
        <v>2</v>
      </c>
      <c r="H16" s="23">
        <f>G16/D16</f>
        <v>1</v>
      </c>
      <c r="I16" s="22">
        <v>1</v>
      </c>
      <c r="J16" s="13">
        <f>I16/D16</f>
        <v>0.5</v>
      </c>
      <c r="K16" s="22">
        <v>1</v>
      </c>
      <c r="L16" s="13">
        <f>K16/D16</f>
        <v>0.5</v>
      </c>
      <c r="M16" s="12">
        <v>1</v>
      </c>
      <c r="N16" s="13">
        <f>M16/D16</f>
        <v>0.5</v>
      </c>
      <c r="O16" s="12">
        <v>0</v>
      </c>
      <c r="P16" s="21">
        <f>O16/D16</f>
        <v>0</v>
      </c>
      <c r="Q16" s="20">
        <v>0</v>
      </c>
      <c r="R16" s="2"/>
      <c r="S16" s="2"/>
    </row>
    <row r="17" spans="1:19" x14ac:dyDescent="0.3">
      <c r="A17" s="35"/>
      <c r="B17" s="26"/>
      <c r="C17" s="2">
        <v>192</v>
      </c>
      <c r="D17" s="2">
        <v>72</v>
      </c>
      <c r="E17" s="2"/>
      <c r="F17" s="2">
        <v>1</v>
      </c>
      <c r="G17" s="2">
        <v>71</v>
      </c>
      <c r="H17" s="13">
        <f>G17/D17</f>
        <v>0.98611111111111116</v>
      </c>
      <c r="I17" s="2">
        <v>37</v>
      </c>
      <c r="J17" s="13">
        <f>I17/D17</f>
        <v>0.51388888888888884</v>
      </c>
      <c r="K17" s="2">
        <v>39</v>
      </c>
      <c r="L17" s="13">
        <f>K17/D17</f>
        <v>0.54166666666666663</v>
      </c>
      <c r="M17" s="2">
        <v>30</v>
      </c>
      <c r="N17" s="13">
        <f>M17/D17</f>
        <v>0.41666666666666669</v>
      </c>
      <c r="O17" s="2">
        <v>8</v>
      </c>
      <c r="P17" s="1">
        <f>O17/D17</f>
        <v>0.1111111111111111</v>
      </c>
      <c r="Q17" s="11">
        <v>23800</v>
      </c>
      <c r="R17" s="2"/>
      <c r="S17" s="2"/>
    </row>
    <row r="18" spans="1:19" x14ac:dyDescent="0.3">
      <c r="A18" s="35"/>
      <c r="B18" s="26"/>
      <c r="C18" s="2">
        <v>222</v>
      </c>
      <c r="D18" s="2">
        <v>3</v>
      </c>
      <c r="E18" s="2"/>
      <c r="F18" s="2">
        <v>0</v>
      </c>
      <c r="G18" s="2">
        <v>3</v>
      </c>
      <c r="H18" s="13">
        <f>G18/D18</f>
        <v>1</v>
      </c>
      <c r="I18" s="2">
        <v>3</v>
      </c>
      <c r="J18" s="13">
        <f>I18/D18</f>
        <v>1</v>
      </c>
      <c r="K18" s="2">
        <v>2</v>
      </c>
      <c r="L18" s="13">
        <f>K18/D18</f>
        <v>0.66666666666666663</v>
      </c>
      <c r="M18" s="2">
        <v>0</v>
      </c>
      <c r="N18" s="13">
        <f>M18/D18</f>
        <v>0</v>
      </c>
      <c r="O18" s="2">
        <v>0</v>
      </c>
      <c r="P18" s="1">
        <f>O18/D18</f>
        <v>0</v>
      </c>
      <c r="Q18" s="11">
        <v>0</v>
      </c>
      <c r="R18" s="2"/>
      <c r="S18" s="2"/>
    </row>
    <row r="19" spans="1:19" x14ac:dyDescent="0.3">
      <c r="A19" s="35"/>
      <c r="B19" s="26"/>
      <c r="C19" s="2">
        <v>223</v>
      </c>
      <c r="D19" s="2">
        <v>31</v>
      </c>
      <c r="E19" s="2"/>
      <c r="F19" s="2">
        <v>0</v>
      </c>
      <c r="G19" s="2">
        <v>31</v>
      </c>
      <c r="H19" s="13">
        <f>G19/D19</f>
        <v>1</v>
      </c>
      <c r="I19" s="2">
        <v>19</v>
      </c>
      <c r="J19" s="13">
        <f>I19/D19</f>
        <v>0.61290322580645162</v>
      </c>
      <c r="K19" s="2">
        <v>13</v>
      </c>
      <c r="L19" s="13">
        <f>K19/D19</f>
        <v>0.41935483870967744</v>
      </c>
      <c r="M19" s="2">
        <v>10</v>
      </c>
      <c r="N19" s="13">
        <f>M19/D19</f>
        <v>0.32258064516129031</v>
      </c>
      <c r="O19" s="2">
        <v>1</v>
      </c>
      <c r="P19" s="1">
        <f>O19/D19</f>
        <v>3.2258064516129031E-2</v>
      </c>
      <c r="Q19" s="11">
        <v>1980</v>
      </c>
      <c r="R19" s="2"/>
      <c r="S19" s="2"/>
    </row>
    <row r="20" spans="1:19" x14ac:dyDescent="0.3">
      <c r="A20" s="35"/>
      <c r="B20" s="26"/>
      <c r="C20" s="17" t="s">
        <v>0</v>
      </c>
      <c r="D20" s="17">
        <f>SUM(D16:D19)</f>
        <v>108</v>
      </c>
      <c r="E20" s="17"/>
      <c r="F20" s="17">
        <f>SUM(E16:E19)</f>
        <v>0</v>
      </c>
      <c r="G20" s="17">
        <f>SUM(G16:G19)</f>
        <v>107</v>
      </c>
      <c r="H20" s="7">
        <f>G20/D20</f>
        <v>0.9907407407407407</v>
      </c>
      <c r="I20" s="16">
        <f>SUM(I16:I19)</f>
        <v>60</v>
      </c>
      <c r="J20" s="6">
        <f>I20/D20</f>
        <v>0.55555555555555558</v>
      </c>
      <c r="K20" s="16">
        <f>SUM(K16:K19)</f>
        <v>55</v>
      </c>
      <c r="L20" s="6">
        <f>K20/D20</f>
        <v>0.5092592592592593</v>
      </c>
      <c r="M20" s="16">
        <f>SUM(M16:M19)</f>
        <v>41</v>
      </c>
      <c r="N20" s="6">
        <f>M20/D20</f>
        <v>0.37962962962962965</v>
      </c>
      <c r="O20" s="16">
        <f>SUM(O16:O19)</f>
        <v>9</v>
      </c>
      <c r="P20" s="19">
        <f>O20/D20</f>
        <v>8.3333333333333329E-2</v>
      </c>
      <c r="Q20" s="38">
        <f>SUM(Q16:Q19)</f>
        <v>25780</v>
      </c>
      <c r="R20" s="2"/>
      <c r="S20" s="2"/>
    </row>
    <row r="21" spans="1:19" x14ac:dyDescent="0.3">
      <c r="A21" s="35"/>
      <c r="B21" s="14" t="s">
        <v>11</v>
      </c>
      <c r="C21" s="12" t="s">
        <v>10</v>
      </c>
      <c r="D21" s="12">
        <v>46</v>
      </c>
      <c r="E21" s="12"/>
      <c r="F21" s="12">
        <v>19</v>
      </c>
      <c r="G21" s="12">
        <v>27</v>
      </c>
      <c r="H21" s="13">
        <f>G21/D21</f>
        <v>0.58695652173913049</v>
      </c>
      <c r="I21" s="12">
        <v>44</v>
      </c>
      <c r="J21" s="13">
        <f>I21/D21</f>
        <v>0.95652173913043481</v>
      </c>
      <c r="K21" s="12">
        <v>28</v>
      </c>
      <c r="L21" s="13">
        <f>K21/D21</f>
        <v>0.60869565217391308</v>
      </c>
      <c r="M21" s="12">
        <v>21</v>
      </c>
      <c r="N21" s="13">
        <f>M21/D21</f>
        <v>0.45652173913043476</v>
      </c>
      <c r="O21" s="12">
        <v>0</v>
      </c>
      <c r="P21" s="1">
        <f>O21/D21</f>
        <v>0</v>
      </c>
      <c r="Q21" s="11">
        <v>0</v>
      </c>
      <c r="R21" s="2"/>
      <c r="S21" s="2"/>
    </row>
    <row r="22" spans="1:19" x14ac:dyDescent="0.3">
      <c r="A22" s="35"/>
      <c r="B22" s="26"/>
      <c r="C22" s="2" t="s">
        <v>9</v>
      </c>
      <c r="D22" s="2">
        <v>67</v>
      </c>
      <c r="E22" s="2"/>
      <c r="F22" s="2">
        <v>10</v>
      </c>
      <c r="G22" s="2">
        <v>57</v>
      </c>
      <c r="H22" s="13">
        <f>G22/D22</f>
        <v>0.85074626865671643</v>
      </c>
      <c r="I22" s="2">
        <v>25</v>
      </c>
      <c r="J22" s="13">
        <f>I22/D22</f>
        <v>0.37313432835820898</v>
      </c>
      <c r="K22" s="2">
        <v>10</v>
      </c>
      <c r="L22" s="13">
        <f>K22/D22</f>
        <v>0.14925373134328357</v>
      </c>
      <c r="M22" s="2">
        <v>8</v>
      </c>
      <c r="N22" s="13">
        <f>M22/D22</f>
        <v>0.11940298507462686</v>
      </c>
      <c r="O22" s="2">
        <v>0</v>
      </c>
      <c r="P22" s="1">
        <f>O22/D22</f>
        <v>0</v>
      </c>
      <c r="Q22" s="11">
        <v>0</v>
      </c>
      <c r="R22" s="2"/>
      <c r="S22" s="2"/>
    </row>
    <row r="23" spans="1:19" x14ac:dyDescent="0.3">
      <c r="A23" s="35"/>
      <c r="B23" s="26"/>
      <c r="C23" s="2" t="s">
        <v>8</v>
      </c>
      <c r="D23" s="2">
        <v>3</v>
      </c>
      <c r="E23" s="2"/>
      <c r="F23" s="2">
        <v>0</v>
      </c>
      <c r="G23" s="2">
        <v>3</v>
      </c>
      <c r="H23" s="13">
        <f>G23/D23</f>
        <v>1</v>
      </c>
      <c r="I23" s="2">
        <v>1</v>
      </c>
      <c r="J23" s="13">
        <f>I23/D23</f>
        <v>0.33333333333333331</v>
      </c>
      <c r="K23" s="2">
        <v>2</v>
      </c>
      <c r="L23" s="13">
        <f>K23/D23</f>
        <v>0.66666666666666663</v>
      </c>
      <c r="M23" s="2">
        <v>1</v>
      </c>
      <c r="N23" s="13">
        <f>M23/D23</f>
        <v>0.33333333333333331</v>
      </c>
      <c r="O23" s="2">
        <v>0</v>
      </c>
      <c r="P23" s="1">
        <f>O23/D23</f>
        <v>0</v>
      </c>
      <c r="Q23" s="11">
        <v>0</v>
      </c>
      <c r="R23" s="2"/>
      <c r="S23" s="2"/>
    </row>
    <row r="24" spans="1:19" x14ac:dyDescent="0.3">
      <c r="A24" s="35"/>
      <c r="B24" s="26"/>
      <c r="C24" s="2" t="s">
        <v>7</v>
      </c>
      <c r="D24" s="2">
        <v>12</v>
      </c>
      <c r="E24" s="2"/>
      <c r="F24" s="2">
        <v>2</v>
      </c>
      <c r="G24" s="2">
        <v>10</v>
      </c>
      <c r="H24" s="13">
        <f>G24/D24</f>
        <v>0.83333333333333337</v>
      </c>
      <c r="I24" s="2">
        <v>0</v>
      </c>
      <c r="J24" s="13">
        <f>I24/D24</f>
        <v>0</v>
      </c>
      <c r="K24" s="2">
        <v>0</v>
      </c>
      <c r="L24" s="13">
        <f>K24/D24</f>
        <v>0</v>
      </c>
      <c r="M24" s="2">
        <v>0</v>
      </c>
      <c r="N24" s="13">
        <f>M24/D24</f>
        <v>0</v>
      </c>
      <c r="O24" s="2">
        <v>0</v>
      </c>
      <c r="P24" s="1">
        <f>O24/D24</f>
        <v>0</v>
      </c>
      <c r="Q24" s="11">
        <v>0</v>
      </c>
      <c r="R24" s="2"/>
      <c r="S24" s="2"/>
    </row>
    <row r="25" spans="1:19" x14ac:dyDescent="0.3">
      <c r="A25" s="35"/>
      <c r="B25" s="26"/>
      <c r="C25" s="2" t="s">
        <v>6</v>
      </c>
      <c r="D25" s="2">
        <v>19</v>
      </c>
      <c r="E25" s="2"/>
      <c r="F25" s="2">
        <v>0</v>
      </c>
      <c r="G25" s="2">
        <v>19</v>
      </c>
      <c r="H25" s="13">
        <f>G25/D25</f>
        <v>1</v>
      </c>
      <c r="I25" s="2">
        <v>4</v>
      </c>
      <c r="J25" s="13">
        <f>I25/D25</f>
        <v>0.21052631578947367</v>
      </c>
      <c r="K25" s="2">
        <v>3</v>
      </c>
      <c r="L25" s="13">
        <f>K25/D25</f>
        <v>0.15789473684210525</v>
      </c>
      <c r="M25" s="2">
        <v>3</v>
      </c>
      <c r="N25" s="13">
        <f>M25/D25</f>
        <v>0.15789473684210525</v>
      </c>
      <c r="O25" s="2">
        <v>0</v>
      </c>
      <c r="P25" s="1">
        <f>O25/D25</f>
        <v>0</v>
      </c>
      <c r="Q25" s="11">
        <v>0</v>
      </c>
      <c r="R25" s="2"/>
      <c r="S25" s="2"/>
    </row>
    <row r="26" spans="1:19" x14ac:dyDescent="0.3">
      <c r="A26" s="37"/>
      <c r="B26" s="36"/>
      <c r="C26" s="2" t="s">
        <v>24</v>
      </c>
      <c r="D26" s="2">
        <v>93</v>
      </c>
      <c r="E26" s="2"/>
      <c r="F26" s="2">
        <v>0</v>
      </c>
      <c r="G26" s="2">
        <v>93</v>
      </c>
      <c r="H26" s="13">
        <f>G26/D26</f>
        <v>1</v>
      </c>
      <c r="I26" s="2">
        <v>33</v>
      </c>
      <c r="J26" s="13">
        <f>I26/D26</f>
        <v>0.35483870967741937</v>
      </c>
      <c r="K26" s="2">
        <v>38</v>
      </c>
      <c r="L26" s="13">
        <f>K26/D26</f>
        <v>0.40860215053763443</v>
      </c>
      <c r="M26" s="2">
        <v>28</v>
      </c>
      <c r="N26" s="13">
        <f>M26/D26</f>
        <v>0.30107526881720431</v>
      </c>
      <c r="O26" s="2">
        <v>1</v>
      </c>
      <c r="P26" s="1">
        <f>O26/D26</f>
        <v>1.0752688172043012E-2</v>
      </c>
      <c r="Q26" s="11">
        <v>1980</v>
      </c>
      <c r="R26" s="2"/>
      <c r="S26" s="2"/>
    </row>
    <row r="27" spans="1:19" x14ac:dyDescent="0.3">
      <c r="A27" s="37"/>
      <c r="B27" s="36"/>
      <c r="C27" s="2" t="s">
        <v>23</v>
      </c>
      <c r="D27" s="2">
        <v>57</v>
      </c>
      <c r="E27" s="2"/>
      <c r="F27" s="2">
        <v>0</v>
      </c>
      <c r="G27" s="2">
        <v>57</v>
      </c>
      <c r="H27" s="13">
        <f>G27/D27</f>
        <v>1</v>
      </c>
      <c r="I27" s="2">
        <v>15</v>
      </c>
      <c r="J27" s="13">
        <f>I27/D27</f>
        <v>0.26315789473684209</v>
      </c>
      <c r="K27" s="2">
        <v>21</v>
      </c>
      <c r="L27" s="13">
        <f>K27/D27</f>
        <v>0.36842105263157893</v>
      </c>
      <c r="M27" s="2">
        <v>18</v>
      </c>
      <c r="N27" s="13">
        <f>M27/D27</f>
        <v>0.31578947368421051</v>
      </c>
      <c r="O27" s="2">
        <v>0</v>
      </c>
      <c r="P27" s="1">
        <f>O27/D27</f>
        <v>0</v>
      </c>
      <c r="Q27" s="11">
        <v>0</v>
      </c>
      <c r="R27" s="2"/>
      <c r="S27" s="2"/>
    </row>
    <row r="28" spans="1:19" x14ac:dyDescent="0.3">
      <c r="A28" s="37"/>
      <c r="B28" s="36"/>
      <c r="C28" s="2" t="s">
        <v>22</v>
      </c>
      <c r="D28" s="2">
        <v>39</v>
      </c>
      <c r="E28" s="2"/>
      <c r="F28" s="2">
        <v>0</v>
      </c>
      <c r="G28" s="2">
        <v>39</v>
      </c>
      <c r="H28" s="13">
        <f>G28/D28</f>
        <v>1</v>
      </c>
      <c r="I28" s="2">
        <v>7</v>
      </c>
      <c r="J28" s="13">
        <f>I28/D28</f>
        <v>0.17948717948717949</v>
      </c>
      <c r="K28" s="2">
        <v>9</v>
      </c>
      <c r="L28" s="13">
        <f>K28/D28</f>
        <v>0.23076923076923078</v>
      </c>
      <c r="M28" s="2">
        <v>6</v>
      </c>
      <c r="N28" s="13">
        <f>M28/D28</f>
        <v>0.15384615384615385</v>
      </c>
      <c r="O28" s="2">
        <v>0</v>
      </c>
      <c r="P28" s="1">
        <f>O28/D28</f>
        <v>0</v>
      </c>
      <c r="Q28" s="11">
        <v>0</v>
      </c>
      <c r="R28" s="2"/>
      <c r="S28" s="2"/>
    </row>
    <row r="29" spans="1:19" x14ac:dyDescent="0.3">
      <c r="A29" s="35"/>
      <c r="B29" s="26"/>
      <c r="C29" s="2" t="s">
        <v>21</v>
      </c>
      <c r="D29" s="2">
        <v>27</v>
      </c>
      <c r="E29" s="2"/>
      <c r="F29" s="2">
        <v>0</v>
      </c>
      <c r="G29" s="2">
        <v>27</v>
      </c>
      <c r="H29" s="13">
        <f>G29/D29</f>
        <v>1</v>
      </c>
      <c r="I29" s="2">
        <v>7</v>
      </c>
      <c r="J29" s="13">
        <f>I29/D29</f>
        <v>0.25925925925925924</v>
      </c>
      <c r="K29" s="2">
        <v>7</v>
      </c>
      <c r="L29" s="13">
        <f>K29/D29</f>
        <v>0.25925925925925924</v>
      </c>
      <c r="M29" s="2">
        <v>6</v>
      </c>
      <c r="N29" s="13">
        <f>M29/D29</f>
        <v>0.22222222222222221</v>
      </c>
      <c r="O29" s="2">
        <v>0</v>
      </c>
      <c r="P29" s="1">
        <f>O29/D29</f>
        <v>0</v>
      </c>
      <c r="Q29" s="11">
        <v>0</v>
      </c>
      <c r="R29" s="2"/>
      <c r="S29" s="2"/>
    </row>
    <row r="30" spans="1:19" x14ac:dyDescent="0.3">
      <c r="A30" s="35"/>
      <c r="B30" s="26"/>
      <c r="C30" s="17" t="s">
        <v>0</v>
      </c>
      <c r="D30" s="17">
        <f>SUM(D21:D29)</f>
        <v>363</v>
      </c>
      <c r="E30" s="17"/>
      <c r="F30" s="17">
        <f>SUM(F21:F29)</f>
        <v>31</v>
      </c>
      <c r="G30" s="17">
        <f>SUM(G21:G29)</f>
        <v>332</v>
      </c>
      <c r="H30" s="7">
        <f>G30/D30</f>
        <v>0.91460055096418735</v>
      </c>
      <c r="I30" s="16">
        <f>SUM(I21:I29)</f>
        <v>136</v>
      </c>
      <c r="J30" s="6">
        <f>I30/D30</f>
        <v>0.37465564738292012</v>
      </c>
      <c r="K30" s="16">
        <f>SUM(K21:K29)</f>
        <v>118</v>
      </c>
      <c r="L30" s="6">
        <f>K30/D30</f>
        <v>0.32506887052341599</v>
      </c>
      <c r="M30" s="16">
        <f>SUM(M21:M29)</f>
        <v>91</v>
      </c>
      <c r="N30" s="6">
        <f>M30/D30</f>
        <v>0.25068870523415976</v>
      </c>
      <c r="O30" s="16">
        <f>SUM(O21:O29)</f>
        <v>1</v>
      </c>
      <c r="P30" s="4">
        <f>O30/D30</f>
        <v>2.7548209366391185E-3</v>
      </c>
      <c r="Q30" s="3">
        <f>SUM(Q21:Q29)</f>
        <v>1980</v>
      </c>
      <c r="R30" s="2"/>
      <c r="S30" s="2"/>
    </row>
    <row r="31" spans="1:19" x14ac:dyDescent="0.3">
      <c r="A31" s="35"/>
      <c r="B31" s="14" t="s">
        <v>3</v>
      </c>
      <c r="C31" s="12">
        <v>176</v>
      </c>
      <c r="D31" s="12">
        <v>2</v>
      </c>
      <c r="E31" s="12"/>
      <c r="F31" s="12">
        <v>1</v>
      </c>
      <c r="G31" s="12">
        <v>1</v>
      </c>
      <c r="H31" s="13">
        <f>G31/D31</f>
        <v>0.5</v>
      </c>
      <c r="I31" s="12">
        <v>0</v>
      </c>
      <c r="J31" s="13">
        <f>I31/D31</f>
        <v>0</v>
      </c>
      <c r="K31" s="12">
        <v>0</v>
      </c>
      <c r="L31" s="13">
        <f>K31/D31</f>
        <v>0</v>
      </c>
      <c r="M31" s="12">
        <v>0</v>
      </c>
      <c r="N31" s="13">
        <f>M31/D31</f>
        <v>0</v>
      </c>
      <c r="O31" s="12">
        <v>0</v>
      </c>
      <c r="P31" s="1">
        <f>O31/D31</f>
        <v>0</v>
      </c>
      <c r="Q31" s="11">
        <v>0</v>
      </c>
      <c r="R31" s="2"/>
      <c r="S31" s="2"/>
    </row>
    <row r="32" spans="1:19" x14ac:dyDescent="0.3">
      <c r="A32" s="35"/>
      <c r="B32" s="26"/>
      <c r="C32" s="17" t="s">
        <v>0</v>
      </c>
      <c r="D32" s="17">
        <f>SUM(D31)</f>
        <v>2</v>
      </c>
      <c r="E32" s="17"/>
      <c r="F32" s="17">
        <f>SUM(F31)</f>
        <v>1</v>
      </c>
      <c r="G32" s="17">
        <f>SUM(G31)</f>
        <v>1</v>
      </c>
      <c r="H32" s="7">
        <f>G32/D32</f>
        <v>0.5</v>
      </c>
      <c r="I32" s="16">
        <f>SUM(I31)</f>
        <v>0</v>
      </c>
      <c r="J32" s="6">
        <f>I32/D32</f>
        <v>0</v>
      </c>
      <c r="K32" s="16">
        <f>SUM(K31)</f>
        <v>0</v>
      </c>
      <c r="L32" s="6">
        <f>K32/D32</f>
        <v>0</v>
      </c>
      <c r="M32" s="16">
        <f>SUM(M31)</f>
        <v>0</v>
      </c>
      <c r="N32" s="6">
        <f>M32/D32</f>
        <v>0</v>
      </c>
      <c r="O32" s="16">
        <f>SUM(O31)</f>
        <v>0</v>
      </c>
      <c r="P32" s="19">
        <f>O32/D32</f>
        <v>0</v>
      </c>
      <c r="Q32" s="3">
        <f>SUM(Q31)</f>
        <v>0</v>
      </c>
      <c r="R32" s="2"/>
      <c r="S32" s="2"/>
    </row>
    <row r="33" spans="1:19" x14ac:dyDescent="0.3">
      <c r="A33" s="35"/>
      <c r="B33" s="14" t="s">
        <v>2</v>
      </c>
      <c r="C33" s="12" t="s">
        <v>19</v>
      </c>
      <c r="D33" s="12">
        <v>9</v>
      </c>
      <c r="E33" s="12"/>
      <c r="F33" s="12">
        <v>0</v>
      </c>
      <c r="G33" s="12">
        <v>9</v>
      </c>
      <c r="H33" s="13">
        <f>G33/D33</f>
        <v>1</v>
      </c>
      <c r="I33" s="12">
        <v>4</v>
      </c>
      <c r="J33" s="13">
        <f>I33/D33</f>
        <v>0.44444444444444442</v>
      </c>
      <c r="K33" s="12">
        <v>2</v>
      </c>
      <c r="L33" s="13">
        <f>K33/D33</f>
        <v>0.22222222222222221</v>
      </c>
      <c r="M33" s="12">
        <v>0</v>
      </c>
      <c r="N33" s="13">
        <f>M33/D33</f>
        <v>0</v>
      </c>
      <c r="O33" s="12">
        <v>0</v>
      </c>
      <c r="P33" s="1">
        <f>O33/D33</f>
        <v>0</v>
      </c>
      <c r="Q33" s="11">
        <v>0</v>
      </c>
      <c r="R33" s="2"/>
      <c r="S33" s="2"/>
    </row>
    <row r="34" spans="1:19" x14ac:dyDescent="0.3">
      <c r="A34" s="34"/>
      <c r="B34" s="33"/>
      <c r="C34" s="8" t="s">
        <v>0</v>
      </c>
      <c r="D34" s="8">
        <f>SUM(D33)</f>
        <v>9</v>
      </c>
      <c r="E34" s="8"/>
      <c r="F34" s="8">
        <f>SUM(F33)</f>
        <v>0</v>
      </c>
      <c r="G34" s="8">
        <v>9</v>
      </c>
      <c r="H34" s="7">
        <f>G34/D34</f>
        <v>1</v>
      </c>
      <c r="I34" s="5">
        <f>SUM(I33)</f>
        <v>4</v>
      </c>
      <c r="J34" s="6">
        <f>I34/D34</f>
        <v>0.44444444444444442</v>
      </c>
      <c r="K34" s="5">
        <f>SUM(K33)</f>
        <v>2</v>
      </c>
      <c r="L34" s="6">
        <f>K34/D34</f>
        <v>0.22222222222222221</v>
      </c>
      <c r="M34" s="5">
        <f>SUM(M33)</f>
        <v>0</v>
      </c>
      <c r="N34" s="6">
        <f>M34/D34</f>
        <v>0</v>
      </c>
      <c r="O34" s="8">
        <f>SUM(O33)</f>
        <v>0</v>
      </c>
      <c r="P34" s="4">
        <f>O34/D34</f>
        <v>0</v>
      </c>
      <c r="Q34" s="3">
        <f>SUM(Q33)</f>
        <v>0</v>
      </c>
      <c r="R34" s="2"/>
      <c r="S34" s="2"/>
    </row>
    <row r="35" spans="1:19" ht="14.5" x14ac:dyDescent="0.35">
      <c r="A35" s="24" t="s">
        <v>20</v>
      </c>
      <c r="B35" s="14" t="s">
        <v>12</v>
      </c>
      <c r="C35" s="12">
        <v>162</v>
      </c>
      <c r="D35" s="22">
        <v>1</v>
      </c>
      <c r="E35" s="12"/>
      <c r="F35" s="22">
        <v>0</v>
      </c>
      <c r="G35" s="22">
        <v>1</v>
      </c>
      <c r="H35" s="23">
        <f>G35/D35</f>
        <v>1</v>
      </c>
      <c r="I35" s="22">
        <v>0</v>
      </c>
      <c r="J35" s="13">
        <f>I35/D35</f>
        <v>0</v>
      </c>
      <c r="K35" s="22">
        <v>0</v>
      </c>
      <c r="L35" s="13">
        <f>K35/D35</f>
        <v>0</v>
      </c>
      <c r="M35" s="12">
        <v>0</v>
      </c>
      <c r="N35" s="13">
        <f>M35/D35</f>
        <v>0</v>
      </c>
      <c r="O35" s="12">
        <v>0</v>
      </c>
      <c r="P35" s="21">
        <f>O35/D35</f>
        <v>0</v>
      </c>
      <c r="Q35" s="20">
        <v>0</v>
      </c>
      <c r="R35" s="2"/>
      <c r="S35" s="2"/>
    </row>
    <row r="36" spans="1:19" x14ac:dyDescent="0.3">
      <c r="A36" s="35"/>
      <c r="B36" s="36"/>
      <c r="C36" s="2">
        <v>192</v>
      </c>
      <c r="D36" s="2">
        <v>100</v>
      </c>
      <c r="E36" s="2"/>
      <c r="F36" s="2">
        <v>29</v>
      </c>
      <c r="G36" s="2">
        <v>71</v>
      </c>
      <c r="H36" s="13">
        <f>G36/D36</f>
        <v>0.71</v>
      </c>
      <c r="I36" s="2">
        <v>55</v>
      </c>
      <c r="J36" s="13">
        <f>I36/D36</f>
        <v>0.55000000000000004</v>
      </c>
      <c r="K36" s="2">
        <v>35</v>
      </c>
      <c r="L36" s="13">
        <f>K36/D36</f>
        <v>0.35</v>
      </c>
      <c r="M36" s="2">
        <v>25</v>
      </c>
      <c r="N36" s="13">
        <f>M36/D36</f>
        <v>0.25</v>
      </c>
      <c r="O36" s="2">
        <v>4</v>
      </c>
      <c r="P36" s="1">
        <f>O36/D36</f>
        <v>0.04</v>
      </c>
      <c r="Q36" s="11">
        <v>7920</v>
      </c>
      <c r="R36" s="2"/>
      <c r="S36" s="2"/>
    </row>
    <row r="37" spans="1:19" x14ac:dyDescent="0.3">
      <c r="A37" s="35"/>
      <c r="B37" s="36"/>
      <c r="C37" s="2">
        <v>222</v>
      </c>
      <c r="D37" s="2">
        <v>10</v>
      </c>
      <c r="E37" s="2"/>
      <c r="F37" s="2">
        <v>0</v>
      </c>
      <c r="G37" s="2">
        <v>10</v>
      </c>
      <c r="H37" s="13">
        <f>G37/D37</f>
        <v>1</v>
      </c>
      <c r="I37" s="2">
        <v>5</v>
      </c>
      <c r="J37" s="13">
        <f>I37/D37</f>
        <v>0.5</v>
      </c>
      <c r="K37" s="2">
        <v>6</v>
      </c>
      <c r="L37" s="13">
        <f>K37/D37</f>
        <v>0.6</v>
      </c>
      <c r="M37" s="2">
        <v>6</v>
      </c>
      <c r="N37" s="13">
        <f>M37/D37</f>
        <v>0.6</v>
      </c>
      <c r="O37" s="2">
        <v>1</v>
      </c>
      <c r="P37" s="1">
        <f>O37/D37</f>
        <v>0.1</v>
      </c>
      <c r="Q37" s="11">
        <v>1980</v>
      </c>
      <c r="R37" s="2"/>
      <c r="S37" s="2"/>
    </row>
    <row r="38" spans="1:19" x14ac:dyDescent="0.3">
      <c r="A38" s="35"/>
      <c r="B38" s="36"/>
      <c r="C38" s="2">
        <v>223</v>
      </c>
      <c r="D38" s="2">
        <v>51</v>
      </c>
      <c r="E38" s="2"/>
      <c r="F38" s="2">
        <v>0</v>
      </c>
      <c r="G38" s="2">
        <v>51</v>
      </c>
      <c r="H38" s="13">
        <f>G38/D38</f>
        <v>1</v>
      </c>
      <c r="I38" s="2">
        <v>24</v>
      </c>
      <c r="J38" s="13">
        <f>I38/D38</f>
        <v>0.47058823529411764</v>
      </c>
      <c r="K38" s="2">
        <v>18</v>
      </c>
      <c r="L38" s="13">
        <f>K38/D38</f>
        <v>0.35294117647058826</v>
      </c>
      <c r="M38" s="2">
        <v>10</v>
      </c>
      <c r="N38" s="13">
        <f>M38/D38</f>
        <v>0.19607843137254902</v>
      </c>
      <c r="O38" s="2">
        <v>0</v>
      </c>
      <c r="P38" s="1">
        <f>O38/D38</f>
        <v>0</v>
      </c>
      <c r="Q38" s="11">
        <v>0</v>
      </c>
      <c r="R38" s="2"/>
      <c r="S38" s="2"/>
    </row>
    <row r="39" spans="1:19" x14ac:dyDescent="0.3">
      <c r="A39" s="37"/>
      <c r="B39" s="36"/>
      <c r="C39" s="2">
        <v>286</v>
      </c>
      <c r="D39" s="2">
        <v>1</v>
      </c>
      <c r="E39" s="2"/>
      <c r="F39" s="2">
        <v>0</v>
      </c>
      <c r="G39" s="2">
        <v>1</v>
      </c>
      <c r="H39" s="13">
        <f>G39/D39</f>
        <v>1</v>
      </c>
      <c r="I39" s="2">
        <v>1</v>
      </c>
      <c r="J39" s="13">
        <f>I39/D39</f>
        <v>1</v>
      </c>
      <c r="K39" s="2">
        <v>1</v>
      </c>
      <c r="L39" s="13">
        <f>K39/D39</f>
        <v>1</v>
      </c>
      <c r="M39" s="2">
        <v>0</v>
      </c>
      <c r="N39" s="13">
        <f>M39/D39</f>
        <v>0</v>
      </c>
      <c r="O39" s="2">
        <v>0</v>
      </c>
      <c r="P39" s="1">
        <f>O39/D39</f>
        <v>0</v>
      </c>
      <c r="Q39" s="11">
        <v>0</v>
      </c>
      <c r="R39" s="2"/>
      <c r="S39" s="2"/>
    </row>
    <row r="40" spans="1:19" x14ac:dyDescent="0.3">
      <c r="A40" s="35"/>
      <c r="B40" s="36"/>
      <c r="C40" s="17" t="s">
        <v>0</v>
      </c>
      <c r="D40" s="17">
        <f>SUM(D35:D38)</f>
        <v>162</v>
      </c>
      <c r="E40" s="17"/>
      <c r="F40" s="17">
        <f>SUM(E35:E38)</f>
        <v>0</v>
      </c>
      <c r="G40" s="17">
        <f>SUM(G35:G38)</f>
        <v>133</v>
      </c>
      <c r="H40" s="7">
        <f>G40/D40</f>
        <v>0.82098765432098764</v>
      </c>
      <c r="I40" s="16">
        <f>SUM(I35:I38)</f>
        <v>84</v>
      </c>
      <c r="J40" s="6">
        <f>I40/D40</f>
        <v>0.51851851851851849</v>
      </c>
      <c r="K40" s="16">
        <f>SUM(K35:K38)</f>
        <v>59</v>
      </c>
      <c r="L40" s="6">
        <f>K40/D40</f>
        <v>0.36419753086419754</v>
      </c>
      <c r="M40" s="16">
        <f>SUM(M35:M38)</f>
        <v>41</v>
      </c>
      <c r="N40" s="6">
        <f>M40/D40</f>
        <v>0.25308641975308643</v>
      </c>
      <c r="O40" s="16">
        <f>SUM(O35:O38)</f>
        <v>5</v>
      </c>
      <c r="P40" s="19">
        <f>O40/D40</f>
        <v>3.0864197530864196E-2</v>
      </c>
      <c r="Q40" s="3">
        <f>SUM(Q35:Q38)</f>
        <v>9900</v>
      </c>
      <c r="R40" s="2"/>
      <c r="S40" s="2"/>
    </row>
    <row r="41" spans="1:19" x14ac:dyDescent="0.3">
      <c r="A41" s="35"/>
      <c r="B41" s="14" t="s">
        <v>11</v>
      </c>
      <c r="C41" s="12" t="s">
        <v>10</v>
      </c>
      <c r="D41" s="12">
        <v>31</v>
      </c>
      <c r="E41" s="12"/>
      <c r="F41" s="12">
        <v>18</v>
      </c>
      <c r="G41" s="12">
        <v>13</v>
      </c>
      <c r="H41" s="13">
        <f>G41/D41</f>
        <v>0.41935483870967744</v>
      </c>
      <c r="I41" s="12">
        <v>31</v>
      </c>
      <c r="J41" s="13">
        <f>I41/D41</f>
        <v>1</v>
      </c>
      <c r="K41" s="12">
        <v>23</v>
      </c>
      <c r="L41" s="13">
        <f>K41/D41</f>
        <v>0.74193548387096775</v>
      </c>
      <c r="M41" s="12">
        <v>19</v>
      </c>
      <c r="N41" s="13">
        <f>M41/D41</f>
        <v>0.61290322580645162</v>
      </c>
      <c r="O41" s="12">
        <v>0</v>
      </c>
      <c r="P41" s="1">
        <f>O41/D41</f>
        <v>0</v>
      </c>
      <c r="Q41" s="11">
        <v>0</v>
      </c>
      <c r="R41" s="2"/>
      <c r="S41" s="2"/>
    </row>
    <row r="42" spans="1:19" x14ac:dyDescent="0.3">
      <c r="A42" s="35"/>
      <c r="B42" s="36"/>
      <c r="C42" s="2" t="s">
        <v>9</v>
      </c>
      <c r="D42" s="2">
        <v>73</v>
      </c>
      <c r="E42" s="2"/>
      <c r="F42" s="2">
        <v>21</v>
      </c>
      <c r="G42" s="2">
        <v>52</v>
      </c>
      <c r="H42" s="13">
        <f>G42/D42</f>
        <v>0.71232876712328763</v>
      </c>
      <c r="I42" s="2">
        <v>33</v>
      </c>
      <c r="J42" s="13">
        <f>I42/D42</f>
        <v>0.45205479452054792</v>
      </c>
      <c r="K42" s="2">
        <v>22</v>
      </c>
      <c r="L42" s="13">
        <f>K42/D42</f>
        <v>0.30136986301369861</v>
      </c>
      <c r="M42" s="2">
        <v>19</v>
      </c>
      <c r="N42" s="13">
        <f>M42/D42</f>
        <v>0.26027397260273971</v>
      </c>
      <c r="O42" s="2">
        <v>0</v>
      </c>
      <c r="P42" s="1">
        <f>O42/D42</f>
        <v>0</v>
      </c>
      <c r="Q42" s="11">
        <v>0</v>
      </c>
      <c r="R42" s="2"/>
      <c r="S42" s="2"/>
    </row>
    <row r="43" spans="1:19" x14ac:dyDescent="0.3">
      <c r="A43" s="35"/>
      <c r="B43" s="36"/>
      <c r="C43" s="2" t="s">
        <v>8</v>
      </c>
      <c r="D43" s="2">
        <v>1</v>
      </c>
      <c r="E43" s="2"/>
      <c r="F43" s="2">
        <v>1</v>
      </c>
      <c r="G43" s="2">
        <v>0</v>
      </c>
      <c r="H43" s="13">
        <f>G43/D43</f>
        <v>0</v>
      </c>
      <c r="I43" s="2">
        <v>0</v>
      </c>
      <c r="J43" s="13">
        <f>I43/D43</f>
        <v>0</v>
      </c>
      <c r="K43" s="2">
        <v>0</v>
      </c>
      <c r="L43" s="13">
        <f>K43/D43</f>
        <v>0</v>
      </c>
      <c r="M43" s="2">
        <v>0</v>
      </c>
      <c r="N43" s="13">
        <f>M43/D43</f>
        <v>0</v>
      </c>
      <c r="O43" s="2">
        <v>0</v>
      </c>
      <c r="P43" s="1">
        <f>O43/D43</f>
        <v>0</v>
      </c>
      <c r="Q43" s="11">
        <v>0</v>
      </c>
      <c r="R43" s="2"/>
      <c r="S43" s="2"/>
    </row>
    <row r="44" spans="1:19" x14ac:dyDescent="0.3">
      <c r="A44" s="35"/>
      <c r="B44" s="36"/>
      <c r="C44" s="2" t="s">
        <v>7</v>
      </c>
      <c r="D44" s="2">
        <v>1</v>
      </c>
      <c r="E44" s="2"/>
      <c r="F44" s="2">
        <v>1</v>
      </c>
      <c r="G44" s="2">
        <v>0</v>
      </c>
      <c r="H44" s="13">
        <f>G44/D44</f>
        <v>0</v>
      </c>
      <c r="I44" s="2">
        <v>0</v>
      </c>
      <c r="J44" s="13">
        <f>I44/D44</f>
        <v>0</v>
      </c>
      <c r="K44" s="2">
        <v>0</v>
      </c>
      <c r="L44" s="13">
        <f>K44/D44</f>
        <v>0</v>
      </c>
      <c r="M44" s="2">
        <v>0</v>
      </c>
      <c r="N44" s="13">
        <f>M44/D44</f>
        <v>0</v>
      </c>
      <c r="O44" s="2">
        <v>0</v>
      </c>
      <c r="P44" s="1">
        <f>O44/D44</f>
        <v>0</v>
      </c>
      <c r="Q44" s="11">
        <v>0</v>
      </c>
      <c r="R44" s="2"/>
      <c r="S44" s="2"/>
    </row>
    <row r="45" spans="1:19" x14ac:dyDescent="0.3">
      <c r="A45" s="35"/>
      <c r="B45" s="36"/>
      <c r="C45" s="2" t="s">
        <v>6</v>
      </c>
      <c r="D45" s="2">
        <v>1</v>
      </c>
      <c r="E45" s="2"/>
      <c r="F45" s="2">
        <v>0</v>
      </c>
      <c r="G45" s="2">
        <v>1</v>
      </c>
      <c r="H45" s="13">
        <f>G45/D45</f>
        <v>1</v>
      </c>
      <c r="I45" s="2">
        <v>1</v>
      </c>
      <c r="J45" s="13">
        <f>I45/D45</f>
        <v>1</v>
      </c>
      <c r="K45" s="2">
        <v>0</v>
      </c>
      <c r="L45" s="13">
        <f>K45/D45</f>
        <v>0</v>
      </c>
      <c r="M45" s="2">
        <v>0</v>
      </c>
      <c r="N45" s="13">
        <f>M45/D45</f>
        <v>0</v>
      </c>
      <c r="O45" s="2">
        <v>0</v>
      </c>
      <c r="P45" s="1">
        <f>O45/D45</f>
        <v>0</v>
      </c>
      <c r="Q45" s="11">
        <v>0</v>
      </c>
      <c r="R45" s="2"/>
      <c r="S45" s="2"/>
    </row>
    <row r="46" spans="1:19" x14ac:dyDescent="0.3">
      <c r="A46" s="35"/>
      <c r="B46" s="36"/>
      <c r="C46" s="17" t="s">
        <v>0</v>
      </c>
      <c r="D46" s="17">
        <f>SUM(D41:D45)</f>
        <v>107</v>
      </c>
      <c r="E46" s="17"/>
      <c r="F46" s="17">
        <f>SUM(F41:F45)</f>
        <v>41</v>
      </c>
      <c r="G46" s="17">
        <f>SUM(G41:G45)</f>
        <v>66</v>
      </c>
      <c r="H46" s="7">
        <f>G46/D46</f>
        <v>0.61682242990654201</v>
      </c>
      <c r="I46" s="16">
        <f>SUM(I41:I45)</f>
        <v>65</v>
      </c>
      <c r="J46" s="6">
        <f>I46/D46</f>
        <v>0.60747663551401865</v>
      </c>
      <c r="K46" s="16">
        <f>SUM(K41:K45)</f>
        <v>45</v>
      </c>
      <c r="L46" s="6">
        <f>K46/D46</f>
        <v>0.42056074766355139</v>
      </c>
      <c r="M46" s="16">
        <f>SUM(M41:M45)</f>
        <v>38</v>
      </c>
      <c r="N46" s="6">
        <f>M46/D46</f>
        <v>0.35514018691588783</v>
      </c>
      <c r="O46" s="16">
        <f>SUM(O41:O45)</f>
        <v>0</v>
      </c>
      <c r="P46" s="19">
        <f>O46/D46</f>
        <v>0</v>
      </c>
      <c r="Q46" s="3">
        <f>SUM(Q41:Q45)</f>
        <v>0</v>
      </c>
      <c r="R46" s="2"/>
      <c r="S46" s="2"/>
    </row>
    <row r="47" spans="1:19" x14ac:dyDescent="0.3">
      <c r="A47" s="35"/>
      <c r="B47" s="14" t="s">
        <v>3</v>
      </c>
      <c r="C47" s="12">
        <v>176</v>
      </c>
      <c r="D47" s="12">
        <v>3</v>
      </c>
      <c r="E47" s="12"/>
      <c r="F47" s="12">
        <v>0</v>
      </c>
      <c r="G47" s="12">
        <v>3</v>
      </c>
      <c r="H47" s="13">
        <f>G47/D47</f>
        <v>1</v>
      </c>
      <c r="I47" s="12">
        <v>1</v>
      </c>
      <c r="J47" s="13">
        <f>I47/D47</f>
        <v>0.33333333333333331</v>
      </c>
      <c r="K47" s="12">
        <v>2</v>
      </c>
      <c r="L47" s="13">
        <f>K47/D47</f>
        <v>0.66666666666666663</v>
      </c>
      <c r="M47" s="12">
        <v>2</v>
      </c>
      <c r="N47" s="13">
        <f>M47/D47</f>
        <v>0.66666666666666663</v>
      </c>
      <c r="O47" s="12">
        <v>0</v>
      </c>
      <c r="P47" s="1">
        <f>O47/D47</f>
        <v>0</v>
      </c>
      <c r="Q47" s="11">
        <v>0</v>
      </c>
      <c r="R47" s="2"/>
      <c r="S47" s="2"/>
    </row>
    <row r="48" spans="1:19" x14ac:dyDescent="0.3">
      <c r="A48" s="35"/>
      <c r="B48" s="36"/>
      <c r="C48" s="17" t="s">
        <v>0</v>
      </c>
      <c r="D48" s="17">
        <f>SUM(D47)</f>
        <v>3</v>
      </c>
      <c r="E48" s="17"/>
      <c r="F48" s="17">
        <f>SUM(F47)</f>
        <v>0</v>
      </c>
      <c r="G48" s="17">
        <f>SUM(G47)</f>
        <v>3</v>
      </c>
      <c r="H48" s="7">
        <f>G48/D48</f>
        <v>1</v>
      </c>
      <c r="I48" s="16">
        <f>SUM(I47)</f>
        <v>1</v>
      </c>
      <c r="J48" s="6">
        <f>I48/D48</f>
        <v>0.33333333333333331</v>
      </c>
      <c r="K48" s="16">
        <f>SUM(K47)</f>
        <v>2</v>
      </c>
      <c r="L48" s="6">
        <f>K48/D48</f>
        <v>0.66666666666666663</v>
      </c>
      <c r="M48" s="16">
        <f>SUM(M47)</f>
        <v>2</v>
      </c>
      <c r="N48" s="6">
        <f>M48/D48</f>
        <v>0.66666666666666663</v>
      </c>
      <c r="O48" s="16">
        <f>SUM(O47)</f>
        <v>0</v>
      </c>
      <c r="P48" s="19">
        <f>O48/D48</f>
        <v>0</v>
      </c>
      <c r="Q48" s="3">
        <f>SUM(Q47)</f>
        <v>0</v>
      </c>
      <c r="R48" s="2"/>
      <c r="S48" s="2"/>
    </row>
    <row r="49" spans="1:19" x14ac:dyDescent="0.3">
      <c r="A49" s="35"/>
      <c r="B49" s="14" t="s">
        <v>2</v>
      </c>
      <c r="C49" s="12" t="s">
        <v>19</v>
      </c>
      <c r="D49" s="12">
        <v>3</v>
      </c>
      <c r="E49" s="12"/>
      <c r="F49" s="12">
        <v>3</v>
      </c>
      <c r="G49" s="12">
        <v>3</v>
      </c>
      <c r="H49" s="13">
        <f>G49/D49</f>
        <v>1</v>
      </c>
      <c r="I49" s="12">
        <v>2</v>
      </c>
      <c r="J49" s="13">
        <f>I49/D49</f>
        <v>0.66666666666666663</v>
      </c>
      <c r="K49" s="12">
        <v>0</v>
      </c>
      <c r="L49" s="13">
        <f>K49/D49</f>
        <v>0</v>
      </c>
      <c r="M49" s="12">
        <v>0</v>
      </c>
      <c r="N49" s="13">
        <f>M49/D49</f>
        <v>0</v>
      </c>
      <c r="O49" s="12">
        <v>0</v>
      </c>
      <c r="P49" s="1">
        <f>O49/D49</f>
        <v>0</v>
      </c>
      <c r="Q49" s="11">
        <v>0</v>
      </c>
      <c r="R49" s="2"/>
      <c r="S49" s="2"/>
    </row>
    <row r="50" spans="1:19" x14ac:dyDescent="0.3">
      <c r="A50" s="34"/>
      <c r="B50" s="33"/>
      <c r="C50" s="8" t="s">
        <v>0</v>
      </c>
      <c r="D50" s="8">
        <f>SUM(D49)</f>
        <v>3</v>
      </c>
      <c r="E50" s="8"/>
      <c r="F50" s="8">
        <f>SUM(F49)</f>
        <v>3</v>
      </c>
      <c r="G50" s="8">
        <v>9</v>
      </c>
      <c r="H50" s="7">
        <f>G50/D50</f>
        <v>3</v>
      </c>
      <c r="I50" s="5">
        <f>SUM(I49)</f>
        <v>2</v>
      </c>
      <c r="J50" s="6">
        <f>I50/D50</f>
        <v>0.66666666666666663</v>
      </c>
      <c r="K50" s="5">
        <f>SUM(K49)</f>
        <v>0</v>
      </c>
      <c r="L50" s="6">
        <f>K50/D50</f>
        <v>0</v>
      </c>
      <c r="M50" s="5">
        <f>SUM(M49)</f>
        <v>0</v>
      </c>
      <c r="N50" s="6">
        <f>M50/D50</f>
        <v>0</v>
      </c>
      <c r="O50" s="5">
        <f>SUM(O49)</f>
        <v>0</v>
      </c>
      <c r="P50" s="19">
        <f>O50/D50</f>
        <v>0</v>
      </c>
      <c r="Q50" s="3">
        <f>SUM(Q49)</f>
        <v>0</v>
      </c>
      <c r="R50" s="2"/>
      <c r="S50" s="2"/>
    </row>
    <row r="51" spans="1:19" x14ac:dyDescent="0.3">
      <c r="A51" s="24" t="s">
        <v>18</v>
      </c>
      <c r="B51" s="14" t="s">
        <v>12</v>
      </c>
      <c r="C51" s="2">
        <v>192</v>
      </c>
      <c r="D51" s="2">
        <v>72</v>
      </c>
      <c r="E51" s="2"/>
      <c r="F51" s="2">
        <v>19</v>
      </c>
      <c r="G51" s="2">
        <v>53</v>
      </c>
      <c r="H51" s="13">
        <f>G51/D51</f>
        <v>0.73611111111111116</v>
      </c>
      <c r="I51" s="2">
        <v>48</v>
      </c>
      <c r="J51" s="13">
        <f>I51/D51</f>
        <v>0.66666666666666663</v>
      </c>
      <c r="K51" s="2">
        <v>29</v>
      </c>
      <c r="L51" s="13">
        <f>K51/D51</f>
        <v>0.40277777777777779</v>
      </c>
      <c r="M51" s="2">
        <v>18</v>
      </c>
      <c r="N51" s="13">
        <f>M51/D51</f>
        <v>0.25</v>
      </c>
      <c r="O51" s="2">
        <v>6</v>
      </c>
      <c r="P51" s="1">
        <f>O51/D51</f>
        <v>8.3333333333333329E-2</v>
      </c>
      <c r="Q51" s="11">
        <v>11880</v>
      </c>
      <c r="R51" s="2"/>
      <c r="S51" s="2"/>
    </row>
    <row r="52" spans="1:19" x14ac:dyDescent="0.3">
      <c r="A52" s="35"/>
      <c r="B52" s="36"/>
      <c r="C52" s="2">
        <v>222</v>
      </c>
      <c r="D52" s="2">
        <v>1</v>
      </c>
      <c r="E52" s="2"/>
      <c r="F52" s="2">
        <v>0</v>
      </c>
      <c r="G52" s="2">
        <v>1</v>
      </c>
      <c r="H52" s="13">
        <f>G52/D52</f>
        <v>1</v>
      </c>
      <c r="I52" s="2">
        <v>0</v>
      </c>
      <c r="J52" s="13">
        <f>I52/D52</f>
        <v>0</v>
      </c>
      <c r="K52" s="2">
        <v>0</v>
      </c>
      <c r="L52" s="13">
        <f>K52/D52</f>
        <v>0</v>
      </c>
      <c r="M52" s="2">
        <v>0</v>
      </c>
      <c r="N52" s="13">
        <f>M52/D52</f>
        <v>0</v>
      </c>
      <c r="O52" s="2">
        <v>0</v>
      </c>
      <c r="P52" s="1">
        <f>O52/D52</f>
        <v>0</v>
      </c>
      <c r="Q52" s="11">
        <v>0</v>
      </c>
      <c r="R52" s="2"/>
      <c r="S52" s="2"/>
    </row>
    <row r="53" spans="1:19" x14ac:dyDescent="0.3">
      <c r="A53" s="35"/>
      <c r="B53" s="36"/>
      <c r="C53" s="2">
        <v>223</v>
      </c>
      <c r="D53" s="2">
        <v>199</v>
      </c>
      <c r="E53" s="2"/>
      <c r="F53" s="2">
        <v>2</v>
      </c>
      <c r="G53" s="2">
        <v>197</v>
      </c>
      <c r="H53" s="13">
        <f>G53/D53</f>
        <v>0.98994974874371855</v>
      </c>
      <c r="I53" s="2">
        <v>102</v>
      </c>
      <c r="J53" s="13">
        <f>I53/D53</f>
        <v>0.51256281407035176</v>
      </c>
      <c r="K53" s="2">
        <v>66</v>
      </c>
      <c r="L53" s="13">
        <f>K53/D53</f>
        <v>0.33165829145728642</v>
      </c>
      <c r="M53" s="2">
        <v>46</v>
      </c>
      <c r="N53" s="13">
        <f>M53/D53</f>
        <v>0.23115577889447236</v>
      </c>
      <c r="O53" s="2">
        <v>4</v>
      </c>
      <c r="P53" s="1">
        <f>O53/D53</f>
        <v>2.0100502512562814E-2</v>
      </c>
      <c r="Q53" s="11">
        <v>7920</v>
      </c>
      <c r="R53" s="2"/>
      <c r="S53" s="2"/>
    </row>
    <row r="54" spans="1:19" x14ac:dyDescent="0.3">
      <c r="A54" s="35"/>
      <c r="B54" s="36"/>
      <c r="C54" s="17" t="s">
        <v>0</v>
      </c>
      <c r="D54" s="17">
        <f>SUM(D51:D53)</f>
        <v>272</v>
      </c>
      <c r="E54" s="17"/>
      <c r="F54" s="17">
        <f>SUM(E51:E53)</f>
        <v>0</v>
      </c>
      <c r="G54" s="17">
        <f>SUM(G51:G53)</f>
        <v>251</v>
      </c>
      <c r="H54" s="7">
        <f>G54/D54</f>
        <v>0.92279411764705888</v>
      </c>
      <c r="I54" s="16">
        <f>SUM(I51:I53)</f>
        <v>150</v>
      </c>
      <c r="J54" s="6">
        <f>I54/D54</f>
        <v>0.55147058823529416</v>
      </c>
      <c r="K54" s="16">
        <f>SUM(K51:K53)</f>
        <v>95</v>
      </c>
      <c r="L54" s="6">
        <f>K54/D54</f>
        <v>0.34926470588235292</v>
      </c>
      <c r="M54" s="16">
        <f>SUM(M51:M53)</f>
        <v>64</v>
      </c>
      <c r="N54" s="6">
        <f>M54/D54</f>
        <v>0.23529411764705882</v>
      </c>
      <c r="O54" s="16">
        <f>SUM(O51:O53)</f>
        <v>10</v>
      </c>
      <c r="P54" s="4">
        <f>O54/D54</f>
        <v>3.6764705882352942E-2</v>
      </c>
      <c r="Q54" s="3">
        <f>SUM(Q51:Q53)</f>
        <v>19800</v>
      </c>
      <c r="R54" s="2"/>
      <c r="S54" s="2"/>
    </row>
    <row r="55" spans="1:19" x14ac:dyDescent="0.3">
      <c r="A55" s="35"/>
      <c r="B55" s="14" t="s">
        <v>11</v>
      </c>
      <c r="C55" s="12" t="s">
        <v>10</v>
      </c>
      <c r="D55" s="12">
        <v>57</v>
      </c>
      <c r="E55" s="12"/>
      <c r="F55" s="12">
        <v>27</v>
      </c>
      <c r="G55" s="12">
        <v>30</v>
      </c>
      <c r="H55" s="13">
        <f>G55/D55</f>
        <v>0.52631578947368418</v>
      </c>
      <c r="I55" s="12">
        <v>52</v>
      </c>
      <c r="J55" s="13">
        <f>I55/D55</f>
        <v>0.91228070175438591</v>
      </c>
      <c r="K55" s="12">
        <v>34</v>
      </c>
      <c r="L55" s="13">
        <f>K55/D55</f>
        <v>0.59649122807017541</v>
      </c>
      <c r="M55" s="12">
        <v>29</v>
      </c>
      <c r="N55" s="13">
        <f>M55/D55</f>
        <v>0.50877192982456143</v>
      </c>
      <c r="O55" s="12">
        <v>0</v>
      </c>
      <c r="P55" s="1">
        <f>O55/D55</f>
        <v>0</v>
      </c>
      <c r="Q55" s="11">
        <v>0</v>
      </c>
      <c r="R55" s="2"/>
      <c r="S55" s="2"/>
    </row>
    <row r="56" spans="1:19" x14ac:dyDescent="0.3">
      <c r="A56" s="35"/>
      <c r="B56" s="36"/>
      <c r="C56" s="2" t="s">
        <v>9</v>
      </c>
      <c r="D56" s="2">
        <v>41</v>
      </c>
      <c r="E56" s="2"/>
      <c r="F56" s="2">
        <v>11</v>
      </c>
      <c r="G56" s="2">
        <v>30</v>
      </c>
      <c r="H56" s="13">
        <f>G56/D56</f>
        <v>0.73170731707317072</v>
      </c>
      <c r="I56" s="2">
        <v>17</v>
      </c>
      <c r="J56" s="13">
        <f>I56/D56</f>
        <v>0.41463414634146339</v>
      </c>
      <c r="K56" s="2">
        <v>9</v>
      </c>
      <c r="L56" s="13">
        <f>K56/D56</f>
        <v>0.21951219512195122</v>
      </c>
      <c r="M56" s="2">
        <v>6</v>
      </c>
      <c r="N56" s="13">
        <f>M56/D56</f>
        <v>0.14634146341463414</v>
      </c>
      <c r="O56" s="2">
        <v>0</v>
      </c>
      <c r="P56" s="1">
        <f>O56/D56</f>
        <v>0</v>
      </c>
      <c r="Q56" s="11">
        <v>0</v>
      </c>
      <c r="R56" s="2"/>
      <c r="S56" s="2"/>
    </row>
    <row r="57" spans="1:19" x14ac:dyDescent="0.3">
      <c r="A57" s="35"/>
      <c r="B57" s="36"/>
      <c r="C57" s="2" t="s">
        <v>8</v>
      </c>
      <c r="D57" s="2">
        <v>8</v>
      </c>
      <c r="E57" s="2"/>
      <c r="F57" s="2">
        <v>1</v>
      </c>
      <c r="G57" s="2">
        <v>7</v>
      </c>
      <c r="H57" s="13">
        <f>G57/D57</f>
        <v>0.875</v>
      </c>
      <c r="I57" s="2">
        <v>2</v>
      </c>
      <c r="J57" s="13">
        <f>I57/D57</f>
        <v>0.25</v>
      </c>
      <c r="K57" s="2">
        <v>0</v>
      </c>
      <c r="L57" s="13">
        <f>K57/D57</f>
        <v>0</v>
      </c>
      <c r="M57" s="2">
        <v>0</v>
      </c>
      <c r="N57" s="13">
        <f>M57/D57</f>
        <v>0</v>
      </c>
      <c r="O57" s="2">
        <v>0</v>
      </c>
      <c r="P57" s="1">
        <f>O57/D57</f>
        <v>0</v>
      </c>
      <c r="Q57" s="11">
        <v>0</v>
      </c>
      <c r="R57" s="2"/>
      <c r="S57" s="2"/>
    </row>
    <row r="58" spans="1:19" x14ac:dyDescent="0.3">
      <c r="A58" s="35"/>
      <c r="B58" s="36"/>
      <c r="C58" s="2" t="s">
        <v>6</v>
      </c>
      <c r="D58" s="2">
        <v>6</v>
      </c>
      <c r="E58" s="2"/>
      <c r="F58" s="2">
        <v>3</v>
      </c>
      <c r="G58" s="2">
        <v>3</v>
      </c>
      <c r="H58" s="13">
        <f>G58/D58</f>
        <v>0.5</v>
      </c>
      <c r="I58" s="2">
        <v>5</v>
      </c>
      <c r="J58" s="13">
        <f>I58/D58</f>
        <v>0.83333333333333337</v>
      </c>
      <c r="K58" s="2">
        <v>0</v>
      </c>
      <c r="L58" s="13">
        <f>K58/D58</f>
        <v>0</v>
      </c>
      <c r="M58" s="2">
        <v>0</v>
      </c>
      <c r="N58" s="13">
        <f>M58/D58</f>
        <v>0</v>
      </c>
      <c r="O58" s="2">
        <v>0</v>
      </c>
      <c r="P58" s="1">
        <f>O58/D58</f>
        <v>0</v>
      </c>
      <c r="Q58" s="11">
        <v>0</v>
      </c>
      <c r="R58" s="2"/>
      <c r="S58" s="2"/>
    </row>
    <row r="59" spans="1:19" x14ac:dyDescent="0.3">
      <c r="A59" s="35"/>
      <c r="B59" s="36"/>
      <c r="C59" s="2" t="s">
        <v>5</v>
      </c>
      <c r="D59" s="2">
        <v>265</v>
      </c>
      <c r="E59" s="2"/>
      <c r="F59" s="2">
        <v>61</v>
      </c>
      <c r="G59" s="2">
        <v>204</v>
      </c>
      <c r="H59" s="13">
        <f>G59/D59</f>
        <v>0.76981132075471703</v>
      </c>
      <c r="I59" s="2">
        <v>129</v>
      </c>
      <c r="J59" s="13">
        <f>I59/D59</f>
        <v>0.48679245283018868</v>
      </c>
      <c r="K59" s="2">
        <v>128</v>
      </c>
      <c r="L59" s="13">
        <f>K59/D59</f>
        <v>0.48301886792452831</v>
      </c>
      <c r="M59" s="2">
        <v>107</v>
      </c>
      <c r="N59" s="13">
        <f>M59/D59</f>
        <v>0.4037735849056604</v>
      </c>
      <c r="O59" s="2">
        <v>4</v>
      </c>
      <c r="P59" s="1">
        <f>O59/D59</f>
        <v>1.509433962264151E-2</v>
      </c>
      <c r="Q59" s="11">
        <v>6933</v>
      </c>
      <c r="R59" s="2"/>
      <c r="S59" s="2"/>
    </row>
    <row r="60" spans="1:19" x14ac:dyDescent="0.3">
      <c r="A60" s="35"/>
      <c r="B60" s="36"/>
      <c r="C60" s="17" t="s">
        <v>0</v>
      </c>
      <c r="D60" s="17">
        <f>SUM(D55:D59)</f>
        <v>377</v>
      </c>
      <c r="E60" s="17"/>
      <c r="F60" s="17">
        <f>SUM(F55:F59)</f>
        <v>103</v>
      </c>
      <c r="G60" s="17">
        <f>SUM(G55:G59)</f>
        <v>274</v>
      </c>
      <c r="H60" s="7">
        <f>G60/D60</f>
        <v>0.72679045092838201</v>
      </c>
      <c r="I60" s="16">
        <f>SUM(I55:I59)</f>
        <v>205</v>
      </c>
      <c r="J60" s="6">
        <f>I60/D60</f>
        <v>0.54376657824933683</v>
      </c>
      <c r="K60" s="16">
        <f>SUM(K55:K59)</f>
        <v>171</v>
      </c>
      <c r="L60" s="6">
        <f>K60/D60</f>
        <v>0.45358090185676392</v>
      </c>
      <c r="M60" s="16">
        <f>SUM(M55:M59)</f>
        <v>142</v>
      </c>
      <c r="N60" s="6">
        <f>M60/D60</f>
        <v>0.37665782493368699</v>
      </c>
      <c r="O60" s="16">
        <f>SUM(O55:O59)</f>
        <v>4</v>
      </c>
      <c r="P60" s="19">
        <f>O60/D60</f>
        <v>1.0610079575596816E-2</v>
      </c>
      <c r="Q60" s="3">
        <f>SUM(Q55:Q59)</f>
        <v>6933</v>
      </c>
      <c r="R60" s="2"/>
      <c r="S60" s="2"/>
    </row>
    <row r="61" spans="1:19" x14ac:dyDescent="0.3">
      <c r="A61" s="35"/>
      <c r="B61" s="14" t="s">
        <v>3</v>
      </c>
      <c r="C61" s="12">
        <v>176</v>
      </c>
      <c r="D61" s="12">
        <v>17</v>
      </c>
      <c r="E61" s="12"/>
      <c r="F61" s="12">
        <v>0</v>
      </c>
      <c r="G61" s="12">
        <v>17</v>
      </c>
      <c r="H61" s="13">
        <f>G61/D61</f>
        <v>1</v>
      </c>
      <c r="I61" s="12">
        <v>9</v>
      </c>
      <c r="J61" s="13">
        <f>I61/D61</f>
        <v>0.52941176470588236</v>
      </c>
      <c r="K61" s="12">
        <v>7</v>
      </c>
      <c r="L61" s="13">
        <f>K61/D61</f>
        <v>0.41176470588235292</v>
      </c>
      <c r="M61" s="12">
        <v>3</v>
      </c>
      <c r="N61" s="13">
        <f>M61/D61</f>
        <v>0.17647058823529413</v>
      </c>
      <c r="O61" s="12">
        <v>0</v>
      </c>
      <c r="P61" s="1">
        <f>O61/D61</f>
        <v>0</v>
      </c>
      <c r="Q61" s="11">
        <v>0</v>
      </c>
      <c r="R61" s="2"/>
      <c r="S61" s="2"/>
    </row>
    <row r="62" spans="1:19" x14ac:dyDescent="0.3">
      <c r="A62" s="35"/>
      <c r="B62" s="36"/>
      <c r="C62" s="17" t="s">
        <v>0</v>
      </c>
      <c r="D62" s="17">
        <f>SUM(D61)</f>
        <v>17</v>
      </c>
      <c r="E62" s="17"/>
      <c r="F62" s="17">
        <f>SUM(F61)</f>
        <v>0</v>
      </c>
      <c r="G62" s="17">
        <f>SUM(G61)</f>
        <v>17</v>
      </c>
      <c r="H62" s="7">
        <f>G62/D62</f>
        <v>1</v>
      </c>
      <c r="I62" s="16">
        <f>SUM(I61)</f>
        <v>9</v>
      </c>
      <c r="J62" s="6">
        <f>I62/D62</f>
        <v>0.52941176470588236</v>
      </c>
      <c r="K62" s="16">
        <f>SUM(K61)</f>
        <v>7</v>
      </c>
      <c r="L62" s="6">
        <f>K62/D62</f>
        <v>0.41176470588235292</v>
      </c>
      <c r="M62" s="16">
        <f>SUM(M61)</f>
        <v>3</v>
      </c>
      <c r="N62" s="6">
        <f>M62/D62</f>
        <v>0.17647058823529413</v>
      </c>
      <c r="O62" s="16">
        <f>SUM(O61)</f>
        <v>0</v>
      </c>
      <c r="P62" s="4">
        <f>O62/D62</f>
        <v>0</v>
      </c>
      <c r="Q62" s="3">
        <f>SUM(Q61)</f>
        <v>0</v>
      </c>
      <c r="R62" s="2"/>
      <c r="S62" s="2"/>
    </row>
    <row r="63" spans="1:19" x14ac:dyDescent="0.3">
      <c r="A63" s="35"/>
      <c r="B63" s="14" t="s">
        <v>2</v>
      </c>
      <c r="C63" s="12" t="s">
        <v>17</v>
      </c>
      <c r="D63" s="12">
        <v>28</v>
      </c>
      <c r="E63" s="12"/>
      <c r="F63" s="12">
        <v>7</v>
      </c>
      <c r="G63" s="12">
        <v>21</v>
      </c>
      <c r="H63" s="13">
        <f>G63/D63</f>
        <v>0.75</v>
      </c>
      <c r="I63" s="12">
        <v>11</v>
      </c>
      <c r="J63" s="13">
        <f>I63/D63</f>
        <v>0.39285714285714285</v>
      </c>
      <c r="K63" s="12">
        <v>7</v>
      </c>
      <c r="L63" s="13">
        <f>K63/D63</f>
        <v>0.25</v>
      </c>
      <c r="M63" s="12">
        <v>5</v>
      </c>
      <c r="N63" s="13">
        <f>M63/D63</f>
        <v>0.17857142857142858</v>
      </c>
      <c r="O63" s="12">
        <v>1</v>
      </c>
      <c r="P63" s="1">
        <f>O63/D63</f>
        <v>3.5714285714285712E-2</v>
      </c>
      <c r="Q63" s="11">
        <v>1980</v>
      </c>
      <c r="R63" s="2"/>
      <c r="S63" s="2"/>
    </row>
    <row r="64" spans="1:19" x14ac:dyDescent="0.3">
      <c r="A64" s="34"/>
      <c r="B64" s="33"/>
      <c r="C64" s="8" t="s">
        <v>0</v>
      </c>
      <c r="D64" s="8">
        <f>SUM(D63)</f>
        <v>28</v>
      </c>
      <c r="E64" s="8"/>
      <c r="F64" s="8">
        <f>SUM(F63)</f>
        <v>7</v>
      </c>
      <c r="G64" s="8">
        <v>9</v>
      </c>
      <c r="H64" s="7">
        <f>G64/D64</f>
        <v>0.32142857142857145</v>
      </c>
      <c r="I64" s="5">
        <f>SUM(I63)</f>
        <v>11</v>
      </c>
      <c r="J64" s="6">
        <f>I64/D64</f>
        <v>0.39285714285714285</v>
      </c>
      <c r="K64" s="5">
        <f>SUM(K63)</f>
        <v>7</v>
      </c>
      <c r="L64" s="6">
        <f>K64/D64</f>
        <v>0.25</v>
      </c>
      <c r="M64" s="5">
        <f>SUM(M63)</f>
        <v>5</v>
      </c>
      <c r="N64" s="6">
        <f>M64/D64</f>
        <v>0.17857142857142858</v>
      </c>
      <c r="O64" s="5">
        <f>SUM(O63)</f>
        <v>1</v>
      </c>
      <c r="P64" s="4">
        <f>O64/D64</f>
        <v>3.5714285714285712E-2</v>
      </c>
      <c r="Q64" s="3">
        <f>SUM(Q63)</f>
        <v>1980</v>
      </c>
      <c r="R64" s="2"/>
      <c r="S64" s="2"/>
    </row>
    <row r="65" spans="1:19" x14ac:dyDescent="0.3">
      <c r="A65" s="32" t="s">
        <v>16</v>
      </c>
      <c r="B65" s="14" t="s">
        <v>12</v>
      </c>
      <c r="C65" s="2">
        <v>192</v>
      </c>
      <c r="D65" s="2">
        <v>61</v>
      </c>
      <c r="E65" s="2"/>
      <c r="F65" s="2">
        <v>6</v>
      </c>
      <c r="G65" s="2">
        <v>55</v>
      </c>
      <c r="H65" s="31">
        <f>G65/D65</f>
        <v>0.90163934426229508</v>
      </c>
      <c r="I65" s="2">
        <v>45</v>
      </c>
      <c r="J65" s="13">
        <f>I65/D65</f>
        <v>0.73770491803278693</v>
      </c>
      <c r="K65" s="2">
        <v>22</v>
      </c>
      <c r="L65" s="13">
        <f>K65/D65</f>
        <v>0.36065573770491804</v>
      </c>
      <c r="M65" s="2">
        <v>17</v>
      </c>
      <c r="N65" s="13">
        <f>M65/D65</f>
        <v>0.27868852459016391</v>
      </c>
      <c r="O65" s="2">
        <v>3</v>
      </c>
      <c r="P65" s="1">
        <f>O65/D65</f>
        <v>4.9180327868852458E-2</v>
      </c>
      <c r="Q65" s="2">
        <v>5940</v>
      </c>
      <c r="R65" s="2"/>
      <c r="S65" s="2"/>
    </row>
    <row r="66" spans="1:19" x14ac:dyDescent="0.3">
      <c r="A66" s="30"/>
      <c r="B66" s="26"/>
      <c r="C66" s="2">
        <v>222</v>
      </c>
      <c r="D66" s="2">
        <v>10</v>
      </c>
      <c r="E66" s="2"/>
      <c r="F66" s="2">
        <v>0</v>
      </c>
      <c r="G66" s="2">
        <v>10</v>
      </c>
      <c r="H66" s="31">
        <f>G66/D66</f>
        <v>1</v>
      </c>
      <c r="I66" s="2">
        <v>7</v>
      </c>
      <c r="J66" s="13">
        <f>I66/D66</f>
        <v>0.7</v>
      </c>
      <c r="K66" s="2">
        <v>6</v>
      </c>
      <c r="L66" s="13">
        <f>K66/D66</f>
        <v>0.6</v>
      </c>
      <c r="M66" s="2">
        <v>5</v>
      </c>
      <c r="N66" s="13">
        <f>M66/D66</f>
        <v>0.5</v>
      </c>
      <c r="O66" s="2">
        <v>0</v>
      </c>
      <c r="P66" s="1">
        <f>O66/D66</f>
        <v>0</v>
      </c>
      <c r="Q66" s="2"/>
      <c r="R66" s="2"/>
      <c r="S66" s="2"/>
    </row>
    <row r="67" spans="1:19" x14ac:dyDescent="0.3">
      <c r="A67" s="30"/>
      <c r="B67" s="26"/>
      <c r="C67" s="2">
        <v>223</v>
      </c>
      <c r="D67" s="2">
        <v>33</v>
      </c>
      <c r="E67" s="2"/>
      <c r="F67" s="2">
        <v>0</v>
      </c>
      <c r="G67" s="2">
        <v>33</v>
      </c>
      <c r="H67" s="31">
        <f>G67/D67</f>
        <v>1</v>
      </c>
      <c r="I67" s="2">
        <v>20</v>
      </c>
      <c r="J67" s="13">
        <f>I67/D67</f>
        <v>0.60606060606060608</v>
      </c>
      <c r="K67" s="2">
        <v>19</v>
      </c>
      <c r="L67" s="13">
        <f>K67/D67</f>
        <v>0.5757575757575758</v>
      </c>
      <c r="M67" s="2">
        <v>14</v>
      </c>
      <c r="N67" s="13">
        <f>M67/D67</f>
        <v>0.42424242424242425</v>
      </c>
      <c r="O67" s="2">
        <v>1</v>
      </c>
      <c r="P67" s="1">
        <f>O67/D67</f>
        <v>3.0303030303030304E-2</v>
      </c>
      <c r="Q67" s="2">
        <v>1980</v>
      </c>
      <c r="R67" s="2"/>
      <c r="S67" s="2"/>
    </row>
    <row r="68" spans="1:19" x14ac:dyDescent="0.3">
      <c r="A68" s="30"/>
      <c r="B68" s="26"/>
      <c r="C68" s="8" t="s">
        <v>0</v>
      </c>
      <c r="D68" s="8">
        <f>SUM(D65:D67)</f>
        <v>104</v>
      </c>
      <c r="E68" s="8"/>
      <c r="F68" s="8">
        <f>SUM(F65:F67)</f>
        <v>6</v>
      </c>
      <c r="G68" s="8">
        <f>SUM(G65:G67)</f>
        <v>98</v>
      </c>
      <c r="H68" s="29">
        <f>G68/D68</f>
        <v>0.94230769230769229</v>
      </c>
      <c r="I68" s="5">
        <f>SUM(I65:I67)</f>
        <v>72</v>
      </c>
      <c r="J68" s="6">
        <f>I68/D68</f>
        <v>0.69230769230769229</v>
      </c>
      <c r="K68" s="5">
        <f>SUM(K65:K67)</f>
        <v>47</v>
      </c>
      <c r="L68" s="6">
        <f>K68/D68</f>
        <v>0.45192307692307693</v>
      </c>
      <c r="M68" s="5">
        <f>SUM(M65:M67)</f>
        <v>36</v>
      </c>
      <c r="N68" s="6">
        <f>M68/D68</f>
        <v>0.34615384615384615</v>
      </c>
      <c r="O68" s="5">
        <f>SUM(O65:O67)</f>
        <v>4</v>
      </c>
      <c r="P68" s="4">
        <f>O68/D68</f>
        <v>3.8461538461538464E-2</v>
      </c>
      <c r="Q68" s="8">
        <f>SUM(Q65:Q67)</f>
        <v>7920</v>
      </c>
      <c r="R68" s="2"/>
      <c r="S68" s="2"/>
    </row>
    <row r="69" spans="1:19" x14ac:dyDescent="0.3">
      <c r="A69" s="30"/>
      <c r="B69" s="14" t="s">
        <v>11</v>
      </c>
      <c r="C69" s="2" t="s">
        <v>10</v>
      </c>
      <c r="D69" s="2">
        <v>45</v>
      </c>
      <c r="E69" s="2"/>
      <c r="F69" s="2">
        <v>6</v>
      </c>
      <c r="G69" s="2">
        <v>39</v>
      </c>
      <c r="H69" s="31">
        <f>G69/D69</f>
        <v>0.8666666666666667</v>
      </c>
      <c r="I69" s="2">
        <v>43</v>
      </c>
      <c r="J69" s="13">
        <f>I69/D69</f>
        <v>0.9555555555555556</v>
      </c>
      <c r="K69" s="2">
        <v>35</v>
      </c>
      <c r="L69" s="13">
        <f>K69/D69</f>
        <v>0.77777777777777779</v>
      </c>
      <c r="M69" s="2">
        <v>32</v>
      </c>
      <c r="N69" s="13">
        <f>M69/D69</f>
        <v>0.71111111111111114</v>
      </c>
      <c r="O69" s="2">
        <v>0</v>
      </c>
      <c r="P69" s="1">
        <f>O69/D69</f>
        <v>0</v>
      </c>
      <c r="Q69" s="2">
        <v>0</v>
      </c>
      <c r="R69" s="2"/>
      <c r="S69" s="2"/>
    </row>
    <row r="70" spans="1:19" x14ac:dyDescent="0.3">
      <c r="A70" s="30"/>
      <c r="B70" s="26"/>
      <c r="C70" s="2" t="s">
        <v>9</v>
      </c>
      <c r="D70" s="2">
        <v>66</v>
      </c>
      <c r="E70" s="2"/>
      <c r="F70" s="2">
        <v>10</v>
      </c>
      <c r="G70" s="2">
        <v>56</v>
      </c>
      <c r="H70" s="31">
        <f>G70/D70</f>
        <v>0.84848484848484851</v>
      </c>
      <c r="I70" s="2">
        <v>36</v>
      </c>
      <c r="J70" s="13">
        <f>I70/D70</f>
        <v>0.54545454545454541</v>
      </c>
      <c r="K70" s="2">
        <v>15</v>
      </c>
      <c r="L70" s="13">
        <f>K70/D70</f>
        <v>0.22727272727272727</v>
      </c>
      <c r="M70" s="2">
        <v>12</v>
      </c>
      <c r="N70" s="13">
        <f>M70/D70</f>
        <v>0.18181818181818182</v>
      </c>
      <c r="O70" s="2">
        <v>0</v>
      </c>
      <c r="P70" s="1">
        <f>O70/D70</f>
        <v>0</v>
      </c>
      <c r="Q70" s="2">
        <v>0</v>
      </c>
      <c r="R70" s="2"/>
      <c r="S70" s="2"/>
    </row>
    <row r="71" spans="1:19" x14ac:dyDescent="0.3">
      <c r="A71" s="30"/>
      <c r="B71" s="26"/>
      <c r="C71" s="2" t="s">
        <v>8</v>
      </c>
      <c r="D71" s="2">
        <v>1</v>
      </c>
      <c r="E71" s="2"/>
      <c r="F71" s="2">
        <v>0</v>
      </c>
      <c r="G71" s="2">
        <v>1</v>
      </c>
      <c r="H71" s="31">
        <f>G71/D71</f>
        <v>1</v>
      </c>
      <c r="I71" s="2">
        <v>0</v>
      </c>
      <c r="J71" s="13">
        <f>I71/D71</f>
        <v>0</v>
      </c>
      <c r="K71" s="2">
        <v>0</v>
      </c>
      <c r="L71" s="13">
        <f>K71/D71</f>
        <v>0</v>
      </c>
      <c r="M71" s="2">
        <v>0</v>
      </c>
      <c r="N71" s="13">
        <f>M71/D71</f>
        <v>0</v>
      </c>
      <c r="O71" s="2">
        <v>0</v>
      </c>
      <c r="P71" s="1">
        <f>O71/D71</f>
        <v>0</v>
      </c>
      <c r="Q71" s="2">
        <v>0</v>
      </c>
      <c r="R71" s="2"/>
      <c r="S71" s="2"/>
    </row>
    <row r="72" spans="1:19" x14ac:dyDescent="0.3">
      <c r="A72" s="30"/>
      <c r="B72" s="26"/>
      <c r="C72" s="2" t="s">
        <v>6</v>
      </c>
      <c r="D72" s="2">
        <v>1</v>
      </c>
      <c r="E72" s="2"/>
      <c r="F72" s="2">
        <v>0</v>
      </c>
      <c r="G72" s="2">
        <v>1</v>
      </c>
      <c r="H72" s="31">
        <f>G72/D72</f>
        <v>1</v>
      </c>
      <c r="I72" s="2">
        <v>1</v>
      </c>
      <c r="J72" s="13">
        <f>I72/D72</f>
        <v>1</v>
      </c>
      <c r="K72" s="2">
        <v>1</v>
      </c>
      <c r="L72" s="13">
        <f>K72/D72</f>
        <v>1</v>
      </c>
      <c r="M72" s="2">
        <v>1</v>
      </c>
      <c r="N72" s="13">
        <f>M72/D72</f>
        <v>1</v>
      </c>
      <c r="O72" s="2">
        <v>0</v>
      </c>
      <c r="P72" s="1">
        <f>O72/D72</f>
        <v>0</v>
      </c>
      <c r="Q72" s="2">
        <v>0</v>
      </c>
      <c r="R72" s="2"/>
      <c r="S72" s="2"/>
    </row>
    <row r="73" spans="1:19" x14ac:dyDescent="0.3">
      <c r="A73" s="30"/>
      <c r="B73" s="26"/>
      <c r="C73" s="2" t="s">
        <v>5</v>
      </c>
      <c r="D73" s="2">
        <v>14</v>
      </c>
      <c r="E73" s="2"/>
      <c r="F73" s="2">
        <v>3</v>
      </c>
      <c r="G73" s="2">
        <v>11</v>
      </c>
      <c r="H73" s="31">
        <f>G73/D73</f>
        <v>0.7857142857142857</v>
      </c>
      <c r="I73" s="2">
        <v>1</v>
      </c>
      <c r="J73" s="13">
        <f>I73/D73</f>
        <v>7.1428571428571425E-2</v>
      </c>
      <c r="K73" s="2">
        <v>5</v>
      </c>
      <c r="L73" s="13">
        <f>K73/D73</f>
        <v>0.35714285714285715</v>
      </c>
      <c r="M73" s="2">
        <v>5</v>
      </c>
      <c r="N73" s="13">
        <f>M73/D73</f>
        <v>0.35714285714285715</v>
      </c>
      <c r="O73" s="2">
        <v>0</v>
      </c>
      <c r="P73" s="1">
        <f>O73/D73</f>
        <v>0</v>
      </c>
      <c r="Q73" s="2">
        <v>0</v>
      </c>
      <c r="R73" s="2"/>
      <c r="S73" s="2"/>
    </row>
    <row r="74" spans="1:19" x14ac:dyDescent="0.3">
      <c r="A74" s="30"/>
      <c r="B74" s="26"/>
      <c r="C74" s="2" t="s">
        <v>15</v>
      </c>
      <c r="D74" s="2">
        <v>106</v>
      </c>
      <c r="E74" s="2"/>
      <c r="F74" s="2">
        <v>0</v>
      </c>
      <c r="G74" s="2">
        <v>106</v>
      </c>
      <c r="H74" s="31">
        <f>G74/D74</f>
        <v>1</v>
      </c>
      <c r="I74" s="2">
        <v>29</v>
      </c>
      <c r="J74" s="13">
        <f>I74/D74</f>
        <v>0.27358490566037735</v>
      </c>
      <c r="K74" s="2">
        <v>24</v>
      </c>
      <c r="L74" s="13">
        <f>K74/D74</f>
        <v>0.22641509433962265</v>
      </c>
      <c r="M74" s="2">
        <v>20</v>
      </c>
      <c r="N74" s="13">
        <f>M74/D74</f>
        <v>0.18867924528301888</v>
      </c>
      <c r="O74" s="2">
        <v>0</v>
      </c>
      <c r="P74" s="1">
        <f>O74/D74</f>
        <v>0</v>
      </c>
      <c r="Q74" s="2">
        <v>0</v>
      </c>
      <c r="R74" s="2"/>
      <c r="S74" s="2"/>
    </row>
    <row r="75" spans="1:19" x14ac:dyDescent="0.3">
      <c r="A75" s="30"/>
      <c r="B75" s="26"/>
      <c r="C75" s="2" t="s">
        <v>14</v>
      </c>
      <c r="D75" s="2">
        <v>112</v>
      </c>
      <c r="E75" s="2"/>
      <c r="F75" s="2">
        <v>1</v>
      </c>
      <c r="G75" s="2">
        <v>111</v>
      </c>
      <c r="H75" s="31">
        <f>G75/D75</f>
        <v>0.9910714285714286</v>
      </c>
      <c r="I75" s="2">
        <v>28</v>
      </c>
      <c r="J75" s="13">
        <f>I75/D75</f>
        <v>0.25</v>
      </c>
      <c r="K75" s="2">
        <v>32</v>
      </c>
      <c r="L75" s="13">
        <f>K75/D75</f>
        <v>0.2857142857142857</v>
      </c>
      <c r="M75" s="2">
        <v>21</v>
      </c>
      <c r="N75" s="13">
        <f>M75/D75</f>
        <v>0.1875</v>
      </c>
      <c r="O75" s="2">
        <v>0</v>
      </c>
      <c r="P75" s="1">
        <f>O75/D75</f>
        <v>0</v>
      </c>
      <c r="Q75" s="2">
        <v>0</v>
      </c>
      <c r="R75" s="2"/>
      <c r="S75" s="2"/>
    </row>
    <row r="76" spans="1:19" x14ac:dyDescent="0.3">
      <c r="A76" s="30"/>
      <c r="B76" s="26"/>
      <c r="C76" s="8" t="s">
        <v>0</v>
      </c>
      <c r="D76" s="8">
        <f>SUM(D69:D75)</f>
        <v>345</v>
      </c>
      <c r="E76" s="8">
        <f>SUM(E69:E75)</f>
        <v>0</v>
      </c>
      <c r="F76" s="8">
        <f>SUM(F69:F75)</f>
        <v>20</v>
      </c>
      <c r="G76" s="8">
        <f>SUM(G69:G75)</f>
        <v>325</v>
      </c>
      <c r="H76" s="29">
        <f>G76/D76</f>
        <v>0.94202898550724634</v>
      </c>
      <c r="I76" s="5">
        <f>SUM(I69:I75)</f>
        <v>138</v>
      </c>
      <c r="J76" s="6">
        <f>I76/D76</f>
        <v>0.4</v>
      </c>
      <c r="K76" s="5">
        <f>SUM(K69:K75)</f>
        <v>112</v>
      </c>
      <c r="L76" s="6">
        <f>K76/D76</f>
        <v>0.32463768115942027</v>
      </c>
      <c r="M76" s="5">
        <f>SUM(M69:M75)</f>
        <v>91</v>
      </c>
      <c r="N76" s="6">
        <f>M76/D76</f>
        <v>0.26376811594202898</v>
      </c>
      <c r="O76" s="5">
        <f>SUM(O69:O75)</f>
        <v>0</v>
      </c>
      <c r="P76" s="4">
        <f>O76/D76</f>
        <v>0</v>
      </c>
      <c r="Q76" s="8">
        <v>0</v>
      </c>
      <c r="R76" s="2"/>
      <c r="S76" s="2"/>
    </row>
    <row r="77" spans="1:19" x14ac:dyDescent="0.3">
      <c r="A77" s="26"/>
      <c r="B77" s="28" t="s">
        <v>3</v>
      </c>
      <c r="C77" s="2">
        <v>176</v>
      </c>
      <c r="D77" s="2">
        <v>13</v>
      </c>
      <c r="E77" s="2"/>
      <c r="F77" s="2"/>
      <c r="G77" s="2"/>
      <c r="H77" s="13"/>
      <c r="I77" s="2"/>
      <c r="J77" s="13">
        <f>I77/D77</f>
        <v>0</v>
      </c>
      <c r="K77" s="2"/>
      <c r="L77" s="13">
        <f>K77/D77</f>
        <v>0</v>
      </c>
      <c r="M77" s="2"/>
      <c r="N77" s="13">
        <f>M77/D77</f>
        <v>0</v>
      </c>
      <c r="O77" s="2"/>
      <c r="P77" s="1"/>
      <c r="Q77" s="2"/>
      <c r="R77" s="2"/>
      <c r="S77" s="2"/>
    </row>
    <row r="78" spans="1:19" x14ac:dyDescent="0.3">
      <c r="A78" s="26"/>
      <c r="B78" s="27"/>
      <c r="C78" s="8" t="s">
        <v>0</v>
      </c>
      <c r="D78" s="8">
        <f>SUM(D77)</f>
        <v>13</v>
      </c>
      <c r="E78" s="8">
        <f>SUM(E77)</f>
        <v>0</v>
      </c>
      <c r="F78" s="8">
        <f>SUM(F77)</f>
        <v>0</v>
      </c>
      <c r="G78" s="8">
        <f>SUM(G77)</f>
        <v>0</v>
      </c>
      <c r="H78" s="8">
        <f>SUM(H77)</f>
        <v>0</v>
      </c>
      <c r="I78" s="5">
        <f>SUM(I77)</f>
        <v>0</v>
      </c>
      <c r="J78" s="6">
        <f>I78/D78</f>
        <v>0</v>
      </c>
      <c r="K78" s="5">
        <f>SUM(K77)</f>
        <v>0</v>
      </c>
      <c r="L78" s="6">
        <f>K78/D78</f>
        <v>0</v>
      </c>
      <c r="M78" s="5">
        <f>SUM(M77)</f>
        <v>0</v>
      </c>
      <c r="N78" s="6">
        <f>M78/D78</f>
        <v>0</v>
      </c>
      <c r="O78" s="5">
        <f>SUM(O77)</f>
        <v>0</v>
      </c>
      <c r="P78" s="8">
        <f>SUM(P77)</f>
        <v>0</v>
      </c>
      <c r="Q78" s="8">
        <f>SUM(Q77)</f>
        <v>0</v>
      </c>
      <c r="R78" s="2"/>
      <c r="S78" s="2"/>
    </row>
    <row r="79" spans="1:19" x14ac:dyDescent="0.3">
      <c r="A79" s="26"/>
      <c r="B79" s="25" t="s">
        <v>2</v>
      </c>
      <c r="C79" s="2">
        <v>0</v>
      </c>
      <c r="D79" s="2"/>
      <c r="E79" s="2"/>
      <c r="F79" s="2"/>
      <c r="G79" s="2"/>
      <c r="H79" s="13"/>
      <c r="I79" s="2"/>
      <c r="J79" s="13"/>
      <c r="K79" s="2"/>
      <c r="L79" s="13"/>
      <c r="M79" s="2"/>
      <c r="N79" s="13"/>
      <c r="O79" s="2"/>
      <c r="P79" s="1"/>
      <c r="Q79" s="2"/>
      <c r="R79" s="2"/>
      <c r="S79" s="2"/>
    </row>
    <row r="80" spans="1:19" ht="14.5" x14ac:dyDescent="0.35">
      <c r="A80" s="24" t="s">
        <v>13</v>
      </c>
      <c r="B80" s="14" t="s">
        <v>12</v>
      </c>
      <c r="C80" s="12">
        <v>162</v>
      </c>
      <c r="D80" s="22">
        <v>1</v>
      </c>
      <c r="E80" s="12"/>
      <c r="F80" s="22">
        <v>0</v>
      </c>
      <c r="G80" s="22">
        <v>1</v>
      </c>
      <c r="H80" s="23">
        <f>G80/D80</f>
        <v>1</v>
      </c>
      <c r="I80" s="22">
        <v>0</v>
      </c>
      <c r="J80" s="13">
        <f>I80/D80</f>
        <v>0</v>
      </c>
      <c r="K80" s="22">
        <v>0</v>
      </c>
      <c r="L80" s="13">
        <f>K80/D80</f>
        <v>0</v>
      </c>
      <c r="M80" s="12">
        <v>0</v>
      </c>
      <c r="N80" s="13">
        <f>M80/D80</f>
        <v>0</v>
      </c>
      <c r="O80" s="12">
        <v>0</v>
      </c>
      <c r="P80" s="21">
        <f>O80/D80</f>
        <v>0</v>
      </c>
      <c r="Q80" s="20">
        <v>0</v>
      </c>
      <c r="R80" s="2"/>
      <c r="S80" s="2"/>
    </row>
    <row r="81" spans="1:19" x14ac:dyDescent="0.3">
      <c r="A81" s="15"/>
      <c r="B81" s="18"/>
      <c r="C81" s="2">
        <v>192</v>
      </c>
      <c r="D81" s="2">
        <v>124</v>
      </c>
      <c r="E81" s="2"/>
      <c r="F81" s="2">
        <v>9</v>
      </c>
      <c r="G81" s="2">
        <v>115</v>
      </c>
      <c r="H81" s="13">
        <f>G81/D81</f>
        <v>0.92741935483870963</v>
      </c>
      <c r="I81" s="2">
        <v>93</v>
      </c>
      <c r="J81" s="13">
        <f>I81/D81</f>
        <v>0.75</v>
      </c>
      <c r="K81" s="2">
        <v>63</v>
      </c>
      <c r="L81" s="13">
        <f>K81/D81</f>
        <v>0.50806451612903225</v>
      </c>
      <c r="M81" s="2">
        <v>54</v>
      </c>
      <c r="N81" s="13">
        <f>M81/D81</f>
        <v>0.43548387096774194</v>
      </c>
      <c r="O81" s="2">
        <v>1</v>
      </c>
      <c r="P81" s="1">
        <f>O81/D81</f>
        <v>8.0645161290322578E-3</v>
      </c>
      <c r="Q81" s="11">
        <v>1980</v>
      </c>
      <c r="R81" s="2"/>
      <c r="S81" s="2"/>
    </row>
    <row r="82" spans="1:19" x14ac:dyDescent="0.3">
      <c r="A82" s="15"/>
      <c r="B82" s="18"/>
      <c r="C82" s="2">
        <v>222</v>
      </c>
      <c r="D82" s="2">
        <v>6</v>
      </c>
      <c r="E82" s="2"/>
      <c r="F82" s="2">
        <v>0</v>
      </c>
      <c r="G82" s="2">
        <v>6</v>
      </c>
      <c r="H82" s="13">
        <f>G82/D82</f>
        <v>1</v>
      </c>
      <c r="I82" s="2">
        <v>3</v>
      </c>
      <c r="J82" s="13">
        <f>I82/D82</f>
        <v>0.5</v>
      </c>
      <c r="K82" s="2">
        <v>2</v>
      </c>
      <c r="L82" s="13">
        <f>K82/D82</f>
        <v>0.33333333333333331</v>
      </c>
      <c r="M82" s="2">
        <v>2</v>
      </c>
      <c r="N82" s="13">
        <f>M82/D82</f>
        <v>0.33333333333333331</v>
      </c>
      <c r="O82" s="2">
        <v>0</v>
      </c>
      <c r="P82" s="1">
        <f>O82/D82</f>
        <v>0</v>
      </c>
      <c r="Q82" s="11">
        <v>0</v>
      </c>
      <c r="R82" s="2"/>
      <c r="S82" s="2"/>
    </row>
    <row r="83" spans="1:19" x14ac:dyDescent="0.3">
      <c r="A83" s="15"/>
      <c r="B83" s="18"/>
      <c r="C83" s="2">
        <v>223</v>
      </c>
      <c r="D83" s="2">
        <v>8</v>
      </c>
      <c r="E83" s="2"/>
      <c r="F83" s="2">
        <v>0</v>
      </c>
      <c r="G83" s="2">
        <v>8</v>
      </c>
      <c r="H83" s="13">
        <f>G83/D83</f>
        <v>1</v>
      </c>
      <c r="I83" s="2">
        <v>2</v>
      </c>
      <c r="J83" s="13">
        <f>I83/D83</f>
        <v>0.25</v>
      </c>
      <c r="K83" s="2">
        <v>3</v>
      </c>
      <c r="L83" s="13">
        <f>K83/D83</f>
        <v>0.375</v>
      </c>
      <c r="M83" s="2">
        <v>1</v>
      </c>
      <c r="N83" s="13">
        <f>M83/D83</f>
        <v>0.125</v>
      </c>
      <c r="O83" s="2">
        <v>0</v>
      </c>
      <c r="P83" s="1">
        <f>O83/D83</f>
        <v>0</v>
      </c>
      <c r="Q83" s="11">
        <v>0</v>
      </c>
      <c r="R83" s="2"/>
      <c r="S83" s="2"/>
    </row>
    <row r="84" spans="1:19" x14ac:dyDescent="0.3">
      <c r="A84" s="15"/>
      <c r="B84" s="18"/>
      <c r="C84" s="2">
        <v>286</v>
      </c>
      <c r="D84" s="2">
        <v>8</v>
      </c>
      <c r="E84" s="2"/>
      <c r="F84" s="2">
        <v>0</v>
      </c>
      <c r="G84" s="2">
        <v>8</v>
      </c>
      <c r="H84" s="13">
        <f>G84/D84</f>
        <v>1</v>
      </c>
      <c r="I84" s="2">
        <v>4</v>
      </c>
      <c r="J84" s="13">
        <f>I84/D84</f>
        <v>0.5</v>
      </c>
      <c r="K84" s="2">
        <v>4</v>
      </c>
      <c r="L84" s="13">
        <f>K84/D84</f>
        <v>0.5</v>
      </c>
      <c r="M84" s="2">
        <v>4</v>
      </c>
      <c r="N84" s="13">
        <f>M84/D84</f>
        <v>0.5</v>
      </c>
      <c r="O84" s="2">
        <v>0</v>
      </c>
      <c r="P84" s="1">
        <f>O84/D84</f>
        <v>0</v>
      </c>
      <c r="Q84" s="11">
        <v>0</v>
      </c>
      <c r="R84" s="2"/>
      <c r="S84" s="2"/>
    </row>
    <row r="85" spans="1:19" x14ac:dyDescent="0.3">
      <c r="A85" s="15"/>
      <c r="B85" s="18"/>
      <c r="C85" s="2">
        <v>530</v>
      </c>
      <c r="D85" s="2">
        <v>6</v>
      </c>
      <c r="E85" s="2"/>
      <c r="F85" s="2">
        <v>2</v>
      </c>
      <c r="G85" s="2">
        <v>4</v>
      </c>
      <c r="H85" s="13">
        <f>G85/D85</f>
        <v>0.66666666666666663</v>
      </c>
      <c r="I85" s="2">
        <v>3</v>
      </c>
      <c r="J85" s="13">
        <f>I85/D85</f>
        <v>0.5</v>
      </c>
      <c r="K85" s="2">
        <v>3</v>
      </c>
      <c r="L85" s="13">
        <f>K85/D85</f>
        <v>0.5</v>
      </c>
      <c r="M85" s="2">
        <v>3</v>
      </c>
      <c r="N85" s="13">
        <f>M85/D85</f>
        <v>0.5</v>
      </c>
      <c r="O85" s="2">
        <v>1</v>
      </c>
      <c r="P85" s="1">
        <f>O85/D85</f>
        <v>0.16666666666666666</v>
      </c>
      <c r="Q85" s="11">
        <v>1980</v>
      </c>
      <c r="R85" s="2"/>
      <c r="S85" s="2"/>
    </row>
    <row r="86" spans="1:19" x14ac:dyDescent="0.3">
      <c r="A86" s="15"/>
      <c r="B86" s="18"/>
      <c r="C86" s="17" t="s">
        <v>0</v>
      </c>
      <c r="D86" s="17">
        <f>SUM(D80:D85)</f>
        <v>153</v>
      </c>
      <c r="E86" s="17"/>
      <c r="F86" s="17">
        <f>SUM(E80:E85)</f>
        <v>0</v>
      </c>
      <c r="G86" s="17">
        <f>SUM(G80:G85)</f>
        <v>142</v>
      </c>
      <c r="H86" s="7">
        <f>G86/D86</f>
        <v>0.92810457516339873</v>
      </c>
      <c r="I86" s="16">
        <f>SUM(I80:I85)</f>
        <v>105</v>
      </c>
      <c r="J86" s="6">
        <f>I86/D86</f>
        <v>0.68627450980392157</v>
      </c>
      <c r="K86" s="16">
        <f>SUM(K80:K85)</f>
        <v>75</v>
      </c>
      <c r="L86" s="6">
        <f>K86/D86</f>
        <v>0.49019607843137253</v>
      </c>
      <c r="M86" s="16">
        <f>SUM(M80:M85)</f>
        <v>64</v>
      </c>
      <c r="N86" s="6">
        <f>M86/D86</f>
        <v>0.41830065359477125</v>
      </c>
      <c r="O86" s="16">
        <f>SUM(O80:O85)</f>
        <v>2</v>
      </c>
      <c r="P86" s="19">
        <f>O86/D86</f>
        <v>1.3071895424836602E-2</v>
      </c>
      <c r="Q86" s="3">
        <f>SUM(Q80:Q85)</f>
        <v>3960</v>
      </c>
      <c r="R86" s="2"/>
      <c r="S86" s="2"/>
    </row>
    <row r="87" spans="1:19" x14ac:dyDescent="0.3">
      <c r="A87" s="15"/>
      <c r="B87" s="14" t="s">
        <v>11</v>
      </c>
      <c r="C87" s="12" t="s">
        <v>10</v>
      </c>
      <c r="D87" s="12">
        <v>53</v>
      </c>
      <c r="E87" s="12"/>
      <c r="F87" s="12">
        <v>0</v>
      </c>
      <c r="G87" s="12">
        <v>53</v>
      </c>
      <c r="H87" s="13">
        <f>G87/D87</f>
        <v>1</v>
      </c>
      <c r="I87" s="12">
        <v>45</v>
      </c>
      <c r="J87" s="13">
        <f>I87/D87</f>
        <v>0.84905660377358494</v>
      </c>
      <c r="K87" s="12">
        <v>35</v>
      </c>
      <c r="L87" s="13">
        <f>K87/D87</f>
        <v>0.660377358490566</v>
      </c>
      <c r="M87" s="12">
        <v>31</v>
      </c>
      <c r="N87" s="13">
        <f>M87/D87</f>
        <v>0.58490566037735847</v>
      </c>
      <c r="O87" s="12">
        <v>0</v>
      </c>
      <c r="P87" s="1">
        <f>O87/D87</f>
        <v>0</v>
      </c>
      <c r="Q87" s="11">
        <v>0</v>
      </c>
      <c r="R87" s="2"/>
      <c r="S87" s="2"/>
    </row>
    <row r="88" spans="1:19" x14ac:dyDescent="0.3">
      <c r="A88" s="15"/>
      <c r="B88" s="18"/>
      <c r="C88" s="2" t="s">
        <v>9</v>
      </c>
      <c r="D88" s="2">
        <v>27</v>
      </c>
      <c r="E88" s="2"/>
      <c r="F88" s="2">
        <v>1</v>
      </c>
      <c r="G88" s="2">
        <v>16</v>
      </c>
      <c r="H88" s="13">
        <f>G88/D88</f>
        <v>0.59259259259259256</v>
      </c>
      <c r="I88" s="2">
        <v>5</v>
      </c>
      <c r="J88" s="13">
        <f>I88/D88</f>
        <v>0.18518518518518517</v>
      </c>
      <c r="K88" s="2">
        <v>5</v>
      </c>
      <c r="L88" s="13">
        <f>K88/D88</f>
        <v>0.18518518518518517</v>
      </c>
      <c r="M88" s="2">
        <v>3</v>
      </c>
      <c r="N88" s="13">
        <f>M88/D88</f>
        <v>0.1111111111111111</v>
      </c>
      <c r="O88" s="2">
        <v>0</v>
      </c>
      <c r="P88" s="1">
        <f>O88/D88</f>
        <v>0</v>
      </c>
      <c r="Q88" s="11">
        <v>0</v>
      </c>
      <c r="R88" s="2"/>
      <c r="S88" s="2"/>
    </row>
    <row r="89" spans="1:19" x14ac:dyDescent="0.3">
      <c r="A89" s="15"/>
      <c r="B89" s="18"/>
      <c r="C89" s="2" t="s">
        <v>8</v>
      </c>
      <c r="D89" s="2">
        <v>1</v>
      </c>
      <c r="E89" s="2"/>
      <c r="F89" s="2">
        <v>0</v>
      </c>
      <c r="G89" s="2">
        <v>1</v>
      </c>
      <c r="H89" s="13">
        <f>G89/D89</f>
        <v>1</v>
      </c>
      <c r="I89" s="2">
        <v>1</v>
      </c>
      <c r="J89" s="13">
        <f>I89/D89</f>
        <v>1</v>
      </c>
      <c r="K89" s="2">
        <v>1</v>
      </c>
      <c r="L89" s="13">
        <f>K89/D89</f>
        <v>1</v>
      </c>
      <c r="M89" s="2">
        <v>1</v>
      </c>
      <c r="N89" s="13">
        <f>M89/D89</f>
        <v>1</v>
      </c>
      <c r="O89" s="2">
        <v>0</v>
      </c>
      <c r="P89" s="1">
        <f>O89/D89</f>
        <v>0</v>
      </c>
      <c r="Q89" s="11">
        <v>0</v>
      </c>
      <c r="R89" s="2"/>
      <c r="S89" s="2"/>
    </row>
    <row r="90" spans="1:19" x14ac:dyDescent="0.3">
      <c r="A90" s="15"/>
      <c r="B90" s="18"/>
      <c r="C90" s="2" t="s">
        <v>7</v>
      </c>
      <c r="D90" s="2">
        <v>1</v>
      </c>
      <c r="E90" s="2"/>
      <c r="F90" s="2">
        <v>0</v>
      </c>
      <c r="G90" s="2">
        <v>1</v>
      </c>
      <c r="H90" s="13">
        <f>G90/D90</f>
        <v>1</v>
      </c>
      <c r="I90" s="2">
        <v>0</v>
      </c>
      <c r="J90" s="13">
        <f>I90/D90</f>
        <v>0</v>
      </c>
      <c r="K90" s="2">
        <v>0</v>
      </c>
      <c r="L90" s="13">
        <f>K90/D90</f>
        <v>0</v>
      </c>
      <c r="M90" s="2">
        <v>0</v>
      </c>
      <c r="N90" s="13">
        <f>M90/D90</f>
        <v>0</v>
      </c>
      <c r="O90" s="2">
        <v>0</v>
      </c>
      <c r="P90" s="1">
        <f>O90/D90</f>
        <v>0</v>
      </c>
      <c r="Q90" s="11">
        <v>0</v>
      </c>
      <c r="R90" s="2"/>
      <c r="S90" s="2"/>
    </row>
    <row r="91" spans="1:19" x14ac:dyDescent="0.3">
      <c r="A91" s="15"/>
      <c r="B91" s="18"/>
      <c r="C91" s="2" t="s">
        <v>6</v>
      </c>
      <c r="D91" s="2">
        <v>1</v>
      </c>
      <c r="E91" s="2"/>
      <c r="F91" s="2">
        <v>0</v>
      </c>
      <c r="G91" s="2">
        <v>1</v>
      </c>
      <c r="H91" s="13">
        <f>G91/D91</f>
        <v>1</v>
      </c>
      <c r="I91" s="2">
        <v>1</v>
      </c>
      <c r="J91" s="13">
        <f>I91/D91</f>
        <v>1</v>
      </c>
      <c r="K91" s="2">
        <v>1</v>
      </c>
      <c r="L91" s="13">
        <f>K91/D91</f>
        <v>1</v>
      </c>
      <c r="M91" s="2">
        <v>1</v>
      </c>
      <c r="N91" s="13">
        <f>M91/D91</f>
        <v>1</v>
      </c>
      <c r="O91" s="2">
        <v>0</v>
      </c>
      <c r="P91" s="1">
        <f>O91/D91</f>
        <v>0</v>
      </c>
      <c r="Q91" s="11">
        <v>0</v>
      </c>
      <c r="R91" s="2"/>
      <c r="S91" s="2"/>
    </row>
    <row r="92" spans="1:19" x14ac:dyDescent="0.3">
      <c r="A92" s="15"/>
      <c r="B92" s="18"/>
      <c r="C92" s="2" t="s">
        <v>5</v>
      </c>
      <c r="D92" s="2">
        <v>2</v>
      </c>
      <c r="E92" s="2"/>
      <c r="F92" s="2">
        <v>1</v>
      </c>
      <c r="G92" s="2">
        <v>1</v>
      </c>
      <c r="H92" s="13">
        <f>G92/D92</f>
        <v>0.5</v>
      </c>
      <c r="I92" s="2">
        <v>1</v>
      </c>
      <c r="J92" s="13">
        <f>I92/D92</f>
        <v>0.5</v>
      </c>
      <c r="K92" s="2">
        <v>0</v>
      </c>
      <c r="L92" s="13">
        <f>K92/D92</f>
        <v>0</v>
      </c>
      <c r="M92" s="2">
        <v>0</v>
      </c>
      <c r="N92" s="13">
        <f>M92/D92</f>
        <v>0</v>
      </c>
      <c r="O92" s="2">
        <v>1</v>
      </c>
      <c r="P92" s="1">
        <f>O92/D92</f>
        <v>0.5</v>
      </c>
      <c r="Q92" s="11">
        <v>1980</v>
      </c>
      <c r="R92" s="2"/>
      <c r="S92" s="2"/>
    </row>
    <row r="93" spans="1:19" x14ac:dyDescent="0.3">
      <c r="A93" s="15"/>
      <c r="B93" s="18"/>
      <c r="C93" s="2" t="s">
        <v>4</v>
      </c>
      <c r="D93" s="2">
        <v>40</v>
      </c>
      <c r="E93" s="2"/>
      <c r="F93" s="2">
        <v>12</v>
      </c>
      <c r="G93" s="2">
        <v>28</v>
      </c>
      <c r="H93" s="13">
        <f>G93/D93</f>
        <v>0.7</v>
      </c>
      <c r="I93" s="2">
        <v>21</v>
      </c>
      <c r="J93" s="13">
        <f>I93/D93</f>
        <v>0.52500000000000002</v>
      </c>
      <c r="K93" s="2">
        <v>19</v>
      </c>
      <c r="L93" s="13">
        <f>K93/D93</f>
        <v>0.47499999999999998</v>
      </c>
      <c r="M93" s="2">
        <v>17</v>
      </c>
      <c r="N93" s="13">
        <f>M93/D93</f>
        <v>0.42499999999999999</v>
      </c>
      <c r="O93" s="2">
        <v>1</v>
      </c>
      <c r="P93" s="1">
        <f>O93/D93</f>
        <v>2.5000000000000001E-2</v>
      </c>
      <c r="Q93" s="11">
        <v>1980</v>
      </c>
      <c r="R93" s="2"/>
      <c r="S93" s="2"/>
    </row>
    <row r="94" spans="1:19" x14ac:dyDescent="0.3">
      <c r="A94" s="15"/>
      <c r="B94" s="18"/>
      <c r="C94" s="17" t="s">
        <v>0</v>
      </c>
      <c r="D94" s="17">
        <f>SUM(D87:D93)</f>
        <v>125</v>
      </c>
      <c r="E94" s="17"/>
      <c r="F94" s="17">
        <f>SUM(F87:F93)</f>
        <v>14</v>
      </c>
      <c r="G94" s="17">
        <f>SUM(G87:G93)</f>
        <v>101</v>
      </c>
      <c r="H94" s="7">
        <f>G94/D94</f>
        <v>0.80800000000000005</v>
      </c>
      <c r="I94" s="16">
        <f>SUM(I87:I93)</f>
        <v>74</v>
      </c>
      <c r="J94" s="6">
        <f>I94/D94</f>
        <v>0.59199999999999997</v>
      </c>
      <c r="K94" s="16">
        <f>SUM(K87:K93)</f>
        <v>61</v>
      </c>
      <c r="L94" s="6">
        <f>K94/D94</f>
        <v>0.48799999999999999</v>
      </c>
      <c r="M94" s="16">
        <f>SUM(M87:M93)</f>
        <v>53</v>
      </c>
      <c r="N94" s="6">
        <f>M94/D94</f>
        <v>0.42399999999999999</v>
      </c>
      <c r="O94" s="16">
        <f>SUM(O87:O93)</f>
        <v>2</v>
      </c>
      <c r="P94" s="4">
        <f>O94/D94</f>
        <v>1.6E-2</v>
      </c>
      <c r="Q94" s="3">
        <f>SUM(Q87:Q93)</f>
        <v>3960</v>
      </c>
      <c r="R94" s="2"/>
      <c r="S94" s="2"/>
    </row>
    <row r="95" spans="1:19" x14ac:dyDescent="0.3">
      <c r="A95" s="15"/>
      <c r="B95" s="14" t="s">
        <v>3</v>
      </c>
      <c r="C95" s="12">
        <v>176</v>
      </c>
      <c r="D95" s="12">
        <v>119</v>
      </c>
      <c r="E95" s="12"/>
      <c r="F95" s="12">
        <v>1</v>
      </c>
      <c r="G95" s="12">
        <v>118</v>
      </c>
      <c r="H95" s="13">
        <f>G95/D95</f>
        <v>0.99159663865546221</v>
      </c>
      <c r="I95" s="12">
        <v>35</v>
      </c>
      <c r="J95" s="13">
        <f>I95/D95</f>
        <v>0.29411764705882354</v>
      </c>
      <c r="K95" s="12">
        <v>16</v>
      </c>
      <c r="L95" s="13">
        <f>K95/D95</f>
        <v>0.13445378151260504</v>
      </c>
      <c r="M95" s="12">
        <v>11</v>
      </c>
      <c r="N95" s="13">
        <f>M95/D95</f>
        <v>9.2436974789915971E-2</v>
      </c>
      <c r="O95" s="12">
        <v>0</v>
      </c>
      <c r="P95" s="1">
        <f>O95/D95</f>
        <v>0</v>
      </c>
      <c r="Q95" s="11">
        <v>0</v>
      </c>
      <c r="R95" s="2"/>
      <c r="S95" s="2"/>
    </row>
    <row r="96" spans="1:19" x14ac:dyDescent="0.3">
      <c r="A96" s="15"/>
      <c r="B96" s="18"/>
      <c r="C96" s="2">
        <v>506</v>
      </c>
      <c r="D96" s="2">
        <v>2</v>
      </c>
      <c r="E96" s="2"/>
      <c r="F96" s="2">
        <v>19</v>
      </c>
      <c r="G96" s="2">
        <v>2</v>
      </c>
      <c r="H96" s="13">
        <f>G96/D96</f>
        <v>1</v>
      </c>
      <c r="I96" s="2">
        <v>0</v>
      </c>
      <c r="J96" s="13">
        <f>I96/D96</f>
        <v>0</v>
      </c>
      <c r="K96" s="2">
        <v>0</v>
      </c>
      <c r="L96" s="13">
        <f>K96/D96</f>
        <v>0</v>
      </c>
      <c r="M96" s="2">
        <v>0</v>
      </c>
      <c r="N96" s="13">
        <f>M96/D96</f>
        <v>0</v>
      </c>
      <c r="O96" s="2">
        <v>0</v>
      </c>
      <c r="P96" s="1">
        <f>O96/D96</f>
        <v>0</v>
      </c>
      <c r="Q96" s="11">
        <v>0</v>
      </c>
      <c r="R96" s="2"/>
      <c r="S96" s="2"/>
    </row>
    <row r="97" spans="1:19" x14ac:dyDescent="0.3">
      <c r="A97" s="15"/>
      <c r="B97" s="18"/>
      <c r="C97" s="17" t="s">
        <v>0</v>
      </c>
      <c r="D97" s="17">
        <f>SUM(D95:D96)</f>
        <v>121</v>
      </c>
      <c r="E97" s="17"/>
      <c r="F97" s="17">
        <f>SUM(F95:F96)</f>
        <v>20</v>
      </c>
      <c r="G97" s="17">
        <f>SUM(G95:G96)</f>
        <v>120</v>
      </c>
      <c r="H97" s="7">
        <f>G97/D97</f>
        <v>0.99173553719008267</v>
      </c>
      <c r="I97" s="16">
        <f>SUM(I95:I96)</f>
        <v>35</v>
      </c>
      <c r="J97" s="6">
        <f>I97/D97</f>
        <v>0.28925619834710742</v>
      </c>
      <c r="K97" s="16">
        <f>SUM(K95:K96)</f>
        <v>16</v>
      </c>
      <c r="L97" s="6">
        <f>K97/D97</f>
        <v>0.13223140495867769</v>
      </c>
      <c r="M97" s="16">
        <f>SUM(M95:M96)</f>
        <v>11</v>
      </c>
      <c r="N97" s="6">
        <f>M97/D97</f>
        <v>9.0909090909090912E-2</v>
      </c>
      <c r="O97" s="16">
        <f>SUM(O95:O96)</f>
        <v>0</v>
      </c>
      <c r="P97" s="4">
        <f>O97/D97</f>
        <v>0</v>
      </c>
      <c r="Q97" s="3">
        <f>SUM(Q95:Q96)</f>
        <v>0</v>
      </c>
      <c r="R97" s="2"/>
      <c r="S97" s="2"/>
    </row>
    <row r="98" spans="1:19" x14ac:dyDescent="0.3">
      <c r="A98" s="15"/>
      <c r="B98" s="14" t="s">
        <v>2</v>
      </c>
      <c r="C98" s="12" t="s">
        <v>1</v>
      </c>
      <c r="D98" s="12">
        <v>1</v>
      </c>
      <c r="E98" s="12"/>
      <c r="F98" s="12">
        <v>0</v>
      </c>
      <c r="G98" s="12">
        <v>1</v>
      </c>
      <c r="H98" s="13">
        <f>G98/D98</f>
        <v>1</v>
      </c>
      <c r="I98" s="12">
        <v>0</v>
      </c>
      <c r="J98" s="13">
        <f>I98/D98</f>
        <v>0</v>
      </c>
      <c r="K98" s="12">
        <v>0</v>
      </c>
      <c r="L98" s="13">
        <f>K98/D98</f>
        <v>0</v>
      </c>
      <c r="M98" s="12">
        <v>0</v>
      </c>
      <c r="N98" s="13">
        <f>M98/D98</f>
        <v>0</v>
      </c>
      <c r="O98" s="12">
        <v>0</v>
      </c>
      <c r="P98" s="1">
        <f>O98/D98</f>
        <v>0</v>
      </c>
      <c r="Q98" s="11">
        <v>0</v>
      </c>
      <c r="R98" s="2"/>
      <c r="S98" s="2"/>
    </row>
    <row r="99" spans="1:19" x14ac:dyDescent="0.3">
      <c r="A99" s="10"/>
      <c r="B99" s="9"/>
      <c r="C99" s="8" t="s">
        <v>0</v>
      </c>
      <c r="D99" s="8">
        <f>SUM(D98)</f>
        <v>1</v>
      </c>
      <c r="E99" s="8"/>
      <c r="F99" s="8">
        <f>SUM(F98)</f>
        <v>0</v>
      </c>
      <c r="G99" s="8">
        <f>SUM(G98)</f>
        <v>1</v>
      </c>
      <c r="H99" s="7">
        <f>G99/D99</f>
        <v>1</v>
      </c>
      <c r="I99" s="5">
        <f>SUM(I98)</f>
        <v>0</v>
      </c>
      <c r="J99" s="6">
        <f>I99/D99</f>
        <v>0</v>
      </c>
      <c r="K99" s="5">
        <f>SUM(K98)</f>
        <v>0</v>
      </c>
      <c r="L99" s="6">
        <f>K99/D99</f>
        <v>0</v>
      </c>
      <c r="M99" s="5">
        <f>SUM(M98)</f>
        <v>0</v>
      </c>
      <c r="N99" s="6">
        <f>M99/D99</f>
        <v>0</v>
      </c>
      <c r="O99" s="5">
        <f>SUM(O98)</f>
        <v>0</v>
      </c>
      <c r="P99" s="4">
        <f>O99/D99</f>
        <v>0</v>
      </c>
      <c r="Q99" s="3">
        <f>SUM(Q98)</f>
        <v>0</v>
      </c>
      <c r="R99" s="2"/>
      <c r="S99" s="2"/>
    </row>
  </sheetData>
  <mergeCells count="26">
    <mergeCell ref="A2:A15"/>
    <mergeCell ref="B2:B4"/>
    <mergeCell ref="B5:B12"/>
    <mergeCell ref="A16:A34"/>
    <mergeCell ref="B16:B20"/>
    <mergeCell ref="B21:B30"/>
    <mergeCell ref="B31:B32"/>
    <mergeCell ref="B33:B34"/>
    <mergeCell ref="A35:A50"/>
    <mergeCell ref="B35:B40"/>
    <mergeCell ref="B41:B46"/>
    <mergeCell ref="B47:B48"/>
    <mergeCell ref="B49:B50"/>
    <mergeCell ref="A51:A64"/>
    <mergeCell ref="B51:B54"/>
    <mergeCell ref="B55:B60"/>
    <mergeCell ref="B61:B62"/>
    <mergeCell ref="B63:B64"/>
    <mergeCell ref="A65:A79"/>
    <mergeCell ref="B65:B68"/>
    <mergeCell ref="B69:B76"/>
    <mergeCell ref="A80:A99"/>
    <mergeCell ref="B80:B86"/>
    <mergeCell ref="B87:B94"/>
    <mergeCell ref="B95:B97"/>
    <mergeCell ref="B98:B9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艺杰 盘</dc:creator>
  <cp:lastModifiedBy>艺杰 盘</cp:lastModifiedBy>
  <dcterms:created xsi:type="dcterms:W3CDTF">2024-07-18T08:09:54Z</dcterms:created>
  <dcterms:modified xsi:type="dcterms:W3CDTF">2024-07-18T08:10:10Z</dcterms:modified>
</cp:coreProperties>
</file>