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omputer\Desktop\"/>
    </mc:Choice>
  </mc:AlternateContent>
  <xr:revisionPtr revIDLastSave="0" documentId="13_ncr:1_{B3F41EC9-06D2-45C2-A66D-07FCA662BB5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Lesson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G38" i="1"/>
  <c r="D38" i="1"/>
  <c r="G37" i="1"/>
  <c r="D37" i="1"/>
  <c r="G36" i="1"/>
  <c r="D36" i="1"/>
  <c r="G35" i="1"/>
  <c r="D35" i="1"/>
  <c r="G34" i="1"/>
  <c r="D34" i="1"/>
  <c r="G33" i="1"/>
  <c r="G39" i="1" s="1"/>
  <c r="D33" i="1"/>
  <c r="F29" i="1"/>
  <c r="D29" i="1"/>
  <c r="F28" i="1"/>
  <c r="D28" i="1"/>
  <c r="F27" i="1"/>
  <c r="D27" i="1"/>
  <c r="F26" i="1"/>
  <c r="D26" i="1"/>
  <c r="F25" i="1"/>
  <c r="D25" i="1"/>
  <c r="F24" i="1"/>
  <c r="D24" i="1"/>
  <c r="C21" i="1"/>
  <c r="F18" i="1"/>
  <c r="F17" i="1"/>
  <c r="F16" i="1"/>
  <c r="F15" i="1"/>
  <c r="F14" i="1"/>
  <c r="F13" i="1"/>
  <c r="A4" i="1"/>
  <c r="A3" i="1"/>
  <c r="D1" i="1"/>
  <c r="F19" i="1" l="1"/>
  <c r="D39" i="1"/>
  <c r="D30" i="1"/>
  <c r="F30" i="1"/>
  <c r="D7" i="1"/>
  <c r="D8" i="1"/>
  <c r="H33" i="1"/>
  <c r="H34" i="1" s="1"/>
  <c r="H35" i="1" s="1"/>
  <c r="H36" i="1" s="1"/>
  <c r="H37" i="1" s="1"/>
  <c r="H38" i="1" s="1"/>
  <c r="E33" i="1"/>
  <c r="E34" i="1" s="1"/>
  <c r="E35" i="1" s="1"/>
  <c r="E36" i="1" s="1"/>
  <c r="E37" i="1" s="1"/>
  <c r="E38" i="1" s="1"/>
  <c r="D4" i="1"/>
  <c r="D5" i="1"/>
  <c r="D9" i="1" l="1"/>
</calcChain>
</file>

<file path=xl/sharedStrings.xml><?xml version="1.0" encoding="utf-8"?>
<sst xmlns="http://schemas.openxmlformats.org/spreadsheetml/2006/main" count="35" uniqueCount="25">
  <si>
    <t>Задача 1. Есть инвестиционный проект с денежными потоками по кварталам:
Квартал 0 1 2 3 4 5
денежный поток -1200 100 200 300 400 500
Необходимо принять решение, инвестируем в проект или нет, если ставка дисконтирования 15% годовых.</t>
  </si>
  <si>
    <t>Начальная ставка дисконтирования, квартал</t>
  </si>
  <si>
    <t>Перевод годовой ставки в квартальную
(1 + годовая ставка)^(1/4) - 1</t>
  </si>
  <si>
    <t>Квартал</t>
  </si>
  <si>
    <t>Денежный поток</t>
  </si>
  <si>
    <t>Дисконтированный денежный поток</t>
  </si>
  <si>
    <t>В данный проект инвестировать стоит, так как его NPV положительно и равно 120.89</t>
  </si>
  <si>
    <t>NPV</t>
  </si>
  <si>
    <t>Задача 2. Для инвестиционного проекта с денежными потоками:
Год 0 1 2 3 4 5 6
денежный поток -1500 100 200 300 400 500 600
найти NPV, если первые два года ставка дисконтирования равна 20%, следующие два года она равна 15%, и затем становится 10%.</t>
  </si>
  <si>
    <t>Год</t>
  </si>
  <si>
    <t>Ставка дисконтирования</t>
  </si>
  <si>
    <t>Дисконтированный множитель</t>
  </si>
  <si>
    <t>В данный проект инвестировать не стоит, так как его NPV отрицательно и равно -202.68.</t>
  </si>
  <si>
    <t>Задача 3. Для проекта из задачи 2 найти внутреннюю норму доходности.</t>
  </si>
  <si>
    <t>IRR</t>
  </si>
  <si>
    <t>Задача 4. Есть два инвестиционных проекта со следующими денежными потоками:
Год 0 1 2 3 4 5
Проект А -1000 100 250 450 500 550
Проект Б -1000 200 300 400 450 500
Если стоимость денег равна 10%, и инвестор хочет получить максимальную доходность на вложенный рубль инвестиций, то какой проект он должен выбрать?</t>
  </si>
  <si>
    <t>Денежный поток А</t>
  </si>
  <si>
    <t>Дисконтированный поток А</t>
  </si>
  <si>
    <t>Денежный поток Б</t>
  </si>
  <si>
    <t>Дисконтированный поток Б</t>
  </si>
  <si>
    <t>Стоит инвестировать в проект Б, потому что его NPV выше, что обеспечивает большую доходность на вложенный рубль инвестиций.</t>
  </si>
  <si>
    <t>Задача 5. Есть два инвестиционных проекта со следующими денежными потоками:
Год 0 1 2 3 4 5
Проект А -1000 100 250 450 500 550
Проект Б -1000 200 300 400 450 500
Инвестор хочет выбрать один из проектов по критерию ликвидности с учетом временной стоимости денег в размере 10% годовых. Какой он должен выбрать?</t>
  </si>
  <si>
    <t>Суммарный дисконтированный поток А</t>
  </si>
  <si>
    <t>Суммарный дисконтированный поток Б</t>
  </si>
  <si>
    <t>Проект Б начинает генерировать положительный суммарный дисконтированный денежный поток быстрее, чем проект А - уже на 3-й год, в то время как проект А становится "ликвидным" только на 4-й год.
С точки зрения критерия ликвидности, стоит выбрать проект 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</si>
</sst>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9"/>
  <sheetViews>
    <sheetView tabSelected="1" workbookViewId="0"/>
  </sheetViews>
  <sheetFormatPr defaultColWidth="12.5703125" defaultRowHeight="12.75" x14ac:dyDescent="0.2"/>
  <cols>
    <col min="1" max="1" width="65.7109375" style="3" customWidth="1"/>
    <col min="2" max="2" width="16.5703125" bestFit="1" customWidth="1"/>
    <col min="3" max="3" width="17" bestFit="1" customWidth="1"/>
    <col min="4" max="4" width="32.28515625" bestFit="1" customWidth="1"/>
    <col min="5" max="7" width="17.42578125" bestFit="1" customWidth="1"/>
    <col min="8" max="8" width="17.28515625" bestFit="1" customWidth="1"/>
  </cols>
  <sheetData>
    <row r="1" spans="1:8" ht="76.5" x14ac:dyDescent="0.2">
      <c r="A1" s="4" t="s">
        <v>0</v>
      </c>
      <c r="B1" s="5" t="s">
        <v>1</v>
      </c>
      <c r="C1" s="5"/>
      <c r="D1" s="5">
        <f>(1 + 0.15)^(1/4) - 1</f>
        <v>3.5558076341622114E-2</v>
      </c>
      <c r="E1" s="1"/>
      <c r="F1" s="1"/>
      <c r="G1" s="1"/>
      <c r="H1" s="1"/>
    </row>
    <row r="2" spans="1:8" ht="25.5" x14ac:dyDescent="0.2">
      <c r="A2" s="6" t="s">
        <v>2</v>
      </c>
      <c r="B2" s="5" t="s">
        <v>3</v>
      </c>
      <c r="C2" s="5" t="s">
        <v>4</v>
      </c>
      <c r="D2" s="5" t="s">
        <v>5</v>
      </c>
      <c r="E2" s="1"/>
      <c r="F2" s="1"/>
      <c r="G2" s="1"/>
      <c r="H2" s="1"/>
    </row>
    <row r="3" spans="1:8" x14ac:dyDescent="0.2">
      <c r="A3" s="6">
        <f>(1 + 0.15)^(1/4) - 1</f>
        <v>3.5558076341622114E-2</v>
      </c>
      <c r="B3" s="5">
        <v>0</v>
      </c>
      <c r="C3" s="5">
        <v>-1200</v>
      </c>
      <c r="D3" s="5">
        <v>-1200</v>
      </c>
      <c r="E3" s="1"/>
      <c r="F3" s="1"/>
      <c r="G3" s="1"/>
      <c r="H3" s="1"/>
    </row>
    <row r="4" spans="1:8" x14ac:dyDescent="0.2">
      <c r="A4" s="6">
        <f>0.15/4</f>
        <v>3.7499999999999999E-2</v>
      </c>
      <c r="B4" s="5">
        <v>1</v>
      </c>
      <c r="C4" s="5">
        <v>100</v>
      </c>
      <c r="D4" s="5">
        <f>C4/(1+D1)^B4</f>
        <v>96.566288540065244</v>
      </c>
      <c r="E4" s="1"/>
      <c r="F4" s="1"/>
      <c r="G4" s="1"/>
      <c r="H4" s="1"/>
    </row>
    <row r="5" spans="1:8" x14ac:dyDescent="0.2">
      <c r="A5" s="4"/>
      <c r="B5" s="5">
        <v>2</v>
      </c>
      <c r="C5" s="5">
        <v>200</v>
      </c>
      <c r="D5" s="5">
        <f>C5/(1+D1)^B5</f>
        <v>186.50096164806274</v>
      </c>
      <c r="E5" s="1"/>
      <c r="F5" s="1"/>
      <c r="G5" s="1"/>
      <c r="H5" s="1"/>
    </row>
    <row r="6" spans="1:8" x14ac:dyDescent="0.2">
      <c r="A6" s="4"/>
      <c r="B6" s="5">
        <v>3</v>
      </c>
      <c r="C6" s="5">
        <v>300</v>
      </c>
      <c r="D6" s="5">
        <f>C6/(1+D1)^B6</f>
        <v>270.14558513259709</v>
      </c>
      <c r="E6" s="1"/>
      <c r="F6" s="1"/>
      <c r="G6" s="1"/>
      <c r="H6" s="1"/>
    </row>
    <row r="7" spans="1:8" x14ac:dyDescent="0.2">
      <c r="A7" s="4"/>
      <c r="B7" s="5">
        <v>4</v>
      </c>
      <c r="C7" s="5">
        <v>400</v>
      </c>
      <c r="D7" s="5">
        <f>C7/(1+D1)^B7</f>
        <v>347.82608695652169</v>
      </c>
      <c r="E7" s="1"/>
      <c r="F7" s="1"/>
      <c r="G7" s="1"/>
      <c r="H7" s="1"/>
    </row>
    <row r="8" spans="1:8" x14ac:dyDescent="0.2">
      <c r="A8" s="7" t="s">
        <v>6</v>
      </c>
      <c r="B8" s="5">
        <v>5</v>
      </c>
      <c r="C8" s="5">
        <v>500</v>
      </c>
      <c r="D8" s="5">
        <f>C8/(1+D1)^B8</f>
        <v>419.85342843506629</v>
      </c>
      <c r="E8" s="1"/>
      <c r="F8" s="1"/>
      <c r="G8" s="1"/>
      <c r="H8" s="1"/>
    </row>
    <row r="9" spans="1:8" x14ac:dyDescent="0.2">
      <c r="A9" s="8"/>
      <c r="B9" s="5" t="s">
        <v>7</v>
      </c>
      <c r="C9" s="5"/>
      <c r="D9" s="5">
        <f>SUM(D3:D8)</f>
        <v>120.89235071231292</v>
      </c>
      <c r="E9" s="1"/>
      <c r="F9" s="1"/>
      <c r="G9" s="1"/>
      <c r="H9" s="1"/>
    </row>
    <row r="10" spans="1:8" x14ac:dyDescent="0.2">
      <c r="A10" s="2"/>
      <c r="B10" s="1"/>
      <c r="C10" s="1"/>
      <c r="D10" s="1"/>
      <c r="E10" s="1"/>
      <c r="F10" s="1"/>
      <c r="G10" s="1"/>
      <c r="H10" s="1"/>
    </row>
    <row r="11" spans="1:8" ht="76.5" x14ac:dyDescent="0.2">
      <c r="A11" s="4" t="s">
        <v>8</v>
      </c>
      <c r="B11" s="5" t="s">
        <v>9</v>
      </c>
      <c r="C11" s="5" t="s">
        <v>4</v>
      </c>
      <c r="D11" s="5" t="s">
        <v>10</v>
      </c>
      <c r="E11" s="5" t="s">
        <v>11</v>
      </c>
      <c r="F11" s="5" t="s">
        <v>5</v>
      </c>
      <c r="G11" s="1"/>
      <c r="H11" s="1"/>
    </row>
    <row r="12" spans="1:8" x14ac:dyDescent="0.2">
      <c r="A12" s="4"/>
      <c r="B12" s="5">
        <v>0</v>
      </c>
      <c r="C12" s="5">
        <v>-1500</v>
      </c>
      <c r="D12" s="5"/>
      <c r="E12" s="5"/>
      <c r="F12" s="5">
        <v>-1500</v>
      </c>
      <c r="G12" s="1"/>
      <c r="H12" s="1"/>
    </row>
    <row r="13" spans="1:8" x14ac:dyDescent="0.2">
      <c r="A13" s="4"/>
      <c r="B13" s="5">
        <v>1</v>
      </c>
      <c r="C13" s="5">
        <v>100</v>
      </c>
      <c r="D13" s="5">
        <v>0.2</v>
      </c>
      <c r="E13" s="5"/>
      <c r="F13" s="5">
        <f>C13/(1+D13)</f>
        <v>83.333333333333343</v>
      </c>
      <c r="G13" s="1"/>
      <c r="H13" s="1"/>
    </row>
    <row r="14" spans="1:8" x14ac:dyDescent="0.2">
      <c r="A14" s="4"/>
      <c r="B14" s="5">
        <v>2</v>
      </c>
      <c r="C14" s="5">
        <v>200</v>
      </c>
      <c r="D14" s="5">
        <v>0.2</v>
      </c>
      <c r="E14" s="5"/>
      <c r="F14" s="5">
        <f t="shared" ref="F14:F18" si="0">C14/(1+D14)^B14</f>
        <v>138.88888888888889</v>
      </c>
      <c r="G14" s="1"/>
      <c r="H14" s="1"/>
    </row>
    <row r="15" spans="1:8" x14ac:dyDescent="0.2">
      <c r="A15" s="4"/>
      <c r="B15" s="5">
        <v>3</v>
      </c>
      <c r="C15" s="5">
        <v>300</v>
      </c>
      <c r="D15" s="5">
        <v>0.15</v>
      </c>
      <c r="E15" s="5"/>
      <c r="F15" s="5">
        <f t="shared" si="0"/>
        <v>197.25486972959652</v>
      </c>
      <c r="G15" s="1"/>
      <c r="H15" s="1"/>
    </row>
    <row r="16" spans="1:8" x14ac:dyDescent="0.2">
      <c r="A16" s="4"/>
      <c r="B16" s="5">
        <v>4</v>
      </c>
      <c r="C16" s="5">
        <v>400</v>
      </c>
      <c r="D16" s="5">
        <v>0.15</v>
      </c>
      <c r="E16" s="5"/>
      <c r="F16" s="5">
        <f t="shared" si="0"/>
        <v>228.70129823721334</v>
      </c>
      <c r="G16" s="1"/>
      <c r="H16" s="1"/>
    </row>
    <row r="17" spans="1:8" x14ac:dyDescent="0.2">
      <c r="A17" s="4"/>
      <c r="B17" s="5">
        <v>5</v>
      </c>
      <c r="C17" s="5">
        <v>500</v>
      </c>
      <c r="D17" s="5">
        <v>0.1</v>
      </c>
      <c r="E17" s="5"/>
      <c r="F17" s="5">
        <f t="shared" si="0"/>
        <v>310.46066152957746</v>
      </c>
      <c r="G17" s="1"/>
      <c r="H17" s="1"/>
    </row>
    <row r="18" spans="1:8" x14ac:dyDescent="0.2">
      <c r="A18" s="7" t="s">
        <v>12</v>
      </c>
      <c r="B18" s="5">
        <v>6</v>
      </c>
      <c r="C18" s="5">
        <v>600</v>
      </c>
      <c r="D18" s="5">
        <v>0.1</v>
      </c>
      <c r="E18" s="5"/>
      <c r="F18" s="5">
        <f t="shared" si="0"/>
        <v>338.68435803226629</v>
      </c>
      <c r="G18" s="1"/>
      <c r="H18" s="1"/>
    </row>
    <row r="19" spans="1:8" x14ac:dyDescent="0.2">
      <c r="A19" s="8"/>
      <c r="B19" s="5" t="s">
        <v>7</v>
      </c>
      <c r="C19" s="5"/>
      <c r="D19" s="5"/>
      <c r="E19" s="5"/>
      <c r="F19" s="5">
        <f>SUM(F12:F18)</f>
        <v>-202.67659024912422</v>
      </c>
      <c r="G19" s="1"/>
      <c r="H19" s="1"/>
    </row>
    <row r="20" spans="1:8" x14ac:dyDescent="0.2">
      <c r="A20" s="2"/>
      <c r="B20" s="1"/>
      <c r="C20" s="1"/>
      <c r="D20" s="1"/>
      <c r="E20" s="1"/>
      <c r="F20" s="1"/>
      <c r="G20" s="1"/>
      <c r="H20" s="1"/>
    </row>
    <row r="21" spans="1:8" ht="25.5" x14ac:dyDescent="0.2">
      <c r="A21" s="4" t="s">
        <v>13</v>
      </c>
      <c r="B21" s="5" t="s">
        <v>14</v>
      </c>
      <c r="C21" s="5">
        <f>IRR(C12:C18)</f>
        <v>8.2523831241376966E-2</v>
      </c>
      <c r="D21" s="1"/>
      <c r="E21" s="1"/>
      <c r="F21" s="1"/>
      <c r="G21" s="1"/>
      <c r="H21" s="1"/>
    </row>
    <row r="22" spans="1:8" x14ac:dyDescent="0.2">
      <c r="A22" s="2"/>
      <c r="B22" s="1"/>
      <c r="C22" s="1"/>
      <c r="D22" s="1"/>
      <c r="E22" s="1"/>
      <c r="F22" s="1"/>
      <c r="G22" s="1"/>
      <c r="H22" s="1"/>
    </row>
    <row r="23" spans="1:8" ht="102" x14ac:dyDescent="0.2">
      <c r="A23" s="4" t="s">
        <v>15</v>
      </c>
      <c r="B23" s="5" t="s">
        <v>9</v>
      </c>
      <c r="C23" s="5" t="s">
        <v>16</v>
      </c>
      <c r="D23" s="5" t="s">
        <v>17</v>
      </c>
      <c r="E23" s="5" t="s">
        <v>18</v>
      </c>
      <c r="F23" s="5" t="s">
        <v>19</v>
      </c>
      <c r="G23" s="1"/>
      <c r="H23" s="1"/>
    </row>
    <row r="24" spans="1:8" x14ac:dyDescent="0.2">
      <c r="A24" s="4"/>
      <c r="B24" s="5">
        <v>0</v>
      </c>
      <c r="C24" s="5">
        <v>-1000</v>
      </c>
      <c r="D24" s="5">
        <f t="shared" ref="D24:D29" si="1">C24/(1+0.1)^B24</f>
        <v>-1000</v>
      </c>
      <c r="E24" s="5">
        <v>-1000</v>
      </c>
      <c r="F24" s="5">
        <f t="shared" ref="F24:F29" si="2">E24/(1+0.1)^B24</f>
        <v>-1000</v>
      </c>
      <c r="G24" s="1"/>
      <c r="H24" s="1"/>
    </row>
    <row r="25" spans="1:8" x14ac:dyDescent="0.2">
      <c r="A25" s="4"/>
      <c r="B25" s="5">
        <v>1</v>
      </c>
      <c r="C25" s="5">
        <v>100</v>
      </c>
      <c r="D25" s="5">
        <f t="shared" si="1"/>
        <v>90.909090909090907</v>
      </c>
      <c r="E25" s="5">
        <v>200</v>
      </c>
      <c r="F25" s="5">
        <f t="shared" si="2"/>
        <v>181.81818181818181</v>
      </c>
      <c r="G25" s="1"/>
      <c r="H25" s="1"/>
    </row>
    <row r="26" spans="1:8" x14ac:dyDescent="0.2">
      <c r="A26" s="4"/>
      <c r="B26" s="5">
        <v>2</v>
      </c>
      <c r="C26" s="5">
        <v>250</v>
      </c>
      <c r="D26" s="5">
        <f t="shared" si="1"/>
        <v>206.61157024793386</v>
      </c>
      <c r="E26" s="5">
        <v>300</v>
      </c>
      <c r="F26" s="5">
        <f t="shared" si="2"/>
        <v>247.93388429752062</v>
      </c>
      <c r="G26" s="1"/>
      <c r="H26" s="1"/>
    </row>
    <row r="27" spans="1:8" x14ac:dyDescent="0.2">
      <c r="A27" s="4"/>
      <c r="B27" s="5">
        <v>3</v>
      </c>
      <c r="C27" s="5">
        <v>450</v>
      </c>
      <c r="D27" s="5">
        <f t="shared" si="1"/>
        <v>338.09166040570989</v>
      </c>
      <c r="E27" s="5">
        <v>400</v>
      </c>
      <c r="F27" s="5">
        <f t="shared" si="2"/>
        <v>300.52592036063101</v>
      </c>
      <c r="G27" s="1"/>
      <c r="H27" s="1"/>
    </row>
    <row r="28" spans="1:8" x14ac:dyDescent="0.2">
      <c r="A28" s="4"/>
      <c r="B28" s="5">
        <v>4</v>
      </c>
      <c r="C28" s="5">
        <v>500</v>
      </c>
      <c r="D28" s="5">
        <f t="shared" si="1"/>
        <v>341.50672768253526</v>
      </c>
      <c r="E28" s="5">
        <v>450</v>
      </c>
      <c r="F28" s="5">
        <f t="shared" si="2"/>
        <v>307.35605491428174</v>
      </c>
      <c r="G28" s="1"/>
      <c r="H28" s="1"/>
    </row>
    <row r="29" spans="1:8" x14ac:dyDescent="0.2">
      <c r="A29" s="7" t="s">
        <v>20</v>
      </c>
      <c r="B29" s="5">
        <v>5</v>
      </c>
      <c r="C29" s="5">
        <v>550</v>
      </c>
      <c r="D29" s="5">
        <f t="shared" si="1"/>
        <v>341.50672768253526</v>
      </c>
      <c r="E29" s="5">
        <v>500</v>
      </c>
      <c r="F29" s="5">
        <f t="shared" si="2"/>
        <v>310.46066152957746</v>
      </c>
      <c r="G29" s="1"/>
      <c r="H29" s="1"/>
    </row>
    <row r="30" spans="1:8" x14ac:dyDescent="0.2">
      <c r="A30" s="8"/>
      <c r="B30" s="5" t="s">
        <v>7</v>
      </c>
      <c r="C30" s="5"/>
      <c r="D30" s="5">
        <f>SUM(D24:D29)</f>
        <v>318.62577692780513</v>
      </c>
      <c r="E30" s="5"/>
      <c r="F30" s="5">
        <f>SUM(F24:F29)</f>
        <v>348.09470292019262</v>
      </c>
      <c r="G30" s="1"/>
      <c r="H30" s="1"/>
    </row>
    <row r="31" spans="1:8" x14ac:dyDescent="0.2">
      <c r="A31" s="2"/>
      <c r="B31" s="1"/>
      <c r="C31" s="1"/>
      <c r="D31" s="1"/>
      <c r="E31" s="1"/>
      <c r="F31" s="1"/>
      <c r="G31" s="1"/>
      <c r="H31" s="1"/>
    </row>
    <row r="32" spans="1:8" ht="102" x14ac:dyDescent="0.2">
      <c r="A32" s="4" t="s">
        <v>21</v>
      </c>
      <c r="B32" s="5" t="s">
        <v>9</v>
      </c>
      <c r="C32" s="5" t="s">
        <v>16</v>
      </c>
      <c r="D32" s="5" t="s">
        <v>17</v>
      </c>
      <c r="E32" s="5" t="s">
        <v>22</v>
      </c>
      <c r="F32" s="5" t="s">
        <v>18</v>
      </c>
      <c r="G32" s="5" t="s">
        <v>19</v>
      </c>
      <c r="H32" s="5" t="s">
        <v>23</v>
      </c>
    </row>
    <row r="33" spans="1:8" ht="12.75" customHeight="1" x14ac:dyDescent="0.2">
      <c r="A33" s="4"/>
      <c r="B33" s="5">
        <v>0</v>
      </c>
      <c r="C33" s="5">
        <v>-1000</v>
      </c>
      <c r="D33" s="5">
        <f t="shared" ref="D33:D38" si="3">C33/(1+0.1)^B33</f>
        <v>-1000</v>
      </c>
      <c r="E33" s="5">
        <f>D33</f>
        <v>-1000</v>
      </c>
      <c r="F33" s="5">
        <v>-1000</v>
      </c>
      <c r="G33" s="5">
        <f t="shared" ref="G33:G38" si="4">F33/(1+0.1)^B33</f>
        <v>-1000</v>
      </c>
      <c r="H33" s="5">
        <f>G33</f>
        <v>-1000</v>
      </c>
    </row>
    <row r="34" spans="1:8" ht="12.75" customHeight="1" x14ac:dyDescent="0.2">
      <c r="A34" s="7" t="s">
        <v>24</v>
      </c>
      <c r="B34" s="5">
        <v>1</v>
      </c>
      <c r="C34" s="5">
        <v>100</v>
      </c>
      <c r="D34" s="5">
        <f t="shared" si="3"/>
        <v>90.909090909090907</v>
      </c>
      <c r="E34" s="5">
        <f t="shared" ref="E34:E38" si="5">E33+D34</f>
        <v>-909.09090909090912</v>
      </c>
      <c r="F34" s="5">
        <v>200</v>
      </c>
      <c r="G34" s="5">
        <f t="shared" si="4"/>
        <v>181.81818181818181</v>
      </c>
      <c r="H34" s="5">
        <f t="shared" ref="H34:H38" si="6">H33+G34</f>
        <v>-818.18181818181824</v>
      </c>
    </row>
    <row r="35" spans="1:8" ht="12.75" customHeight="1" x14ac:dyDescent="0.2">
      <c r="A35" s="9"/>
      <c r="B35" s="5">
        <v>2</v>
      </c>
      <c r="C35" s="5">
        <v>250</v>
      </c>
      <c r="D35" s="5">
        <f t="shared" si="3"/>
        <v>206.61157024793386</v>
      </c>
      <c r="E35" s="5">
        <f t="shared" si="5"/>
        <v>-702.47933884297527</v>
      </c>
      <c r="F35" s="5">
        <v>300</v>
      </c>
      <c r="G35" s="5">
        <f t="shared" si="4"/>
        <v>247.93388429752062</v>
      </c>
      <c r="H35" s="5">
        <f t="shared" si="6"/>
        <v>-570.24793388429759</v>
      </c>
    </row>
    <row r="36" spans="1:8" x14ac:dyDescent="0.2">
      <c r="A36" s="9"/>
      <c r="B36" s="5">
        <v>3</v>
      </c>
      <c r="C36" s="5">
        <v>450</v>
      </c>
      <c r="D36" s="5">
        <f t="shared" si="3"/>
        <v>338.09166040570989</v>
      </c>
      <c r="E36" s="5">
        <f t="shared" si="5"/>
        <v>-364.38767843726538</v>
      </c>
      <c r="F36" s="5">
        <v>400</v>
      </c>
      <c r="G36" s="5">
        <f t="shared" si="4"/>
        <v>300.52592036063101</v>
      </c>
      <c r="H36" s="5">
        <f t="shared" si="6"/>
        <v>-269.72201352366659</v>
      </c>
    </row>
    <row r="37" spans="1:8" x14ac:dyDescent="0.2">
      <c r="A37" s="9"/>
      <c r="B37" s="5">
        <v>4</v>
      </c>
      <c r="C37" s="5">
        <v>500</v>
      </c>
      <c r="D37" s="5">
        <f t="shared" si="3"/>
        <v>341.50672768253526</v>
      </c>
      <c r="E37" s="5">
        <f t="shared" si="5"/>
        <v>-22.880950754730122</v>
      </c>
      <c r="F37" s="5">
        <v>450</v>
      </c>
      <c r="G37" s="5">
        <f t="shared" si="4"/>
        <v>307.35605491428174</v>
      </c>
      <c r="H37" s="5">
        <f t="shared" si="6"/>
        <v>37.634041390615153</v>
      </c>
    </row>
    <row r="38" spans="1:8" x14ac:dyDescent="0.2">
      <c r="A38" s="9"/>
      <c r="B38" s="5">
        <v>5</v>
      </c>
      <c r="C38" s="5">
        <v>550</v>
      </c>
      <c r="D38" s="5">
        <f t="shared" si="3"/>
        <v>341.50672768253526</v>
      </c>
      <c r="E38" s="5">
        <f t="shared" si="5"/>
        <v>318.62577692780513</v>
      </c>
      <c r="F38" s="5">
        <v>500</v>
      </c>
      <c r="G38" s="5">
        <f t="shared" si="4"/>
        <v>310.46066152957746</v>
      </c>
      <c r="H38" s="5">
        <f t="shared" si="6"/>
        <v>348.09470292019262</v>
      </c>
    </row>
    <row r="39" spans="1:8" x14ac:dyDescent="0.2">
      <c r="A39" s="8"/>
      <c r="B39" s="5"/>
      <c r="C39" s="5"/>
      <c r="D39" s="5">
        <f>SUM(D33:D38)</f>
        <v>318.62577692780513</v>
      </c>
      <c r="E39" s="5"/>
      <c r="F39" s="5"/>
      <c r="G39" s="5">
        <f>SUM(G33:G38)</f>
        <v>348.09470292019262</v>
      </c>
      <c r="H39" s="5"/>
    </row>
  </sheetData>
  <mergeCells count="4">
    <mergeCell ref="A8:A9"/>
    <mergeCell ref="A18:A19"/>
    <mergeCell ref="A29:A30"/>
    <mergeCell ref="A34:A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Lesson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Computer</cp:lastModifiedBy>
  <dcterms:modified xsi:type="dcterms:W3CDTF">2023-07-02T05:01:39Z</dcterms:modified>
</cp:coreProperties>
</file>