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waldsouza/OneDrive - University of Guelph/Writing/Thesis/Chapter 5/Data/Main experiment/Respirometric/DM_loss/"/>
    </mc:Choice>
  </mc:AlternateContent>
  <xr:revisionPtr revIDLastSave="0" documentId="13_ncr:1_{0ACF50EA-1E65-A34A-99A7-EAEBD45E87CD}" xr6:coauthVersionLast="45" xr6:coauthVersionMax="45" xr10:uidLastSave="{00000000-0000-0000-0000-000000000000}"/>
  <bookViews>
    <workbookView xWindow="0" yWindow="960" windowWidth="28800" windowHeight="16500" activeTab="1" xr2:uid="{C4F32B86-3942-5648-89BE-80E95698C590}"/>
  </bookViews>
  <sheets>
    <sheet name="means (2)" sheetId="3" r:id="rId1"/>
    <sheet name="me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  <c r="K17" i="3" s="1"/>
  <c r="I16" i="3"/>
  <c r="K16" i="3" s="1"/>
  <c r="F16" i="3"/>
  <c r="J16" i="3" s="1"/>
  <c r="K15" i="3"/>
  <c r="I15" i="3"/>
  <c r="F15" i="3"/>
  <c r="I14" i="3"/>
  <c r="K14" i="3" s="1"/>
  <c r="F14" i="3"/>
  <c r="J14" i="3" s="1"/>
  <c r="K13" i="3"/>
  <c r="I13" i="3"/>
  <c r="F13" i="3"/>
  <c r="I12" i="3"/>
  <c r="K12" i="3" s="1"/>
  <c r="F12" i="3"/>
  <c r="I11" i="3"/>
  <c r="K11" i="3" s="1"/>
  <c r="F11" i="3"/>
  <c r="J11" i="3" s="1"/>
  <c r="K10" i="3"/>
  <c r="I10" i="3"/>
  <c r="F10" i="3"/>
  <c r="J10" i="3" s="1"/>
  <c r="K9" i="3"/>
  <c r="I9" i="3"/>
  <c r="F9" i="3"/>
  <c r="K8" i="3"/>
  <c r="I8" i="3"/>
  <c r="F8" i="3"/>
  <c r="I7" i="3"/>
  <c r="K7" i="3" s="1"/>
  <c r="F7" i="3"/>
  <c r="J7" i="3" s="1"/>
  <c r="I6" i="3"/>
  <c r="K6" i="3" s="1"/>
  <c r="F6" i="3"/>
  <c r="J6" i="3" s="1"/>
  <c r="K5" i="3"/>
  <c r="I5" i="3"/>
  <c r="F5" i="3"/>
  <c r="J5" i="3" s="1"/>
  <c r="I4" i="3"/>
  <c r="K4" i="3" s="1"/>
  <c r="F4" i="3"/>
  <c r="I3" i="3"/>
  <c r="K3" i="3" s="1"/>
  <c r="F3" i="3"/>
  <c r="J3" i="3" s="1"/>
  <c r="I2" i="3"/>
  <c r="K2" i="3" s="1"/>
  <c r="F2" i="3"/>
  <c r="J15" i="3" l="1"/>
  <c r="J13" i="3"/>
  <c r="J12" i="3"/>
  <c r="J9" i="3"/>
  <c r="J8" i="3"/>
  <c r="J2" i="3"/>
  <c r="J4" i="3"/>
  <c r="J17" i="3"/>
  <c r="I15" i="2"/>
  <c r="I11" i="2"/>
  <c r="I7" i="2"/>
  <c r="I3" i="2"/>
  <c r="I4" i="2"/>
  <c r="I5" i="2"/>
  <c r="I6" i="2"/>
  <c r="I8" i="2"/>
  <c r="I9" i="2"/>
  <c r="I10" i="2"/>
  <c r="I12" i="2"/>
  <c r="I13" i="2"/>
  <c r="I14" i="2"/>
  <c r="I16" i="2"/>
  <c r="I17" i="2"/>
  <c r="I2" i="2"/>
  <c r="F3" i="2" l="1"/>
  <c r="F2" i="2"/>
  <c r="F11" i="2"/>
  <c r="F7" i="2"/>
  <c r="F17" i="2"/>
  <c r="F16" i="2"/>
  <c r="F14" i="2"/>
  <c r="F10" i="2"/>
  <c r="F8" i="2"/>
  <c r="F13" i="2"/>
  <c r="F12" i="2"/>
  <c r="F15" i="2"/>
  <c r="F5" i="2"/>
  <c r="F4" i="2"/>
  <c r="F9" i="2"/>
  <c r="F6" i="2"/>
  <c r="K2" i="2" l="1"/>
  <c r="K16" i="2"/>
  <c r="K13" i="2"/>
  <c r="K15" i="2"/>
  <c r="K6" i="2"/>
  <c r="K9" i="2"/>
  <c r="K5" i="2"/>
  <c r="K12" i="2"/>
  <c r="K8" i="2"/>
  <c r="K4" i="2"/>
  <c r="K11" i="2"/>
  <c r="K3" i="2"/>
  <c r="K7" i="2"/>
  <c r="K14" i="2"/>
  <c r="K17" i="2"/>
  <c r="K10" i="2"/>
  <c r="J6" i="2"/>
  <c r="J9" i="2"/>
  <c r="J4" i="2"/>
  <c r="J5" i="2"/>
  <c r="J15" i="2"/>
  <c r="J12" i="2"/>
  <c r="J13" i="2"/>
  <c r="J8" i="2"/>
  <c r="J10" i="2"/>
  <c r="J14" i="2"/>
  <c r="J16" i="2"/>
  <c r="J17" i="2"/>
  <c r="J7" i="2"/>
  <c r="J11" i="2"/>
  <c r="J2" i="2"/>
  <c r="J3" i="2"/>
</calcChain>
</file>

<file path=xl/sharedStrings.xml><?xml version="1.0" encoding="utf-8"?>
<sst xmlns="http://schemas.openxmlformats.org/spreadsheetml/2006/main" count="22" uniqueCount="11">
  <si>
    <t>trmt</t>
  </si>
  <si>
    <t>vessel</t>
  </si>
  <si>
    <t>rep</t>
  </si>
  <si>
    <t>initial_fw</t>
  </si>
  <si>
    <t>initial_dw</t>
  </si>
  <si>
    <t>final_dw</t>
  </si>
  <si>
    <t>final_fw</t>
  </si>
  <si>
    <t>final_moisture</t>
  </si>
  <si>
    <t>intital_moisture</t>
  </si>
  <si>
    <t>dm_loss_perc</t>
  </si>
  <si>
    <t>dm_loss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</si>
</sst>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69F2-C0DC-A546-95E0-43E036A16716}">
  <dimension ref="A1:K17"/>
  <sheetViews>
    <sheetView zoomScale="130" zoomScaleNormal="130" workbookViewId="0">
      <selection activeCell="N2" sqref="N2"/>
    </sheetView>
  </sheetViews>
  <sheetFormatPr baseColWidth="10" defaultRowHeight="16" x14ac:dyDescent="0.2"/>
  <cols>
    <col min="10" max="10" width="16.33203125" customWidth="1"/>
  </cols>
  <sheetData>
    <row r="1" spans="1:11" x14ac:dyDescent="0.2">
      <c r="A1" t="s">
        <v>1</v>
      </c>
      <c r="B1" t="s">
        <v>0</v>
      </c>
      <c r="C1" t="s">
        <v>2</v>
      </c>
      <c r="D1" t="s">
        <v>3</v>
      </c>
      <c r="E1" t="s">
        <v>8</v>
      </c>
      <c r="F1" t="s">
        <v>4</v>
      </c>
      <c r="G1" t="s">
        <v>6</v>
      </c>
      <c r="H1" t="s">
        <v>7</v>
      </c>
      <c r="I1" t="s">
        <v>5</v>
      </c>
      <c r="J1" t="s">
        <v>9</v>
      </c>
      <c r="K1" t="s">
        <v>10</v>
      </c>
    </row>
    <row r="2" spans="1:11" x14ac:dyDescent="0.2">
      <c r="A2">
        <v>7</v>
      </c>
      <c r="B2">
        <v>1</v>
      </c>
      <c r="C2">
        <v>1</v>
      </c>
      <c r="D2">
        <v>300</v>
      </c>
      <c r="E2">
        <v>84.1</v>
      </c>
      <c r="F2" s="1">
        <f t="shared" ref="F2:F17" si="0">300-(E2*3)</f>
        <v>47.700000000000017</v>
      </c>
      <c r="G2">
        <v>213.4</v>
      </c>
      <c r="H2">
        <v>79.38</v>
      </c>
      <c r="I2" s="1">
        <f>G2*((100-H2)/100)</f>
        <v>44.003080000000011</v>
      </c>
      <c r="J2">
        <f t="shared" ref="J2:J17" si="1">((F2-I2)/F2)*100</f>
        <v>7.7503563941299882</v>
      </c>
      <c r="K2" s="1">
        <f t="shared" ref="K2:K17" si="2">F2-I2</f>
        <v>3.6969200000000058</v>
      </c>
    </row>
    <row r="3" spans="1:11" x14ac:dyDescent="0.2">
      <c r="A3">
        <v>10</v>
      </c>
      <c r="B3">
        <v>1</v>
      </c>
      <c r="C3">
        <v>2</v>
      </c>
      <c r="D3">
        <v>300</v>
      </c>
      <c r="E3">
        <v>84.1</v>
      </c>
      <c r="F3" s="1">
        <f t="shared" si="0"/>
        <v>47.700000000000017</v>
      </c>
      <c r="G3">
        <v>211.8</v>
      </c>
      <c r="H3">
        <v>79.38</v>
      </c>
      <c r="I3" s="1">
        <f t="shared" ref="I3:I16" si="3">G3*((100-H3)/100)</f>
        <v>43.67316000000001</v>
      </c>
      <c r="J3">
        <f t="shared" si="1"/>
        <v>8.4420125786163638</v>
      </c>
      <c r="K3" s="1">
        <f t="shared" si="2"/>
        <v>4.0268400000000071</v>
      </c>
    </row>
    <row r="4" spans="1:11" x14ac:dyDescent="0.2">
      <c r="A4">
        <v>14</v>
      </c>
      <c r="B4">
        <v>1</v>
      </c>
      <c r="C4">
        <v>3</v>
      </c>
      <c r="D4">
        <v>300</v>
      </c>
      <c r="E4">
        <v>84.1</v>
      </c>
      <c r="F4" s="1">
        <f t="shared" si="0"/>
        <v>47.700000000000017</v>
      </c>
      <c r="G4">
        <v>198.6</v>
      </c>
      <c r="H4">
        <v>79.38</v>
      </c>
      <c r="I4" s="1">
        <f t="shared" si="3"/>
        <v>40.95132000000001</v>
      </c>
      <c r="J4">
        <f t="shared" si="1"/>
        <v>14.148176100628943</v>
      </c>
      <c r="K4" s="1">
        <f t="shared" si="2"/>
        <v>6.7486800000000073</v>
      </c>
    </row>
    <row r="5" spans="1:11" x14ac:dyDescent="0.2">
      <c r="A5">
        <v>16</v>
      </c>
      <c r="B5">
        <v>1</v>
      </c>
      <c r="C5">
        <v>4</v>
      </c>
      <c r="D5">
        <v>300</v>
      </c>
      <c r="E5">
        <v>84.1</v>
      </c>
      <c r="F5" s="1">
        <f t="shared" si="0"/>
        <v>47.700000000000017</v>
      </c>
      <c r="G5">
        <v>198</v>
      </c>
      <c r="H5">
        <v>79.38</v>
      </c>
      <c r="I5" s="1">
        <f t="shared" si="3"/>
        <v>40.827600000000011</v>
      </c>
      <c r="J5">
        <f t="shared" si="1"/>
        <v>14.407547169811327</v>
      </c>
      <c r="K5" s="1">
        <f t="shared" si="2"/>
        <v>6.8724000000000061</v>
      </c>
    </row>
    <row r="6" spans="1:11" x14ac:dyDescent="0.2">
      <c r="A6">
        <v>1</v>
      </c>
      <c r="B6">
        <v>2</v>
      </c>
      <c r="C6">
        <v>1</v>
      </c>
      <c r="D6">
        <v>300</v>
      </c>
      <c r="E6">
        <v>80.150000000000006</v>
      </c>
      <c r="F6" s="1">
        <f t="shared" si="0"/>
        <v>59.549999999999983</v>
      </c>
      <c r="G6">
        <v>212.2</v>
      </c>
      <c r="H6">
        <v>76</v>
      </c>
      <c r="I6" s="1">
        <f t="shared" si="3"/>
        <v>50.927999999999997</v>
      </c>
      <c r="J6">
        <f t="shared" si="1"/>
        <v>14.478589420654892</v>
      </c>
      <c r="K6" s="1">
        <f t="shared" si="2"/>
        <v>8.6219999999999857</v>
      </c>
    </row>
    <row r="7" spans="1:11" x14ac:dyDescent="0.2">
      <c r="A7">
        <v>3</v>
      </c>
      <c r="B7">
        <v>2</v>
      </c>
      <c r="C7">
        <v>2</v>
      </c>
      <c r="D7">
        <v>300</v>
      </c>
      <c r="E7">
        <v>80.150000000000006</v>
      </c>
      <c r="F7" s="1">
        <f t="shared" si="0"/>
        <v>59.549999999999983</v>
      </c>
      <c r="G7">
        <v>206.7</v>
      </c>
      <c r="H7">
        <v>76</v>
      </c>
      <c r="I7" s="1">
        <f t="shared" si="3"/>
        <v>49.607999999999997</v>
      </c>
      <c r="J7">
        <f t="shared" si="1"/>
        <v>16.695214105793433</v>
      </c>
      <c r="K7" s="1">
        <f t="shared" si="2"/>
        <v>9.941999999999986</v>
      </c>
    </row>
    <row r="8" spans="1:11" x14ac:dyDescent="0.2">
      <c r="A8">
        <v>11</v>
      </c>
      <c r="B8">
        <v>2</v>
      </c>
      <c r="C8">
        <v>3</v>
      </c>
      <c r="D8">
        <v>300</v>
      </c>
      <c r="E8">
        <v>80.150000000000006</v>
      </c>
      <c r="F8" s="1">
        <f t="shared" si="0"/>
        <v>59.549999999999983</v>
      </c>
      <c r="G8">
        <v>200.6</v>
      </c>
      <c r="H8">
        <v>76</v>
      </c>
      <c r="I8" s="1">
        <f t="shared" si="3"/>
        <v>48.143999999999998</v>
      </c>
      <c r="J8">
        <f t="shared" si="1"/>
        <v>19.15365239294708</v>
      </c>
      <c r="K8" s="1">
        <f t="shared" si="2"/>
        <v>11.405999999999985</v>
      </c>
    </row>
    <row r="9" spans="1:11" x14ac:dyDescent="0.2">
      <c r="A9">
        <v>13</v>
      </c>
      <c r="B9">
        <v>2</v>
      </c>
      <c r="C9">
        <v>4</v>
      </c>
      <c r="D9">
        <v>300</v>
      </c>
      <c r="E9">
        <v>80.150000000000006</v>
      </c>
      <c r="F9" s="1">
        <f t="shared" si="0"/>
        <v>59.549999999999983</v>
      </c>
      <c r="G9">
        <v>184.5</v>
      </c>
      <c r="H9">
        <v>76</v>
      </c>
      <c r="I9" s="1">
        <f t="shared" si="3"/>
        <v>44.28</v>
      </c>
      <c r="J9">
        <f t="shared" si="1"/>
        <v>25.642317380352619</v>
      </c>
      <c r="K9" s="1">
        <f t="shared" si="2"/>
        <v>15.269999999999982</v>
      </c>
    </row>
    <row r="10" spans="1:11" x14ac:dyDescent="0.2">
      <c r="A10">
        <v>2</v>
      </c>
      <c r="B10">
        <v>3</v>
      </c>
      <c r="C10">
        <v>1</v>
      </c>
      <c r="D10">
        <v>300</v>
      </c>
      <c r="E10">
        <v>75.900000000000006</v>
      </c>
      <c r="F10" s="1">
        <f t="shared" si="0"/>
        <v>72.299999999999983</v>
      </c>
      <c r="G10">
        <v>214.5</v>
      </c>
      <c r="H10">
        <v>72.5</v>
      </c>
      <c r="I10" s="1">
        <f t="shared" si="3"/>
        <v>58.987500000000004</v>
      </c>
      <c r="J10">
        <f t="shared" si="1"/>
        <v>18.412863070539395</v>
      </c>
      <c r="K10" s="1">
        <f t="shared" si="2"/>
        <v>13.312499999999979</v>
      </c>
    </row>
    <row r="11" spans="1:11" x14ac:dyDescent="0.2">
      <c r="A11">
        <v>4</v>
      </c>
      <c r="B11">
        <v>3</v>
      </c>
      <c r="C11">
        <v>2</v>
      </c>
      <c r="D11">
        <v>300</v>
      </c>
      <c r="E11">
        <v>75.900000000000006</v>
      </c>
      <c r="F11" s="1">
        <f t="shared" si="0"/>
        <v>72.299999999999983</v>
      </c>
      <c r="G11">
        <v>205.3</v>
      </c>
      <c r="H11">
        <v>72.5</v>
      </c>
      <c r="I11" s="1">
        <f t="shared" si="3"/>
        <v>56.45750000000001</v>
      </c>
      <c r="J11">
        <f t="shared" si="1"/>
        <v>21.912171507607159</v>
      </c>
      <c r="K11" s="1">
        <f t="shared" si="2"/>
        <v>15.842499999999973</v>
      </c>
    </row>
    <row r="12" spans="1:11" x14ac:dyDescent="0.2">
      <c r="A12">
        <v>8</v>
      </c>
      <c r="B12">
        <v>3</v>
      </c>
      <c r="C12">
        <v>3</v>
      </c>
      <c r="D12">
        <v>300</v>
      </c>
      <c r="E12">
        <v>75.900000000000006</v>
      </c>
      <c r="F12" s="1">
        <f t="shared" si="0"/>
        <v>72.299999999999983</v>
      </c>
      <c r="G12">
        <v>209.4</v>
      </c>
      <c r="H12">
        <v>72.5</v>
      </c>
      <c r="I12" s="1">
        <f t="shared" si="3"/>
        <v>57.585000000000008</v>
      </c>
      <c r="J12">
        <f t="shared" si="1"/>
        <v>20.352697095435655</v>
      </c>
      <c r="K12" s="1">
        <f t="shared" si="2"/>
        <v>14.714999999999975</v>
      </c>
    </row>
    <row r="13" spans="1:11" x14ac:dyDescent="0.2">
      <c r="A13">
        <v>9</v>
      </c>
      <c r="B13">
        <v>3</v>
      </c>
      <c r="C13">
        <v>4</v>
      </c>
      <c r="D13">
        <v>300</v>
      </c>
      <c r="E13">
        <v>75.900000000000006</v>
      </c>
      <c r="F13" s="1">
        <f t="shared" si="0"/>
        <v>72.299999999999983</v>
      </c>
      <c r="G13">
        <v>206.2</v>
      </c>
      <c r="H13">
        <v>72.5</v>
      </c>
      <c r="I13" s="1">
        <f t="shared" si="3"/>
        <v>56.704999999999998</v>
      </c>
      <c r="J13">
        <f t="shared" si="1"/>
        <v>21.569847856154894</v>
      </c>
      <c r="K13" s="1">
        <f t="shared" si="2"/>
        <v>15.594999999999985</v>
      </c>
    </row>
    <row r="14" spans="1:11" x14ac:dyDescent="0.2">
      <c r="A14">
        <v>5</v>
      </c>
      <c r="B14">
        <v>4</v>
      </c>
      <c r="C14">
        <v>1</v>
      </c>
      <c r="D14">
        <v>300</v>
      </c>
      <c r="E14">
        <v>72.010000000000005</v>
      </c>
      <c r="F14" s="1">
        <f t="shared" si="0"/>
        <v>83.96999999999997</v>
      </c>
      <c r="G14">
        <v>205</v>
      </c>
      <c r="H14">
        <v>67</v>
      </c>
      <c r="I14" s="1">
        <f t="shared" si="3"/>
        <v>67.650000000000006</v>
      </c>
      <c r="J14">
        <f t="shared" si="1"/>
        <v>19.435512683101074</v>
      </c>
      <c r="K14" s="1">
        <f t="shared" si="2"/>
        <v>16.319999999999965</v>
      </c>
    </row>
    <row r="15" spans="1:11" x14ac:dyDescent="0.2">
      <c r="A15">
        <v>6</v>
      </c>
      <c r="B15">
        <v>4</v>
      </c>
      <c r="C15">
        <v>2</v>
      </c>
      <c r="D15">
        <v>300</v>
      </c>
      <c r="E15">
        <v>72.010000000000005</v>
      </c>
      <c r="F15" s="1">
        <f t="shared" si="0"/>
        <v>83.96999999999997</v>
      </c>
      <c r="G15">
        <v>205.4</v>
      </c>
      <c r="H15">
        <v>67</v>
      </c>
      <c r="I15" s="1">
        <f t="shared" si="3"/>
        <v>67.782000000000011</v>
      </c>
      <c r="J15">
        <f t="shared" si="1"/>
        <v>19.278313683458336</v>
      </c>
      <c r="K15" s="1">
        <f t="shared" si="2"/>
        <v>16.18799999999996</v>
      </c>
    </row>
    <row r="16" spans="1:11" x14ac:dyDescent="0.2">
      <c r="A16">
        <v>12</v>
      </c>
      <c r="B16">
        <v>4</v>
      </c>
      <c r="C16">
        <v>3</v>
      </c>
      <c r="D16">
        <v>300</v>
      </c>
      <c r="E16">
        <v>72.010000000000005</v>
      </c>
      <c r="F16" s="1">
        <f t="shared" si="0"/>
        <v>83.96999999999997</v>
      </c>
      <c r="G16">
        <v>190.2</v>
      </c>
      <c r="H16">
        <v>67</v>
      </c>
      <c r="I16" s="1">
        <f t="shared" si="3"/>
        <v>62.765999999999998</v>
      </c>
      <c r="J16">
        <f t="shared" si="1"/>
        <v>25.251875669882079</v>
      </c>
      <c r="K16" s="1">
        <f t="shared" si="2"/>
        <v>21.203999999999972</v>
      </c>
    </row>
    <row r="17" spans="1:11" x14ac:dyDescent="0.2">
      <c r="A17">
        <v>15</v>
      </c>
      <c r="B17">
        <v>4</v>
      </c>
      <c r="C17">
        <v>4</v>
      </c>
      <c r="D17">
        <v>300</v>
      </c>
      <c r="E17">
        <v>72.010000000000005</v>
      </c>
      <c r="F17" s="1">
        <f t="shared" si="0"/>
        <v>83.96999999999997</v>
      </c>
      <c r="G17">
        <v>285.3</v>
      </c>
      <c r="H17">
        <v>67</v>
      </c>
      <c r="I17" s="1">
        <v>74</v>
      </c>
      <c r="J17">
        <f t="shared" si="1"/>
        <v>11.873288079075829</v>
      </c>
      <c r="K17" s="1">
        <f t="shared" si="2"/>
        <v>9.9699999999999704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6283-62E4-1E49-9609-78276F1AB594}">
  <dimension ref="A1:K17"/>
  <sheetViews>
    <sheetView tabSelected="1" zoomScale="130" zoomScaleNormal="130" workbookViewId="0">
      <selection activeCell="F2" sqref="F2:F17"/>
    </sheetView>
  </sheetViews>
  <sheetFormatPr baseColWidth="10" defaultRowHeight="16" x14ac:dyDescent="0.2"/>
  <cols>
    <col min="10" max="10" width="16.33203125" customWidth="1"/>
  </cols>
  <sheetData>
    <row r="1" spans="1:11" x14ac:dyDescent="0.2">
      <c r="A1" t="s">
        <v>1</v>
      </c>
      <c r="B1" t="s">
        <v>0</v>
      </c>
      <c r="C1" t="s">
        <v>2</v>
      </c>
      <c r="D1" t="s">
        <v>3</v>
      </c>
      <c r="E1" t="s">
        <v>8</v>
      </c>
      <c r="F1" t="s">
        <v>4</v>
      </c>
      <c r="G1" t="s">
        <v>6</v>
      </c>
      <c r="H1" t="s">
        <v>7</v>
      </c>
      <c r="I1" t="s">
        <v>5</v>
      </c>
      <c r="J1" t="s">
        <v>9</v>
      </c>
      <c r="K1" t="s">
        <v>10</v>
      </c>
    </row>
    <row r="2" spans="1:11" x14ac:dyDescent="0.2">
      <c r="A2">
        <v>7</v>
      </c>
      <c r="B2">
        <v>1</v>
      </c>
      <c r="C2">
        <v>1</v>
      </c>
      <c r="D2">
        <v>300</v>
      </c>
      <c r="E2">
        <v>84.1</v>
      </c>
      <c r="F2" s="1">
        <f t="shared" ref="F2:F17" si="0">300-(E2*3)</f>
        <v>47.700000000000017</v>
      </c>
      <c r="G2">
        <v>213.4</v>
      </c>
      <c r="H2">
        <v>80</v>
      </c>
      <c r="I2" s="1">
        <f>G2*((100-H2)/100)</f>
        <v>42.680000000000007</v>
      </c>
      <c r="J2">
        <f t="shared" ref="J2:J17" si="1">((F2-I2)/F2)*100</f>
        <v>10.524109014675071</v>
      </c>
      <c r="K2" s="1">
        <f t="shared" ref="K2:K17" si="2">F2-I2</f>
        <v>5.0200000000000102</v>
      </c>
    </row>
    <row r="3" spans="1:11" x14ac:dyDescent="0.2">
      <c r="A3">
        <v>10</v>
      </c>
      <c r="B3">
        <v>1</v>
      </c>
      <c r="C3">
        <v>2</v>
      </c>
      <c r="D3">
        <v>300</v>
      </c>
      <c r="E3">
        <v>84.1</v>
      </c>
      <c r="F3" s="1">
        <f t="shared" si="0"/>
        <v>47.700000000000017</v>
      </c>
      <c r="G3">
        <v>211.8</v>
      </c>
      <c r="H3">
        <v>78.499999999999986</v>
      </c>
      <c r="I3" s="1">
        <f t="shared" ref="I3:I17" si="3">G3*((100-H3)/100)</f>
        <v>45.537000000000035</v>
      </c>
      <c r="J3">
        <f t="shared" si="1"/>
        <v>4.5345911949685149</v>
      </c>
      <c r="K3" s="1">
        <f t="shared" si="2"/>
        <v>2.1629999999999825</v>
      </c>
    </row>
    <row r="4" spans="1:11" x14ac:dyDescent="0.2">
      <c r="A4">
        <v>14</v>
      </c>
      <c r="B4">
        <v>1</v>
      </c>
      <c r="C4">
        <v>3</v>
      </c>
      <c r="D4">
        <v>300</v>
      </c>
      <c r="E4">
        <v>84.1</v>
      </c>
      <c r="F4" s="1">
        <f t="shared" si="0"/>
        <v>47.700000000000017</v>
      </c>
      <c r="G4">
        <v>198.6</v>
      </c>
      <c r="H4">
        <v>78.499999999999986</v>
      </c>
      <c r="I4" s="1">
        <f t="shared" si="3"/>
        <v>42.699000000000026</v>
      </c>
      <c r="J4">
        <f t="shared" si="1"/>
        <v>10.484276729559724</v>
      </c>
      <c r="K4" s="1">
        <f t="shared" si="2"/>
        <v>5.0009999999999906</v>
      </c>
    </row>
    <row r="5" spans="1:11" x14ac:dyDescent="0.2">
      <c r="A5">
        <v>16</v>
      </c>
      <c r="B5">
        <v>1</v>
      </c>
      <c r="C5">
        <v>4</v>
      </c>
      <c r="D5">
        <v>300</v>
      </c>
      <c r="E5">
        <v>84.1</v>
      </c>
      <c r="F5" s="1">
        <f t="shared" si="0"/>
        <v>47.700000000000017</v>
      </c>
      <c r="G5">
        <v>198</v>
      </c>
      <c r="H5">
        <v>80.5</v>
      </c>
      <c r="I5" s="1">
        <f t="shared" si="3"/>
        <v>38.61</v>
      </c>
      <c r="J5">
        <f t="shared" si="1"/>
        <v>19.056603773584936</v>
      </c>
      <c r="K5" s="1">
        <f t="shared" si="2"/>
        <v>9.0900000000000176</v>
      </c>
    </row>
    <row r="6" spans="1:11" x14ac:dyDescent="0.2">
      <c r="A6">
        <v>1</v>
      </c>
      <c r="B6">
        <v>2</v>
      </c>
      <c r="C6">
        <v>1</v>
      </c>
      <c r="D6">
        <v>300</v>
      </c>
      <c r="E6">
        <v>80.150000000000006</v>
      </c>
      <c r="F6" s="1">
        <f t="shared" si="0"/>
        <v>59.549999999999983</v>
      </c>
      <c r="G6">
        <v>212.2</v>
      </c>
      <c r="H6">
        <v>77</v>
      </c>
      <c r="I6" s="1">
        <f t="shared" si="3"/>
        <v>48.805999999999997</v>
      </c>
      <c r="J6">
        <f t="shared" si="1"/>
        <v>18.041981528127604</v>
      </c>
      <c r="K6" s="1">
        <f t="shared" si="2"/>
        <v>10.743999999999986</v>
      </c>
    </row>
    <row r="7" spans="1:11" x14ac:dyDescent="0.2">
      <c r="A7">
        <v>3</v>
      </c>
      <c r="B7">
        <v>2</v>
      </c>
      <c r="C7">
        <v>2</v>
      </c>
      <c r="D7">
        <v>300</v>
      </c>
      <c r="E7">
        <v>80.150000000000006</v>
      </c>
      <c r="F7" s="1">
        <f t="shared" si="0"/>
        <v>59.549999999999983</v>
      </c>
      <c r="G7">
        <v>206.7</v>
      </c>
      <c r="H7">
        <v>72.5</v>
      </c>
      <c r="I7" s="1">
        <f t="shared" si="3"/>
        <v>56.842500000000001</v>
      </c>
      <c r="J7">
        <f t="shared" si="1"/>
        <v>4.5465994962216332</v>
      </c>
      <c r="K7" s="1">
        <f t="shared" si="2"/>
        <v>2.7074999999999818</v>
      </c>
    </row>
    <row r="8" spans="1:11" x14ac:dyDescent="0.2">
      <c r="A8">
        <v>11</v>
      </c>
      <c r="B8">
        <v>2</v>
      </c>
      <c r="C8">
        <v>3</v>
      </c>
      <c r="D8">
        <v>300</v>
      </c>
      <c r="E8">
        <v>80.150000000000006</v>
      </c>
      <c r="F8" s="1">
        <f t="shared" si="0"/>
        <v>59.549999999999983</v>
      </c>
      <c r="G8">
        <v>200.6</v>
      </c>
      <c r="H8">
        <v>76</v>
      </c>
      <c r="I8" s="1">
        <f t="shared" si="3"/>
        <v>48.143999999999998</v>
      </c>
      <c r="J8">
        <f t="shared" si="1"/>
        <v>19.15365239294708</v>
      </c>
      <c r="K8" s="1">
        <f t="shared" si="2"/>
        <v>11.405999999999985</v>
      </c>
    </row>
    <row r="9" spans="1:11" x14ac:dyDescent="0.2">
      <c r="A9">
        <v>13</v>
      </c>
      <c r="B9">
        <v>2</v>
      </c>
      <c r="C9">
        <v>4</v>
      </c>
      <c r="D9">
        <v>300</v>
      </c>
      <c r="E9">
        <v>80.150000000000006</v>
      </c>
      <c r="F9" s="1">
        <f t="shared" si="0"/>
        <v>59.549999999999983</v>
      </c>
      <c r="G9">
        <v>184.5</v>
      </c>
      <c r="H9">
        <v>78.499999999999986</v>
      </c>
      <c r="I9" s="1">
        <f t="shared" si="3"/>
        <v>39.667500000000025</v>
      </c>
      <c r="J9">
        <f t="shared" si="1"/>
        <v>33.387909319899187</v>
      </c>
      <c r="K9" s="1">
        <f t="shared" si="2"/>
        <v>19.882499999999958</v>
      </c>
    </row>
    <row r="10" spans="1:11" x14ac:dyDescent="0.2">
      <c r="A10">
        <v>2</v>
      </c>
      <c r="B10">
        <v>3</v>
      </c>
      <c r="C10">
        <v>1</v>
      </c>
      <c r="D10">
        <v>300</v>
      </c>
      <c r="E10">
        <v>75.900000000000006</v>
      </c>
      <c r="F10" s="1">
        <f t="shared" si="0"/>
        <v>72.299999999999983</v>
      </c>
      <c r="G10">
        <v>214.5</v>
      </c>
      <c r="H10">
        <v>72.5</v>
      </c>
      <c r="I10" s="1">
        <f t="shared" si="3"/>
        <v>58.987500000000004</v>
      </c>
      <c r="J10">
        <f t="shared" si="1"/>
        <v>18.412863070539395</v>
      </c>
      <c r="K10" s="1">
        <f t="shared" si="2"/>
        <v>13.312499999999979</v>
      </c>
    </row>
    <row r="11" spans="1:11" x14ac:dyDescent="0.2">
      <c r="A11">
        <v>4</v>
      </c>
      <c r="B11">
        <v>3</v>
      </c>
      <c r="C11">
        <v>2</v>
      </c>
      <c r="D11">
        <v>300</v>
      </c>
      <c r="E11">
        <v>75.900000000000006</v>
      </c>
      <c r="F11" s="1">
        <f t="shared" si="0"/>
        <v>72.299999999999983</v>
      </c>
      <c r="G11">
        <v>205.3</v>
      </c>
      <c r="H11">
        <v>71.500000000000014</v>
      </c>
      <c r="I11" s="1">
        <f t="shared" si="3"/>
        <v>58.510499999999972</v>
      </c>
      <c r="J11">
        <f t="shared" si="1"/>
        <v>19.072614107883837</v>
      </c>
      <c r="K11" s="1">
        <f t="shared" si="2"/>
        <v>13.789500000000011</v>
      </c>
    </row>
    <row r="12" spans="1:11" x14ac:dyDescent="0.2">
      <c r="A12">
        <v>8</v>
      </c>
      <c r="B12">
        <v>3</v>
      </c>
      <c r="C12">
        <v>3</v>
      </c>
      <c r="D12">
        <v>300</v>
      </c>
      <c r="E12">
        <v>75.900000000000006</v>
      </c>
      <c r="F12" s="1">
        <f t="shared" si="0"/>
        <v>72.299999999999983</v>
      </c>
      <c r="G12">
        <v>209.4</v>
      </c>
      <c r="H12">
        <v>74.5</v>
      </c>
      <c r="I12" s="1">
        <f t="shared" si="3"/>
        <v>53.397000000000006</v>
      </c>
      <c r="J12">
        <f t="shared" si="1"/>
        <v>26.145228215767606</v>
      </c>
      <c r="K12" s="1">
        <f t="shared" si="2"/>
        <v>18.902999999999977</v>
      </c>
    </row>
    <row r="13" spans="1:11" x14ac:dyDescent="0.2">
      <c r="A13">
        <v>9</v>
      </c>
      <c r="B13">
        <v>3</v>
      </c>
      <c r="C13">
        <v>4</v>
      </c>
      <c r="D13">
        <v>300</v>
      </c>
      <c r="E13">
        <v>75.900000000000006</v>
      </c>
      <c r="F13" s="1">
        <f t="shared" si="0"/>
        <v>72.299999999999983</v>
      </c>
      <c r="G13">
        <v>206.2</v>
      </c>
      <c r="H13">
        <v>70.5</v>
      </c>
      <c r="I13" s="1">
        <f t="shared" si="3"/>
        <v>60.828999999999994</v>
      </c>
      <c r="J13">
        <f t="shared" si="1"/>
        <v>15.865836791147983</v>
      </c>
      <c r="K13" s="1">
        <f t="shared" si="2"/>
        <v>11.470999999999989</v>
      </c>
    </row>
    <row r="14" spans="1:11" x14ac:dyDescent="0.2">
      <c r="A14">
        <v>5</v>
      </c>
      <c r="B14">
        <v>4</v>
      </c>
      <c r="C14">
        <v>1</v>
      </c>
      <c r="D14">
        <v>300</v>
      </c>
      <c r="E14">
        <v>72.010000000000005</v>
      </c>
      <c r="F14" s="1">
        <f t="shared" si="0"/>
        <v>83.96999999999997</v>
      </c>
      <c r="G14">
        <v>205</v>
      </c>
      <c r="H14">
        <v>64</v>
      </c>
      <c r="I14" s="1">
        <f t="shared" si="3"/>
        <v>73.8</v>
      </c>
      <c r="J14">
        <f t="shared" si="1"/>
        <v>12.111468381564817</v>
      </c>
      <c r="K14" s="1">
        <f t="shared" si="2"/>
        <v>10.169999999999973</v>
      </c>
    </row>
    <row r="15" spans="1:11" x14ac:dyDescent="0.2">
      <c r="A15">
        <v>6</v>
      </c>
      <c r="B15">
        <v>4</v>
      </c>
      <c r="C15">
        <v>2</v>
      </c>
      <c r="D15">
        <v>300</v>
      </c>
      <c r="E15">
        <v>72.010000000000005</v>
      </c>
      <c r="F15" s="1">
        <f t="shared" si="0"/>
        <v>83.96999999999997</v>
      </c>
      <c r="G15">
        <v>205.4</v>
      </c>
      <c r="H15">
        <v>69</v>
      </c>
      <c r="I15" s="1">
        <f t="shared" si="3"/>
        <v>63.673999999999999</v>
      </c>
      <c r="J15">
        <f t="shared" si="1"/>
        <v>24.170537096582088</v>
      </c>
      <c r="K15" s="1">
        <f t="shared" si="2"/>
        <v>20.295999999999971</v>
      </c>
    </row>
    <row r="16" spans="1:11" x14ac:dyDescent="0.2">
      <c r="A16">
        <v>12</v>
      </c>
      <c r="B16">
        <v>4</v>
      </c>
      <c r="C16">
        <v>3</v>
      </c>
      <c r="D16">
        <v>300</v>
      </c>
      <c r="E16">
        <v>72.010000000000005</v>
      </c>
      <c r="F16" s="1">
        <f t="shared" si="0"/>
        <v>83.96999999999997</v>
      </c>
      <c r="G16">
        <v>190.2</v>
      </c>
      <c r="H16">
        <v>64.5</v>
      </c>
      <c r="I16" s="1">
        <f t="shared" si="3"/>
        <v>67.520999999999987</v>
      </c>
      <c r="J16">
        <f t="shared" si="1"/>
        <v>19.589138978206492</v>
      </c>
      <c r="K16" s="1">
        <f t="shared" si="2"/>
        <v>16.448999999999984</v>
      </c>
    </row>
    <row r="17" spans="1:11" x14ac:dyDescent="0.2">
      <c r="A17">
        <v>15</v>
      </c>
      <c r="B17">
        <v>4</v>
      </c>
      <c r="C17">
        <v>4</v>
      </c>
      <c r="D17">
        <v>300</v>
      </c>
      <c r="E17">
        <v>72.010000000000005</v>
      </c>
      <c r="F17" s="1">
        <f t="shared" si="0"/>
        <v>83.96999999999997</v>
      </c>
      <c r="G17">
        <v>285.3</v>
      </c>
      <c r="H17">
        <v>74</v>
      </c>
      <c r="I17" s="1">
        <f t="shared" si="3"/>
        <v>74.178000000000011</v>
      </c>
      <c r="J17">
        <f t="shared" si="1"/>
        <v>11.66130760986062</v>
      </c>
      <c r="K17" s="1">
        <f t="shared" si="2"/>
        <v>9.791999999999959</v>
      </c>
    </row>
  </sheetData>
  <sortState xmlns:xlrd2="http://schemas.microsoft.com/office/spreadsheetml/2017/richdata2" ref="A2:K17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means (2)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2021-12-04T02:12:53Z</dcterms:created>
  <dcterms:modified xsi:type="dcterms:W3CDTF">2022-01-15T18:49:50Z</dcterms:modified>
</cp:coreProperties>
</file>