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264" activeTab="1"/>
  </bookViews>
  <sheets>
    <sheet name="SYNTHESIS" sheetId="2" r:id="rId1"/>
    <sheet name="MICRO_CODE" sheetId="1" r:id="rId2"/>
  </sheets>
  <calcPr calcId="124519"/>
</workbook>
</file>

<file path=xl/calcChain.xml><?xml version="1.0" encoding="utf-8"?>
<calcChain xmlns="http://schemas.openxmlformats.org/spreadsheetml/2006/main">
  <c r="N13" i="1"/>
  <c r="M4" i="2"/>
  <c r="J26"/>
  <c r="J25"/>
  <c r="J24"/>
  <c r="J23"/>
  <c r="J22"/>
  <c r="J21"/>
  <c r="J20"/>
  <c r="J19"/>
  <c r="J18"/>
  <c r="J17"/>
  <c r="J16"/>
  <c r="J15"/>
  <c r="J14"/>
  <c r="J13"/>
  <c r="J12"/>
  <c r="J11"/>
  <c r="R4"/>
  <c r="Q4"/>
  <c r="P4"/>
  <c r="O4"/>
  <c r="N4"/>
  <c r="L4"/>
  <c r="K4"/>
  <c r="J4"/>
  <c r="W2"/>
  <c r="T2"/>
  <c r="U2" s="1"/>
  <c r="G2"/>
  <c r="H2" s="1"/>
  <c r="F2"/>
  <c r="D2"/>
  <c r="B2"/>
  <c r="J7" s="1"/>
  <c r="B2" i="1"/>
  <c r="D2"/>
  <c r="E2"/>
  <c r="F2"/>
  <c r="G2"/>
  <c r="T2"/>
  <c r="U2"/>
  <c r="H2"/>
  <c r="I2"/>
  <c r="J2"/>
  <c r="K2"/>
  <c r="V2"/>
  <c r="W2"/>
  <c r="L2"/>
  <c r="M2"/>
  <c r="X2"/>
  <c r="Y2"/>
  <c r="N2"/>
  <c r="R2"/>
  <c r="S2"/>
  <c r="Z2"/>
  <c r="AA2"/>
  <c r="B3"/>
  <c r="D3"/>
  <c r="E3"/>
  <c r="F3"/>
  <c r="G3"/>
  <c r="H3"/>
  <c r="I3"/>
  <c r="J3"/>
  <c r="K3"/>
  <c r="L3"/>
  <c r="M3"/>
  <c r="N3"/>
  <c r="R3"/>
  <c r="S3"/>
  <c r="T3"/>
  <c r="U3"/>
  <c r="V3"/>
  <c r="W3"/>
  <c r="X3"/>
  <c r="Y3"/>
  <c r="Z3"/>
  <c r="AA3"/>
  <c r="B4"/>
  <c r="D4"/>
  <c r="E4"/>
  <c r="F4"/>
  <c r="G4"/>
  <c r="T4"/>
  <c r="U4"/>
  <c r="H4"/>
  <c r="I4"/>
  <c r="J4"/>
  <c r="K4"/>
  <c r="V4"/>
  <c r="W4"/>
  <c r="L4"/>
  <c r="M4"/>
  <c r="X4"/>
  <c r="Y4"/>
  <c r="N4"/>
  <c r="R4"/>
  <c r="S4"/>
  <c r="Z4"/>
  <c r="AA4"/>
  <c r="B5"/>
  <c r="D5"/>
  <c r="E5"/>
  <c r="F5"/>
  <c r="G5"/>
  <c r="H5"/>
  <c r="I5"/>
  <c r="J5"/>
  <c r="K5"/>
  <c r="L5"/>
  <c r="M5"/>
  <c r="N5"/>
  <c r="R5"/>
  <c r="S5"/>
  <c r="T5"/>
  <c r="U5"/>
  <c r="V5"/>
  <c r="W5"/>
  <c r="X5"/>
  <c r="Y5"/>
  <c r="Z5"/>
  <c r="AA5"/>
  <c r="B6"/>
  <c r="D6"/>
  <c r="E6"/>
  <c r="F6"/>
  <c r="G6"/>
  <c r="T6" s="1"/>
  <c r="U6" s="1"/>
  <c r="H6"/>
  <c r="I6"/>
  <c r="J6"/>
  <c r="K6"/>
  <c r="L6"/>
  <c r="M6"/>
  <c r="X6" s="1"/>
  <c r="Y6" s="1"/>
  <c r="N6"/>
  <c r="R6"/>
  <c r="S6" s="1"/>
  <c r="B7"/>
  <c r="D7"/>
  <c r="E7"/>
  <c r="F7"/>
  <c r="G7"/>
  <c r="H7"/>
  <c r="I7"/>
  <c r="J7"/>
  <c r="K7"/>
  <c r="L7"/>
  <c r="M7"/>
  <c r="N7"/>
  <c r="R7"/>
  <c r="S7"/>
  <c r="T7"/>
  <c r="U7"/>
  <c r="V7"/>
  <c r="W7"/>
  <c r="X7"/>
  <c r="Y7"/>
  <c r="Z7"/>
  <c r="AA7"/>
  <c r="B8"/>
  <c r="D8"/>
  <c r="E8"/>
  <c r="F8"/>
  <c r="G8"/>
  <c r="T8"/>
  <c r="U8"/>
  <c r="H8"/>
  <c r="I8"/>
  <c r="J8"/>
  <c r="K8"/>
  <c r="V8"/>
  <c r="W8"/>
  <c r="L8"/>
  <c r="M8"/>
  <c r="X8"/>
  <c r="Y8"/>
  <c r="N8"/>
  <c r="R8"/>
  <c r="S8"/>
  <c r="Z8"/>
  <c r="AA8"/>
  <c r="B9"/>
  <c r="D9"/>
  <c r="E9"/>
  <c r="F9"/>
  <c r="G9"/>
  <c r="H9"/>
  <c r="I9"/>
  <c r="J9"/>
  <c r="K9"/>
  <c r="L9"/>
  <c r="M9"/>
  <c r="N9"/>
  <c r="R9"/>
  <c r="S9"/>
  <c r="T9"/>
  <c r="U9"/>
  <c r="V9"/>
  <c r="W9"/>
  <c r="X9"/>
  <c r="Y9"/>
  <c r="Z9"/>
  <c r="AA9"/>
  <c r="B10"/>
  <c r="D10"/>
  <c r="E10"/>
  <c r="F10"/>
  <c r="G10"/>
  <c r="T10"/>
  <c r="U10"/>
  <c r="H10"/>
  <c r="I10"/>
  <c r="J10"/>
  <c r="K10"/>
  <c r="V10"/>
  <c r="W10"/>
  <c r="L10"/>
  <c r="M10"/>
  <c r="X10"/>
  <c r="Y10"/>
  <c r="N10"/>
  <c r="R10"/>
  <c r="S10"/>
  <c r="Z10"/>
  <c r="AA10"/>
  <c r="B11"/>
  <c r="D11"/>
  <c r="E11"/>
  <c r="F11"/>
  <c r="G11"/>
  <c r="H11"/>
  <c r="I11"/>
  <c r="J11"/>
  <c r="K11"/>
  <c r="L11"/>
  <c r="M11"/>
  <c r="N11"/>
  <c r="R11"/>
  <c r="S11"/>
  <c r="T11"/>
  <c r="U11"/>
  <c r="V11"/>
  <c r="W11"/>
  <c r="X11"/>
  <c r="Y11"/>
  <c r="Z11"/>
  <c r="AA11"/>
  <c r="B12"/>
  <c r="D12"/>
  <c r="E12"/>
  <c r="F12"/>
  <c r="G12"/>
  <c r="T12"/>
  <c r="U12"/>
  <c r="H12"/>
  <c r="I12"/>
  <c r="J12"/>
  <c r="K12"/>
  <c r="V12"/>
  <c r="W12"/>
  <c r="L12"/>
  <c r="M12"/>
  <c r="X12"/>
  <c r="Y12"/>
  <c r="N12"/>
  <c r="R12"/>
  <c r="S12"/>
  <c r="Z12"/>
  <c r="AA12"/>
  <c r="B13"/>
  <c r="D13"/>
  <c r="E13"/>
  <c r="F13"/>
  <c r="G13"/>
  <c r="H13"/>
  <c r="I13"/>
  <c r="J13"/>
  <c r="K13"/>
  <c r="L13"/>
  <c r="M13"/>
  <c r="R13"/>
  <c r="S13"/>
  <c r="T13"/>
  <c r="U13"/>
  <c r="V13"/>
  <c r="W13"/>
  <c r="X13"/>
  <c r="Y13"/>
  <c r="Z13"/>
  <c r="AA13"/>
  <c r="B14"/>
  <c r="D14"/>
  <c r="E14"/>
  <c r="F14"/>
  <c r="G14"/>
  <c r="T14"/>
  <c r="U14"/>
  <c r="H14"/>
  <c r="I14"/>
  <c r="J14"/>
  <c r="K14"/>
  <c r="V14"/>
  <c r="W14"/>
  <c r="L14"/>
  <c r="M14"/>
  <c r="X14"/>
  <c r="Y14"/>
  <c r="N14"/>
  <c r="R14"/>
  <c r="S14"/>
  <c r="Z14"/>
  <c r="AA14"/>
  <c r="B15"/>
  <c r="D15"/>
  <c r="E15"/>
  <c r="F15"/>
  <c r="G15"/>
  <c r="H15"/>
  <c r="I15"/>
  <c r="J15"/>
  <c r="K15"/>
  <c r="L15"/>
  <c r="M15"/>
  <c r="N15"/>
  <c r="R15"/>
  <c r="S15"/>
  <c r="T15"/>
  <c r="U15"/>
  <c r="V15"/>
  <c r="W15"/>
  <c r="X15"/>
  <c r="Y15"/>
  <c r="Z15"/>
  <c r="AA15"/>
  <c r="B16"/>
  <c r="D16"/>
  <c r="E16"/>
  <c r="F16"/>
  <c r="G16"/>
  <c r="T16"/>
  <c r="U16"/>
  <c r="H16"/>
  <c r="I16"/>
  <c r="J16"/>
  <c r="K16"/>
  <c r="V16"/>
  <c r="W16"/>
  <c r="L16"/>
  <c r="M16"/>
  <c r="X16"/>
  <c r="Y16"/>
  <c r="N16"/>
  <c r="R16"/>
  <c r="S16"/>
  <c r="Z16"/>
  <c r="AA16"/>
  <c r="B17"/>
  <c r="D17"/>
  <c r="E17"/>
  <c r="F17"/>
  <c r="G17"/>
  <c r="H17"/>
  <c r="I17"/>
  <c r="J17"/>
  <c r="K17"/>
  <c r="L17"/>
  <c r="M17"/>
  <c r="N17"/>
  <c r="R17"/>
  <c r="S17"/>
  <c r="T17"/>
  <c r="U17"/>
  <c r="V17"/>
  <c r="W17"/>
  <c r="X17"/>
  <c r="Y17"/>
  <c r="Z17"/>
  <c r="AA17"/>
  <c r="B18"/>
  <c r="D18"/>
  <c r="E18" s="1"/>
  <c r="F18"/>
  <c r="G18" s="1"/>
  <c r="T18" s="1"/>
  <c r="U18" s="1"/>
  <c r="H18"/>
  <c r="I18" s="1"/>
  <c r="J18"/>
  <c r="K18" s="1"/>
  <c r="L18"/>
  <c r="M18" s="1"/>
  <c r="B19"/>
  <c r="D19"/>
  <c r="E19"/>
  <c r="F19"/>
  <c r="G19"/>
  <c r="H19"/>
  <c r="I19"/>
  <c r="J19"/>
  <c r="K19"/>
  <c r="L19"/>
  <c r="M19"/>
  <c r="N19"/>
  <c r="R19"/>
  <c r="S19" s="1"/>
  <c r="T19"/>
  <c r="U19" s="1"/>
  <c r="V19"/>
  <c r="W19" s="1"/>
  <c r="X19"/>
  <c r="Y19" s="1"/>
  <c r="Z19"/>
  <c r="AA19" s="1"/>
  <c r="B20"/>
  <c r="D20"/>
  <c r="E20"/>
  <c r="F20"/>
  <c r="G20"/>
  <c r="T20" s="1"/>
  <c r="U20" s="1"/>
  <c r="H20"/>
  <c r="I20"/>
  <c r="J20"/>
  <c r="K20"/>
  <c r="V20" s="1"/>
  <c r="W20" s="1"/>
  <c r="L20"/>
  <c r="M20"/>
  <c r="X20" s="1"/>
  <c r="Y20" s="1"/>
  <c r="N20"/>
  <c r="R20"/>
  <c r="S20" s="1"/>
  <c r="Z20"/>
  <c r="AA20" s="1"/>
  <c r="B21"/>
  <c r="D21"/>
  <c r="E21"/>
  <c r="F21"/>
  <c r="G21"/>
  <c r="H21"/>
  <c r="I21"/>
  <c r="J21"/>
  <c r="K21"/>
  <c r="L21"/>
  <c r="M21"/>
  <c r="N21"/>
  <c r="R21"/>
  <c r="S21" s="1"/>
  <c r="T21"/>
  <c r="U21" s="1"/>
  <c r="V21"/>
  <c r="W21" s="1"/>
  <c r="X21"/>
  <c r="Y21" s="1"/>
  <c r="Z21"/>
  <c r="AA21" s="1"/>
  <c r="B22"/>
  <c r="D22"/>
  <c r="E22"/>
  <c r="F22"/>
  <c r="G22"/>
  <c r="T22" s="1"/>
  <c r="U22" s="1"/>
  <c r="H22"/>
  <c r="I22"/>
  <c r="J22"/>
  <c r="K22"/>
  <c r="V22" s="1"/>
  <c r="W22" s="1"/>
  <c r="L22"/>
  <c r="M22"/>
  <c r="X22" s="1"/>
  <c r="Y22" s="1"/>
  <c r="N22"/>
  <c r="R22"/>
  <c r="S22" s="1"/>
  <c r="Z22"/>
  <c r="AA22" s="1"/>
  <c r="B23"/>
  <c r="D23"/>
  <c r="E23"/>
  <c r="F23"/>
  <c r="G23"/>
  <c r="H23"/>
  <c r="I23"/>
  <c r="J23"/>
  <c r="K23"/>
  <c r="L23"/>
  <c r="M23"/>
  <c r="N23"/>
  <c r="R23"/>
  <c r="S23" s="1"/>
  <c r="T23"/>
  <c r="U23" s="1"/>
  <c r="V23"/>
  <c r="W23" s="1"/>
  <c r="X23"/>
  <c r="Y23" s="1"/>
  <c r="Z23"/>
  <c r="AA23" s="1"/>
  <c r="B24"/>
  <c r="D24"/>
  <c r="E24"/>
  <c r="F24"/>
  <c r="G24"/>
  <c r="T24" s="1"/>
  <c r="U24" s="1"/>
  <c r="H24"/>
  <c r="I24"/>
  <c r="J24"/>
  <c r="K24"/>
  <c r="V24" s="1"/>
  <c r="W24" s="1"/>
  <c r="L24"/>
  <c r="M24"/>
  <c r="X24" s="1"/>
  <c r="Y24" s="1"/>
  <c r="N24"/>
  <c r="R24"/>
  <c r="S24" s="1"/>
  <c r="Z24"/>
  <c r="AA24" s="1"/>
  <c r="B25"/>
  <c r="D25"/>
  <c r="E25"/>
  <c r="F25"/>
  <c r="G25"/>
  <c r="H25"/>
  <c r="I25"/>
  <c r="J25"/>
  <c r="K25"/>
  <c r="L25"/>
  <c r="M25"/>
  <c r="N25"/>
  <c r="R25"/>
  <c r="S25" s="1"/>
  <c r="T25"/>
  <c r="U25" s="1"/>
  <c r="V25"/>
  <c r="W25" s="1"/>
  <c r="X25"/>
  <c r="Y25" s="1"/>
  <c r="Z25"/>
  <c r="AA25" s="1"/>
  <c r="B26"/>
  <c r="D26"/>
  <c r="E26"/>
  <c r="F26"/>
  <c r="G26"/>
  <c r="T26" s="1"/>
  <c r="U26" s="1"/>
  <c r="H26"/>
  <c r="I26"/>
  <c r="J26"/>
  <c r="K26"/>
  <c r="V26" s="1"/>
  <c r="W26" s="1"/>
  <c r="L26"/>
  <c r="M26"/>
  <c r="X26" s="1"/>
  <c r="Y26" s="1"/>
  <c r="N26"/>
  <c r="R26"/>
  <c r="S26" s="1"/>
  <c r="Z26"/>
  <c r="AA26" s="1"/>
  <c r="B27"/>
  <c r="D27"/>
  <c r="E27"/>
  <c r="F27"/>
  <c r="G27"/>
  <c r="H27"/>
  <c r="I27"/>
  <c r="J27"/>
  <c r="K27"/>
  <c r="L27"/>
  <c r="M27"/>
  <c r="N27"/>
  <c r="R27"/>
  <c r="S27" s="1"/>
  <c r="T27"/>
  <c r="U27" s="1"/>
  <c r="V27"/>
  <c r="W27" s="1"/>
  <c r="X27"/>
  <c r="Y27" s="1"/>
  <c r="Z27"/>
  <c r="AA27" s="1"/>
  <c r="B28"/>
  <c r="D28"/>
  <c r="E28"/>
  <c r="F28"/>
  <c r="G28"/>
  <c r="T28" s="1"/>
  <c r="U28" s="1"/>
  <c r="H28"/>
  <c r="I28"/>
  <c r="J28"/>
  <c r="K28"/>
  <c r="V28" s="1"/>
  <c r="W28" s="1"/>
  <c r="L28"/>
  <c r="M28"/>
  <c r="X28" s="1"/>
  <c r="Y28" s="1"/>
  <c r="N28"/>
  <c r="R28"/>
  <c r="S28" s="1"/>
  <c r="Z28"/>
  <c r="AA28" s="1"/>
  <c r="B29"/>
  <c r="D29"/>
  <c r="E29"/>
  <c r="F29"/>
  <c r="G29"/>
  <c r="H29"/>
  <c r="I29"/>
  <c r="J29"/>
  <c r="K29"/>
  <c r="L29"/>
  <c r="M29"/>
  <c r="N29"/>
  <c r="R29"/>
  <c r="S29" s="1"/>
  <c r="T29"/>
  <c r="U29" s="1"/>
  <c r="V29"/>
  <c r="W29" s="1"/>
  <c r="X29"/>
  <c r="Y29" s="1"/>
  <c r="Z29"/>
  <c r="AA29" s="1"/>
  <c r="B30"/>
  <c r="D30"/>
  <c r="E30"/>
  <c r="F30"/>
  <c r="G30"/>
  <c r="T30" s="1"/>
  <c r="U30" s="1"/>
  <c r="H30"/>
  <c r="I30"/>
  <c r="J30"/>
  <c r="K30"/>
  <c r="V30" s="1"/>
  <c r="W30" s="1"/>
  <c r="L30"/>
  <c r="M30"/>
  <c r="X30" s="1"/>
  <c r="Y30" s="1"/>
  <c r="N30"/>
  <c r="R30"/>
  <c r="S30" s="1"/>
  <c r="Z30"/>
  <c r="AA30" s="1"/>
  <c r="B31"/>
  <c r="D31"/>
  <c r="E31"/>
  <c r="F31"/>
  <c r="G31"/>
  <c r="H31"/>
  <c r="I31"/>
  <c r="J31"/>
  <c r="K31"/>
  <c r="L31"/>
  <c r="M31"/>
  <c r="N31"/>
  <c r="R31"/>
  <c r="S31" s="1"/>
  <c r="T31"/>
  <c r="U31" s="1"/>
  <c r="V31"/>
  <c r="W31" s="1"/>
  <c r="X31"/>
  <c r="Y31" s="1"/>
  <c r="Z31"/>
  <c r="AA31" s="1"/>
  <c r="B32"/>
  <c r="D32"/>
  <c r="E32"/>
  <c r="F32"/>
  <c r="G32"/>
  <c r="T32" s="1"/>
  <c r="U32" s="1"/>
  <c r="H32"/>
  <c r="I32"/>
  <c r="J32"/>
  <c r="K32"/>
  <c r="V32" s="1"/>
  <c r="W32" s="1"/>
  <c r="L32"/>
  <c r="M32"/>
  <c r="X32" s="1"/>
  <c r="Y32" s="1"/>
  <c r="N32"/>
  <c r="R32"/>
  <c r="S32" s="1"/>
  <c r="Z32"/>
  <c r="AA32" s="1"/>
  <c r="B33"/>
  <c r="D33"/>
  <c r="E33"/>
  <c r="F33"/>
  <c r="G33"/>
  <c r="H33"/>
  <c r="I33"/>
  <c r="J33"/>
  <c r="K33"/>
  <c r="L33"/>
  <c r="M33"/>
  <c r="N33"/>
  <c r="R33"/>
  <c r="S33" s="1"/>
  <c r="T33"/>
  <c r="U33" s="1"/>
  <c r="V33"/>
  <c r="W33" s="1"/>
  <c r="X33"/>
  <c r="Y33" s="1"/>
  <c r="Z33"/>
  <c r="AA33" s="1"/>
  <c r="B34"/>
  <c r="D34"/>
  <c r="E34"/>
  <c r="F34"/>
  <c r="G34"/>
  <c r="T34" s="1"/>
  <c r="U34" s="1"/>
  <c r="H34"/>
  <c r="I34"/>
  <c r="J34"/>
  <c r="K34"/>
  <c r="V34" s="1"/>
  <c r="W34" s="1"/>
  <c r="L34"/>
  <c r="M34"/>
  <c r="X34" s="1"/>
  <c r="Y34" s="1"/>
  <c r="N34"/>
  <c r="R34"/>
  <c r="S34" s="1"/>
  <c r="Z34"/>
  <c r="AA34" s="1"/>
  <c r="B35"/>
  <c r="D35"/>
  <c r="E35"/>
  <c r="F35"/>
  <c r="G35"/>
  <c r="H35"/>
  <c r="I35"/>
  <c r="J35"/>
  <c r="K35"/>
  <c r="L35"/>
  <c r="M35"/>
  <c r="N35"/>
  <c r="R35"/>
  <c r="S35" s="1"/>
  <c r="T35"/>
  <c r="U35" s="1"/>
  <c r="V35"/>
  <c r="W35" s="1"/>
  <c r="X35"/>
  <c r="Y35" s="1"/>
  <c r="Z35"/>
  <c r="AA35" s="1"/>
  <c r="B36"/>
  <c r="D36"/>
  <c r="E36"/>
  <c r="F36"/>
  <c r="G36"/>
  <c r="T36" s="1"/>
  <c r="U36" s="1"/>
  <c r="H36"/>
  <c r="I36"/>
  <c r="J36"/>
  <c r="K36"/>
  <c r="V36" s="1"/>
  <c r="W36" s="1"/>
  <c r="L36"/>
  <c r="M36"/>
  <c r="X36" s="1"/>
  <c r="Y36" s="1"/>
  <c r="N36"/>
  <c r="R36"/>
  <c r="S36" s="1"/>
  <c r="Z36"/>
  <c r="AA36" s="1"/>
  <c r="B37"/>
  <c r="D37"/>
  <c r="E37"/>
  <c r="F37"/>
  <c r="G37"/>
  <c r="H37"/>
  <c r="I37"/>
  <c r="J37"/>
  <c r="K37"/>
  <c r="L37"/>
  <c r="M37"/>
  <c r="N37"/>
  <c r="R37"/>
  <c r="S37" s="1"/>
  <c r="T37"/>
  <c r="U37" s="1"/>
  <c r="V37"/>
  <c r="W37" s="1"/>
  <c r="X37"/>
  <c r="Y37" s="1"/>
  <c r="Z37"/>
  <c r="AA37" s="1"/>
  <c r="B38"/>
  <c r="D38"/>
  <c r="E38"/>
  <c r="F38"/>
  <c r="G38"/>
  <c r="T38" s="1"/>
  <c r="U38" s="1"/>
  <c r="H38"/>
  <c r="I38"/>
  <c r="J38"/>
  <c r="K38"/>
  <c r="V38" s="1"/>
  <c r="W38" s="1"/>
  <c r="L38"/>
  <c r="M38"/>
  <c r="X38" s="1"/>
  <c r="Y38" s="1"/>
  <c r="N38"/>
  <c r="R38"/>
  <c r="S38" s="1"/>
  <c r="Z38"/>
  <c r="AA38" s="1"/>
  <c r="B39"/>
  <c r="D39"/>
  <c r="E39"/>
  <c r="F39"/>
  <c r="G39"/>
  <c r="H39"/>
  <c r="I39"/>
  <c r="J39"/>
  <c r="K39"/>
  <c r="L39"/>
  <c r="M39"/>
  <c r="N39"/>
  <c r="R39"/>
  <c r="S39" s="1"/>
  <c r="T39"/>
  <c r="U39" s="1"/>
  <c r="V39"/>
  <c r="W39" s="1"/>
  <c r="X39"/>
  <c r="Y39" s="1"/>
  <c r="Z39"/>
  <c r="AA39" s="1"/>
  <c r="B40"/>
  <c r="D40"/>
  <c r="E40"/>
  <c r="F40"/>
  <c r="G40"/>
  <c r="T40" s="1"/>
  <c r="U40" s="1"/>
  <c r="H40"/>
  <c r="I40"/>
  <c r="J40"/>
  <c r="K40"/>
  <c r="V40" s="1"/>
  <c r="W40" s="1"/>
  <c r="L40"/>
  <c r="M40"/>
  <c r="X40" s="1"/>
  <c r="Y40" s="1"/>
  <c r="N40"/>
  <c r="R40"/>
  <c r="S40" s="1"/>
  <c r="Z40"/>
  <c r="AA40" s="1"/>
  <c r="B41"/>
  <c r="D41"/>
  <c r="E41"/>
  <c r="F41"/>
  <c r="G41"/>
  <c r="H41"/>
  <c r="I41"/>
  <c r="J41"/>
  <c r="K41"/>
  <c r="L41"/>
  <c r="M41"/>
  <c r="N41"/>
  <c r="R41"/>
  <c r="S41" s="1"/>
  <c r="T41"/>
  <c r="U41" s="1"/>
  <c r="V41"/>
  <c r="W41" s="1"/>
  <c r="X41"/>
  <c r="Y41" s="1"/>
  <c r="Z41"/>
  <c r="AA41" s="1"/>
  <c r="B42"/>
  <c r="D42"/>
  <c r="E42"/>
  <c r="F42"/>
  <c r="G42"/>
  <c r="T42" s="1"/>
  <c r="U42" s="1"/>
  <c r="H42"/>
  <c r="I42"/>
  <c r="J42"/>
  <c r="K42"/>
  <c r="V42" s="1"/>
  <c r="W42" s="1"/>
  <c r="L42"/>
  <c r="M42"/>
  <c r="X42" s="1"/>
  <c r="Y42" s="1"/>
  <c r="N42"/>
  <c r="R42"/>
  <c r="S42" s="1"/>
  <c r="Z42"/>
  <c r="AA42" s="1"/>
  <c r="B43"/>
  <c r="D43"/>
  <c r="E43"/>
  <c r="F43"/>
  <c r="G43"/>
  <c r="H43"/>
  <c r="I43"/>
  <c r="J43"/>
  <c r="K43"/>
  <c r="L43"/>
  <c r="M43"/>
  <c r="N43"/>
  <c r="R43"/>
  <c r="S43" s="1"/>
  <c r="T43"/>
  <c r="U43" s="1"/>
  <c r="V43"/>
  <c r="W43" s="1"/>
  <c r="X43"/>
  <c r="Y43" s="1"/>
  <c r="Z43"/>
  <c r="AA43" s="1"/>
  <c r="B44"/>
  <c r="D44"/>
  <c r="E44"/>
  <c r="F44"/>
  <c r="G44"/>
  <c r="T44" s="1"/>
  <c r="U44"/>
  <c r="H44"/>
  <c r="I44"/>
  <c r="J44"/>
  <c r="K44"/>
  <c r="V44" s="1"/>
  <c r="W44" s="1"/>
  <c r="L44"/>
  <c r="M44"/>
  <c r="X44" s="1"/>
  <c r="Y44"/>
  <c r="N44"/>
  <c r="R44"/>
  <c r="S44" s="1"/>
  <c r="Z44"/>
  <c r="AA44" s="1"/>
  <c r="B45"/>
  <c r="D45"/>
  <c r="E45"/>
  <c r="F45"/>
  <c r="G45"/>
  <c r="T45" s="1"/>
  <c r="U45" s="1"/>
  <c r="H45"/>
  <c r="I45"/>
  <c r="J45"/>
  <c r="K45"/>
  <c r="L45"/>
  <c r="M45"/>
  <c r="X45" s="1"/>
  <c r="Y45" s="1"/>
  <c r="N45"/>
  <c r="R45"/>
  <c r="S45" s="1"/>
  <c r="V45"/>
  <c r="W45" s="1"/>
  <c r="Z45"/>
  <c r="AA45" s="1"/>
  <c r="B46"/>
  <c r="D46"/>
  <c r="E46"/>
  <c r="F46"/>
  <c r="G46"/>
  <c r="T46" s="1"/>
  <c r="U46"/>
  <c r="H46"/>
  <c r="I46"/>
  <c r="J46"/>
  <c r="K46"/>
  <c r="V46" s="1"/>
  <c r="W46" s="1"/>
  <c r="L46"/>
  <c r="M46"/>
  <c r="X46" s="1"/>
  <c r="Y46"/>
  <c r="N46"/>
  <c r="R46"/>
  <c r="S46" s="1"/>
  <c r="Z46"/>
  <c r="AA46" s="1"/>
  <c r="B47"/>
  <c r="D47"/>
  <c r="E47"/>
  <c r="F47"/>
  <c r="G47"/>
  <c r="T47" s="1"/>
  <c r="U47" s="1"/>
  <c r="H47"/>
  <c r="I47"/>
  <c r="J47"/>
  <c r="K47"/>
  <c r="L47"/>
  <c r="M47"/>
  <c r="X47" s="1"/>
  <c r="Y47" s="1"/>
  <c r="N47"/>
  <c r="R47"/>
  <c r="S47" s="1"/>
  <c r="V47"/>
  <c r="W47" s="1"/>
  <c r="Z47"/>
  <c r="AA47" s="1"/>
  <c r="B48"/>
  <c r="D48"/>
  <c r="E48"/>
  <c r="F48"/>
  <c r="G48"/>
  <c r="T48" s="1"/>
  <c r="U48"/>
  <c r="H48"/>
  <c r="I48"/>
  <c r="J48"/>
  <c r="K48"/>
  <c r="V48" s="1"/>
  <c r="W48" s="1"/>
  <c r="L48"/>
  <c r="M48"/>
  <c r="X48" s="1"/>
  <c r="Y48"/>
  <c r="N48"/>
  <c r="R48"/>
  <c r="S48" s="1"/>
  <c r="Z48"/>
  <c r="AA48" s="1"/>
  <c r="B49"/>
  <c r="D49"/>
  <c r="E49"/>
  <c r="F49"/>
  <c r="G49"/>
  <c r="T49" s="1"/>
  <c r="U49" s="1"/>
  <c r="H49"/>
  <c r="I49"/>
  <c r="J49"/>
  <c r="K49"/>
  <c r="L49"/>
  <c r="M49"/>
  <c r="X49" s="1"/>
  <c r="Y49" s="1"/>
  <c r="N49"/>
  <c r="R49"/>
  <c r="S49" s="1"/>
  <c r="V49"/>
  <c r="W49" s="1"/>
  <c r="Z49"/>
  <c r="AA49" s="1"/>
  <c r="B50"/>
  <c r="D50"/>
  <c r="E50"/>
  <c r="F50"/>
  <c r="G50"/>
  <c r="T50" s="1"/>
  <c r="U50"/>
  <c r="H50"/>
  <c r="I50"/>
  <c r="J50"/>
  <c r="K50"/>
  <c r="V50" s="1"/>
  <c r="W50" s="1"/>
  <c r="L50"/>
  <c r="M50"/>
  <c r="X50" s="1"/>
  <c r="Y50"/>
  <c r="N50"/>
  <c r="R50"/>
  <c r="S50" s="1"/>
  <c r="Z50"/>
  <c r="AA50" s="1"/>
  <c r="B51"/>
  <c r="D51"/>
  <c r="E51"/>
  <c r="F51"/>
  <c r="G51"/>
  <c r="T51" s="1"/>
  <c r="U51" s="1"/>
  <c r="H51"/>
  <c r="I51"/>
  <c r="J51"/>
  <c r="K51"/>
  <c r="L51"/>
  <c r="M51"/>
  <c r="X51" s="1"/>
  <c r="Y51" s="1"/>
  <c r="N51"/>
  <c r="R51"/>
  <c r="S51" s="1"/>
  <c r="V51"/>
  <c r="W51" s="1"/>
  <c r="Z51"/>
  <c r="AA51" s="1"/>
  <c r="B52"/>
  <c r="D52"/>
  <c r="E52"/>
  <c r="F52"/>
  <c r="G52"/>
  <c r="T52" s="1"/>
  <c r="U52"/>
  <c r="H52"/>
  <c r="I52"/>
  <c r="J52"/>
  <c r="K52"/>
  <c r="V52" s="1"/>
  <c r="W52" s="1"/>
  <c r="L52"/>
  <c r="M52"/>
  <c r="X52" s="1"/>
  <c r="Y52"/>
  <c r="N52"/>
  <c r="R52"/>
  <c r="S52" s="1"/>
  <c r="Z52"/>
  <c r="AA52" s="1"/>
  <c r="B53"/>
  <c r="D53"/>
  <c r="E53"/>
  <c r="F53"/>
  <c r="G53"/>
  <c r="T53" s="1"/>
  <c r="U53" s="1"/>
  <c r="H53"/>
  <c r="I53"/>
  <c r="J53"/>
  <c r="K53"/>
  <c r="L53"/>
  <c r="M53"/>
  <c r="X53" s="1"/>
  <c r="Y53" s="1"/>
  <c r="N53"/>
  <c r="R53"/>
  <c r="S53" s="1"/>
  <c r="V53"/>
  <c r="W53" s="1"/>
  <c r="Z53"/>
  <c r="AA53" s="1"/>
  <c r="B54"/>
  <c r="D54"/>
  <c r="E54"/>
  <c r="F54"/>
  <c r="G54"/>
  <c r="T54" s="1"/>
  <c r="U54"/>
  <c r="H54"/>
  <c r="I54"/>
  <c r="J54"/>
  <c r="K54"/>
  <c r="L54"/>
  <c r="M54"/>
  <c r="X54" s="1"/>
  <c r="Y54" s="1"/>
  <c r="N54"/>
  <c r="R54"/>
  <c r="S54" s="1"/>
  <c r="V54"/>
  <c r="W54" s="1"/>
  <c r="B55"/>
  <c r="D55"/>
  <c r="E55"/>
  <c r="F55"/>
  <c r="G55"/>
  <c r="T55" s="1"/>
  <c r="U55" s="1"/>
  <c r="H55"/>
  <c r="I55"/>
  <c r="J55"/>
  <c r="K55"/>
  <c r="L55"/>
  <c r="M55"/>
  <c r="X55" s="1"/>
  <c r="Y55" s="1"/>
  <c r="N55"/>
  <c r="R55"/>
  <c r="S55" s="1"/>
  <c r="V55"/>
  <c r="W55" s="1"/>
  <c r="Z55"/>
  <c r="AA55" s="1"/>
  <c r="B56"/>
  <c r="D56"/>
  <c r="E56"/>
  <c r="F56"/>
  <c r="G56"/>
  <c r="T56" s="1"/>
  <c r="U56"/>
  <c r="H56"/>
  <c r="I56"/>
  <c r="J56"/>
  <c r="K56"/>
  <c r="L56"/>
  <c r="M56"/>
  <c r="X56" s="1"/>
  <c r="Y56" s="1"/>
  <c r="N56"/>
  <c r="R56"/>
  <c r="S56" s="1"/>
  <c r="V56"/>
  <c r="W56" s="1"/>
  <c r="B57"/>
  <c r="D57"/>
  <c r="E57"/>
  <c r="F57"/>
  <c r="G57"/>
  <c r="T57" s="1"/>
  <c r="U57" s="1"/>
  <c r="H57"/>
  <c r="I57"/>
  <c r="J57"/>
  <c r="K57"/>
  <c r="L57"/>
  <c r="M57"/>
  <c r="X57" s="1"/>
  <c r="Y57" s="1"/>
  <c r="N57"/>
  <c r="R57"/>
  <c r="S57" s="1"/>
  <c r="V57"/>
  <c r="W57" s="1"/>
  <c r="Z57"/>
  <c r="AA57" s="1"/>
  <c r="B58"/>
  <c r="D58"/>
  <c r="E58"/>
  <c r="F58"/>
  <c r="G58"/>
  <c r="T58" s="1"/>
  <c r="U58"/>
  <c r="H58"/>
  <c r="I58"/>
  <c r="J58"/>
  <c r="K58"/>
  <c r="L58"/>
  <c r="M58"/>
  <c r="X58" s="1"/>
  <c r="Y58" s="1"/>
  <c r="N58"/>
  <c r="R58"/>
  <c r="S58" s="1"/>
  <c r="V58"/>
  <c r="W58" s="1"/>
  <c r="B59"/>
  <c r="D59"/>
  <c r="E59"/>
  <c r="F59"/>
  <c r="G59"/>
  <c r="T59" s="1"/>
  <c r="U59" s="1"/>
  <c r="H59"/>
  <c r="I59"/>
  <c r="J59"/>
  <c r="K59"/>
  <c r="L59"/>
  <c r="M59"/>
  <c r="X59" s="1"/>
  <c r="Y59" s="1"/>
  <c r="N59"/>
  <c r="R59"/>
  <c r="S59" s="1"/>
  <c r="V59"/>
  <c r="W59" s="1"/>
  <c r="Z59"/>
  <c r="AA59" s="1"/>
  <c r="B60"/>
  <c r="D60"/>
  <c r="E60"/>
  <c r="F60"/>
  <c r="G60"/>
  <c r="T60" s="1"/>
  <c r="U60"/>
  <c r="H60"/>
  <c r="I60"/>
  <c r="J60"/>
  <c r="K60"/>
  <c r="L60"/>
  <c r="M60"/>
  <c r="X60" s="1"/>
  <c r="Y60" s="1"/>
  <c r="N60"/>
  <c r="R60"/>
  <c r="S60" s="1"/>
  <c r="V60"/>
  <c r="W60" s="1"/>
  <c r="B61"/>
  <c r="D61"/>
  <c r="E61"/>
  <c r="F61"/>
  <c r="G61"/>
  <c r="T61" s="1"/>
  <c r="U61" s="1"/>
  <c r="H61"/>
  <c r="I61"/>
  <c r="J61"/>
  <c r="K61"/>
  <c r="V61" s="1"/>
  <c r="W61" s="1"/>
  <c r="L61"/>
  <c r="M61"/>
  <c r="X61" s="1"/>
  <c r="Y61" s="1"/>
  <c r="N61"/>
  <c r="R61"/>
  <c r="S61" s="1"/>
  <c r="Z61"/>
  <c r="AA61" s="1"/>
  <c r="B62"/>
  <c r="D62"/>
  <c r="E62"/>
  <c r="F62"/>
  <c r="G62"/>
  <c r="T62" s="1"/>
  <c r="U62"/>
  <c r="H62"/>
  <c r="I62"/>
  <c r="J62"/>
  <c r="K62"/>
  <c r="V62" s="1"/>
  <c r="W62" s="1"/>
  <c r="L62"/>
  <c r="M62"/>
  <c r="N62"/>
  <c r="R62"/>
  <c r="S62" s="1"/>
  <c r="B63"/>
  <c r="D63"/>
  <c r="E63"/>
  <c r="F63"/>
  <c r="G63"/>
  <c r="T63" s="1"/>
  <c r="U63" s="1"/>
  <c r="H63"/>
  <c r="I63"/>
  <c r="J63"/>
  <c r="K63"/>
  <c r="V63" s="1"/>
  <c r="W63" s="1"/>
  <c r="L63"/>
  <c r="M63"/>
  <c r="X63" s="1"/>
  <c r="Y63" s="1"/>
  <c r="N63"/>
  <c r="R63"/>
  <c r="S63" s="1"/>
  <c r="Z63"/>
  <c r="AA63" s="1"/>
  <c r="B64"/>
  <c r="D64"/>
  <c r="E64"/>
  <c r="F64"/>
  <c r="G64"/>
  <c r="T64" s="1"/>
  <c r="U64"/>
  <c r="H64"/>
  <c r="I64"/>
  <c r="J64"/>
  <c r="K64"/>
  <c r="V64" s="1"/>
  <c r="W64" s="1"/>
  <c r="L64"/>
  <c r="M64"/>
  <c r="N64"/>
  <c r="R64"/>
  <c r="S64" s="1"/>
  <c r="B65"/>
  <c r="D65"/>
  <c r="E65"/>
  <c r="F65"/>
  <c r="G65"/>
  <c r="T65" s="1"/>
  <c r="U65" s="1"/>
  <c r="H65"/>
  <c r="I65"/>
  <c r="J65"/>
  <c r="K65"/>
  <c r="V65" s="1"/>
  <c r="W65" s="1"/>
  <c r="L65"/>
  <c r="M65"/>
  <c r="X65" s="1"/>
  <c r="Y65" s="1"/>
  <c r="N65"/>
  <c r="R65"/>
  <c r="S65" s="1"/>
  <c r="Z65"/>
  <c r="AA65" s="1"/>
  <c r="B66"/>
  <c r="D66"/>
  <c r="E66"/>
  <c r="F66"/>
  <c r="G66"/>
  <c r="T66" s="1"/>
  <c r="U66"/>
  <c r="H66"/>
  <c r="I66"/>
  <c r="J66"/>
  <c r="K66"/>
  <c r="V66" s="1"/>
  <c r="W66" s="1"/>
  <c r="L66"/>
  <c r="M66"/>
  <c r="N66"/>
  <c r="R66"/>
  <c r="S66" s="1"/>
  <c r="B67"/>
  <c r="D67"/>
  <c r="E67"/>
  <c r="F67"/>
  <c r="G67"/>
  <c r="T67" s="1"/>
  <c r="U67" s="1"/>
  <c r="H67"/>
  <c r="I67"/>
  <c r="J67"/>
  <c r="K67"/>
  <c r="V67" s="1"/>
  <c r="W67" s="1"/>
  <c r="L67"/>
  <c r="M67"/>
  <c r="X67" s="1"/>
  <c r="Y67" s="1"/>
  <c r="N67"/>
  <c r="R67"/>
  <c r="S67" s="1"/>
  <c r="Z67"/>
  <c r="AA67" s="1"/>
  <c r="B68"/>
  <c r="D68"/>
  <c r="E68"/>
  <c r="F68"/>
  <c r="G68"/>
  <c r="T68" s="1"/>
  <c r="U68"/>
  <c r="H68"/>
  <c r="I68"/>
  <c r="J68"/>
  <c r="K68"/>
  <c r="V68" s="1"/>
  <c r="W68" s="1"/>
  <c r="L68"/>
  <c r="M68"/>
  <c r="N68"/>
  <c r="R68"/>
  <c r="S68" s="1"/>
  <c r="B69"/>
  <c r="D69"/>
  <c r="E69"/>
  <c r="F69"/>
  <c r="G69"/>
  <c r="T69" s="1"/>
  <c r="U69" s="1"/>
  <c r="H69"/>
  <c r="I69"/>
  <c r="J69"/>
  <c r="K69"/>
  <c r="V69" s="1"/>
  <c r="W69" s="1"/>
  <c r="L69"/>
  <c r="M69"/>
  <c r="X69" s="1"/>
  <c r="Y69" s="1"/>
  <c r="N69"/>
  <c r="R69"/>
  <c r="S69" s="1"/>
  <c r="Z69"/>
  <c r="AA69" s="1"/>
  <c r="B70"/>
  <c r="D70"/>
  <c r="E70" s="1"/>
  <c r="R70" s="1"/>
  <c r="F70"/>
  <c r="G70" s="1"/>
  <c r="T70"/>
  <c r="U70" s="1"/>
  <c r="H70"/>
  <c r="I70" s="1"/>
  <c r="J70"/>
  <c r="K70" s="1"/>
  <c r="V70" s="1"/>
  <c r="W70" s="1"/>
  <c r="L70"/>
  <c r="M70" s="1"/>
  <c r="Z70" s="1"/>
  <c r="X70"/>
  <c r="Y70" s="1"/>
  <c r="S70"/>
  <c r="AA70"/>
  <c r="B71"/>
  <c r="D71"/>
  <c r="E71" s="1"/>
  <c r="R71" s="1"/>
  <c r="F71"/>
  <c r="G71" s="1"/>
  <c r="T71" s="1"/>
  <c r="H71"/>
  <c r="I71" s="1"/>
  <c r="J71"/>
  <c r="K71" s="1"/>
  <c r="L71"/>
  <c r="M71" s="1"/>
  <c r="S71"/>
  <c r="U71"/>
  <c r="B72"/>
  <c r="D72"/>
  <c r="E72" s="1"/>
  <c r="R72" s="1"/>
  <c r="F72"/>
  <c r="G72" s="1"/>
  <c r="T72"/>
  <c r="U72" s="1"/>
  <c r="H72"/>
  <c r="I72" s="1"/>
  <c r="J72"/>
  <c r="K72" s="1"/>
  <c r="V72" s="1"/>
  <c r="W72" s="1"/>
  <c r="L72"/>
  <c r="M72" s="1"/>
  <c r="Z72" s="1"/>
  <c r="X72"/>
  <c r="Y72" s="1"/>
  <c r="S72"/>
  <c r="AA72"/>
  <c r="B73"/>
  <c r="D73"/>
  <c r="E73" s="1"/>
  <c r="R73" s="1"/>
  <c r="F73"/>
  <c r="G73" s="1"/>
  <c r="T73" s="1"/>
  <c r="H73"/>
  <c r="I73" s="1"/>
  <c r="J73"/>
  <c r="K73" s="1"/>
  <c r="L73"/>
  <c r="M73" s="1"/>
  <c r="S73"/>
  <c r="U73"/>
  <c r="B74"/>
  <c r="D74"/>
  <c r="E74" s="1"/>
  <c r="R74" s="1"/>
  <c r="F74"/>
  <c r="G74" s="1"/>
  <c r="T74"/>
  <c r="U74" s="1"/>
  <c r="H74"/>
  <c r="I74" s="1"/>
  <c r="J74"/>
  <c r="K74" s="1"/>
  <c r="V74" s="1"/>
  <c r="W74" s="1"/>
  <c r="L74"/>
  <c r="M74" s="1"/>
  <c r="Z74" s="1"/>
  <c r="X74"/>
  <c r="Y74" s="1"/>
  <c r="S74"/>
  <c r="AA74"/>
  <c r="B75"/>
  <c r="D75"/>
  <c r="E75" s="1"/>
  <c r="R75" s="1"/>
  <c r="F75"/>
  <c r="G75" s="1"/>
  <c r="T75" s="1"/>
  <c r="H75"/>
  <c r="I75" s="1"/>
  <c r="J75"/>
  <c r="K75" s="1"/>
  <c r="L75"/>
  <c r="M75" s="1"/>
  <c r="S75"/>
  <c r="U75"/>
  <c r="B76"/>
  <c r="D76"/>
  <c r="E76" s="1"/>
  <c r="R76" s="1"/>
  <c r="F76"/>
  <c r="G76" s="1"/>
  <c r="T76"/>
  <c r="U76" s="1"/>
  <c r="H76"/>
  <c r="I76" s="1"/>
  <c r="J76"/>
  <c r="K76" s="1"/>
  <c r="V76" s="1"/>
  <c r="W76" s="1"/>
  <c r="L76"/>
  <c r="M76" s="1"/>
  <c r="Z76" s="1"/>
  <c r="X76"/>
  <c r="Y76" s="1"/>
  <c r="S76"/>
  <c r="AA76"/>
  <c r="B77"/>
  <c r="D77"/>
  <c r="E77" s="1"/>
  <c r="R77" s="1"/>
  <c r="F77"/>
  <c r="G77" s="1"/>
  <c r="T77" s="1"/>
  <c r="H77"/>
  <c r="I77" s="1"/>
  <c r="J77"/>
  <c r="K77" s="1"/>
  <c r="L77"/>
  <c r="M77" s="1"/>
  <c r="S77"/>
  <c r="U77"/>
  <c r="B78"/>
  <c r="D78"/>
  <c r="E78" s="1"/>
  <c r="R78" s="1"/>
  <c r="F78"/>
  <c r="G78" s="1"/>
  <c r="T78"/>
  <c r="U78" s="1"/>
  <c r="H78"/>
  <c r="I78" s="1"/>
  <c r="J78"/>
  <c r="K78" s="1"/>
  <c r="V78" s="1"/>
  <c r="W78" s="1"/>
  <c r="L78"/>
  <c r="M78" s="1"/>
  <c r="Z78" s="1"/>
  <c r="X78"/>
  <c r="Y78" s="1"/>
  <c r="S78"/>
  <c r="AA78"/>
  <c r="B79"/>
  <c r="D79"/>
  <c r="E79" s="1"/>
  <c r="R79" s="1"/>
  <c r="F79"/>
  <c r="G79" s="1"/>
  <c r="T79" s="1"/>
  <c r="H79"/>
  <c r="I79" s="1"/>
  <c r="J79"/>
  <c r="K79" s="1"/>
  <c r="L79"/>
  <c r="M79" s="1"/>
  <c r="S79"/>
  <c r="U79"/>
  <c r="B80"/>
  <c r="D80"/>
  <c r="E80" s="1"/>
  <c r="R80" s="1"/>
  <c r="F80"/>
  <c r="G80" s="1"/>
  <c r="T80"/>
  <c r="U80" s="1"/>
  <c r="H80"/>
  <c r="I80" s="1"/>
  <c r="J80"/>
  <c r="K80" s="1"/>
  <c r="V80" s="1"/>
  <c r="W80" s="1"/>
  <c r="L80"/>
  <c r="M80" s="1"/>
  <c r="Z80" s="1"/>
  <c r="X80"/>
  <c r="Y80" s="1"/>
  <c r="S80"/>
  <c r="AA80"/>
  <c r="B81"/>
  <c r="D81"/>
  <c r="E81" s="1"/>
  <c r="R81" s="1"/>
  <c r="F81"/>
  <c r="G81" s="1"/>
  <c r="T81" s="1"/>
  <c r="H81"/>
  <c r="I81" s="1"/>
  <c r="J81"/>
  <c r="K81" s="1"/>
  <c r="L81"/>
  <c r="M81" s="1"/>
  <c r="S81"/>
  <c r="U81"/>
  <c r="B82"/>
  <c r="D82"/>
  <c r="E82" s="1"/>
  <c r="R82" s="1"/>
  <c r="F82"/>
  <c r="G82" s="1"/>
  <c r="T82"/>
  <c r="U82" s="1"/>
  <c r="H82"/>
  <c r="I82" s="1"/>
  <c r="J82"/>
  <c r="K82" s="1"/>
  <c r="V82" s="1"/>
  <c r="W82" s="1"/>
  <c r="L82"/>
  <c r="M82" s="1"/>
  <c r="Z82" s="1"/>
  <c r="X82"/>
  <c r="Y82" s="1"/>
  <c r="S82"/>
  <c r="AA82"/>
  <c r="B83"/>
  <c r="D83"/>
  <c r="E83" s="1"/>
  <c r="R83" s="1"/>
  <c r="F83"/>
  <c r="G83" s="1"/>
  <c r="T83" s="1"/>
  <c r="H83"/>
  <c r="I83" s="1"/>
  <c r="J83"/>
  <c r="K83" s="1"/>
  <c r="L83"/>
  <c r="M83" s="1"/>
  <c r="S83"/>
  <c r="U83"/>
  <c r="B84"/>
  <c r="D84"/>
  <c r="E84" s="1"/>
  <c r="R84" s="1"/>
  <c r="F84"/>
  <c r="G84" s="1"/>
  <c r="T84"/>
  <c r="U84" s="1"/>
  <c r="H84"/>
  <c r="I84" s="1"/>
  <c r="J84"/>
  <c r="K84" s="1"/>
  <c r="V84" s="1"/>
  <c r="W84" s="1"/>
  <c r="L84"/>
  <c r="M84" s="1"/>
  <c r="Z84" s="1"/>
  <c r="X84"/>
  <c r="Y84" s="1"/>
  <c r="S84"/>
  <c r="AA84"/>
  <c r="B85"/>
  <c r="D85"/>
  <c r="E85" s="1"/>
  <c r="R85" s="1"/>
  <c r="F85"/>
  <c r="G85" s="1"/>
  <c r="T85" s="1"/>
  <c r="H85"/>
  <c r="I85" s="1"/>
  <c r="J85"/>
  <c r="K85" s="1"/>
  <c r="L85"/>
  <c r="M85" s="1"/>
  <c r="S85"/>
  <c r="U85"/>
  <c r="B86"/>
  <c r="D86"/>
  <c r="E86" s="1"/>
  <c r="R86" s="1"/>
  <c r="F86"/>
  <c r="G86" s="1"/>
  <c r="T86"/>
  <c r="U86" s="1"/>
  <c r="H86"/>
  <c r="I86" s="1"/>
  <c r="J86"/>
  <c r="K86" s="1"/>
  <c r="V86" s="1"/>
  <c r="W86" s="1"/>
  <c r="L86"/>
  <c r="M86" s="1"/>
  <c r="Z86" s="1"/>
  <c r="X86"/>
  <c r="Y86" s="1"/>
  <c r="S86"/>
  <c r="AA86"/>
  <c r="B87"/>
  <c r="D87"/>
  <c r="E87" s="1"/>
  <c r="R87" s="1"/>
  <c r="F87"/>
  <c r="G87" s="1"/>
  <c r="T87" s="1"/>
  <c r="H87"/>
  <c r="I87" s="1"/>
  <c r="J87"/>
  <c r="K87" s="1"/>
  <c r="L87"/>
  <c r="M87" s="1"/>
  <c r="S87"/>
  <c r="U87"/>
  <c r="B88"/>
  <c r="D88"/>
  <c r="E88" s="1"/>
  <c r="R88" s="1"/>
  <c r="F88"/>
  <c r="G88" s="1"/>
  <c r="T88"/>
  <c r="U88" s="1"/>
  <c r="H88"/>
  <c r="I88" s="1"/>
  <c r="J88"/>
  <c r="K88" s="1"/>
  <c r="V88" s="1"/>
  <c r="W88" s="1"/>
  <c r="L88"/>
  <c r="M88" s="1"/>
  <c r="Z88" s="1"/>
  <c r="X88"/>
  <c r="Y88" s="1"/>
  <c r="S88"/>
  <c r="AA88"/>
  <c r="B89"/>
  <c r="D89"/>
  <c r="E89" s="1"/>
  <c r="F89"/>
  <c r="G89" s="1"/>
  <c r="T89" s="1"/>
  <c r="U89" s="1"/>
  <c r="H89"/>
  <c r="I89" s="1"/>
  <c r="J89"/>
  <c r="K89" s="1"/>
  <c r="L89"/>
  <c r="M89" s="1"/>
  <c r="B90"/>
  <c r="D90"/>
  <c r="F90"/>
  <c r="G90" s="1"/>
  <c r="T90" s="1"/>
  <c r="U90" s="1"/>
  <c r="H90"/>
  <c r="I90" s="1"/>
  <c r="J90"/>
  <c r="K90" s="1"/>
  <c r="L90"/>
  <c r="M90" s="1"/>
  <c r="B91"/>
  <c r="D91"/>
  <c r="E91"/>
  <c r="F91"/>
  <c r="G91"/>
  <c r="H91"/>
  <c r="I91"/>
  <c r="J91"/>
  <c r="K91"/>
  <c r="L91"/>
  <c r="M91"/>
  <c r="N91"/>
  <c r="R91"/>
  <c r="S91" s="1"/>
  <c r="T91"/>
  <c r="U91" s="1"/>
  <c r="V91"/>
  <c r="W91" s="1"/>
  <c r="X91"/>
  <c r="Y91" s="1"/>
  <c r="Z91"/>
  <c r="AA91" s="1"/>
  <c r="B92"/>
  <c r="D92"/>
  <c r="E92"/>
  <c r="F92"/>
  <c r="G92"/>
  <c r="T92" s="1"/>
  <c r="U92" s="1"/>
  <c r="H92"/>
  <c r="I92"/>
  <c r="J92"/>
  <c r="K92"/>
  <c r="L92"/>
  <c r="M92"/>
  <c r="X92" s="1"/>
  <c r="Y92"/>
  <c r="N92"/>
  <c r="R92"/>
  <c r="S92" s="1"/>
  <c r="V92"/>
  <c r="W92" s="1"/>
  <c r="Z92"/>
  <c r="AA92" s="1"/>
  <c r="B93"/>
  <c r="D93"/>
  <c r="E93" s="1"/>
  <c r="F93"/>
  <c r="G93" s="1"/>
  <c r="T93" s="1"/>
  <c r="U93" s="1"/>
  <c r="H93"/>
  <c r="I93" s="1"/>
  <c r="J93"/>
  <c r="K93" s="1"/>
  <c r="L93"/>
  <c r="M93" s="1"/>
  <c r="B94"/>
  <c r="D94"/>
  <c r="E94"/>
  <c r="F94"/>
  <c r="G94"/>
  <c r="T94" s="1"/>
  <c r="U94"/>
  <c r="H94"/>
  <c r="I94"/>
  <c r="J94"/>
  <c r="K94"/>
  <c r="L94"/>
  <c r="M94"/>
  <c r="X94" s="1"/>
  <c r="Y94" s="1"/>
  <c r="N94"/>
  <c r="R94"/>
  <c r="S94" s="1"/>
  <c r="V94"/>
  <c r="W94" s="1"/>
  <c r="B95"/>
  <c r="D95"/>
  <c r="E95"/>
  <c r="F95"/>
  <c r="G95"/>
  <c r="T95" s="1"/>
  <c r="U95" s="1"/>
  <c r="H95"/>
  <c r="I95"/>
  <c r="J95"/>
  <c r="K95"/>
  <c r="L95"/>
  <c r="M95"/>
  <c r="X95" s="1"/>
  <c r="Y95" s="1"/>
  <c r="N95"/>
  <c r="R95"/>
  <c r="S95" s="1"/>
  <c r="V95"/>
  <c r="W95" s="1"/>
  <c r="Z95"/>
  <c r="AA95" s="1"/>
  <c r="B96"/>
  <c r="D96"/>
  <c r="E96"/>
  <c r="F96"/>
  <c r="G96"/>
  <c r="T96" s="1"/>
  <c r="U96"/>
  <c r="H96"/>
  <c r="I96"/>
  <c r="J96"/>
  <c r="K96"/>
  <c r="L96"/>
  <c r="M96"/>
  <c r="X96" s="1"/>
  <c r="Y96" s="1"/>
  <c r="N96"/>
  <c r="R96"/>
  <c r="S96" s="1"/>
  <c r="V96"/>
  <c r="W96" s="1"/>
  <c r="B97"/>
  <c r="D97"/>
  <c r="E97" s="1"/>
  <c r="F97"/>
  <c r="G97" s="1"/>
  <c r="T97" s="1"/>
  <c r="U97" s="1"/>
  <c r="H97"/>
  <c r="I97" s="1"/>
  <c r="J97"/>
  <c r="K97" s="1"/>
  <c r="L97"/>
  <c r="M97" s="1"/>
  <c r="N97"/>
  <c r="B98"/>
  <c r="D98"/>
  <c r="E98" s="1"/>
  <c r="R98" s="1"/>
  <c r="F98"/>
  <c r="G98" s="1"/>
  <c r="T98"/>
  <c r="U98" s="1"/>
  <c r="H98"/>
  <c r="I98" s="1"/>
  <c r="J98"/>
  <c r="K98" s="1"/>
  <c r="V98" s="1"/>
  <c r="W98" s="1"/>
  <c r="L98"/>
  <c r="M98" s="1"/>
  <c r="Z98" s="1"/>
  <c r="X98"/>
  <c r="Y98" s="1"/>
  <c r="S98"/>
  <c r="AA98"/>
  <c r="B99"/>
  <c r="D99"/>
  <c r="E99" s="1"/>
  <c r="R99" s="1"/>
  <c r="F99"/>
  <c r="G99" s="1"/>
  <c r="T99" s="1"/>
  <c r="H99"/>
  <c r="I99" s="1"/>
  <c r="J99"/>
  <c r="K99" s="1"/>
  <c r="L99"/>
  <c r="M99" s="1"/>
  <c r="S99"/>
  <c r="U99"/>
  <c r="B100"/>
  <c r="D100"/>
  <c r="E100" s="1"/>
  <c r="R100" s="1"/>
  <c r="F100"/>
  <c r="G100" s="1"/>
  <c r="T100"/>
  <c r="U100" s="1"/>
  <c r="H100"/>
  <c r="I100" s="1"/>
  <c r="J100"/>
  <c r="K100" s="1"/>
  <c r="V100" s="1"/>
  <c r="W100" s="1"/>
  <c r="L100"/>
  <c r="M100" s="1"/>
  <c r="Z100" s="1"/>
  <c r="X100"/>
  <c r="Y100" s="1"/>
  <c r="S100"/>
  <c r="AA100"/>
  <c r="B101"/>
  <c r="D101"/>
  <c r="E101" s="1"/>
  <c r="R101" s="1"/>
  <c r="F101"/>
  <c r="G101" s="1"/>
  <c r="T101" s="1"/>
  <c r="H101"/>
  <c r="I101" s="1"/>
  <c r="J101"/>
  <c r="K101" s="1"/>
  <c r="L101"/>
  <c r="M101" s="1"/>
  <c r="S101"/>
  <c r="U101"/>
  <c r="B102"/>
  <c r="D102"/>
  <c r="E102" s="1"/>
  <c r="R102" s="1"/>
  <c r="F102"/>
  <c r="G102" s="1"/>
  <c r="T102"/>
  <c r="U102" s="1"/>
  <c r="H102"/>
  <c r="I102" s="1"/>
  <c r="J102"/>
  <c r="K102" s="1"/>
  <c r="V102" s="1"/>
  <c r="W102" s="1"/>
  <c r="L102"/>
  <c r="M102" s="1"/>
  <c r="Z102" s="1"/>
  <c r="X102"/>
  <c r="Y102" s="1"/>
  <c r="S102"/>
  <c r="AA102"/>
  <c r="B103"/>
  <c r="D103"/>
  <c r="E103" s="1"/>
  <c r="R103" s="1"/>
  <c r="F103"/>
  <c r="G103" s="1"/>
  <c r="T103" s="1"/>
  <c r="H103"/>
  <c r="I103" s="1"/>
  <c r="J103"/>
  <c r="K103" s="1"/>
  <c r="L103"/>
  <c r="M103" s="1"/>
  <c r="S103"/>
  <c r="U103"/>
  <c r="B104"/>
  <c r="D104"/>
  <c r="E104" s="1"/>
  <c r="R104" s="1"/>
  <c r="F104"/>
  <c r="G104" s="1"/>
  <c r="T104"/>
  <c r="U104" s="1"/>
  <c r="H104"/>
  <c r="I104" s="1"/>
  <c r="J104"/>
  <c r="K104" s="1"/>
  <c r="V104" s="1"/>
  <c r="W104" s="1"/>
  <c r="L104"/>
  <c r="M104" s="1"/>
  <c r="Z104" s="1"/>
  <c r="X104"/>
  <c r="Y104" s="1"/>
  <c r="S104"/>
  <c r="AA104"/>
  <c r="B105"/>
  <c r="D105"/>
  <c r="E105" s="1"/>
  <c r="R105" s="1"/>
  <c r="F105"/>
  <c r="G105" s="1"/>
  <c r="T105" s="1"/>
  <c r="H105"/>
  <c r="I105" s="1"/>
  <c r="J105"/>
  <c r="K105" s="1"/>
  <c r="L105"/>
  <c r="M105" s="1"/>
  <c r="S105"/>
  <c r="U105"/>
  <c r="B106"/>
  <c r="D106"/>
  <c r="E106" s="1"/>
  <c r="R106" s="1"/>
  <c r="F106"/>
  <c r="G106" s="1"/>
  <c r="T106"/>
  <c r="U106" s="1"/>
  <c r="H106"/>
  <c r="I106" s="1"/>
  <c r="J106"/>
  <c r="K106" s="1"/>
  <c r="V106" s="1"/>
  <c r="W106" s="1"/>
  <c r="L106"/>
  <c r="M106" s="1"/>
  <c r="Z106" s="1"/>
  <c r="X106"/>
  <c r="Y106" s="1"/>
  <c r="S106"/>
  <c r="AA106"/>
  <c r="B107"/>
  <c r="D107"/>
  <c r="E107" s="1"/>
  <c r="R107" s="1"/>
  <c r="F107"/>
  <c r="G107" s="1"/>
  <c r="T107" s="1"/>
  <c r="H107"/>
  <c r="I107" s="1"/>
  <c r="J107"/>
  <c r="K107" s="1"/>
  <c r="L107"/>
  <c r="M107" s="1"/>
  <c r="S107"/>
  <c r="U107"/>
  <c r="B108"/>
  <c r="D108"/>
  <c r="E108" s="1"/>
  <c r="R108" s="1"/>
  <c r="F108"/>
  <c r="G108" s="1"/>
  <c r="T108"/>
  <c r="U108" s="1"/>
  <c r="H108"/>
  <c r="I108" s="1"/>
  <c r="J108"/>
  <c r="K108" s="1"/>
  <c r="V108" s="1"/>
  <c r="W108" s="1"/>
  <c r="L108"/>
  <c r="M108" s="1"/>
  <c r="Z108" s="1"/>
  <c r="X108"/>
  <c r="Y108" s="1"/>
  <c r="S108"/>
  <c r="AA108"/>
  <c r="B109"/>
  <c r="D109"/>
  <c r="E109" s="1"/>
  <c r="R109" s="1"/>
  <c r="F109"/>
  <c r="G109" s="1"/>
  <c r="T109" s="1"/>
  <c r="H109"/>
  <c r="I109" s="1"/>
  <c r="J109"/>
  <c r="K109" s="1"/>
  <c r="L109"/>
  <c r="M109" s="1"/>
  <c r="S109"/>
  <c r="U109"/>
  <c r="B110"/>
  <c r="D110"/>
  <c r="E110" s="1"/>
  <c r="R110" s="1"/>
  <c r="F110"/>
  <c r="G110" s="1"/>
  <c r="T110"/>
  <c r="U110" s="1"/>
  <c r="H110"/>
  <c r="I110" s="1"/>
  <c r="J110"/>
  <c r="K110" s="1"/>
  <c r="V110" s="1"/>
  <c r="W110" s="1"/>
  <c r="L110"/>
  <c r="M110" s="1"/>
  <c r="Z110" s="1"/>
  <c r="X110"/>
  <c r="Y110" s="1"/>
  <c r="S110"/>
  <c r="AA110"/>
  <c r="B111"/>
  <c r="D111"/>
  <c r="E111" s="1"/>
  <c r="R111" s="1"/>
  <c r="F111"/>
  <c r="G111" s="1"/>
  <c r="T111" s="1"/>
  <c r="H111"/>
  <c r="I111" s="1"/>
  <c r="J111"/>
  <c r="K111" s="1"/>
  <c r="L111"/>
  <c r="M111" s="1"/>
  <c r="S111"/>
  <c r="U111"/>
  <c r="B112"/>
  <c r="D112"/>
  <c r="E112" s="1"/>
  <c r="R112" s="1"/>
  <c r="F112"/>
  <c r="G112" s="1"/>
  <c r="T112"/>
  <c r="U112" s="1"/>
  <c r="H112"/>
  <c r="I112" s="1"/>
  <c r="J112"/>
  <c r="K112" s="1"/>
  <c r="V112" s="1"/>
  <c r="W112" s="1"/>
  <c r="L112"/>
  <c r="M112" s="1"/>
  <c r="Z112" s="1"/>
  <c r="X112"/>
  <c r="Y112" s="1"/>
  <c r="S112"/>
  <c r="AA112"/>
  <c r="B113"/>
  <c r="D113"/>
  <c r="E113" s="1"/>
  <c r="R113" s="1"/>
  <c r="F113"/>
  <c r="G113" s="1"/>
  <c r="T113" s="1"/>
  <c r="H113"/>
  <c r="I113" s="1"/>
  <c r="J113"/>
  <c r="K113" s="1"/>
  <c r="L113"/>
  <c r="M113" s="1"/>
  <c r="S113"/>
  <c r="U113"/>
  <c r="B114"/>
  <c r="D114"/>
  <c r="E114" s="1"/>
  <c r="R114" s="1"/>
  <c r="F114"/>
  <c r="G114" s="1"/>
  <c r="T114"/>
  <c r="U114" s="1"/>
  <c r="H114"/>
  <c r="I114" s="1"/>
  <c r="J114"/>
  <c r="K114" s="1"/>
  <c r="V114" s="1"/>
  <c r="W114" s="1"/>
  <c r="L114"/>
  <c r="M114" s="1"/>
  <c r="Z114" s="1"/>
  <c r="X114"/>
  <c r="Y114" s="1"/>
  <c r="S114"/>
  <c r="AA114"/>
  <c r="B115"/>
  <c r="D115"/>
  <c r="E115" s="1"/>
  <c r="R115" s="1"/>
  <c r="F115"/>
  <c r="G115" s="1"/>
  <c r="T115" s="1"/>
  <c r="H115"/>
  <c r="I115" s="1"/>
  <c r="J115"/>
  <c r="K115" s="1"/>
  <c r="L115"/>
  <c r="M115" s="1"/>
  <c r="S115"/>
  <c r="U115"/>
  <c r="B116"/>
  <c r="D116"/>
  <c r="E116" s="1"/>
  <c r="R116" s="1"/>
  <c r="F116"/>
  <c r="G116" s="1"/>
  <c r="T116"/>
  <c r="U116" s="1"/>
  <c r="H116"/>
  <c r="I116" s="1"/>
  <c r="J116"/>
  <c r="K116" s="1"/>
  <c r="V116" s="1"/>
  <c r="W116" s="1"/>
  <c r="L116"/>
  <c r="M116" s="1"/>
  <c r="Z116" s="1"/>
  <c r="X116"/>
  <c r="Y116" s="1"/>
  <c r="S116"/>
  <c r="AA116"/>
  <c r="B117"/>
  <c r="D117"/>
  <c r="E117" s="1"/>
  <c r="R117" s="1"/>
  <c r="F117"/>
  <c r="G117" s="1"/>
  <c r="T117" s="1"/>
  <c r="H117"/>
  <c r="I117" s="1"/>
  <c r="J117"/>
  <c r="K117" s="1"/>
  <c r="L117"/>
  <c r="M117" s="1"/>
  <c r="S117"/>
  <c r="U117"/>
  <c r="B118"/>
  <c r="D118"/>
  <c r="E118" s="1"/>
  <c r="R118" s="1"/>
  <c r="F118"/>
  <c r="G118" s="1"/>
  <c r="T118"/>
  <c r="U118" s="1"/>
  <c r="H118"/>
  <c r="I118" s="1"/>
  <c r="J118"/>
  <c r="K118" s="1"/>
  <c r="V118" s="1"/>
  <c r="W118" s="1"/>
  <c r="L118"/>
  <c r="M118" s="1"/>
  <c r="Z118" s="1"/>
  <c r="X118"/>
  <c r="Y118" s="1"/>
  <c r="S118"/>
  <c r="AA118"/>
  <c r="B119"/>
  <c r="D119"/>
  <c r="F119"/>
  <c r="G119" s="1"/>
  <c r="T119" s="1"/>
  <c r="H119"/>
  <c r="I119" s="1"/>
  <c r="J119"/>
  <c r="K119" s="1"/>
  <c r="L119"/>
  <c r="M119" s="1"/>
  <c r="U119"/>
  <c r="B120"/>
  <c r="D120"/>
  <c r="F120"/>
  <c r="G120" s="1"/>
  <c r="T120"/>
  <c r="U120" s="1"/>
  <c r="H120"/>
  <c r="I120" s="1"/>
  <c r="J120"/>
  <c r="K120" s="1"/>
  <c r="V120" s="1"/>
  <c r="W120" s="1"/>
  <c r="L120"/>
  <c r="M120" s="1"/>
  <c r="Z120" s="1"/>
  <c r="X120"/>
  <c r="Y120" s="1"/>
  <c r="AA120"/>
  <c r="B121"/>
  <c r="D121"/>
  <c r="F121"/>
  <c r="G121" s="1"/>
  <c r="T121" s="1"/>
  <c r="H121"/>
  <c r="I121" s="1"/>
  <c r="J121"/>
  <c r="K121" s="1"/>
  <c r="L121"/>
  <c r="M121" s="1"/>
  <c r="U121"/>
  <c r="B122"/>
  <c r="D122"/>
  <c r="F122"/>
  <c r="G122" s="1"/>
  <c r="T122"/>
  <c r="U122" s="1"/>
  <c r="H122"/>
  <c r="I122" s="1"/>
  <c r="J122"/>
  <c r="K122" s="1"/>
  <c r="L122"/>
  <c r="M122" s="1"/>
  <c r="X122"/>
  <c r="Y122" s="1"/>
  <c r="V122"/>
  <c r="W122" s="1"/>
  <c r="Z122"/>
  <c r="AA122" s="1"/>
  <c r="B123"/>
  <c r="D123"/>
  <c r="E123"/>
  <c r="F123"/>
  <c r="G123"/>
  <c r="T123" s="1"/>
  <c r="U123" s="1"/>
  <c r="H123"/>
  <c r="I123"/>
  <c r="J123"/>
  <c r="K123"/>
  <c r="L123"/>
  <c r="M123"/>
  <c r="X123" s="1"/>
  <c r="Y123" s="1"/>
  <c r="N123"/>
  <c r="R123"/>
  <c r="S123" s="1"/>
  <c r="V123"/>
  <c r="W123" s="1"/>
  <c r="Z123"/>
  <c r="AA123" s="1"/>
  <c r="B124"/>
  <c r="D124"/>
  <c r="E124"/>
  <c r="F124"/>
  <c r="G124"/>
  <c r="T124" s="1"/>
  <c r="U124"/>
  <c r="H124"/>
  <c r="I124"/>
  <c r="J124"/>
  <c r="K124"/>
  <c r="L124"/>
  <c r="M124"/>
  <c r="X124" s="1"/>
  <c r="Y124" s="1"/>
  <c r="N124"/>
  <c r="R124"/>
  <c r="S124" s="1"/>
  <c r="V124"/>
  <c r="W124" s="1"/>
  <c r="B125"/>
  <c r="D125"/>
  <c r="E125"/>
  <c r="F125"/>
  <c r="G125"/>
  <c r="T125" s="1"/>
  <c r="U125" s="1"/>
  <c r="H125"/>
  <c r="I125"/>
  <c r="J125"/>
  <c r="K125"/>
  <c r="L125"/>
  <c r="M125"/>
  <c r="X125" s="1"/>
  <c r="Y125" s="1"/>
  <c r="N125"/>
  <c r="R125"/>
  <c r="S125" s="1"/>
  <c r="V125"/>
  <c r="W125" s="1"/>
  <c r="Z125"/>
  <c r="AA125" s="1"/>
  <c r="B126"/>
  <c r="D126"/>
  <c r="E126"/>
  <c r="F126"/>
  <c r="G126"/>
  <c r="T126" s="1"/>
  <c r="U126"/>
  <c r="H126"/>
  <c r="I126"/>
  <c r="J126"/>
  <c r="K126"/>
  <c r="L126"/>
  <c r="M126"/>
  <c r="X126" s="1"/>
  <c r="Y126" s="1"/>
  <c r="N126"/>
  <c r="R126"/>
  <c r="S126" s="1"/>
  <c r="V126"/>
  <c r="W126" s="1"/>
  <c r="B127"/>
  <c r="D127"/>
  <c r="E127"/>
  <c r="F127"/>
  <c r="G127"/>
  <c r="T127" s="1"/>
  <c r="U127" s="1"/>
  <c r="H127"/>
  <c r="I127"/>
  <c r="J127"/>
  <c r="K127"/>
  <c r="L127"/>
  <c r="M127"/>
  <c r="X127" s="1"/>
  <c r="Y127" s="1"/>
  <c r="N127"/>
  <c r="R127"/>
  <c r="S127" s="1"/>
  <c r="V127"/>
  <c r="W127" s="1"/>
  <c r="Z127"/>
  <c r="AA127" s="1"/>
  <c r="B128"/>
  <c r="D128"/>
  <c r="E128"/>
  <c r="F128"/>
  <c r="G128"/>
  <c r="T128" s="1"/>
  <c r="U128"/>
  <c r="H128"/>
  <c r="I128"/>
  <c r="J128"/>
  <c r="K128"/>
  <c r="L128"/>
  <c r="M128"/>
  <c r="X128" s="1"/>
  <c r="Y128" s="1"/>
  <c r="N128"/>
  <c r="R128"/>
  <c r="S128" s="1"/>
  <c r="V128"/>
  <c r="W128" s="1"/>
  <c r="B129"/>
  <c r="D129"/>
  <c r="E129"/>
  <c r="F129"/>
  <c r="G129"/>
  <c r="T129" s="1"/>
  <c r="U129" s="1"/>
  <c r="H129"/>
  <c r="I129"/>
  <c r="J129"/>
  <c r="K129"/>
  <c r="L129"/>
  <c r="M129"/>
  <c r="X129" s="1"/>
  <c r="Y129" s="1"/>
  <c r="N129"/>
  <c r="R129"/>
  <c r="S129" s="1"/>
  <c r="V129"/>
  <c r="W129" s="1"/>
  <c r="Z129"/>
  <c r="AA129" s="1"/>
  <c r="B130"/>
  <c r="D130"/>
  <c r="E130"/>
  <c r="F130"/>
  <c r="G130"/>
  <c r="T130" s="1"/>
  <c r="U130"/>
  <c r="H130"/>
  <c r="I130"/>
  <c r="J130"/>
  <c r="K130"/>
  <c r="L130"/>
  <c r="M130"/>
  <c r="X130" s="1"/>
  <c r="Y130" s="1"/>
  <c r="N130"/>
  <c r="R130"/>
  <c r="S130" s="1"/>
  <c r="V130"/>
  <c r="W130" s="1"/>
  <c r="B131"/>
  <c r="D131"/>
  <c r="E131"/>
  <c r="F131"/>
  <c r="G131"/>
  <c r="T131" s="1"/>
  <c r="U131" s="1"/>
  <c r="H131"/>
  <c r="I131"/>
  <c r="J131"/>
  <c r="K131"/>
  <c r="L131"/>
  <c r="M131"/>
  <c r="X131" s="1"/>
  <c r="Y131" s="1"/>
  <c r="N131"/>
  <c r="R131"/>
  <c r="S131" s="1"/>
  <c r="V131"/>
  <c r="W131" s="1"/>
  <c r="Z131"/>
  <c r="AA131" s="1"/>
  <c r="B132"/>
  <c r="D132"/>
  <c r="E132"/>
  <c r="F132"/>
  <c r="G132"/>
  <c r="T132" s="1"/>
  <c r="U132"/>
  <c r="H132"/>
  <c r="I132"/>
  <c r="J132"/>
  <c r="K132"/>
  <c r="L132"/>
  <c r="M132"/>
  <c r="X132" s="1"/>
  <c r="Y132" s="1"/>
  <c r="N132"/>
  <c r="R132"/>
  <c r="S132" s="1"/>
  <c r="V132"/>
  <c r="W132" s="1"/>
  <c r="B133"/>
  <c r="D133"/>
  <c r="E133"/>
  <c r="F133"/>
  <c r="G133"/>
  <c r="T133" s="1"/>
  <c r="U133" s="1"/>
  <c r="H133"/>
  <c r="I133"/>
  <c r="J133"/>
  <c r="K133"/>
  <c r="L133"/>
  <c r="M133"/>
  <c r="X133" s="1"/>
  <c r="Y133" s="1"/>
  <c r="N133"/>
  <c r="R133"/>
  <c r="S133" s="1"/>
  <c r="V133"/>
  <c r="W133" s="1"/>
  <c r="Z133"/>
  <c r="AA133" s="1"/>
  <c r="B134"/>
  <c r="D134"/>
  <c r="E134"/>
  <c r="F134"/>
  <c r="G134"/>
  <c r="T134" s="1"/>
  <c r="U134"/>
  <c r="H134"/>
  <c r="I134"/>
  <c r="J134"/>
  <c r="K134"/>
  <c r="L134"/>
  <c r="M134"/>
  <c r="X134" s="1"/>
  <c r="Y134" s="1"/>
  <c r="N134"/>
  <c r="R134"/>
  <c r="S134" s="1"/>
  <c r="V134"/>
  <c r="W134" s="1"/>
  <c r="B135"/>
  <c r="D135"/>
  <c r="E135"/>
  <c r="F135"/>
  <c r="G135"/>
  <c r="T135" s="1"/>
  <c r="U135" s="1"/>
  <c r="H135"/>
  <c r="I135"/>
  <c r="J135"/>
  <c r="K135"/>
  <c r="L135"/>
  <c r="M135"/>
  <c r="X135" s="1"/>
  <c r="Y135" s="1"/>
  <c r="N135"/>
  <c r="R135"/>
  <c r="S135" s="1"/>
  <c r="V135"/>
  <c r="W135" s="1"/>
  <c r="Z135"/>
  <c r="AA135" s="1"/>
  <c r="B136"/>
  <c r="D136"/>
  <c r="E136"/>
  <c r="F136"/>
  <c r="G136"/>
  <c r="T136" s="1"/>
  <c r="U136"/>
  <c r="H136"/>
  <c r="I136"/>
  <c r="J136"/>
  <c r="K136"/>
  <c r="L136"/>
  <c r="M136"/>
  <c r="X136" s="1"/>
  <c r="Y136" s="1"/>
  <c r="N136"/>
  <c r="R136"/>
  <c r="S136" s="1"/>
  <c r="V136"/>
  <c r="W136" s="1"/>
  <c r="B137"/>
  <c r="D137"/>
  <c r="E137"/>
  <c r="F137"/>
  <c r="G137"/>
  <c r="T137" s="1"/>
  <c r="U137" s="1"/>
  <c r="H137"/>
  <c r="I137"/>
  <c r="J137"/>
  <c r="K137"/>
  <c r="L137"/>
  <c r="M137"/>
  <c r="X137" s="1"/>
  <c r="Y137" s="1"/>
  <c r="N137"/>
  <c r="R137"/>
  <c r="S137" s="1"/>
  <c r="V137"/>
  <c r="W137" s="1"/>
  <c r="Z137"/>
  <c r="AA137" s="1"/>
  <c r="B138"/>
  <c r="D138"/>
  <c r="E138"/>
  <c r="F138"/>
  <c r="G138"/>
  <c r="T138" s="1"/>
  <c r="U138"/>
  <c r="H138"/>
  <c r="I138"/>
  <c r="J138"/>
  <c r="K138"/>
  <c r="L138"/>
  <c r="M138"/>
  <c r="N138"/>
  <c r="R138"/>
  <c r="S138" s="1"/>
  <c r="B139"/>
  <c r="D139"/>
  <c r="E139"/>
  <c r="F139"/>
  <c r="G139"/>
  <c r="T139" s="1"/>
  <c r="U139" s="1"/>
  <c r="H139"/>
  <c r="I139"/>
  <c r="J139"/>
  <c r="K139"/>
  <c r="V139" s="1"/>
  <c r="W139" s="1"/>
  <c r="L139"/>
  <c r="M139"/>
  <c r="X139" s="1"/>
  <c r="Y139" s="1"/>
  <c r="N139"/>
  <c r="R139"/>
  <c r="S139" s="1"/>
  <c r="Z139"/>
  <c r="AA139" s="1"/>
  <c r="B140"/>
  <c r="D140"/>
  <c r="E140"/>
  <c r="F140"/>
  <c r="G140"/>
  <c r="T140" s="1"/>
  <c r="U140"/>
  <c r="H140"/>
  <c r="I140"/>
  <c r="J140"/>
  <c r="K140"/>
  <c r="V140" s="1"/>
  <c r="W140" s="1"/>
  <c r="L140"/>
  <c r="M140"/>
  <c r="N140"/>
  <c r="R140"/>
  <c r="S140" s="1"/>
  <c r="B141"/>
  <c r="D141"/>
  <c r="E141"/>
  <c r="F141"/>
  <c r="G141"/>
  <c r="T141" s="1"/>
  <c r="U141" s="1"/>
  <c r="H141"/>
  <c r="I141"/>
  <c r="J141"/>
  <c r="K141"/>
  <c r="V141" s="1"/>
  <c r="W141" s="1"/>
  <c r="L141"/>
  <c r="M141"/>
  <c r="X141" s="1"/>
  <c r="Y141" s="1"/>
  <c r="N141"/>
  <c r="R141"/>
  <c r="S141" s="1"/>
  <c r="Z141"/>
  <c r="AA141" s="1"/>
  <c r="B142"/>
  <c r="D142"/>
  <c r="E142"/>
  <c r="F142"/>
  <c r="G142"/>
  <c r="T142" s="1"/>
  <c r="U142"/>
  <c r="H142"/>
  <c r="I142"/>
  <c r="J142"/>
  <c r="K142"/>
  <c r="V142" s="1"/>
  <c r="W142" s="1"/>
  <c r="L142"/>
  <c r="M142"/>
  <c r="N142"/>
  <c r="R142"/>
  <c r="S142" s="1"/>
  <c r="B143"/>
  <c r="D143"/>
  <c r="E143"/>
  <c r="F143"/>
  <c r="G143"/>
  <c r="T143" s="1"/>
  <c r="U143" s="1"/>
  <c r="H143"/>
  <c r="I143"/>
  <c r="J143"/>
  <c r="K143"/>
  <c r="V143" s="1"/>
  <c r="W143" s="1"/>
  <c r="L143"/>
  <c r="M143"/>
  <c r="X143" s="1"/>
  <c r="Y143" s="1"/>
  <c r="N143"/>
  <c r="R143"/>
  <c r="S143" s="1"/>
  <c r="Z143"/>
  <c r="AA143" s="1"/>
  <c r="B144"/>
  <c r="D144"/>
  <c r="E144"/>
  <c r="F144"/>
  <c r="G144"/>
  <c r="T144" s="1"/>
  <c r="U144"/>
  <c r="H144"/>
  <c r="I144"/>
  <c r="J144"/>
  <c r="K144"/>
  <c r="V144" s="1"/>
  <c r="W144" s="1"/>
  <c r="L144"/>
  <c r="M144"/>
  <c r="N144"/>
  <c r="R144"/>
  <c r="S144" s="1"/>
  <c r="B145"/>
  <c r="D145"/>
  <c r="E145"/>
  <c r="F145"/>
  <c r="G145"/>
  <c r="T145" s="1"/>
  <c r="U145" s="1"/>
  <c r="H145"/>
  <c r="I145"/>
  <c r="J145"/>
  <c r="K145"/>
  <c r="V145" s="1"/>
  <c r="W145" s="1"/>
  <c r="L145"/>
  <c r="M145"/>
  <c r="X145" s="1"/>
  <c r="Y145" s="1"/>
  <c r="N145"/>
  <c r="R145"/>
  <c r="S145" s="1"/>
  <c r="Z145"/>
  <c r="AA145" s="1"/>
  <c r="B146"/>
  <c r="D146"/>
  <c r="E146"/>
  <c r="F146"/>
  <c r="G146"/>
  <c r="H146"/>
  <c r="I146"/>
  <c r="J146"/>
  <c r="K146"/>
  <c r="L146"/>
  <c r="M146"/>
  <c r="N146"/>
  <c r="R146"/>
  <c r="S146" s="1"/>
  <c r="T146"/>
  <c r="U146" s="1"/>
  <c r="V146"/>
  <c r="W146" s="1"/>
  <c r="X146"/>
  <c r="Y146" s="1"/>
  <c r="Z146"/>
  <c r="AA146" s="1"/>
  <c r="B147"/>
  <c r="D147"/>
  <c r="E147"/>
  <c r="F147"/>
  <c r="G147"/>
  <c r="T147" s="1"/>
  <c r="U147" s="1"/>
  <c r="H147"/>
  <c r="I147"/>
  <c r="J147"/>
  <c r="K147"/>
  <c r="V147" s="1"/>
  <c r="W147" s="1"/>
  <c r="L147"/>
  <c r="M147"/>
  <c r="X147" s="1"/>
  <c r="Y147" s="1"/>
  <c r="N147"/>
  <c r="R147"/>
  <c r="S147" s="1"/>
  <c r="Z147"/>
  <c r="AA147" s="1"/>
  <c r="B148"/>
  <c r="D148"/>
  <c r="E148"/>
  <c r="F148"/>
  <c r="G148"/>
  <c r="H148"/>
  <c r="I148"/>
  <c r="J148"/>
  <c r="K148"/>
  <c r="L148"/>
  <c r="M148"/>
  <c r="N148"/>
  <c r="R148"/>
  <c r="S148" s="1"/>
  <c r="T148"/>
  <c r="U148" s="1"/>
  <c r="V148"/>
  <c r="W148" s="1"/>
  <c r="X148"/>
  <c r="Y148" s="1"/>
  <c r="Z148"/>
  <c r="AA148"/>
  <c r="B149"/>
  <c r="D149"/>
  <c r="E149" s="1"/>
  <c r="R149" s="1"/>
  <c r="F149"/>
  <c r="G149" s="1"/>
  <c r="T149" s="1"/>
  <c r="H149"/>
  <c r="I149" s="1"/>
  <c r="J149"/>
  <c r="K149" s="1"/>
  <c r="L149"/>
  <c r="M149" s="1"/>
  <c r="S149"/>
  <c r="U149"/>
  <c r="B150"/>
  <c r="D150"/>
  <c r="E150" s="1"/>
  <c r="R150" s="1"/>
  <c r="F150"/>
  <c r="G150" s="1"/>
  <c r="T150" s="1"/>
  <c r="H150"/>
  <c r="I150" s="1"/>
  <c r="J150"/>
  <c r="K150" s="1"/>
  <c r="L150"/>
  <c r="M150" s="1"/>
  <c r="S150"/>
  <c r="U150"/>
  <c r="B151"/>
  <c r="D151"/>
  <c r="E151" s="1"/>
  <c r="R151" s="1"/>
  <c r="F151"/>
  <c r="G151" s="1"/>
  <c r="T151" s="1"/>
  <c r="H151"/>
  <c r="I151" s="1"/>
  <c r="J151"/>
  <c r="K151" s="1"/>
  <c r="L151"/>
  <c r="M151" s="1"/>
  <c r="S151"/>
  <c r="U151"/>
  <c r="B152"/>
  <c r="D152"/>
  <c r="E152" s="1"/>
  <c r="R152" s="1"/>
  <c r="F152"/>
  <c r="G152" s="1"/>
  <c r="T152" s="1"/>
  <c r="H152"/>
  <c r="I152" s="1"/>
  <c r="J152"/>
  <c r="K152" s="1"/>
  <c r="L152"/>
  <c r="M152" s="1"/>
  <c r="S152"/>
  <c r="U152"/>
  <c r="B153"/>
  <c r="D153"/>
  <c r="E153" s="1"/>
  <c r="R153" s="1"/>
  <c r="F153"/>
  <c r="G153" s="1"/>
  <c r="T153" s="1"/>
  <c r="H153"/>
  <c r="I153" s="1"/>
  <c r="J153"/>
  <c r="K153" s="1"/>
  <c r="L153"/>
  <c r="M153" s="1"/>
  <c r="S153"/>
  <c r="U153"/>
  <c r="B154"/>
  <c r="D154"/>
  <c r="E154" s="1"/>
  <c r="R154" s="1"/>
  <c r="F154"/>
  <c r="G154" s="1"/>
  <c r="T154" s="1"/>
  <c r="H154"/>
  <c r="I154" s="1"/>
  <c r="J154"/>
  <c r="K154" s="1"/>
  <c r="L154"/>
  <c r="M154" s="1"/>
  <c r="S154"/>
  <c r="U154"/>
  <c r="B155"/>
  <c r="D155"/>
  <c r="E155" s="1"/>
  <c r="R155" s="1"/>
  <c r="F155"/>
  <c r="G155" s="1"/>
  <c r="T155" s="1"/>
  <c r="H155"/>
  <c r="I155" s="1"/>
  <c r="J155"/>
  <c r="K155" s="1"/>
  <c r="L155"/>
  <c r="M155" s="1"/>
  <c r="S155"/>
  <c r="U155"/>
  <c r="B156"/>
  <c r="D156"/>
  <c r="E156" s="1"/>
  <c r="R156" s="1"/>
  <c r="F156"/>
  <c r="G156" s="1"/>
  <c r="T156" s="1"/>
  <c r="H156"/>
  <c r="I156" s="1"/>
  <c r="J156"/>
  <c r="K156" s="1"/>
  <c r="L156"/>
  <c r="M156" s="1"/>
  <c r="S156"/>
  <c r="U156"/>
  <c r="B157"/>
  <c r="D157"/>
  <c r="E157" s="1"/>
  <c r="R157" s="1"/>
  <c r="F157"/>
  <c r="G157" s="1"/>
  <c r="T157" s="1"/>
  <c r="H157"/>
  <c r="I157" s="1"/>
  <c r="J157"/>
  <c r="K157" s="1"/>
  <c r="L157"/>
  <c r="M157" s="1"/>
  <c r="S157"/>
  <c r="U157"/>
  <c r="B158"/>
  <c r="D158"/>
  <c r="E158" s="1"/>
  <c r="R158" s="1"/>
  <c r="F158"/>
  <c r="G158" s="1"/>
  <c r="T158" s="1"/>
  <c r="H158"/>
  <c r="I158" s="1"/>
  <c r="J158"/>
  <c r="K158" s="1"/>
  <c r="L158"/>
  <c r="M158" s="1"/>
  <c r="S158"/>
  <c r="U158"/>
  <c r="B159"/>
  <c r="D159"/>
  <c r="E159" s="1"/>
  <c r="R159" s="1"/>
  <c r="F159"/>
  <c r="G159" s="1"/>
  <c r="T159" s="1"/>
  <c r="H159"/>
  <c r="I159" s="1"/>
  <c r="J159"/>
  <c r="K159" s="1"/>
  <c r="L159"/>
  <c r="M159" s="1"/>
  <c r="S159"/>
  <c r="U159"/>
  <c r="B160"/>
  <c r="D160"/>
  <c r="E160" s="1"/>
  <c r="R160" s="1"/>
  <c r="F160"/>
  <c r="G160" s="1"/>
  <c r="T160" s="1"/>
  <c r="H160"/>
  <c r="I160" s="1"/>
  <c r="J160"/>
  <c r="K160" s="1"/>
  <c r="L160"/>
  <c r="M160" s="1"/>
  <c r="S160"/>
  <c r="U160"/>
  <c r="B161"/>
  <c r="D161"/>
  <c r="E161" s="1"/>
  <c r="R161" s="1"/>
  <c r="F161"/>
  <c r="G161" s="1"/>
  <c r="T161" s="1"/>
  <c r="H161"/>
  <c r="I161" s="1"/>
  <c r="J161"/>
  <c r="K161" s="1"/>
  <c r="L161"/>
  <c r="M161" s="1"/>
  <c r="S161"/>
  <c r="U161"/>
  <c r="B162"/>
  <c r="D162"/>
  <c r="E162" s="1"/>
  <c r="R162" s="1"/>
  <c r="F162"/>
  <c r="G162" s="1"/>
  <c r="T162" s="1"/>
  <c r="H162"/>
  <c r="I162" s="1"/>
  <c r="J162"/>
  <c r="K162" s="1"/>
  <c r="L162"/>
  <c r="M162" s="1"/>
  <c r="S162"/>
  <c r="U162"/>
  <c r="B163"/>
  <c r="D163"/>
  <c r="E163" s="1"/>
  <c r="R163" s="1"/>
  <c r="F163"/>
  <c r="G163" s="1"/>
  <c r="T163" s="1"/>
  <c r="H163"/>
  <c r="I163" s="1"/>
  <c r="J163"/>
  <c r="K163" s="1"/>
  <c r="L163"/>
  <c r="M163" s="1"/>
  <c r="S163"/>
  <c r="U163"/>
  <c r="B164"/>
  <c r="D164"/>
  <c r="E164" s="1"/>
  <c r="R164" s="1"/>
  <c r="F164"/>
  <c r="G164" s="1"/>
  <c r="T164" s="1"/>
  <c r="H164"/>
  <c r="I164" s="1"/>
  <c r="J164"/>
  <c r="K164" s="1"/>
  <c r="L164"/>
  <c r="M164" s="1"/>
  <c r="S164"/>
  <c r="U164"/>
  <c r="B165"/>
  <c r="D165"/>
  <c r="E165" s="1"/>
  <c r="R165" s="1"/>
  <c r="F165"/>
  <c r="G165" s="1"/>
  <c r="T165" s="1"/>
  <c r="H165"/>
  <c r="I165" s="1"/>
  <c r="J165"/>
  <c r="K165" s="1"/>
  <c r="L165"/>
  <c r="M165" s="1"/>
  <c r="S165"/>
  <c r="U165"/>
  <c r="B166"/>
  <c r="D166"/>
  <c r="E166" s="1"/>
  <c r="R166" s="1"/>
  <c r="F166"/>
  <c r="G166" s="1"/>
  <c r="T166" s="1"/>
  <c r="H166"/>
  <c r="I166" s="1"/>
  <c r="J166"/>
  <c r="K166" s="1"/>
  <c r="L166"/>
  <c r="M166" s="1"/>
  <c r="S166"/>
  <c r="U166"/>
  <c r="B167"/>
  <c r="D167"/>
  <c r="E167" s="1"/>
  <c r="R167" s="1"/>
  <c r="F167"/>
  <c r="G167" s="1"/>
  <c r="T167" s="1"/>
  <c r="H167"/>
  <c r="I167" s="1"/>
  <c r="J167"/>
  <c r="K167" s="1"/>
  <c r="L167"/>
  <c r="M167" s="1"/>
  <c r="S167"/>
  <c r="U167"/>
  <c r="B168"/>
  <c r="D168"/>
  <c r="E168" s="1"/>
  <c r="R168" s="1"/>
  <c r="F168"/>
  <c r="G168" s="1"/>
  <c r="T168" s="1"/>
  <c r="H168"/>
  <c r="I168" s="1"/>
  <c r="J168"/>
  <c r="K168" s="1"/>
  <c r="L168"/>
  <c r="M168" s="1"/>
  <c r="S168"/>
  <c r="U168"/>
  <c r="B169"/>
  <c r="D169"/>
  <c r="E169" s="1"/>
  <c r="R169" s="1"/>
  <c r="F169"/>
  <c r="G169" s="1"/>
  <c r="T169" s="1"/>
  <c r="H169"/>
  <c r="I169" s="1"/>
  <c r="J169"/>
  <c r="K169" s="1"/>
  <c r="L169"/>
  <c r="M169" s="1"/>
  <c r="S169"/>
  <c r="U169"/>
  <c r="B170"/>
  <c r="D170"/>
  <c r="E170" s="1"/>
  <c r="R170" s="1"/>
  <c r="F170"/>
  <c r="G170" s="1"/>
  <c r="T170" s="1"/>
  <c r="H170"/>
  <c r="I170" s="1"/>
  <c r="J170"/>
  <c r="K170" s="1"/>
  <c r="L170"/>
  <c r="M170" s="1"/>
  <c r="S170"/>
  <c r="U170"/>
  <c r="B171"/>
  <c r="D171"/>
  <c r="E171" s="1"/>
  <c r="R171" s="1"/>
  <c r="F171"/>
  <c r="G171" s="1"/>
  <c r="T171" s="1"/>
  <c r="H171"/>
  <c r="I171" s="1"/>
  <c r="J171"/>
  <c r="K171" s="1"/>
  <c r="L171"/>
  <c r="M171" s="1"/>
  <c r="S171"/>
  <c r="U171"/>
  <c r="B172"/>
  <c r="D172"/>
  <c r="E172" s="1"/>
  <c r="R172" s="1"/>
  <c r="F172"/>
  <c r="G172" s="1"/>
  <c r="T172" s="1"/>
  <c r="H172"/>
  <c r="I172" s="1"/>
  <c r="J172"/>
  <c r="K172" s="1"/>
  <c r="L172"/>
  <c r="M172" s="1"/>
  <c r="S172"/>
  <c r="U172"/>
  <c r="B173"/>
  <c r="D173"/>
  <c r="E173" s="1"/>
  <c r="R173" s="1"/>
  <c r="F173"/>
  <c r="G173" s="1"/>
  <c r="T173" s="1"/>
  <c r="H173"/>
  <c r="I173" s="1"/>
  <c r="J173"/>
  <c r="K173" s="1"/>
  <c r="L173"/>
  <c r="M173" s="1"/>
  <c r="S173"/>
  <c r="U173"/>
  <c r="B174"/>
  <c r="D174"/>
  <c r="E174" s="1"/>
  <c r="R174" s="1"/>
  <c r="F174"/>
  <c r="G174" s="1"/>
  <c r="T174" s="1"/>
  <c r="H174"/>
  <c r="I174" s="1"/>
  <c r="J174"/>
  <c r="K174" s="1"/>
  <c r="L174"/>
  <c r="M174" s="1"/>
  <c r="S174"/>
  <c r="U174"/>
  <c r="B175"/>
  <c r="D175"/>
  <c r="E175" s="1"/>
  <c r="R175" s="1"/>
  <c r="F175"/>
  <c r="G175" s="1"/>
  <c r="T175" s="1"/>
  <c r="H175"/>
  <c r="I175" s="1"/>
  <c r="J175"/>
  <c r="K175" s="1"/>
  <c r="L175"/>
  <c r="M175" s="1"/>
  <c r="S175"/>
  <c r="U175"/>
  <c r="B176"/>
  <c r="D176"/>
  <c r="E176" s="1"/>
  <c r="R176" s="1"/>
  <c r="F176"/>
  <c r="G176" s="1"/>
  <c r="T176" s="1"/>
  <c r="H176"/>
  <c r="I176" s="1"/>
  <c r="J176"/>
  <c r="K176" s="1"/>
  <c r="L176"/>
  <c r="M176" s="1"/>
  <c r="S176"/>
  <c r="U176"/>
  <c r="B177"/>
  <c r="D177"/>
  <c r="E177" s="1"/>
  <c r="R177" s="1"/>
  <c r="F177"/>
  <c r="G177" s="1"/>
  <c r="T177" s="1"/>
  <c r="H177"/>
  <c r="I177" s="1"/>
  <c r="J177"/>
  <c r="K177" s="1"/>
  <c r="L177"/>
  <c r="M177" s="1"/>
  <c r="S177"/>
  <c r="U177"/>
  <c r="B178"/>
  <c r="D178"/>
  <c r="E178" s="1"/>
  <c r="R178" s="1"/>
  <c r="F178"/>
  <c r="G178" s="1"/>
  <c r="T178" s="1"/>
  <c r="H178"/>
  <c r="I178" s="1"/>
  <c r="J178"/>
  <c r="K178" s="1"/>
  <c r="L178"/>
  <c r="M178" s="1"/>
  <c r="S178"/>
  <c r="U178"/>
  <c r="B179"/>
  <c r="D179"/>
  <c r="E179" s="1"/>
  <c r="R179" s="1"/>
  <c r="F179"/>
  <c r="G179" s="1"/>
  <c r="T179" s="1"/>
  <c r="H179"/>
  <c r="I179" s="1"/>
  <c r="J179"/>
  <c r="K179" s="1"/>
  <c r="L179"/>
  <c r="M179" s="1"/>
  <c r="S179"/>
  <c r="U179"/>
  <c r="B180"/>
  <c r="D180"/>
  <c r="E180" s="1"/>
  <c r="R180" s="1"/>
  <c r="F180"/>
  <c r="G180" s="1"/>
  <c r="T180" s="1"/>
  <c r="H180"/>
  <c r="I180" s="1"/>
  <c r="J180"/>
  <c r="K180" s="1"/>
  <c r="L180"/>
  <c r="M180" s="1"/>
  <c r="S180"/>
  <c r="U180"/>
  <c r="B181"/>
  <c r="D181"/>
  <c r="E181" s="1"/>
  <c r="R181" s="1"/>
  <c r="F181"/>
  <c r="G181" s="1"/>
  <c r="T181" s="1"/>
  <c r="H181"/>
  <c r="I181" s="1"/>
  <c r="J181"/>
  <c r="K181" s="1"/>
  <c r="L181"/>
  <c r="M181" s="1"/>
  <c r="S181"/>
  <c r="U181"/>
  <c r="B182"/>
  <c r="D182"/>
  <c r="E182" s="1"/>
  <c r="R182" s="1"/>
  <c r="S182" s="1"/>
  <c r="F182"/>
  <c r="G182" s="1"/>
  <c r="T182" s="1"/>
  <c r="H182"/>
  <c r="I182" s="1"/>
  <c r="J182"/>
  <c r="K182" s="1"/>
  <c r="L182"/>
  <c r="M182" s="1"/>
  <c r="U182"/>
  <c r="B183"/>
  <c r="D183"/>
  <c r="F183"/>
  <c r="G183" s="1"/>
  <c r="T183" s="1"/>
  <c r="H183"/>
  <c r="I183" s="1"/>
  <c r="J183"/>
  <c r="K183" s="1"/>
  <c r="L183"/>
  <c r="M183" s="1"/>
  <c r="U183"/>
  <c r="B184"/>
  <c r="D184"/>
  <c r="F184"/>
  <c r="G184" s="1"/>
  <c r="T184" s="1"/>
  <c r="H184"/>
  <c r="I184" s="1"/>
  <c r="J184"/>
  <c r="K184" s="1"/>
  <c r="L184"/>
  <c r="M184" s="1"/>
  <c r="U184"/>
  <c r="B185"/>
  <c r="D185"/>
  <c r="F185"/>
  <c r="G185" s="1"/>
  <c r="T185" s="1"/>
  <c r="H185"/>
  <c r="I185" s="1"/>
  <c r="J185"/>
  <c r="K185" s="1"/>
  <c r="L185"/>
  <c r="M185" s="1"/>
  <c r="U185"/>
  <c r="B186"/>
  <c r="D186"/>
  <c r="F186"/>
  <c r="G186" s="1"/>
  <c r="T186" s="1"/>
  <c r="H186"/>
  <c r="I186" s="1"/>
  <c r="J186"/>
  <c r="K186" s="1"/>
  <c r="L186"/>
  <c r="M186" s="1"/>
  <c r="U186"/>
  <c r="B187"/>
  <c r="D187"/>
  <c r="F187"/>
  <c r="G187" s="1"/>
  <c r="T187" s="1"/>
  <c r="H187"/>
  <c r="I187" s="1"/>
  <c r="J187"/>
  <c r="K187" s="1"/>
  <c r="L187"/>
  <c r="M187" s="1"/>
  <c r="U187"/>
  <c r="B188"/>
  <c r="D188"/>
  <c r="F188"/>
  <c r="G188" s="1"/>
  <c r="T188" s="1"/>
  <c r="H188"/>
  <c r="I188" s="1"/>
  <c r="J188"/>
  <c r="K188" s="1"/>
  <c r="L188"/>
  <c r="M188" s="1"/>
  <c r="U188"/>
  <c r="B189"/>
  <c r="D189"/>
  <c r="F189"/>
  <c r="G189" s="1"/>
  <c r="T189" s="1"/>
  <c r="H189"/>
  <c r="I189" s="1"/>
  <c r="J189"/>
  <c r="K189" s="1"/>
  <c r="L189"/>
  <c r="M189" s="1"/>
  <c r="U189"/>
  <c r="B190"/>
  <c r="D190"/>
  <c r="F190"/>
  <c r="G190" s="1"/>
  <c r="T190" s="1"/>
  <c r="H190"/>
  <c r="I190" s="1"/>
  <c r="J190"/>
  <c r="K190" s="1"/>
  <c r="L190"/>
  <c r="M190" s="1"/>
  <c r="U190"/>
  <c r="B191"/>
  <c r="D191"/>
  <c r="F191"/>
  <c r="G191" s="1"/>
  <c r="T191" s="1"/>
  <c r="H191"/>
  <c r="I191" s="1"/>
  <c r="J191"/>
  <c r="K191" s="1"/>
  <c r="L191"/>
  <c r="M191" s="1"/>
  <c r="U191"/>
  <c r="B192"/>
  <c r="D192"/>
  <c r="F192"/>
  <c r="G192" s="1"/>
  <c r="T192" s="1"/>
  <c r="H192"/>
  <c r="I192" s="1"/>
  <c r="J192"/>
  <c r="K192" s="1"/>
  <c r="L192"/>
  <c r="M192" s="1"/>
  <c r="U192"/>
  <c r="B193"/>
  <c r="D193"/>
  <c r="F193"/>
  <c r="G193" s="1"/>
  <c r="T193" s="1"/>
  <c r="H193"/>
  <c r="I193" s="1"/>
  <c r="J193"/>
  <c r="K193" s="1"/>
  <c r="L193"/>
  <c r="M193" s="1"/>
  <c r="U193"/>
  <c r="B194"/>
  <c r="D194"/>
  <c r="F194"/>
  <c r="G194" s="1"/>
  <c r="T194" s="1"/>
  <c r="H194"/>
  <c r="I194" s="1"/>
  <c r="J194"/>
  <c r="K194" s="1"/>
  <c r="L194"/>
  <c r="M194" s="1"/>
  <c r="U194"/>
  <c r="B195"/>
  <c r="D195"/>
  <c r="E195" s="1"/>
  <c r="F195"/>
  <c r="G195" s="1"/>
  <c r="T195" s="1"/>
  <c r="H195"/>
  <c r="I195" s="1"/>
  <c r="J195"/>
  <c r="K195" s="1"/>
  <c r="V195" s="1"/>
  <c r="W195" s="1"/>
  <c r="L195"/>
  <c r="M195" s="1"/>
  <c r="N195"/>
  <c r="U195"/>
  <c r="B196"/>
  <c r="D196"/>
  <c r="E196" s="1"/>
  <c r="F196"/>
  <c r="G196" s="1"/>
  <c r="T196" s="1"/>
  <c r="H196"/>
  <c r="I196" s="1"/>
  <c r="J196"/>
  <c r="K196" s="1"/>
  <c r="V196" s="1"/>
  <c r="W196" s="1"/>
  <c r="L196"/>
  <c r="M196" s="1"/>
  <c r="N196"/>
  <c r="U196"/>
  <c r="B197"/>
  <c r="D197"/>
  <c r="E197" s="1"/>
  <c r="F197"/>
  <c r="G197" s="1"/>
  <c r="T197" s="1"/>
  <c r="H197"/>
  <c r="I197" s="1"/>
  <c r="J197"/>
  <c r="K197" s="1"/>
  <c r="V197" s="1"/>
  <c r="W197" s="1"/>
  <c r="L197"/>
  <c r="M197" s="1"/>
  <c r="N197"/>
  <c r="U197"/>
  <c r="B198"/>
  <c r="D198"/>
  <c r="E198" s="1"/>
  <c r="F198"/>
  <c r="G198" s="1"/>
  <c r="T198" s="1"/>
  <c r="U198" s="1"/>
  <c r="H198"/>
  <c r="I198" s="1"/>
  <c r="J198"/>
  <c r="K198" s="1"/>
  <c r="L198"/>
  <c r="M198" s="1"/>
  <c r="Z198" s="1"/>
  <c r="AA198" s="1"/>
  <c r="N198"/>
  <c r="B199"/>
  <c r="D199"/>
  <c r="E199" s="1"/>
  <c r="F199"/>
  <c r="G199" s="1"/>
  <c r="T199" s="1"/>
  <c r="H199"/>
  <c r="I199" s="1"/>
  <c r="J199"/>
  <c r="K199" s="1"/>
  <c r="V199" s="1"/>
  <c r="W199" s="1"/>
  <c r="L199"/>
  <c r="M199" s="1"/>
  <c r="N199"/>
  <c r="U199"/>
  <c r="B200"/>
  <c r="D200"/>
  <c r="E200" s="1"/>
  <c r="F200"/>
  <c r="G200" s="1"/>
  <c r="T200" s="1"/>
  <c r="U200" s="1"/>
  <c r="H200"/>
  <c r="I200" s="1"/>
  <c r="J200"/>
  <c r="K200" s="1"/>
  <c r="L200"/>
  <c r="M200" s="1"/>
  <c r="Z200" s="1"/>
  <c r="AA200" s="1"/>
  <c r="N200"/>
  <c r="B201"/>
  <c r="D201"/>
  <c r="E201" s="1"/>
  <c r="F201"/>
  <c r="G201" s="1"/>
  <c r="T201" s="1"/>
  <c r="H201"/>
  <c r="I201" s="1"/>
  <c r="J201"/>
  <c r="K201" s="1"/>
  <c r="V201" s="1"/>
  <c r="W201" s="1"/>
  <c r="L201"/>
  <c r="M201" s="1"/>
  <c r="N201"/>
  <c r="U201"/>
  <c r="B202"/>
  <c r="D202"/>
  <c r="E202" s="1"/>
  <c r="F202"/>
  <c r="G202" s="1"/>
  <c r="T202" s="1"/>
  <c r="U202" s="1"/>
  <c r="H202"/>
  <c r="I202" s="1"/>
  <c r="J202"/>
  <c r="K202" s="1"/>
  <c r="L202"/>
  <c r="M202" s="1"/>
  <c r="Z202" s="1"/>
  <c r="AA202" s="1"/>
  <c r="N202"/>
  <c r="B203"/>
  <c r="D203"/>
  <c r="E203" s="1"/>
  <c r="F203"/>
  <c r="G203" s="1"/>
  <c r="T203" s="1"/>
  <c r="H203"/>
  <c r="I203" s="1"/>
  <c r="J203"/>
  <c r="K203" s="1"/>
  <c r="V203" s="1"/>
  <c r="W203" s="1"/>
  <c r="L203"/>
  <c r="M203" s="1"/>
  <c r="N203"/>
  <c r="U203"/>
  <c r="B204"/>
  <c r="D204"/>
  <c r="E204" s="1"/>
  <c r="F204"/>
  <c r="G204" s="1"/>
  <c r="T204" s="1"/>
  <c r="U204" s="1"/>
  <c r="H204"/>
  <c r="I204" s="1"/>
  <c r="J204"/>
  <c r="K204" s="1"/>
  <c r="L204"/>
  <c r="M204" s="1"/>
  <c r="Z204" s="1"/>
  <c r="AA204" s="1"/>
  <c r="N204"/>
  <c r="B205"/>
  <c r="D205"/>
  <c r="E205" s="1"/>
  <c r="F205"/>
  <c r="G205" s="1"/>
  <c r="T205" s="1"/>
  <c r="H205"/>
  <c r="I205" s="1"/>
  <c r="J205"/>
  <c r="K205" s="1"/>
  <c r="V205" s="1"/>
  <c r="W205" s="1"/>
  <c r="L205"/>
  <c r="M205" s="1"/>
  <c r="N205"/>
  <c r="U205"/>
  <c r="B206"/>
  <c r="D206"/>
  <c r="E206" s="1"/>
  <c r="F206"/>
  <c r="G206" s="1"/>
  <c r="T206" s="1"/>
  <c r="U206" s="1"/>
  <c r="H206"/>
  <c r="I206" s="1"/>
  <c r="J206"/>
  <c r="K206" s="1"/>
  <c r="L206"/>
  <c r="M206" s="1"/>
  <c r="Z206" s="1"/>
  <c r="AA206" s="1"/>
  <c r="N206"/>
  <c r="B207"/>
  <c r="D207"/>
  <c r="E207" s="1"/>
  <c r="F207"/>
  <c r="G207" s="1"/>
  <c r="T207" s="1"/>
  <c r="H207"/>
  <c r="I207" s="1"/>
  <c r="J207"/>
  <c r="K207" s="1"/>
  <c r="V207" s="1"/>
  <c r="W207" s="1"/>
  <c r="L207"/>
  <c r="M207" s="1"/>
  <c r="N207"/>
  <c r="U207"/>
  <c r="B208"/>
  <c r="D208"/>
  <c r="E208" s="1"/>
  <c r="F208"/>
  <c r="G208" s="1"/>
  <c r="T208" s="1"/>
  <c r="U208" s="1"/>
  <c r="H208"/>
  <c r="I208" s="1"/>
  <c r="J208"/>
  <c r="K208" s="1"/>
  <c r="L208"/>
  <c r="M208" s="1"/>
  <c r="Z208" s="1"/>
  <c r="AA208" s="1"/>
  <c r="N208"/>
  <c r="B209"/>
  <c r="D209"/>
  <c r="E209" s="1"/>
  <c r="F209"/>
  <c r="G209" s="1"/>
  <c r="T209" s="1"/>
  <c r="H209"/>
  <c r="I209" s="1"/>
  <c r="J209"/>
  <c r="K209" s="1"/>
  <c r="V209" s="1"/>
  <c r="W209" s="1"/>
  <c r="L209"/>
  <c r="M209" s="1"/>
  <c r="N209"/>
  <c r="U209"/>
  <c r="B210"/>
  <c r="D210"/>
  <c r="E210" s="1"/>
  <c r="F210"/>
  <c r="G210" s="1"/>
  <c r="T210" s="1"/>
  <c r="U210" s="1"/>
  <c r="H210"/>
  <c r="I210" s="1"/>
  <c r="J210"/>
  <c r="K210" s="1"/>
  <c r="L210"/>
  <c r="M210" s="1"/>
  <c r="Z210" s="1"/>
  <c r="AA210" s="1"/>
  <c r="N210"/>
  <c r="B211"/>
  <c r="D211"/>
  <c r="E211" s="1"/>
  <c r="F211"/>
  <c r="G211" s="1"/>
  <c r="T211" s="1"/>
  <c r="H211"/>
  <c r="I211" s="1"/>
  <c r="J211"/>
  <c r="K211" s="1"/>
  <c r="V211" s="1"/>
  <c r="W211" s="1"/>
  <c r="L211"/>
  <c r="M211" s="1"/>
  <c r="N211"/>
  <c r="U211"/>
  <c r="B212"/>
  <c r="D212"/>
  <c r="E212" s="1"/>
  <c r="F212"/>
  <c r="G212" s="1"/>
  <c r="T212" s="1"/>
  <c r="U212" s="1"/>
  <c r="H212"/>
  <c r="I212" s="1"/>
  <c r="J212"/>
  <c r="K212" s="1"/>
  <c r="L212"/>
  <c r="M212" s="1"/>
  <c r="Z212" s="1"/>
  <c r="AA212" s="1"/>
  <c r="N212"/>
  <c r="B213"/>
  <c r="D213"/>
  <c r="E213" s="1"/>
  <c r="F213"/>
  <c r="G213" s="1"/>
  <c r="T213" s="1"/>
  <c r="H213"/>
  <c r="I213" s="1"/>
  <c r="J213"/>
  <c r="K213" s="1"/>
  <c r="V213" s="1"/>
  <c r="W213" s="1"/>
  <c r="L213"/>
  <c r="M213" s="1"/>
  <c r="N213"/>
  <c r="U213"/>
  <c r="B214"/>
  <c r="D214"/>
  <c r="E214" s="1"/>
  <c r="F214"/>
  <c r="G214" s="1"/>
  <c r="T214" s="1"/>
  <c r="U214" s="1"/>
  <c r="H214"/>
  <c r="I214" s="1"/>
  <c r="J214"/>
  <c r="K214" s="1"/>
  <c r="L214"/>
  <c r="M214" s="1"/>
  <c r="Z214" s="1"/>
  <c r="AA214" s="1"/>
  <c r="N214"/>
  <c r="B215"/>
  <c r="D215"/>
  <c r="E215" s="1"/>
  <c r="F215"/>
  <c r="G215" s="1"/>
  <c r="T215" s="1"/>
  <c r="H215"/>
  <c r="I215" s="1"/>
  <c r="J215"/>
  <c r="K215" s="1"/>
  <c r="V215" s="1"/>
  <c r="W215" s="1"/>
  <c r="L215"/>
  <c r="M215" s="1"/>
  <c r="N215"/>
  <c r="U215"/>
  <c r="B216"/>
  <c r="D216"/>
  <c r="E216" s="1"/>
  <c r="F216"/>
  <c r="G216" s="1"/>
  <c r="T216" s="1"/>
  <c r="U216" s="1"/>
  <c r="H216"/>
  <c r="I216" s="1"/>
  <c r="J216"/>
  <c r="K216" s="1"/>
  <c r="L216"/>
  <c r="M216" s="1"/>
  <c r="Z216" s="1"/>
  <c r="AA216" s="1"/>
  <c r="N216"/>
  <c r="B217"/>
  <c r="D217"/>
  <c r="E217" s="1"/>
  <c r="F217"/>
  <c r="G217" s="1"/>
  <c r="T217" s="1"/>
  <c r="H217"/>
  <c r="I217" s="1"/>
  <c r="J217"/>
  <c r="K217" s="1"/>
  <c r="V217" s="1"/>
  <c r="W217" s="1"/>
  <c r="L217"/>
  <c r="M217" s="1"/>
  <c r="N217"/>
  <c r="U217"/>
  <c r="B218"/>
  <c r="D218"/>
  <c r="E218" s="1"/>
  <c r="F218"/>
  <c r="G218" s="1"/>
  <c r="T218" s="1"/>
  <c r="U218" s="1"/>
  <c r="H218"/>
  <c r="I218" s="1"/>
  <c r="J218"/>
  <c r="K218" s="1"/>
  <c r="L218"/>
  <c r="M218" s="1"/>
  <c r="Z218" s="1"/>
  <c r="AA218" s="1"/>
  <c r="N218"/>
  <c r="B219"/>
  <c r="D219"/>
  <c r="E219" s="1"/>
  <c r="F219"/>
  <c r="G219" s="1"/>
  <c r="T219" s="1"/>
  <c r="H219"/>
  <c r="I219" s="1"/>
  <c r="J219"/>
  <c r="K219" s="1"/>
  <c r="V219" s="1"/>
  <c r="W219" s="1"/>
  <c r="L219"/>
  <c r="M219" s="1"/>
  <c r="N219"/>
  <c r="U219"/>
  <c r="B220"/>
  <c r="D220"/>
  <c r="E220" s="1"/>
  <c r="F220"/>
  <c r="G220" s="1"/>
  <c r="T220" s="1"/>
  <c r="U220" s="1"/>
  <c r="H220"/>
  <c r="I220" s="1"/>
  <c r="J220"/>
  <c r="K220" s="1"/>
  <c r="L220"/>
  <c r="M220" s="1"/>
  <c r="Z220" s="1"/>
  <c r="AA220" s="1"/>
  <c r="N220"/>
  <c r="B221"/>
  <c r="D221"/>
  <c r="E221" s="1"/>
  <c r="F221"/>
  <c r="G221" s="1"/>
  <c r="T221" s="1"/>
  <c r="H221"/>
  <c r="I221" s="1"/>
  <c r="J221"/>
  <c r="K221" s="1"/>
  <c r="V221" s="1"/>
  <c r="W221" s="1"/>
  <c r="L221"/>
  <c r="M221" s="1"/>
  <c r="N221"/>
  <c r="U221"/>
  <c r="B222"/>
  <c r="D222"/>
  <c r="E222" s="1"/>
  <c r="F222"/>
  <c r="G222" s="1"/>
  <c r="T222" s="1"/>
  <c r="U222" s="1"/>
  <c r="H222"/>
  <c r="I222" s="1"/>
  <c r="J222"/>
  <c r="K222" s="1"/>
  <c r="L222"/>
  <c r="M222" s="1"/>
  <c r="Z222" s="1"/>
  <c r="AA222" s="1"/>
  <c r="N222"/>
  <c r="B223"/>
  <c r="D223"/>
  <c r="E223" s="1"/>
  <c r="F223"/>
  <c r="G223" s="1"/>
  <c r="T223" s="1"/>
  <c r="H223"/>
  <c r="I223" s="1"/>
  <c r="J223"/>
  <c r="K223" s="1"/>
  <c r="V223" s="1"/>
  <c r="W223" s="1"/>
  <c r="L223"/>
  <c r="M223" s="1"/>
  <c r="N223"/>
  <c r="U223"/>
  <c r="B224"/>
  <c r="D224"/>
  <c r="E224" s="1"/>
  <c r="F224"/>
  <c r="G224" s="1"/>
  <c r="T224" s="1"/>
  <c r="U224" s="1"/>
  <c r="H224"/>
  <c r="I224" s="1"/>
  <c r="J224"/>
  <c r="K224" s="1"/>
  <c r="L224"/>
  <c r="M224" s="1"/>
  <c r="Z224" s="1"/>
  <c r="AA224" s="1"/>
  <c r="N224"/>
  <c r="B225"/>
  <c r="D225"/>
  <c r="E225" s="1"/>
  <c r="F225"/>
  <c r="G225" s="1"/>
  <c r="T225" s="1"/>
  <c r="H225"/>
  <c r="I225" s="1"/>
  <c r="J225"/>
  <c r="K225" s="1"/>
  <c r="V225" s="1"/>
  <c r="W225" s="1"/>
  <c r="L225"/>
  <c r="M225" s="1"/>
  <c r="N225"/>
  <c r="U225"/>
  <c r="B226"/>
  <c r="D226"/>
  <c r="E226" s="1"/>
  <c r="F226"/>
  <c r="G226" s="1"/>
  <c r="T226" s="1"/>
  <c r="U226" s="1"/>
  <c r="H226"/>
  <c r="I226" s="1"/>
  <c r="J226"/>
  <c r="K226" s="1"/>
  <c r="L226"/>
  <c r="M226" s="1"/>
  <c r="Z226" s="1"/>
  <c r="AA226" s="1"/>
  <c r="N226"/>
  <c r="B227"/>
  <c r="D227"/>
  <c r="E227" s="1"/>
  <c r="F227"/>
  <c r="G227" s="1"/>
  <c r="T227" s="1"/>
  <c r="H227"/>
  <c r="I227" s="1"/>
  <c r="J227"/>
  <c r="K227" s="1"/>
  <c r="V227" s="1"/>
  <c r="W227" s="1"/>
  <c r="L227"/>
  <c r="M227" s="1"/>
  <c r="N227"/>
  <c r="U227"/>
  <c r="B228"/>
  <c r="D228"/>
  <c r="E228" s="1"/>
  <c r="F228"/>
  <c r="G228" s="1"/>
  <c r="T228" s="1"/>
  <c r="U228" s="1"/>
  <c r="H228"/>
  <c r="I228" s="1"/>
  <c r="J228"/>
  <c r="K228" s="1"/>
  <c r="L228"/>
  <c r="M228" s="1"/>
  <c r="Z228" s="1"/>
  <c r="AA228" s="1"/>
  <c r="N228"/>
  <c r="B229"/>
  <c r="D229"/>
  <c r="E229" s="1"/>
  <c r="F229"/>
  <c r="G229" s="1"/>
  <c r="T229" s="1"/>
  <c r="H229"/>
  <c r="I229" s="1"/>
  <c r="J229"/>
  <c r="K229" s="1"/>
  <c r="V229" s="1"/>
  <c r="W229" s="1"/>
  <c r="L229"/>
  <c r="M229" s="1"/>
  <c r="N229"/>
  <c r="U229"/>
  <c r="B230"/>
  <c r="D230"/>
  <c r="E230" s="1"/>
  <c r="F230"/>
  <c r="G230" s="1"/>
  <c r="T230" s="1"/>
  <c r="U230" s="1"/>
  <c r="H230"/>
  <c r="I230" s="1"/>
  <c r="J230"/>
  <c r="K230" s="1"/>
  <c r="L230"/>
  <c r="M230" s="1"/>
  <c r="Z230" s="1"/>
  <c r="AA230" s="1"/>
  <c r="N230"/>
  <c r="B231"/>
  <c r="D231"/>
  <c r="E231" s="1"/>
  <c r="F231"/>
  <c r="G231" s="1"/>
  <c r="T231" s="1"/>
  <c r="H231"/>
  <c r="I231" s="1"/>
  <c r="J231"/>
  <c r="K231" s="1"/>
  <c r="V231" s="1"/>
  <c r="W231" s="1"/>
  <c r="L231"/>
  <c r="M231" s="1"/>
  <c r="N231"/>
  <c r="U231"/>
  <c r="B232"/>
  <c r="D232"/>
  <c r="E232" s="1"/>
  <c r="F232"/>
  <c r="G232" s="1"/>
  <c r="T232" s="1"/>
  <c r="U232" s="1"/>
  <c r="H232"/>
  <c r="I232" s="1"/>
  <c r="J232"/>
  <c r="K232" s="1"/>
  <c r="L232"/>
  <c r="M232" s="1"/>
  <c r="Z232" s="1"/>
  <c r="AA232" s="1"/>
  <c r="N232"/>
  <c r="B233"/>
  <c r="D233"/>
  <c r="E233" s="1"/>
  <c r="F233"/>
  <c r="G233" s="1"/>
  <c r="T233" s="1"/>
  <c r="H233"/>
  <c r="I233" s="1"/>
  <c r="J233"/>
  <c r="K233" s="1"/>
  <c r="V233" s="1"/>
  <c r="W233" s="1"/>
  <c r="L233"/>
  <c r="M233" s="1"/>
  <c r="N233"/>
  <c r="U233"/>
  <c r="B234"/>
  <c r="D234"/>
  <c r="E234" s="1"/>
  <c r="F234"/>
  <c r="G234" s="1"/>
  <c r="T234" s="1"/>
  <c r="U234" s="1"/>
  <c r="H234"/>
  <c r="I234" s="1"/>
  <c r="J234"/>
  <c r="K234" s="1"/>
  <c r="L234"/>
  <c r="M234" s="1"/>
  <c r="Z234" s="1"/>
  <c r="AA234" s="1"/>
  <c r="N234"/>
  <c r="B235"/>
  <c r="D235"/>
  <c r="E235" s="1"/>
  <c r="F235"/>
  <c r="G235" s="1"/>
  <c r="T235" s="1"/>
  <c r="H235"/>
  <c r="I235" s="1"/>
  <c r="J235"/>
  <c r="K235" s="1"/>
  <c r="V235" s="1"/>
  <c r="W235" s="1"/>
  <c r="L235"/>
  <c r="M235" s="1"/>
  <c r="N235"/>
  <c r="U235"/>
  <c r="B236"/>
  <c r="D236"/>
  <c r="E236" s="1"/>
  <c r="F236"/>
  <c r="G236" s="1"/>
  <c r="T236" s="1"/>
  <c r="U236" s="1"/>
  <c r="H236"/>
  <c r="I236" s="1"/>
  <c r="J236"/>
  <c r="K236" s="1"/>
  <c r="L236"/>
  <c r="M236" s="1"/>
  <c r="Z236" s="1"/>
  <c r="AA236" s="1"/>
  <c r="N236"/>
  <c r="B237"/>
  <c r="D237"/>
  <c r="E237" s="1"/>
  <c r="F237"/>
  <c r="G237" s="1"/>
  <c r="T237" s="1"/>
  <c r="H237"/>
  <c r="I237" s="1"/>
  <c r="J237"/>
  <c r="K237" s="1"/>
  <c r="V237" s="1"/>
  <c r="W237" s="1"/>
  <c r="L237"/>
  <c r="M237" s="1"/>
  <c r="N237"/>
  <c r="U237"/>
  <c r="B238"/>
  <c r="D238"/>
  <c r="E238" s="1"/>
  <c r="F238"/>
  <c r="G238" s="1"/>
  <c r="T238" s="1"/>
  <c r="U238" s="1"/>
  <c r="H238"/>
  <c r="I238" s="1"/>
  <c r="J238"/>
  <c r="K238" s="1"/>
  <c r="L238"/>
  <c r="M238" s="1"/>
  <c r="Z238" s="1"/>
  <c r="AA238" s="1"/>
  <c r="N238"/>
  <c r="B239"/>
  <c r="D239"/>
  <c r="E239" s="1"/>
  <c r="F239"/>
  <c r="G239" s="1"/>
  <c r="T239" s="1"/>
  <c r="H239"/>
  <c r="I239" s="1"/>
  <c r="J239"/>
  <c r="K239" s="1"/>
  <c r="V239" s="1"/>
  <c r="W239" s="1"/>
  <c r="L239"/>
  <c r="M239" s="1"/>
  <c r="N239"/>
  <c r="U239"/>
  <c r="B240"/>
  <c r="D240"/>
  <c r="E240" s="1"/>
  <c r="F240"/>
  <c r="G240" s="1"/>
  <c r="T240" s="1"/>
  <c r="U240" s="1"/>
  <c r="H240"/>
  <c r="I240" s="1"/>
  <c r="J240"/>
  <c r="K240" s="1"/>
  <c r="L240"/>
  <c r="M240" s="1"/>
  <c r="Z240" s="1"/>
  <c r="AA240" s="1"/>
  <c r="N240"/>
  <c r="B241"/>
  <c r="D241"/>
  <c r="E241" s="1"/>
  <c r="F241"/>
  <c r="G241" s="1"/>
  <c r="T241" s="1"/>
  <c r="H241"/>
  <c r="I241" s="1"/>
  <c r="J241"/>
  <c r="K241" s="1"/>
  <c r="V241" s="1"/>
  <c r="W241" s="1"/>
  <c r="L241"/>
  <c r="M241" s="1"/>
  <c r="N241"/>
  <c r="U241"/>
  <c r="B242"/>
  <c r="D242"/>
  <c r="E242" s="1"/>
  <c r="F242"/>
  <c r="G242" s="1"/>
  <c r="T242" s="1"/>
  <c r="U242" s="1"/>
  <c r="H242"/>
  <c r="I242" s="1"/>
  <c r="J242"/>
  <c r="K242" s="1"/>
  <c r="L242"/>
  <c r="M242" s="1"/>
  <c r="Z242" s="1"/>
  <c r="AA242" s="1"/>
  <c r="N242"/>
  <c r="B243"/>
  <c r="D243"/>
  <c r="E243" s="1"/>
  <c r="F243"/>
  <c r="G243" s="1"/>
  <c r="T243" s="1"/>
  <c r="H243"/>
  <c r="I243" s="1"/>
  <c r="J243"/>
  <c r="K243" s="1"/>
  <c r="V243" s="1"/>
  <c r="W243" s="1"/>
  <c r="L243"/>
  <c r="M243" s="1"/>
  <c r="N243"/>
  <c r="U243"/>
  <c r="B244"/>
  <c r="D244"/>
  <c r="E244" s="1"/>
  <c r="F244"/>
  <c r="G244" s="1"/>
  <c r="T244" s="1"/>
  <c r="U244" s="1"/>
  <c r="H244"/>
  <c r="I244" s="1"/>
  <c r="J244"/>
  <c r="K244" s="1"/>
  <c r="L244"/>
  <c r="M244" s="1"/>
  <c r="Z244" s="1"/>
  <c r="AA244" s="1"/>
  <c r="N244"/>
  <c r="B245"/>
  <c r="D245"/>
  <c r="E245" s="1"/>
  <c r="F245"/>
  <c r="G245" s="1"/>
  <c r="T245" s="1"/>
  <c r="H245"/>
  <c r="I245" s="1"/>
  <c r="J245"/>
  <c r="K245" s="1"/>
  <c r="V245" s="1"/>
  <c r="W245" s="1"/>
  <c r="L245"/>
  <c r="M245" s="1"/>
  <c r="N245"/>
  <c r="U245"/>
  <c r="B246"/>
  <c r="D246"/>
  <c r="E246" s="1"/>
  <c r="F246"/>
  <c r="G246" s="1"/>
  <c r="T246" s="1"/>
  <c r="U246" s="1"/>
  <c r="H246"/>
  <c r="I246" s="1"/>
  <c r="J246"/>
  <c r="K246" s="1"/>
  <c r="L246"/>
  <c r="M246" s="1"/>
  <c r="Z246" s="1"/>
  <c r="AA246" s="1"/>
  <c r="N246"/>
  <c r="B247"/>
  <c r="D247"/>
  <c r="E247" s="1"/>
  <c r="F247"/>
  <c r="G247" s="1"/>
  <c r="T247" s="1"/>
  <c r="H247"/>
  <c r="I247" s="1"/>
  <c r="J247"/>
  <c r="K247" s="1"/>
  <c r="V247" s="1"/>
  <c r="W247" s="1"/>
  <c r="L247"/>
  <c r="M247" s="1"/>
  <c r="N247"/>
  <c r="U247"/>
  <c r="B248"/>
  <c r="D248"/>
  <c r="E248" s="1"/>
  <c r="F248"/>
  <c r="G248" s="1"/>
  <c r="T248" s="1"/>
  <c r="U248" s="1"/>
  <c r="H248"/>
  <c r="I248" s="1"/>
  <c r="J248"/>
  <c r="K248" s="1"/>
  <c r="L248"/>
  <c r="M248" s="1"/>
  <c r="Z248" s="1"/>
  <c r="AA248" s="1"/>
  <c r="N248"/>
  <c r="B249"/>
  <c r="D249"/>
  <c r="E249" s="1"/>
  <c r="F249"/>
  <c r="G249" s="1"/>
  <c r="T249" s="1"/>
  <c r="H249"/>
  <c r="I249" s="1"/>
  <c r="J249"/>
  <c r="K249" s="1"/>
  <c r="V249" s="1"/>
  <c r="W249" s="1"/>
  <c r="L249"/>
  <c r="M249" s="1"/>
  <c r="N249"/>
  <c r="U249"/>
  <c r="B250"/>
  <c r="D250"/>
  <c r="E250" s="1"/>
  <c r="F250"/>
  <c r="G250" s="1"/>
  <c r="T250" s="1"/>
  <c r="U250" s="1"/>
  <c r="H250"/>
  <c r="I250" s="1"/>
  <c r="J250"/>
  <c r="K250" s="1"/>
  <c r="L250"/>
  <c r="M250" s="1"/>
  <c r="Z250" s="1"/>
  <c r="AA250" s="1"/>
  <c r="N250"/>
  <c r="B251"/>
  <c r="D251"/>
  <c r="E251" s="1"/>
  <c r="F251"/>
  <c r="G251" s="1"/>
  <c r="T251" s="1"/>
  <c r="H251"/>
  <c r="I251" s="1"/>
  <c r="J251"/>
  <c r="K251" s="1"/>
  <c r="V251" s="1"/>
  <c r="W251" s="1"/>
  <c r="L251"/>
  <c r="M251" s="1"/>
  <c r="N251"/>
  <c r="U251"/>
  <c r="B252"/>
  <c r="D252"/>
  <c r="E252" s="1"/>
  <c r="F252"/>
  <c r="G252" s="1"/>
  <c r="T252" s="1"/>
  <c r="U252" s="1"/>
  <c r="H252"/>
  <c r="I252" s="1"/>
  <c r="J252"/>
  <c r="K252" s="1"/>
  <c r="L252"/>
  <c r="M252" s="1"/>
  <c r="Z252" s="1"/>
  <c r="AA252" s="1"/>
  <c r="N252"/>
  <c r="B253"/>
  <c r="D253"/>
  <c r="E253" s="1"/>
  <c r="F253"/>
  <c r="G253" s="1"/>
  <c r="T253" s="1"/>
  <c r="H253"/>
  <c r="I253" s="1"/>
  <c r="J253"/>
  <c r="K253" s="1"/>
  <c r="V253" s="1"/>
  <c r="W253" s="1"/>
  <c r="L253"/>
  <c r="M253" s="1"/>
  <c r="N253"/>
  <c r="U253"/>
  <c r="B254"/>
  <c r="D254"/>
  <c r="E254" s="1"/>
  <c r="F254"/>
  <c r="G254" s="1"/>
  <c r="T254" s="1"/>
  <c r="U254" s="1"/>
  <c r="H254"/>
  <c r="I254" s="1"/>
  <c r="J254"/>
  <c r="K254" s="1"/>
  <c r="L254"/>
  <c r="M254" s="1"/>
  <c r="Z254" s="1"/>
  <c r="AA254" s="1"/>
  <c r="N254"/>
  <c r="B255"/>
  <c r="D255"/>
  <c r="E255" s="1"/>
  <c r="F255"/>
  <c r="G255" s="1"/>
  <c r="T255" s="1"/>
  <c r="U255" s="1"/>
  <c r="H255"/>
  <c r="I255" s="1"/>
  <c r="J255"/>
  <c r="K255" s="1"/>
  <c r="V255" s="1"/>
  <c r="W255" s="1"/>
  <c r="L255"/>
  <c r="M255" s="1"/>
  <c r="N255"/>
  <c r="B256"/>
  <c r="D256"/>
  <c r="E256" s="1"/>
  <c r="F256"/>
  <c r="G256" s="1"/>
  <c r="T256" s="1"/>
  <c r="U256" s="1"/>
  <c r="H256"/>
  <c r="I256" s="1"/>
  <c r="J256"/>
  <c r="K256" s="1"/>
  <c r="L256"/>
  <c r="M256" s="1"/>
  <c r="B257"/>
  <c r="D257"/>
  <c r="E257" s="1"/>
  <c r="F257"/>
  <c r="G257" s="1"/>
  <c r="T257" s="1"/>
  <c r="H257"/>
  <c r="I257" s="1"/>
  <c r="J257"/>
  <c r="K257" s="1"/>
  <c r="V257" s="1"/>
  <c r="W257" s="1"/>
  <c r="L257"/>
  <c r="M257" s="1"/>
  <c r="N257"/>
  <c r="U257"/>
  <c r="B258"/>
  <c r="D258"/>
  <c r="E258" s="1"/>
  <c r="F258"/>
  <c r="G258" s="1"/>
  <c r="T258" s="1"/>
  <c r="U258" s="1"/>
  <c r="H258"/>
  <c r="I258" s="1"/>
  <c r="J258"/>
  <c r="K258" s="1"/>
  <c r="L258"/>
  <c r="M258" s="1"/>
  <c r="N258"/>
  <c r="B259"/>
  <c r="D259"/>
  <c r="E259" s="1"/>
  <c r="F259"/>
  <c r="G259" s="1"/>
  <c r="T259" s="1"/>
  <c r="U259" s="1"/>
  <c r="H259"/>
  <c r="I259" s="1"/>
  <c r="J259"/>
  <c r="K259" s="1"/>
  <c r="V259" s="1"/>
  <c r="W259" s="1"/>
  <c r="L259"/>
  <c r="M259" s="1"/>
  <c r="N259"/>
  <c r="B260"/>
  <c r="D260"/>
  <c r="E260" s="1"/>
  <c r="F260"/>
  <c r="G260" s="1"/>
  <c r="T260" s="1"/>
  <c r="U260" s="1"/>
  <c r="H260"/>
  <c r="I260" s="1"/>
  <c r="J260"/>
  <c r="K260" s="1"/>
  <c r="L260"/>
  <c r="M260" s="1"/>
  <c r="B261"/>
  <c r="D261"/>
  <c r="E261" s="1"/>
  <c r="F261"/>
  <c r="G261" s="1"/>
  <c r="T261" s="1"/>
  <c r="H261"/>
  <c r="I261" s="1"/>
  <c r="J261"/>
  <c r="K261" s="1"/>
  <c r="V261" s="1"/>
  <c r="W261" s="1"/>
  <c r="L261"/>
  <c r="M261" s="1"/>
  <c r="N261"/>
  <c r="U261"/>
  <c r="B262"/>
  <c r="D262"/>
  <c r="E262" s="1"/>
  <c r="F262"/>
  <c r="G262" s="1"/>
  <c r="T262" s="1"/>
  <c r="U262" s="1"/>
  <c r="H262"/>
  <c r="I262" s="1"/>
  <c r="J262"/>
  <c r="K262" s="1"/>
  <c r="L262"/>
  <c r="M262" s="1"/>
  <c r="N262"/>
  <c r="B263"/>
  <c r="D263"/>
  <c r="E263" s="1"/>
  <c r="F263"/>
  <c r="G263" s="1"/>
  <c r="T263" s="1"/>
  <c r="U263" s="1"/>
  <c r="H263"/>
  <c r="I263" s="1"/>
  <c r="J263"/>
  <c r="K263" s="1"/>
  <c r="V263" s="1"/>
  <c r="W263" s="1"/>
  <c r="L263"/>
  <c r="M263" s="1"/>
  <c r="N263"/>
  <c r="B264"/>
  <c r="D264"/>
  <c r="E264" s="1"/>
  <c r="F264"/>
  <c r="G264" s="1"/>
  <c r="T264" s="1"/>
  <c r="U264" s="1"/>
  <c r="H264"/>
  <c r="I264" s="1"/>
  <c r="J264"/>
  <c r="K264" s="1"/>
  <c r="L264"/>
  <c r="M264" s="1"/>
  <c r="B265"/>
  <c r="D265"/>
  <c r="E265" s="1"/>
  <c r="F265"/>
  <c r="G265" s="1"/>
  <c r="T265" s="1"/>
  <c r="H265"/>
  <c r="I265" s="1"/>
  <c r="J265"/>
  <c r="K265" s="1"/>
  <c r="V265" s="1"/>
  <c r="W265" s="1"/>
  <c r="L265"/>
  <c r="M265" s="1"/>
  <c r="N265"/>
  <c r="U265"/>
  <c r="B266"/>
  <c r="D266"/>
  <c r="E266" s="1"/>
  <c r="F266"/>
  <c r="G266" s="1"/>
  <c r="T266" s="1"/>
  <c r="U266" s="1"/>
  <c r="H266"/>
  <c r="I266" s="1"/>
  <c r="J266"/>
  <c r="K266" s="1"/>
  <c r="L266"/>
  <c r="M266" s="1"/>
  <c r="N266"/>
  <c r="B267"/>
  <c r="D267"/>
  <c r="E267" s="1"/>
  <c r="F267"/>
  <c r="G267" s="1"/>
  <c r="T267" s="1"/>
  <c r="U267" s="1"/>
  <c r="H267"/>
  <c r="I267" s="1"/>
  <c r="J267"/>
  <c r="K267" s="1"/>
  <c r="V267" s="1"/>
  <c r="W267" s="1"/>
  <c r="L267"/>
  <c r="M267" s="1"/>
  <c r="N267"/>
  <c r="B268"/>
  <c r="D268"/>
  <c r="E268" s="1"/>
  <c r="F268"/>
  <c r="G268" s="1"/>
  <c r="T268" s="1"/>
  <c r="U268" s="1"/>
  <c r="H268"/>
  <c r="I268" s="1"/>
  <c r="J268"/>
  <c r="K268" s="1"/>
  <c r="L268"/>
  <c r="M268" s="1"/>
  <c r="B269"/>
  <c r="D269"/>
  <c r="E269" s="1"/>
  <c r="F269"/>
  <c r="G269" s="1"/>
  <c r="T269" s="1"/>
  <c r="H269"/>
  <c r="I269" s="1"/>
  <c r="J269"/>
  <c r="K269" s="1"/>
  <c r="V269" s="1"/>
  <c r="W269" s="1"/>
  <c r="L269"/>
  <c r="M269" s="1"/>
  <c r="N269"/>
  <c r="U269"/>
  <c r="B270"/>
  <c r="D270"/>
  <c r="E270" s="1"/>
  <c r="F270"/>
  <c r="G270" s="1"/>
  <c r="T270" s="1"/>
  <c r="U270" s="1"/>
  <c r="H270"/>
  <c r="I270" s="1"/>
  <c r="J270"/>
  <c r="K270" s="1"/>
  <c r="L270"/>
  <c r="M270" s="1"/>
  <c r="N270"/>
  <c r="B271"/>
  <c r="D271"/>
  <c r="E271" s="1"/>
  <c r="F271"/>
  <c r="G271" s="1"/>
  <c r="T271" s="1"/>
  <c r="U271" s="1"/>
  <c r="H271"/>
  <c r="I271" s="1"/>
  <c r="J271"/>
  <c r="K271" s="1"/>
  <c r="V271" s="1"/>
  <c r="W271" s="1"/>
  <c r="L271"/>
  <c r="M271" s="1"/>
  <c r="N271"/>
  <c r="B272"/>
  <c r="D272"/>
  <c r="E272" s="1"/>
  <c r="F272"/>
  <c r="G272" s="1"/>
  <c r="T272" s="1"/>
  <c r="U272" s="1"/>
  <c r="H272"/>
  <c r="I272" s="1"/>
  <c r="J272"/>
  <c r="K272" s="1"/>
  <c r="L272"/>
  <c r="M272" s="1"/>
  <c r="B273"/>
  <c r="D273"/>
  <c r="E273" s="1"/>
  <c r="F273"/>
  <c r="G273" s="1"/>
  <c r="T273" s="1"/>
  <c r="H273"/>
  <c r="I273" s="1"/>
  <c r="J273"/>
  <c r="K273" s="1"/>
  <c r="V273" s="1"/>
  <c r="W273" s="1"/>
  <c r="L273"/>
  <c r="M273" s="1"/>
  <c r="N273"/>
  <c r="U273"/>
  <c r="B274"/>
  <c r="D274"/>
  <c r="E274" s="1"/>
  <c r="F274"/>
  <c r="G274" s="1"/>
  <c r="T274" s="1"/>
  <c r="U274" s="1"/>
  <c r="H274"/>
  <c r="I274" s="1"/>
  <c r="J274"/>
  <c r="K274" s="1"/>
  <c r="L274"/>
  <c r="M274" s="1"/>
  <c r="N274"/>
  <c r="B275"/>
  <c r="D275"/>
  <c r="E275" s="1"/>
  <c r="F275"/>
  <c r="G275" s="1"/>
  <c r="T275" s="1"/>
  <c r="U275" s="1"/>
  <c r="H275"/>
  <c r="I275" s="1"/>
  <c r="J275"/>
  <c r="K275" s="1"/>
  <c r="V275" s="1"/>
  <c r="W275" s="1"/>
  <c r="L275"/>
  <c r="M275" s="1"/>
  <c r="N275"/>
  <c r="B276"/>
  <c r="D276"/>
  <c r="E276" s="1"/>
  <c r="F276"/>
  <c r="G276" s="1"/>
  <c r="T276" s="1"/>
  <c r="U276" s="1"/>
  <c r="H276"/>
  <c r="I276" s="1"/>
  <c r="J276"/>
  <c r="K276" s="1"/>
  <c r="L276"/>
  <c r="M276" s="1"/>
  <c r="B277"/>
  <c r="D277"/>
  <c r="E277" s="1"/>
  <c r="F277"/>
  <c r="G277" s="1"/>
  <c r="T277" s="1"/>
  <c r="H277"/>
  <c r="I277" s="1"/>
  <c r="J277"/>
  <c r="K277" s="1"/>
  <c r="V277" s="1"/>
  <c r="W277" s="1"/>
  <c r="L277"/>
  <c r="M277" s="1"/>
  <c r="N277"/>
  <c r="U277"/>
  <c r="B278"/>
  <c r="D278"/>
  <c r="E278" s="1"/>
  <c r="F278"/>
  <c r="G278" s="1"/>
  <c r="T278" s="1"/>
  <c r="U278" s="1"/>
  <c r="H278"/>
  <c r="I278" s="1"/>
  <c r="J278"/>
  <c r="K278" s="1"/>
  <c r="L278"/>
  <c r="M278" s="1"/>
  <c r="N278"/>
  <c r="B279"/>
  <c r="D279"/>
  <c r="E279" s="1"/>
  <c r="F279"/>
  <c r="G279" s="1"/>
  <c r="T279" s="1"/>
  <c r="U279" s="1"/>
  <c r="H279"/>
  <c r="I279" s="1"/>
  <c r="J279"/>
  <c r="K279" s="1"/>
  <c r="V279" s="1"/>
  <c r="W279" s="1"/>
  <c r="L279"/>
  <c r="M279" s="1"/>
  <c r="N279"/>
  <c r="B280"/>
  <c r="D280"/>
  <c r="E280" s="1"/>
  <c r="F280"/>
  <c r="G280" s="1"/>
  <c r="T280" s="1"/>
  <c r="U280" s="1"/>
  <c r="H280"/>
  <c r="I280" s="1"/>
  <c r="J280"/>
  <c r="K280" s="1"/>
  <c r="L280"/>
  <c r="M280" s="1"/>
  <c r="B281"/>
  <c r="D281"/>
  <c r="F281"/>
  <c r="G281" s="1"/>
  <c r="T281" s="1"/>
  <c r="U281" s="1"/>
  <c r="H281"/>
  <c r="I281" s="1"/>
  <c r="J281"/>
  <c r="K281" s="1"/>
  <c r="L281"/>
  <c r="M281" s="1"/>
  <c r="V281"/>
  <c r="W281" s="1"/>
  <c r="X281"/>
  <c r="Y281" s="1"/>
  <c r="Z281"/>
  <c r="AA281" s="1"/>
  <c r="B282"/>
  <c r="D282"/>
  <c r="E282"/>
  <c r="F282"/>
  <c r="G282"/>
  <c r="T282" s="1"/>
  <c r="U282"/>
  <c r="H282"/>
  <c r="I282"/>
  <c r="J282"/>
  <c r="K282"/>
  <c r="V282" s="1"/>
  <c r="W282" s="1"/>
  <c r="L282"/>
  <c r="M282"/>
  <c r="N282"/>
  <c r="R282"/>
  <c r="S282" s="1"/>
  <c r="B283"/>
  <c r="D283"/>
  <c r="E283"/>
  <c r="F283"/>
  <c r="G283"/>
  <c r="T283" s="1"/>
  <c r="U283" s="1"/>
  <c r="H283"/>
  <c r="I283"/>
  <c r="J283"/>
  <c r="K283"/>
  <c r="L283"/>
  <c r="M283"/>
  <c r="N283"/>
  <c r="R283"/>
  <c r="S283" s="1"/>
  <c r="B284"/>
  <c r="D284"/>
  <c r="E284" s="1"/>
  <c r="R284" s="1"/>
  <c r="F284"/>
  <c r="G284" s="1"/>
  <c r="T284"/>
  <c r="U284" s="1"/>
  <c r="H284"/>
  <c r="I284" s="1"/>
  <c r="J284"/>
  <c r="K284" s="1"/>
  <c r="V284" s="1"/>
  <c r="W284" s="1"/>
  <c r="L284"/>
  <c r="M284" s="1"/>
  <c r="Z284" s="1"/>
  <c r="X284"/>
  <c r="Y284" s="1"/>
  <c r="S284"/>
  <c r="AA284"/>
  <c r="B285"/>
  <c r="D285"/>
  <c r="E285" s="1"/>
  <c r="R285" s="1"/>
  <c r="F285"/>
  <c r="G285" s="1"/>
  <c r="T285" s="1"/>
  <c r="H285"/>
  <c r="I285" s="1"/>
  <c r="J285"/>
  <c r="K285" s="1"/>
  <c r="L285"/>
  <c r="M285" s="1"/>
  <c r="S285"/>
  <c r="U285"/>
  <c r="B286"/>
  <c r="D286"/>
  <c r="E286" s="1"/>
  <c r="R286" s="1"/>
  <c r="F286"/>
  <c r="G286" s="1"/>
  <c r="T286"/>
  <c r="U286" s="1"/>
  <c r="H286"/>
  <c r="I286" s="1"/>
  <c r="J286"/>
  <c r="K286" s="1"/>
  <c r="V286" s="1"/>
  <c r="W286" s="1"/>
  <c r="L286"/>
  <c r="M286" s="1"/>
  <c r="Z286" s="1"/>
  <c r="X286"/>
  <c r="Y286" s="1"/>
  <c r="S286"/>
  <c r="AA286"/>
  <c r="B287"/>
  <c r="D287"/>
  <c r="E287" s="1"/>
  <c r="R287" s="1"/>
  <c r="F287"/>
  <c r="G287" s="1"/>
  <c r="T287" s="1"/>
  <c r="H287"/>
  <c r="I287" s="1"/>
  <c r="J287"/>
  <c r="K287" s="1"/>
  <c r="L287"/>
  <c r="M287" s="1"/>
  <c r="S287"/>
  <c r="U287"/>
  <c r="B288"/>
  <c r="D288"/>
  <c r="E288" s="1"/>
  <c r="R288" s="1"/>
  <c r="F288"/>
  <c r="G288" s="1"/>
  <c r="T288"/>
  <c r="U288" s="1"/>
  <c r="H288"/>
  <c r="I288" s="1"/>
  <c r="J288"/>
  <c r="K288" s="1"/>
  <c r="V288" s="1"/>
  <c r="W288" s="1"/>
  <c r="L288"/>
  <c r="M288" s="1"/>
  <c r="Z288" s="1"/>
  <c r="X288"/>
  <c r="Y288" s="1"/>
  <c r="S288"/>
  <c r="AA288"/>
  <c r="B289"/>
  <c r="D289"/>
  <c r="E289" s="1"/>
  <c r="R289" s="1"/>
  <c r="F289"/>
  <c r="G289" s="1"/>
  <c r="T289" s="1"/>
  <c r="H289"/>
  <c r="I289" s="1"/>
  <c r="J289"/>
  <c r="K289" s="1"/>
  <c r="L289"/>
  <c r="M289" s="1"/>
  <c r="S289"/>
  <c r="U289"/>
  <c r="B290"/>
  <c r="D290"/>
  <c r="E290" s="1"/>
  <c r="R290" s="1"/>
  <c r="F290"/>
  <c r="G290" s="1"/>
  <c r="T290"/>
  <c r="U290" s="1"/>
  <c r="H290"/>
  <c r="I290" s="1"/>
  <c r="J290"/>
  <c r="K290" s="1"/>
  <c r="V290" s="1"/>
  <c r="W290" s="1"/>
  <c r="L290"/>
  <c r="M290" s="1"/>
  <c r="Z290" s="1"/>
  <c r="X290"/>
  <c r="Y290" s="1"/>
  <c r="S290"/>
  <c r="AA290"/>
  <c r="B291"/>
  <c r="D291"/>
  <c r="E291" s="1"/>
  <c r="R291" s="1"/>
  <c r="F291"/>
  <c r="G291" s="1"/>
  <c r="T291" s="1"/>
  <c r="H291"/>
  <c r="I291" s="1"/>
  <c r="J291"/>
  <c r="K291" s="1"/>
  <c r="L291"/>
  <c r="M291" s="1"/>
  <c r="S291"/>
  <c r="U291"/>
  <c r="B292"/>
  <c r="D292"/>
  <c r="E292" s="1"/>
  <c r="R292" s="1"/>
  <c r="F292"/>
  <c r="G292" s="1"/>
  <c r="T292"/>
  <c r="U292" s="1"/>
  <c r="H292"/>
  <c r="I292" s="1"/>
  <c r="J292"/>
  <c r="K292" s="1"/>
  <c r="V292" s="1"/>
  <c r="W292" s="1"/>
  <c r="L292"/>
  <c r="M292" s="1"/>
  <c r="Z292" s="1"/>
  <c r="X292"/>
  <c r="Y292" s="1"/>
  <c r="S292"/>
  <c r="AA292"/>
  <c r="B293"/>
  <c r="D293"/>
  <c r="E293" s="1"/>
  <c r="R293" s="1"/>
  <c r="F293"/>
  <c r="G293" s="1"/>
  <c r="T293" s="1"/>
  <c r="H293"/>
  <c r="I293" s="1"/>
  <c r="J293"/>
  <c r="K293" s="1"/>
  <c r="L293"/>
  <c r="M293" s="1"/>
  <c r="S293"/>
  <c r="U293"/>
  <c r="B294"/>
  <c r="D294"/>
  <c r="E294" s="1"/>
  <c r="R294" s="1"/>
  <c r="F294"/>
  <c r="G294" s="1"/>
  <c r="T294"/>
  <c r="U294" s="1"/>
  <c r="H294"/>
  <c r="I294" s="1"/>
  <c r="J294"/>
  <c r="K294" s="1"/>
  <c r="V294" s="1"/>
  <c r="W294" s="1"/>
  <c r="L294"/>
  <c r="M294" s="1"/>
  <c r="Z294" s="1"/>
  <c r="X294"/>
  <c r="Y294" s="1"/>
  <c r="S294"/>
  <c r="AA294"/>
  <c r="B295"/>
  <c r="D295"/>
  <c r="E295" s="1"/>
  <c r="R295" s="1"/>
  <c r="F295"/>
  <c r="G295" s="1"/>
  <c r="T295" s="1"/>
  <c r="H295"/>
  <c r="I295" s="1"/>
  <c r="J295"/>
  <c r="K295" s="1"/>
  <c r="L295"/>
  <c r="M295" s="1"/>
  <c r="S295"/>
  <c r="U295"/>
  <c r="B296"/>
  <c r="D296"/>
  <c r="E296" s="1"/>
  <c r="R296" s="1"/>
  <c r="F296"/>
  <c r="G296" s="1"/>
  <c r="T296"/>
  <c r="U296" s="1"/>
  <c r="H296"/>
  <c r="I296" s="1"/>
  <c r="J296"/>
  <c r="K296" s="1"/>
  <c r="V296" s="1"/>
  <c r="W296" s="1"/>
  <c r="L296"/>
  <c r="M296" s="1"/>
  <c r="Z296" s="1"/>
  <c r="X296"/>
  <c r="Y296" s="1"/>
  <c r="S296"/>
  <c r="AA296"/>
  <c r="B297"/>
  <c r="D297"/>
  <c r="E297" s="1"/>
  <c r="R297" s="1"/>
  <c r="F297"/>
  <c r="G297" s="1"/>
  <c r="T297" s="1"/>
  <c r="H297"/>
  <c r="I297" s="1"/>
  <c r="J297"/>
  <c r="K297" s="1"/>
  <c r="L297"/>
  <c r="M297" s="1"/>
  <c r="S297"/>
  <c r="U297"/>
  <c r="B298"/>
  <c r="D298"/>
  <c r="E298" s="1"/>
  <c r="R298" s="1"/>
  <c r="F298"/>
  <c r="G298" s="1"/>
  <c r="T298"/>
  <c r="U298" s="1"/>
  <c r="H298"/>
  <c r="I298" s="1"/>
  <c r="J298"/>
  <c r="K298" s="1"/>
  <c r="V298" s="1"/>
  <c r="W298" s="1"/>
  <c r="L298"/>
  <c r="M298" s="1"/>
  <c r="Z298" s="1"/>
  <c r="X298"/>
  <c r="Y298" s="1"/>
  <c r="S298"/>
  <c r="AA298"/>
  <c r="B299"/>
  <c r="D299"/>
  <c r="E299" s="1"/>
  <c r="R299" s="1"/>
  <c r="F299"/>
  <c r="G299" s="1"/>
  <c r="T299" s="1"/>
  <c r="H299"/>
  <c r="I299" s="1"/>
  <c r="J299"/>
  <c r="K299" s="1"/>
  <c r="L299"/>
  <c r="M299" s="1"/>
  <c r="S299"/>
  <c r="U299"/>
  <c r="B300"/>
  <c r="D300"/>
  <c r="E300" s="1"/>
  <c r="R300" s="1"/>
  <c r="F300"/>
  <c r="G300" s="1"/>
  <c r="T300"/>
  <c r="U300" s="1"/>
  <c r="H300"/>
  <c r="I300" s="1"/>
  <c r="J300"/>
  <c r="K300" s="1"/>
  <c r="V300" s="1"/>
  <c r="W300" s="1"/>
  <c r="L300"/>
  <c r="M300" s="1"/>
  <c r="Z300" s="1"/>
  <c r="X300"/>
  <c r="Y300" s="1"/>
  <c r="S300"/>
  <c r="AA300"/>
  <c r="B301"/>
  <c r="D301"/>
  <c r="E301" s="1"/>
  <c r="R301" s="1"/>
  <c r="F301"/>
  <c r="G301" s="1"/>
  <c r="T301" s="1"/>
  <c r="H301"/>
  <c r="I301" s="1"/>
  <c r="J301"/>
  <c r="K301" s="1"/>
  <c r="L301"/>
  <c r="M301" s="1"/>
  <c r="S301"/>
  <c r="U301"/>
  <c r="B302"/>
  <c r="D302"/>
  <c r="E302" s="1"/>
  <c r="R302" s="1"/>
  <c r="F302"/>
  <c r="G302" s="1"/>
  <c r="T302"/>
  <c r="U302" s="1"/>
  <c r="H302"/>
  <c r="I302" s="1"/>
  <c r="J302"/>
  <c r="K302" s="1"/>
  <c r="V302" s="1"/>
  <c r="W302" s="1"/>
  <c r="L302"/>
  <c r="M302" s="1"/>
  <c r="Z302" s="1"/>
  <c r="X302"/>
  <c r="Y302" s="1"/>
  <c r="S302"/>
  <c r="AA302"/>
  <c r="B303"/>
  <c r="D303"/>
  <c r="E303" s="1"/>
  <c r="R303" s="1"/>
  <c r="F303"/>
  <c r="G303" s="1"/>
  <c r="T303" s="1"/>
  <c r="H303"/>
  <c r="I303" s="1"/>
  <c r="J303"/>
  <c r="K303" s="1"/>
  <c r="L303"/>
  <c r="M303" s="1"/>
  <c r="S303"/>
  <c r="U303"/>
  <c r="B304"/>
  <c r="D304"/>
  <c r="E304" s="1"/>
  <c r="R304" s="1"/>
  <c r="F304"/>
  <c r="G304" s="1"/>
  <c r="T304"/>
  <c r="U304" s="1"/>
  <c r="H304"/>
  <c r="I304" s="1"/>
  <c r="J304"/>
  <c r="K304" s="1"/>
  <c r="V304" s="1"/>
  <c r="W304" s="1"/>
  <c r="L304"/>
  <c r="M304" s="1"/>
  <c r="Z304" s="1"/>
  <c r="X304"/>
  <c r="Y304" s="1"/>
  <c r="S304"/>
  <c r="AA304"/>
  <c r="B305"/>
  <c r="D305"/>
  <c r="E305" s="1"/>
  <c r="R305" s="1"/>
  <c r="F305"/>
  <c r="G305" s="1"/>
  <c r="T305" s="1"/>
  <c r="H305"/>
  <c r="I305" s="1"/>
  <c r="J305"/>
  <c r="K305" s="1"/>
  <c r="L305"/>
  <c r="M305" s="1"/>
  <c r="S305"/>
  <c r="U305"/>
  <c r="B306"/>
  <c r="D306"/>
  <c r="E306" s="1"/>
  <c r="R306" s="1"/>
  <c r="F306"/>
  <c r="G306" s="1"/>
  <c r="T306"/>
  <c r="U306" s="1"/>
  <c r="H306"/>
  <c r="I306" s="1"/>
  <c r="J306"/>
  <c r="K306" s="1"/>
  <c r="V306" s="1"/>
  <c r="W306" s="1"/>
  <c r="L306"/>
  <c r="M306" s="1"/>
  <c r="Z306" s="1"/>
  <c r="X306"/>
  <c r="Y306" s="1"/>
  <c r="S306"/>
  <c r="AA306"/>
  <c r="B307"/>
  <c r="D307"/>
  <c r="E307" s="1"/>
  <c r="R307" s="1"/>
  <c r="F307"/>
  <c r="G307" s="1"/>
  <c r="T307" s="1"/>
  <c r="H307"/>
  <c r="I307" s="1"/>
  <c r="J307"/>
  <c r="K307" s="1"/>
  <c r="L307"/>
  <c r="M307" s="1"/>
  <c r="S307"/>
  <c r="U307"/>
  <c r="B308"/>
  <c r="D308"/>
  <c r="E308" s="1"/>
  <c r="R308" s="1"/>
  <c r="F308"/>
  <c r="G308" s="1"/>
  <c r="T308"/>
  <c r="U308" s="1"/>
  <c r="H308"/>
  <c r="I308" s="1"/>
  <c r="J308"/>
  <c r="K308" s="1"/>
  <c r="V308" s="1"/>
  <c r="W308" s="1"/>
  <c r="L308"/>
  <c r="M308" s="1"/>
  <c r="Z308" s="1"/>
  <c r="X308"/>
  <c r="Y308" s="1"/>
  <c r="S308"/>
  <c r="AA308"/>
  <c r="B309"/>
  <c r="D309"/>
  <c r="E309" s="1"/>
  <c r="R309" s="1"/>
  <c r="F309"/>
  <c r="G309" s="1"/>
  <c r="T309" s="1"/>
  <c r="H309"/>
  <c r="I309" s="1"/>
  <c r="J309"/>
  <c r="K309" s="1"/>
  <c r="L309"/>
  <c r="M309" s="1"/>
  <c r="S309"/>
  <c r="U309"/>
  <c r="B310"/>
  <c r="D310"/>
  <c r="E310" s="1"/>
  <c r="R310" s="1"/>
  <c r="F310"/>
  <c r="G310" s="1"/>
  <c r="T310"/>
  <c r="U310" s="1"/>
  <c r="H310"/>
  <c r="I310" s="1"/>
  <c r="J310"/>
  <c r="K310" s="1"/>
  <c r="V310" s="1"/>
  <c r="W310" s="1"/>
  <c r="L310"/>
  <c r="M310" s="1"/>
  <c r="Z310" s="1"/>
  <c r="X310"/>
  <c r="Y310" s="1"/>
  <c r="S310"/>
  <c r="AA310"/>
  <c r="B311"/>
  <c r="D311"/>
  <c r="E311" s="1"/>
  <c r="R311" s="1"/>
  <c r="F311"/>
  <c r="G311" s="1"/>
  <c r="T311" s="1"/>
  <c r="H311"/>
  <c r="I311" s="1"/>
  <c r="J311"/>
  <c r="K311" s="1"/>
  <c r="L311"/>
  <c r="M311" s="1"/>
  <c r="S311"/>
  <c r="U311"/>
  <c r="B312"/>
  <c r="D312"/>
  <c r="E312" s="1"/>
  <c r="R312" s="1"/>
  <c r="F312"/>
  <c r="G312" s="1"/>
  <c r="T312"/>
  <c r="U312" s="1"/>
  <c r="H312"/>
  <c r="I312" s="1"/>
  <c r="J312"/>
  <c r="K312" s="1"/>
  <c r="V312" s="1"/>
  <c r="W312" s="1"/>
  <c r="L312"/>
  <c r="M312" s="1"/>
  <c r="Z312" s="1"/>
  <c r="X312"/>
  <c r="Y312" s="1"/>
  <c r="S312"/>
  <c r="AA312"/>
  <c r="B313"/>
  <c r="D313"/>
  <c r="E313" s="1"/>
  <c r="R313" s="1"/>
  <c r="F313"/>
  <c r="G313" s="1"/>
  <c r="T313" s="1"/>
  <c r="H313"/>
  <c r="I313" s="1"/>
  <c r="J313"/>
  <c r="K313" s="1"/>
  <c r="L313"/>
  <c r="M313" s="1"/>
  <c r="S313"/>
  <c r="U313"/>
  <c r="B314"/>
  <c r="D314"/>
  <c r="E314" s="1"/>
  <c r="R314" s="1"/>
  <c r="F314"/>
  <c r="G314" s="1"/>
  <c r="T314"/>
  <c r="U314" s="1"/>
  <c r="H314"/>
  <c r="I314" s="1"/>
  <c r="J314"/>
  <c r="K314" s="1"/>
  <c r="V314" s="1"/>
  <c r="W314" s="1"/>
  <c r="L314"/>
  <c r="M314" s="1"/>
  <c r="Z314" s="1"/>
  <c r="X314"/>
  <c r="Y314" s="1"/>
  <c r="S314"/>
  <c r="AA314"/>
  <c r="B315"/>
  <c r="D315"/>
  <c r="E315" s="1"/>
  <c r="R315" s="1"/>
  <c r="F315"/>
  <c r="G315" s="1"/>
  <c r="T315" s="1"/>
  <c r="H315"/>
  <c r="I315" s="1"/>
  <c r="J315"/>
  <c r="K315" s="1"/>
  <c r="L315"/>
  <c r="M315" s="1"/>
  <c r="S315"/>
  <c r="U315"/>
  <c r="B316"/>
  <c r="D316"/>
  <c r="E316" s="1"/>
  <c r="R316" s="1"/>
  <c r="F316"/>
  <c r="G316" s="1"/>
  <c r="T316"/>
  <c r="U316" s="1"/>
  <c r="H316"/>
  <c r="I316" s="1"/>
  <c r="J316"/>
  <c r="K316" s="1"/>
  <c r="V316" s="1"/>
  <c r="W316" s="1"/>
  <c r="L316"/>
  <c r="M316" s="1"/>
  <c r="Z316" s="1"/>
  <c r="X316"/>
  <c r="Y316" s="1"/>
  <c r="S316"/>
  <c r="AA316"/>
  <c r="B317"/>
  <c r="D317"/>
  <c r="E317" s="1"/>
  <c r="R317" s="1"/>
  <c r="F317"/>
  <c r="G317" s="1"/>
  <c r="T317" s="1"/>
  <c r="H317"/>
  <c r="I317" s="1"/>
  <c r="J317"/>
  <c r="K317" s="1"/>
  <c r="L317"/>
  <c r="M317" s="1"/>
  <c r="S317"/>
  <c r="U317"/>
  <c r="B318"/>
  <c r="D318"/>
  <c r="E318" s="1"/>
  <c r="R318" s="1"/>
  <c r="F318"/>
  <c r="G318" s="1"/>
  <c r="T318"/>
  <c r="U318" s="1"/>
  <c r="H318"/>
  <c r="I318" s="1"/>
  <c r="J318"/>
  <c r="K318" s="1"/>
  <c r="V318" s="1"/>
  <c r="W318" s="1"/>
  <c r="L318"/>
  <c r="M318" s="1"/>
  <c r="Z318" s="1"/>
  <c r="X318"/>
  <c r="Y318" s="1"/>
  <c r="S318"/>
  <c r="AA318"/>
  <c r="B319"/>
  <c r="D319"/>
  <c r="E319" s="1"/>
  <c r="R319" s="1"/>
  <c r="F319"/>
  <c r="G319" s="1"/>
  <c r="T319" s="1"/>
  <c r="H319"/>
  <c r="I319" s="1"/>
  <c r="J319"/>
  <c r="K319" s="1"/>
  <c r="L319"/>
  <c r="M319" s="1"/>
  <c r="S319"/>
  <c r="U319"/>
  <c r="B320"/>
  <c r="D320"/>
  <c r="E320" s="1"/>
  <c r="R320" s="1"/>
  <c r="F320"/>
  <c r="G320" s="1"/>
  <c r="T320"/>
  <c r="U320" s="1"/>
  <c r="H320"/>
  <c r="I320" s="1"/>
  <c r="J320"/>
  <c r="K320" s="1"/>
  <c r="V320" s="1"/>
  <c r="W320" s="1"/>
  <c r="L320"/>
  <c r="M320" s="1"/>
  <c r="Z320" s="1"/>
  <c r="X320"/>
  <c r="Y320" s="1"/>
  <c r="S320"/>
  <c r="AA320"/>
  <c r="B321"/>
  <c r="D321"/>
  <c r="E321" s="1"/>
  <c r="R321" s="1"/>
  <c r="F321"/>
  <c r="G321" s="1"/>
  <c r="T321" s="1"/>
  <c r="H321"/>
  <c r="I321" s="1"/>
  <c r="J321"/>
  <c r="K321" s="1"/>
  <c r="L321"/>
  <c r="M321" s="1"/>
  <c r="S321"/>
  <c r="U321"/>
  <c r="B322"/>
  <c r="D322"/>
  <c r="E322" s="1"/>
  <c r="R322" s="1"/>
  <c r="F322"/>
  <c r="G322" s="1"/>
  <c r="T322"/>
  <c r="U322" s="1"/>
  <c r="H322"/>
  <c r="I322" s="1"/>
  <c r="J322"/>
  <c r="K322" s="1"/>
  <c r="V322" s="1"/>
  <c r="W322" s="1"/>
  <c r="L322"/>
  <c r="M322" s="1"/>
  <c r="Z322" s="1"/>
  <c r="X322"/>
  <c r="Y322" s="1"/>
  <c r="S322"/>
  <c r="AA322"/>
  <c r="B323"/>
  <c r="D323"/>
  <c r="E323" s="1"/>
  <c r="R323" s="1"/>
  <c r="F323"/>
  <c r="G323" s="1"/>
  <c r="T323" s="1"/>
  <c r="H323"/>
  <c r="I323" s="1"/>
  <c r="J323"/>
  <c r="K323" s="1"/>
  <c r="L323"/>
  <c r="M323" s="1"/>
  <c r="S323"/>
  <c r="U323"/>
  <c r="B324"/>
  <c r="D324"/>
  <c r="E324" s="1"/>
  <c r="R324" s="1"/>
  <c r="F324"/>
  <c r="G324" s="1"/>
  <c r="T324"/>
  <c r="U324" s="1"/>
  <c r="H324"/>
  <c r="I324" s="1"/>
  <c r="J324"/>
  <c r="K324" s="1"/>
  <c r="V324" s="1"/>
  <c r="W324" s="1"/>
  <c r="L324"/>
  <c r="M324" s="1"/>
  <c r="Z324" s="1"/>
  <c r="X324"/>
  <c r="Y324" s="1"/>
  <c r="S324"/>
  <c r="AA324"/>
  <c r="B325"/>
  <c r="D325"/>
  <c r="E325" s="1"/>
  <c r="R325" s="1"/>
  <c r="F325"/>
  <c r="G325" s="1"/>
  <c r="T325" s="1"/>
  <c r="H325"/>
  <c r="I325" s="1"/>
  <c r="J325"/>
  <c r="K325" s="1"/>
  <c r="L325"/>
  <c r="M325" s="1"/>
  <c r="S325"/>
  <c r="U325"/>
  <c r="B326"/>
  <c r="D326"/>
  <c r="E326" s="1"/>
  <c r="R326" s="1"/>
  <c r="F326"/>
  <c r="G326" s="1"/>
  <c r="T326"/>
  <c r="U326" s="1"/>
  <c r="H326"/>
  <c r="I326" s="1"/>
  <c r="J326"/>
  <c r="K326" s="1"/>
  <c r="L326"/>
  <c r="M326" s="1"/>
  <c r="S326"/>
  <c r="B327"/>
  <c r="D327"/>
  <c r="E327" s="1"/>
  <c r="F327"/>
  <c r="G327" s="1"/>
  <c r="T327" s="1"/>
  <c r="H327"/>
  <c r="I327" s="1"/>
  <c r="J327"/>
  <c r="K327" s="1"/>
  <c r="V327" s="1"/>
  <c r="W327" s="1"/>
  <c r="L327"/>
  <c r="M327" s="1"/>
  <c r="N327"/>
  <c r="U327"/>
  <c r="B328"/>
  <c r="D328"/>
  <c r="E328" s="1"/>
  <c r="F328"/>
  <c r="G328" s="1"/>
  <c r="T328" s="1"/>
  <c r="H328"/>
  <c r="I328" s="1"/>
  <c r="J328"/>
  <c r="K328" s="1"/>
  <c r="V328" s="1"/>
  <c r="W328" s="1"/>
  <c r="L328"/>
  <c r="M328" s="1"/>
  <c r="N328"/>
  <c r="U328"/>
  <c r="B329"/>
  <c r="D329"/>
  <c r="E329" s="1"/>
  <c r="F329"/>
  <c r="G329" s="1"/>
  <c r="T329" s="1"/>
  <c r="H329"/>
  <c r="I329" s="1"/>
  <c r="J329"/>
  <c r="K329" s="1"/>
  <c r="V329" s="1"/>
  <c r="W329" s="1"/>
  <c r="L329"/>
  <c r="M329" s="1"/>
  <c r="N329"/>
  <c r="U329"/>
  <c r="B330"/>
  <c r="D330"/>
  <c r="E330" s="1"/>
  <c r="F330"/>
  <c r="G330" s="1"/>
  <c r="T330" s="1"/>
  <c r="H330"/>
  <c r="I330" s="1"/>
  <c r="J330"/>
  <c r="K330" s="1"/>
  <c r="V330" s="1"/>
  <c r="W330" s="1"/>
  <c r="L330"/>
  <c r="M330" s="1"/>
  <c r="N330"/>
  <c r="U330"/>
  <c r="B331"/>
  <c r="D331"/>
  <c r="E331" s="1"/>
  <c r="F331"/>
  <c r="G331" s="1"/>
  <c r="T331" s="1"/>
  <c r="H331"/>
  <c r="I331" s="1"/>
  <c r="J331"/>
  <c r="K331" s="1"/>
  <c r="V331" s="1"/>
  <c r="W331" s="1"/>
  <c r="L331"/>
  <c r="M331" s="1"/>
  <c r="N331"/>
  <c r="U331"/>
  <c r="B332"/>
  <c r="D332"/>
  <c r="E332" s="1"/>
  <c r="F332"/>
  <c r="G332" s="1"/>
  <c r="T332" s="1"/>
  <c r="H332"/>
  <c r="I332" s="1"/>
  <c r="J332"/>
  <c r="K332" s="1"/>
  <c r="V332" s="1"/>
  <c r="W332" s="1"/>
  <c r="L332"/>
  <c r="M332" s="1"/>
  <c r="N332"/>
  <c r="U332"/>
  <c r="B333"/>
  <c r="D333"/>
  <c r="E333" s="1"/>
  <c r="F333"/>
  <c r="G333" s="1"/>
  <c r="T333" s="1"/>
  <c r="H333"/>
  <c r="I333" s="1"/>
  <c r="J333"/>
  <c r="K333" s="1"/>
  <c r="V333" s="1"/>
  <c r="W333" s="1"/>
  <c r="L333"/>
  <c r="M333" s="1"/>
  <c r="N333"/>
  <c r="U333"/>
  <c r="B334"/>
  <c r="D334"/>
  <c r="E334" s="1"/>
  <c r="F334"/>
  <c r="G334" s="1"/>
  <c r="T334" s="1"/>
  <c r="H334"/>
  <c r="I334" s="1"/>
  <c r="J334"/>
  <c r="K334" s="1"/>
  <c r="V334" s="1"/>
  <c r="W334" s="1"/>
  <c r="L334"/>
  <c r="M334" s="1"/>
  <c r="N334"/>
  <c r="U334"/>
  <c r="B335"/>
  <c r="D335"/>
  <c r="E335" s="1"/>
  <c r="F335"/>
  <c r="G335" s="1"/>
  <c r="T335" s="1"/>
  <c r="H335"/>
  <c r="I335" s="1"/>
  <c r="J335"/>
  <c r="K335" s="1"/>
  <c r="V335" s="1"/>
  <c r="W335" s="1"/>
  <c r="L335"/>
  <c r="M335" s="1"/>
  <c r="N335"/>
  <c r="U335"/>
  <c r="B336"/>
  <c r="D336"/>
  <c r="E336" s="1"/>
  <c r="F336"/>
  <c r="G336" s="1"/>
  <c r="T336" s="1"/>
  <c r="H336"/>
  <c r="I336" s="1"/>
  <c r="J336"/>
  <c r="K336" s="1"/>
  <c r="V336" s="1"/>
  <c r="W336" s="1"/>
  <c r="L336"/>
  <c r="M336" s="1"/>
  <c r="N336"/>
  <c r="U336"/>
  <c r="B337"/>
  <c r="D337"/>
  <c r="E337" s="1"/>
  <c r="F337"/>
  <c r="G337" s="1"/>
  <c r="T337" s="1"/>
  <c r="H337"/>
  <c r="I337" s="1"/>
  <c r="J337"/>
  <c r="K337" s="1"/>
  <c r="V337" s="1"/>
  <c r="W337" s="1"/>
  <c r="L337"/>
  <c r="M337" s="1"/>
  <c r="N337"/>
  <c r="U337"/>
  <c r="B338"/>
  <c r="D338"/>
  <c r="E338" s="1"/>
  <c r="F338"/>
  <c r="G338" s="1"/>
  <c r="T338" s="1"/>
  <c r="H338"/>
  <c r="I338" s="1"/>
  <c r="J338"/>
  <c r="K338" s="1"/>
  <c r="V338" s="1"/>
  <c r="W338" s="1"/>
  <c r="L338"/>
  <c r="M338" s="1"/>
  <c r="N338"/>
  <c r="U338"/>
  <c r="B339"/>
  <c r="D339"/>
  <c r="E339" s="1"/>
  <c r="F339"/>
  <c r="G339" s="1"/>
  <c r="T339" s="1"/>
  <c r="H339"/>
  <c r="I339" s="1"/>
  <c r="J339"/>
  <c r="K339" s="1"/>
  <c r="V339" s="1"/>
  <c r="W339" s="1"/>
  <c r="L339"/>
  <c r="M339" s="1"/>
  <c r="N339"/>
  <c r="U339"/>
  <c r="B340"/>
  <c r="D340"/>
  <c r="E340" s="1"/>
  <c r="F340"/>
  <c r="G340" s="1"/>
  <c r="H340"/>
  <c r="I340"/>
  <c r="J340"/>
  <c r="K340"/>
  <c r="L340"/>
  <c r="M340"/>
  <c r="R340"/>
  <c r="S340" s="1"/>
  <c r="T340"/>
  <c r="U340" s="1"/>
  <c r="V340"/>
  <c r="W340" s="1"/>
  <c r="X340"/>
  <c r="Y340" s="1"/>
  <c r="Z340"/>
  <c r="AA340" s="1"/>
  <c r="B341"/>
  <c r="D341"/>
  <c r="E341"/>
  <c r="F341"/>
  <c r="G341"/>
  <c r="H341"/>
  <c r="I341"/>
  <c r="J341"/>
  <c r="K341"/>
  <c r="L341"/>
  <c r="M341"/>
  <c r="N341"/>
  <c r="R341"/>
  <c r="S341" s="1"/>
  <c r="T341"/>
  <c r="U341" s="1"/>
  <c r="V341"/>
  <c r="W341" s="1"/>
  <c r="X341"/>
  <c r="Y341" s="1"/>
  <c r="Z341"/>
  <c r="AA341" s="1"/>
  <c r="B342"/>
  <c r="D342"/>
  <c r="E342"/>
  <c r="F342"/>
  <c r="G342"/>
  <c r="H342"/>
  <c r="I342"/>
  <c r="J342"/>
  <c r="K342"/>
  <c r="L342"/>
  <c r="M342"/>
  <c r="N342"/>
  <c r="R342"/>
  <c r="S342" s="1"/>
  <c r="T342"/>
  <c r="U342" s="1"/>
  <c r="V342"/>
  <c r="W342" s="1"/>
  <c r="X342"/>
  <c r="Y342" s="1"/>
  <c r="Z342"/>
  <c r="AA342" s="1"/>
  <c r="B343"/>
  <c r="D343"/>
  <c r="E343"/>
  <c r="F343"/>
  <c r="G343"/>
  <c r="H343"/>
  <c r="I343"/>
  <c r="J343"/>
  <c r="K343"/>
  <c r="L343"/>
  <c r="M343"/>
  <c r="N343"/>
  <c r="R343"/>
  <c r="S343" s="1"/>
  <c r="T343"/>
  <c r="U343" s="1"/>
  <c r="V343"/>
  <c r="W343" s="1"/>
  <c r="X343"/>
  <c r="Y343" s="1"/>
  <c r="Z343"/>
  <c r="AA343" s="1"/>
  <c r="B344"/>
  <c r="D344"/>
  <c r="E344"/>
  <c r="F344"/>
  <c r="G344"/>
  <c r="H344"/>
  <c r="I344"/>
  <c r="J344"/>
  <c r="K344"/>
  <c r="L344"/>
  <c r="M344"/>
  <c r="N344"/>
  <c r="R344"/>
  <c r="S344" s="1"/>
  <c r="T344"/>
  <c r="U344" s="1"/>
  <c r="V344"/>
  <c r="W344" s="1"/>
  <c r="X344"/>
  <c r="Y344" s="1"/>
  <c r="Z344"/>
  <c r="AA344" s="1"/>
  <c r="B345"/>
  <c r="D345"/>
  <c r="E345"/>
  <c r="F345"/>
  <c r="G345"/>
  <c r="H345"/>
  <c r="I345"/>
  <c r="J345"/>
  <c r="K345"/>
  <c r="L345"/>
  <c r="M345"/>
  <c r="N345"/>
  <c r="R345"/>
  <c r="S345" s="1"/>
  <c r="T345"/>
  <c r="U345" s="1"/>
  <c r="V345"/>
  <c r="W345" s="1"/>
  <c r="X345"/>
  <c r="Y345" s="1"/>
  <c r="Z345"/>
  <c r="AA345" s="1"/>
  <c r="B346"/>
  <c r="D346"/>
  <c r="E346"/>
  <c r="F346"/>
  <c r="G346"/>
  <c r="H346"/>
  <c r="I346"/>
  <c r="J346"/>
  <c r="K346"/>
  <c r="L346"/>
  <c r="M346"/>
  <c r="N346"/>
  <c r="R346"/>
  <c r="S346" s="1"/>
  <c r="T346"/>
  <c r="U346" s="1"/>
  <c r="V346"/>
  <c r="W346" s="1"/>
  <c r="X346"/>
  <c r="Y346" s="1"/>
  <c r="Z346"/>
  <c r="AA346" s="1"/>
  <c r="B347"/>
  <c r="D347"/>
  <c r="E347"/>
  <c r="F347"/>
  <c r="G347"/>
  <c r="H347"/>
  <c r="I347"/>
  <c r="J347"/>
  <c r="K347"/>
  <c r="L347"/>
  <c r="M347"/>
  <c r="N347"/>
  <c r="R347"/>
  <c r="S347" s="1"/>
  <c r="T347"/>
  <c r="U347" s="1"/>
  <c r="V347"/>
  <c r="W347" s="1"/>
  <c r="X347"/>
  <c r="Y347" s="1"/>
  <c r="Z347"/>
  <c r="AA347" s="1"/>
  <c r="B348"/>
  <c r="D348"/>
  <c r="E348"/>
  <c r="F348"/>
  <c r="G348"/>
  <c r="H348"/>
  <c r="I348"/>
  <c r="J348"/>
  <c r="K348"/>
  <c r="L348"/>
  <c r="M348"/>
  <c r="N348"/>
  <c r="R348"/>
  <c r="S348" s="1"/>
  <c r="T348"/>
  <c r="U348" s="1"/>
  <c r="V348"/>
  <c r="W348" s="1"/>
  <c r="X348"/>
  <c r="Y348" s="1"/>
  <c r="Z348"/>
  <c r="AA348" s="1"/>
  <c r="B349"/>
  <c r="D349"/>
  <c r="E349"/>
  <c r="F349"/>
  <c r="G349"/>
  <c r="H349"/>
  <c r="I349"/>
  <c r="J349"/>
  <c r="K349"/>
  <c r="L349"/>
  <c r="M349"/>
  <c r="N349"/>
  <c r="R349"/>
  <c r="S349" s="1"/>
  <c r="T349"/>
  <c r="U349" s="1"/>
  <c r="V349"/>
  <c r="W349" s="1"/>
  <c r="X349"/>
  <c r="Y349" s="1"/>
  <c r="Z349"/>
  <c r="AA349" s="1"/>
  <c r="B350"/>
  <c r="D350"/>
  <c r="E350"/>
  <c r="F350"/>
  <c r="G350"/>
  <c r="H350"/>
  <c r="I350"/>
  <c r="J350"/>
  <c r="K350"/>
  <c r="L350"/>
  <c r="M350"/>
  <c r="N350"/>
  <c r="R350"/>
  <c r="S350" s="1"/>
  <c r="T350"/>
  <c r="U350" s="1"/>
  <c r="V350"/>
  <c r="W350" s="1"/>
  <c r="X350"/>
  <c r="Y350" s="1"/>
  <c r="Z350"/>
  <c r="AA350" s="1"/>
  <c r="B351"/>
  <c r="D351"/>
  <c r="E351"/>
  <c r="F351"/>
  <c r="G351"/>
  <c r="H351"/>
  <c r="I351"/>
  <c r="J351"/>
  <c r="K351"/>
  <c r="L351"/>
  <c r="M351"/>
  <c r="N351"/>
  <c r="R351"/>
  <c r="S351" s="1"/>
  <c r="T351"/>
  <c r="U351" s="1"/>
  <c r="V351"/>
  <c r="W351" s="1"/>
  <c r="X351"/>
  <c r="Y351" s="1"/>
  <c r="Z351"/>
  <c r="AA351" s="1"/>
  <c r="B352"/>
  <c r="D352"/>
  <c r="E352"/>
  <c r="F352"/>
  <c r="G352"/>
  <c r="H352"/>
  <c r="I352"/>
  <c r="J352"/>
  <c r="K352"/>
  <c r="L352"/>
  <c r="M352"/>
  <c r="N352"/>
  <c r="R352"/>
  <c r="S352" s="1"/>
  <c r="T352"/>
  <c r="U352" s="1"/>
  <c r="V352"/>
  <c r="W352" s="1"/>
  <c r="X352"/>
  <c r="Y352" s="1"/>
  <c r="Z352"/>
  <c r="AA352" s="1"/>
  <c r="B353"/>
  <c r="D353"/>
  <c r="E353"/>
  <c r="F353"/>
  <c r="G353"/>
  <c r="H353"/>
  <c r="I353"/>
  <c r="J353"/>
  <c r="K353"/>
  <c r="L353"/>
  <c r="M353"/>
  <c r="N353"/>
  <c r="R353"/>
  <c r="S353" s="1"/>
  <c r="T353"/>
  <c r="U353" s="1"/>
  <c r="V353"/>
  <c r="W353" s="1"/>
  <c r="X353"/>
  <c r="Y353" s="1"/>
  <c r="Z353"/>
  <c r="AA353" s="1"/>
  <c r="B354"/>
  <c r="D354"/>
  <c r="E354"/>
  <c r="F354"/>
  <c r="G354"/>
  <c r="H354"/>
  <c r="I354"/>
  <c r="J354"/>
  <c r="K354"/>
  <c r="L354"/>
  <c r="M354"/>
  <c r="N354"/>
  <c r="R354"/>
  <c r="S354" s="1"/>
  <c r="T354"/>
  <c r="U354" s="1"/>
  <c r="V354"/>
  <c r="W354" s="1"/>
  <c r="X354"/>
  <c r="Y354" s="1"/>
  <c r="Z354"/>
  <c r="AA354" s="1"/>
  <c r="B355"/>
  <c r="D355"/>
  <c r="E355"/>
  <c r="F355"/>
  <c r="G355"/>
  <c r="H355"/>
  <c r="I355"/>
  <c r="J355"/>
  <c r="K355"/>
  <c r="L355"/>
  <c r="M355"/>
  <c r="N355"/>
  <c r="R355"/>
  <c r="S355" s="1"/>
  <c r="T355"/>
  <c r="U355" s="1"/>
  <c r="V355"/>
  <c r="W355" s="1"/>
  <c r="X355"/>
  <c r="Y355" s="1"/>
  <c r="Z355"/>
  <c r="AA355" s="1"/>
  <c r="B356"/>
  <c r="D356"/>
  <c r="E356"/>
  <c r="F356"/>
  <c r="G356"/>
  <c r="H356"/>
  <c r="I356"/>
  <c r="J356"/>
  <c r="K356"/>
  <c r="L356"/>
  <c r="M356"/>
  <c r="N356"/>
  <c r="R356"/>
  <c r="S356" s="1"/>
  <c r="T356"/>
  <c r="U356" s="1"/>
  <c r="V356"/>
  <c r="W356" s="1"/>
  <c r="X356"/>
  <c r="Y356" s="1"/>
  <c r="Z356"/>
  <c r="AA356" s="1"/>
  <c r="B357"/>
  <c r="D357"/>
  <c r="E357"/>
  <c r="F357"/>
  <c r="G357"/>
  <c r="H357"/>
  <c r="I357"/>
  <c r="J357"/>
  <c r="K357"/>
  <c r="L357"/>
  <c r="M357"/>
  <c r="N357"/>
  <c r="R357"/>
  <c r="S357" s="1"/>
  <c r="T357"/>
  <c r="U357" s="1"/>
  <c r="V357"/>
  <c r="W357" s="1"/>
  <c r="X357"/>
  <c r="Y357" s="1"/>
  <c r="Z357"/>
  <c r="AA357" s="1"/>
  <c r="B358"/>
  <c r="D358"/>
  <c r="E358"/>
  <c r="F358"/>
  <c r="G358"/>
  <c r="H358"/>
  <c r="I358"/>
  <c r="J358"/>
  <c r="K358"/>
  <c r="L358"/>
  <c r="M358"/>
  <c r="N358"/>
  <c r="R358"/>
  <c r="S358" s="1"/>
  <c r="T358"/>
  <c r="U358" s="1"/>
  <c r="V358"/>
  <c r="W358" s="1"/>
  <c r="X358"/>
  <c r="Y358" s="1"/>
  <c r="Z358"/>
  <c r="AA358" s="1"/>
  <c r="B359"/>
  <c r="D359"/>
  <c r="E359"/>
  <c r="F359"/>
  <c r="G359"/>
  <c r="H359"/>
  <c r="I359"/>
  <c r="J359"/>
  <c r="K359"/>
  <c r="L359"/>
  <c r="M359"/>
  <c r="N359"/>
  <c r="R359"/>
  <c r="S359" s="1"/>
  <c r="T359"/>
  <c r="U359" s="1"/>
  <c r="V359"/>
  <c r="W359" s="1"/>
  <c r="X359"/>
  <c r="Y359" s="1"/>
  <c r="Z359"/>
  <c r="AA359" s="1"/>
  <c r="B360"/>
  <c r="D360"/>
  <c r="E360"/>
  <c r="F360"/>
  <c r="G360"/>
  <c r="H360"/>
  <c r="I360"/>
  <c r="J360"/>
  <c r="K360"/>
  <c r="L360"/>
  <c r="M360"/>
  <c r="V360" s="1"/>
  <c r="W360" s="1"/>
  <c r="N360"/>
  <c r="R360"/>
  <c r="S360" s="1"/>
  <c r="T360"/>
  <c r="U360" s="1"/>
  <c r="B361"/>
  <c r="D361"/>
  <c r="E361"/>
  <c r="F361"/>
  <c r="G361"/>
  <c r="H361"/>
  <c r="I361"/>
  <c r="J361"/>
  <c r="K361"/>
  <c r="L361"/>
  <c r="M361"/>
  <c r="N361"/>
  <c r="R361"/>
  <c r="S361" s="1"/>
  <c r="T361"/>
  <c r="U361" s="1"/>
  <c r="V361"/>
  <c r="W361" s="1"/>
  <c r="X361"/>
  <c r="Y361" s="1"/>
  <c r="Z361"/>
  <c r="AA361" s="1"/>
  <c r="B362"/>
  <c r="D362"/>
  <c r="E362"/>
  <c r="F362"/>
  <c r="G362"/>
  <c r="H362"/>
  <c r="I362"/>
  <c r="J362"/>
  <c r="K362"/>
  <c r="L362"/>
  <c r="M362"/>
  <c r="N362"/>
  <c r="R362"/>
  <c r="S362" s="1"/>
  <c r="T362"/>
  <c r="U362" s="1"/>
  <c r="V362"/>
  <c r="W362" s="1"/>
  <c r="X362"/>
  <c r="Y362" s="1"/>
  <c r="Z362"/>
  <c r="AA362" s="1"/>
  <c r="B363"/>
  <c r="D363"/>
  <c r="E363"/>
  <c r="F363"/>
  <c r="G363"/>
  <c r="H363"/>
  <c r="I363"/>
  <c r="J363"/>
  <c r="K363"/>
  <c r="L363"/>
  <c r="M363"/>
  <c r="N363"/>
  <c r="R363"/>
  <c r="S363" s="1"/>
  <c r="T363"/>
  <c r="U363" s="1"/>
  <c r="V363"/>
  <c r="W363" s="1"/>
  <c r="X363"/>
  <c r="Y363" s="1"/>
  <c r="Z363"/>
  <c r="AA363" s="1"/>
  <c r="B364"/>
  <c r="D364"/>
  <c r="E364"/>
  <c r="F364"/>
  <c r="G364"/>
  <c r="H364"/>
  <c r="I364"/>
  <c r="J364"/>
  <c r="K364"/>
  <c r="L364"/>
  <c r="M364"/>
  <c r="N364"/>
  <c r="R364"/>
  <c r="S364" s="1"/>
  <c r="T364"/>
  <c r="U364" s="1"/>
  <c r="V364"/>
  <c r="W364" s="1"/>
  <c r="X364"/>
  <c r="Y364" s="1"/>
  <c r="Z364"/>
  <c r="AA364" s="1"/>
  <c r="B365"/>
  <c r="D365"/>
  <c r="E365"/>
  <c r="F365"/>
  <c r="G365"/>
  <c r="H365"/>
  <c r="I365"/>
  <c r="J365"/>
  <c r="K365"/>
  <c r="L365"/>
  <c r="M365"/>
  <c r="N365"/>
  <c r="R365"/>
  <c r="S365" s="1"/>
  <c r="T365"/>
  <c r="U365" s="1"/>
  <c r="V365"/>
  <c r="W365" s="1"/>
  <c r="X365"/>
  <c r="Y365" s="1"/>
  <c r="Z365"/>
  <c r="AA365" s="1"/>
  <c r="B366"/>
  <c r="D366"/>
  <c r="E366"/>
  <c r="F366"/>
  <c r="G366"/>
  <c r="H366"/>
  <c r="I366"/>
  <c r="J366"/>
  <c r="K366"/>
  <c r="L366"/>
  <c r="M366"/>
  <c r="N366"/>
  <c r="R366"/>
  <c r="S366" s="1"/>
  <c r="T366"/>
  <c r="U366" s="1"/>
  <c r="V366"/>
  <c r="W366" s="1"/>
  <c r="X366"/>
  <c r="Y366" s="1"/>
  <c r="Z366"/>
  <c r="AA366" s="1"/>
  <c r="B367"/>
  <c r="D367"/>
  <c r="E367"/>
  <c r="F367"/>
  <c r="G367"/>
  <c r="H367"/>
  <c r="I367"/>
  <c r="J367"/>
  <c r="K367"/>
  <c r="L367"/>
  <c r="M367"/>
  <c r="N367"/>
  <c r="R367"/>
  <c r="S367" s="1"/>
  <c r="T367"/>
  <c r="U367" s="1"/>
  <c r="V367"/>
  <c r="W367" s="1"/>
  <c r="X367"/>
  <c r="Y367" s="1"/>
  <c r="Z367"/>
  <c r="AA367" s="1"/>
  <c r="B368"/>
  <c r="D368"/>
  <c r="E368"/>
  <c r="F368"/>
  <c r="G368"/>
  <c r="H368"/>
  <c r="I368"/>
  <c r="J368"/>
  <c r="K368"/>
  <c r="L368"/>
  <c r="M368"/>
  <c r="N368"/>
  <c r="R368"/>
  <c r="S368" s="1"/>
  <c r="T368"/>
  <c r="U368" s="1"/>
  <c r="V368"/>
  <c r="W368" s="1"/>
  <c r="X368"/>
  <c r="Y368" s="1"/>
  <c r="Z368"/>
  <c r="AA368" s="1"/>
  <c r="B369"/>
  <c r="D369"/>
  <c r="E369"/>
  <c r="F369"/>
  <c r="G369"/>
  <c r="H369"/>
  <c r="I369"/>
  <c r="J369"/>
  <c r="K369"/>
  <c r="L369"/>
  <c r="M369"/>
  <c r="N369"/>
  <c r="R369"/>
  <c r="S369" s="1"/>
  <c r="T369"/>
  <c r="U369" s="1"/>
  <c r="V369"/>
  <c r="W369" s="1"/>
  <c r="X369"/>
  <c r="Y369" s="1"/>
  <c r="Z369"/>
  <c r="AA369" s="1"/>
  <c r="B370"/>
  <c r="D370"/>
  <c r="E370"/>
  <c r="F370"/>
  <c r="G370"/>
  <c r="H370"/>
  <c r="I370"/>
  <c r="J370"/>
  <c r="K370"/>
  <c r="L370"/>
  <c r="M370"/>
  <c r="N370"/>
  <c r="R370"/>
  <c r="S370" s="1"/>
  <c r="T370"/>
  <c r="U370" s="1"/>
  <c r="V370"/>
  <c r="W370" s="1"/>
  <c r="X370"/>
  <c r="Y370" s="1"/>
  <c r="Z370"/>
  <c r="AA370" s="1"/>
  <c r="B371"/>
  <c r="D371"/>
  <c r="E371"/>
  <c r="F371"/>
  <c r="G371"/>
  <c r="H371"/>
  <c r="I371"/>
  <c r="J371"/>
  <c r="K371"/>
  <c r="L371"/>
  <c r="M371"/>
  <c r="N371"/>
  <c r="R371"/>
  <c r="S371" s="1"/>
  <c r="T371"/>
  <c r="U371" s="1"/>
  <c r="V371"/>
  <c r="W371" s="1"/>
  <c r="X371"/>
  <c r="Y371" s="1"/>
  <c r="Z371"/>
  <c r="AA371" s="1"/>
  <c r="B372"/>
  <c r="D372"/>
  <c r="E372"/>
  <c r="F372"/>
  <c r="G372"/>
  <c r="H372"/>
  <c r="I372"/>
  <c r="J372"/>
  <c r="K372"/>
  <c r="L372"/>
  <c r="M372"/>
  <c r="N372"/>
  <c r="R372"/>
  <c r="S372" s="1"/>
  <c r="T372"/>
  <c r="U372" s="1"/>
  <c r="V372"/>
  <c r="W372" s="1"/>
  <c r="X372"/>
  <c r="Y372" s="1"/>
  <c r="Z372"/>
  <c r="AA372" s="1"/>
  <c r="B373"/>
  <c r="D373"/>
  <c r="E373"/>
  <c r="F373"/>
  <c r="G373"/>
  <c r="H373"/>
  <c r="I373"/>
  <c r="J373"/>
  <c r="K373"/>
  <c r="L373"/>
  <c r="M373"/>
  <c r="N373"/>
  <c r="R373"/>
  <c r="S373" s="1"/>
  <c r="T373"/>
  <c r="U373" s="1"/>
  <c r="V373"/>
  <c r="W373" s="1"/>
  <c r="X373"/>
  <c r="Y373" s="1"/>
  <c r="Z373"/>
  <c r="AA373" s="1"/>
  <c r="B374"/>
  <c r="D374"/>
  <c r="E374"/>
  <c r="F374"/>
  <c r="G374"/>
  <c r="H374"/>
  <c r="I374"/>
  <c r="J374"/>
  <c r="K374"/>
  <c r="L374"/>
  <c r="M374"/>
  <c r="N374"/>
  <c r="R374"/>
  <c r="S374" s="1"/>
  <c r="T374"/>
  <c r="U374" s="1"/>
  <c r="V374"/>
  <c r="W374" s="1"/>
  <c r="X374"/>
  <c r="Y374" s="1"/>
  <c r="Z374"/>
  <c r="AA374" s="1"/>
  <c r="B375"/>
  <c r="D375"/>
  <c r="E375"/>
  <c r="F375"/>
  <c r="G375"/>
  <c r="H375"/>
  <c r="I375"/>
  <c r="J375"/>
  <c r="K375"/>
  <c r="L375"/>
  <c r="M375"/>
  <c r="N375"/>
  <c r="R375"/>
  <c r="S375" s="1"/>
  <c r="T375"/>
  <c r="U375" s="1"/>
  <c r="V375"/>
  <c r="W375" s="1"/>
  <c r="X375"/>
  <c r="Y375" s="1"/>
  <c r="Z375"/>
  <c r="AA375" s="1"/>
  <c r="B376"/>
  <c r="D376"/>
  <c r="E376"/>
  <c r="F376"/>
  <c r="G376"/>
  <c r="H376"/>
  <c r="I376"/>
  <c r="J376"/>
  <c r="K376"/>
  <c r="L376"/>
  <c r="M376"/>
  <c r="N376"/>
  <c r="R376"/>
  <c r="S376" s="1"/>
  <c r="T376"/>
  <c r="U376" s="1"/>
  <c r="V376"/>
  <c r="W376" s="1"/>
  <c r="X376"/>
  <c r="Y376" s="1"/>
  <c r="Z376"/>
  <c r="AA376" s="1"/>
  <c r="B377"/>
  <c r="D377"/>
  <c r="E377"/>
  <c r="F377"/>
  <c r="G377"/>
  <c r="H377"/>
  <c r="I377"/>
  <c r="J377"/>
  <c r="K377"/>
  <c r="L377"/>
  <c r="M377"/>
  <c r="N377"/>
  <c r="R377"/>
  <c r="S377" s="1"/>
  <c r="T377"/>
  <c r="U377" s="1"/>
  <c r="V377"/>
  <c r="W377" s="1"/>
  <c r="X377"/>
  <c r="Y377" s="1"/>
  <c r="Z377"/>
  <c r="AA377" s="1"/>
  <c r="B378"/>
  <c r="D378"/>
  <c r="E378"/>
  <c r="F378"/>
  <c r="G378"/>
  <c r="H378"/>
  <c r="I378"/>
  <c r="J378"/>
  <c r="K378"/>
  <c r="L378"/>
  <c r="M378"/>
  <c r="N378"/>
  <c r="R378"/>
  <c r="S378" s="1"/>
  <c r="T378"/>
  <c r="U378" s="1"/>
  <c r="V378"/>
  <c r="W378" s="1"/>
  <c r="X378"/>
  <c r="Y378" s="1"/>
  <c r="Z378"/>
  <c r="AA378" s="1"/>
  <c r="B379"/>
  <c r="D379"/>
  <c r="E379"/>
  <c r="F379"/>
  <c r="G379"/>
  <c r="H379"/>
  <c r="I379"/>
  <c r="J379"/>
  <c r="K379"/>
  <c r="L379"/>
  <c r="M379"/>
  <c r="N379"/>
  <c r="R379"/>
  <c r="S379" s="1"/>
  <c r="T379"/>
  <c r="U379" s="1"/>
  <c r="V379"/>
  <c r="W379" s="1"/>
  <c r="X379"/>
  <c r="Y379" s="1"/>
  <c r="Z379"/>
  <c r="AA379" s="1"/>
  <c r="B380"/>
  <c r="D380"/>
  <c r="E380"/>
  <c r="F380"/>
  <c r="G380"/>
  <c r="H380"/>
  <c r="I380"/>
  <c r="J380"/>
  <c r="K380"/>
  <c r="L380"/>
  <c r="M380"/>
  <c r="N380"/>
  <c r="R380"/>
  <c r="S380" s="1"/>
  <c r="T380"/>
  <c r="U380" s="1"/>
  <c r="V380"/>
  <c r="W380" s="1"/>
  <c r="X380"/>
  <c r="Y380" s="1"/>
  <c r="Z380"/>
  <c r="AA380" s="1"/>
  <c r="B381"/>
  <c r="D381"/>
  <c r="E381"/>
  <c r="F381"/>
  <c r="G381"/>
  <c r="H381"/>
  <c r="I381"/>
  <c r="J381"/>
  <c r="K381"/>
  <c r="L381"/>
  <c r="M381"/>
  <c r="N381"/>
  <c r="R381"/>
  <c r="S381" s="1"/>
  <c r="T381"/>
  <c r="U381" s="1"/>
  <c r="V381"/>
  <c r="W381" s="1"/>
  <c r="X381"/>
  <c r="Y381" s="1"/>
  <c r="Z381"/>
  <c r="AA381" s="1"/>
  <c r="B382"/>
  <c r="D382"/>
  <c r="E382"/>
  <c r="F382"/>
  <c r="G382"/>
  <c r="H382"/>
  <c r="I382"/>
  <c r="J382"/>
  <c r="K382"/>
  <c r="L382"/>
  <c r="M382"/>
  <c r="N382"/>
  <c r="R382"/>
  <c r="S382" s="1"/>
  <c r="T382"/>
  <c r="U382" s="1"/>
  <c r="V382"/>
  <c r="W382" s="1"/>
  <c r="X382"/>
  <c r="Y382" s="1"/>
  <c r="Z382"/>
  <c r="AA382" s="1"/>
  <c r="B383"/>
  <c r="D383"/>
  <c r="E383"/>
  <c r="F383"/>
  <c r="G383"/>
  <c r="H383"/>
  <c r="I383"/>
  <c r="J383"/>
  <c r="K383"/>
  <c r="L383"/>
  <c r="M383"/>
  <c r="N383"/>
  <c r="R383"/>
  <c r="S383" s="1"/>
  <c r="T383"/>
  <c r="U383" s="1"/>
  <c r="V383"/>
  <c r="W383" s="1"/>
  <c r="X383"/>
  <c r="Y383" s="1"/>
  <c r="Z383"/>
  <c r="AA383" s="1"/>
  <c r="B384"/>
  <c r="D384"/>
  <c r="E384"/>
  <c r="F384"/>
  <c r="G384"/>
  <c r="H384"/>
  <c r="I384"/>
  <c r="J384"/>
  <c r="K384"/>
  <c r="L384"/>
  <c r="M384"/>
  <c r="N384"/>
  <c r="R384"/>
  <c r="S384" s="1"/>
  <c r="T384"/>
  <c r="U384" s="1"/>
  <c r="V384"/>
  <c r="W384" s="1"/>
  <c r="X384"/>
  <c r="Y384" s="1"/>
  <c r="Z384"/>
  <c r="AA384" s="1"/>
  <c r="B385"/>
  <c r="D385"/>
  <c r="E385"/>
  <c r="F385"/>
  <c r="G385"/>
  <c r="H385"/>
  <c r="I385"/>
  <c r="J385"/>
  <c r="K385"/>
  <c r="L385"/>
  <c r="M385"/>
  <c r="N385"/>
  <c r="R385"/>
  <c r="S385" s="1"/>
  <c r="T385"/>
  <c r="U385" s="1"/>
  <c r="V385"/>
  <c r="W385" s="1"/>
  <c r="X385"/>
  <c r="Y385" s="1"/>
  <c r="Z385"/>
  <c r="AA385" s="1"/>
  <c r="B386"/>
  <c r="D386"/>
  <c r="E386"/>
  <c r="F386"/>
  <c r="G386"/>
  <c r="H386"/>
  <c r="I386"/>
  <c r="J386"/>
  <c r="K386"/>
  <c r="L386"/>
  <c r="M386"/>
  <c r="N386"/>
  <c r="R386"/>
  <c r="S386" s="1"/>
  <c r="T386"/>
  <c r="U386" s="1"/>
  <c r="V386"/>
  <c r="W386" s="1"/>
  <c r="X386"/>
  <c r="Y386" s="1"/>
  <c r="Z386"/>
  <c r="AA386" s="1"/>
  <c r="B387"/>
  <c r="D387"/>
  <c r="E387"/>
  <c r="F387"/>
  <c r="G387"/>
  <c r="H387"/>
  <c r="I387"/>
  <c r="J387"/>
  <c r="K387"/>
  <c r="L387"/>
  <c r="M387"/>
  <c r="N387"/>
  <c r="R387"/>
  <c r="S387" s="1"/>
  <c r="T387"/>
  <c r="U387" s="1"/>
  <c r="V387"/>
  <c r="W387" s="1"/>
  <c r="X387"/>
  <c r="Y387" s="1"/>
  <c r="Z387"/>
  <c r="AA387" s="1"/>
  <c r="B388"/>
  <c r="D388"/>
  <c r="E388"/>
  <c r="F388"/>
  <c r="G388"/>
  <c r="H388"/>
  <c r="I388"/>
  <c r="J388"/>
  <c r="K388"/>
  <c r="L388"/>
  <c r="M388"/>
  <c r="N388"/>
  <c r="R388"/>
  <c r="S388" s="1"/>
  <c r="T388"/>
  <c r="U388" s="1"/>
  <c r="V388"/>
  <c r="W388" s="1"/>
  <c r="X388"/>
  <c r="Y388" s="1"/>
  <c r="Z388"/>
  <c r="AA388" s="1"/>
  <c r="B389"/>
  <c r="D389"/>
  <c r="E389"/>
  <c r="F389"/>
  <c r="G389"/>
  <c r="H389"/>
  <c r="I389"/>
  <c r="J389"/>
  <c r="K389"/>
  <c r="L389"/>
  <c r="M389"/>
  <c r="N389"/>
  <c r="R389"/>
  <c r="S389" s="1"/>
  <c r="T389"/>
  <c r="U389" s="1"/>
  <c r="V389"/>
  <c r="W389" s="1"/>
  <c r="X389"/>
  <c r="Y389" s="1"/>
  <c r="Z389"/>
  <c r="AA389" s="1"/>
  <c r="B390"/>
  <c r="D390"/>
  <c r="E390"/>
  <c r="F390"/>
  <c r="G390"/>
  <c r="H390"/>
  <c r="I390"/>
  <c r="J390"/>
  <c r="K390"/>
  <c r="L390"/>
  <c r="M390"/>
  <c r="N390"/>
  <c r="R390"/>
  <c r="S390" s="1"/>
  <c r="T390"/>
  <c r="U390" s="1"/>
  <c r="V390"/>
  <c r="W390" s="1"/>
  <c r="X390"/>
  <c r="Y390" s="1"/>
  <c r="Z390"/>
  <c r="AA390" s="1"/>
  <c r="B391"/>
  <c r="D391"/>
  <c r="E391"/>
  <c r="F391"/>
  <c r="G391"/>
  <c r="H391"/>
  <c r="I391"/>
  <c r="J391"/>
  <c r="K391"/>
  <c r="L391"/>
  <c r="M391"/>
  <c r="N391"/>
  <c r="R391"/>
  <c r="S391" s="1"/>
  <c r="T391"/>
  <c r="U391" s="1"/>
  <c r="V391"/>
  <c r="W391" s="1"/>
  <c r="X391"/>
  <c r="Y391" s="1"/>
  <c r="Z391"/>
  <c r="AA391" s="1"/>
  <c r="B392"/>
  <c r="D392"/>
  <c r="E392"/>
  <c r="F392"/>
  <c r="G392"/>
  <c r="H392"/>
  <c r="I392"/>
  <c r="J392"/>
  <c r="K392"/>
  <c r="L392"/>
  <c r="M392"/>
  <c r="N392"/>
  <c r="R392"/>
  <c r="S392" s="1"/>
  <c r="T392"/>
  <c r="U392" s="1"/>
  <c r="V392"/>
  <c r="W392" s="1"/>
  <c r="X392"/>
  <c r="Y392" s="1"/>
  <c r="Z392"/>
  <c r="AA392" s="1"/>
  <c r="B393"/>
  <c r="D393"/>
  <c r="E393"/>
  <c r="R393" s="1"/>
  <c r="S393" s="1"/>
  <c r="F393"/>
  <c r="G393"/>
  <c r="H393"/>
  <c r="I393"/>
  <c r="J393"/>
  <c r="K393"/>
  <c r="L393"/>
  <c r="M393"/>
  <c r="N393"/>
  <c r="T393"/>
  <c r="U393" s="1"/>
  <c r="V393"/>
  <c r="W393" s="1"/>
  <c r="X393"/>
  <c r="Y393" s="1"/>
  <c r="Z393"/>
  <c r="AA393" s="1"/>
  <c r="B394"/>
  <c r="D394"/>
  <c r="E394"/>
  <c r="F394"/>
  <c r="G394"/>
  <c r="H394"/>
  <c r="I394"/>
  <c r="J394"/>
  <c r="K394"/>
  <c r="L394"/>
  <c r="M394"/>
  <c r="N394"/>
  <c r="R394"/>
  <c r="S394" s="1"/>
  <c r="T394"/>
  <c r="U394" s="1"/>
  <c r="V394"/>
  <c r="W394" s="1"/>
  <c r="X394"/>
  <c r="Y394" s="1"/>
  <c r="Z394"/>
  <c r="AA394" s="1"/>
  <c r="B395"/>
  <c r="D395"/>
  <c r="E395"/>
  <c r="F395"/>
  <c r="G395"/>
  <c r="H395"/>
  <c r="I395"/>
  <c r="J395"/>
  <c r="K395"/>
  <c r="L395"/>
  <c r="M395"/>
  <c r="N395"/>
  <c r="R395"/>
  <c r="S395" s="1"/>
  <c r="T395"/>
  <c r="U395" s="1"/>
  <c r="V395"/>
  <c r="W395" s="1"/>
  <c r="X395"/>
  <c r="Y395" s="1"/>
  <c r="Z395"/>
  <c r="AA395" s="1"/>
  <c r="B396"/>
  <c r="D396"/>
  <c r="E396"/>
  <c r="F396"/>
  <c r="G396"/>
  <c r="H396"/>
  <c r="I396"/>
  <c r="J396"/>
  <c r="K396"/>
  <c r="L396"/>
  <c r="M396"/>
  <c r="N396"/>
  <c r="R396"/>
  <c r="S396" s="1"/>
  <c r="T396"/>
  <c r="U396" s="1"/>
  <c r="V396"/>
  <c r="W396" s="1"/>
  <c r="X396"/>
  <c r="Y396" s="1"/>
  <c r="Z396"/>
  <c r="AA396" s="1"/>
  <c r="B397"/>
  <c r="D397"/>
  <c r="E397"/>
  <c r="F397"/>
  <c r="G397"/>
  <c r="H397"/>
  <c r="I397"/>
  <c r="J397"/>
  <c r="K397"/>
  <c r="L397"/>
  <c r="M397"/>
  <c r="N397"/>
  <c r="R397"/>
  <c r="S397" s="1"/>
  <c r="T397"/>
  <c r="U397" s="1"/>
  <c r="V397"/>
  <c r="W397" s="1"/>
  <c r="X397"/>
  <c r="Y397" s="1"/>
  <c r="Z397"/>
  <c r="AA397" s="1"/>
  <c r="B398"/>
  <c r="D398"/>
  <c r="E398"/>
  <c r="F398"/>
  <c r="G398"/>
  <c r="H398"/>
  <c r="I398"/>
  <c r="J398"/>
  <c r="K398"/>
  <c r="L398"/>
  <c r="M398"/>
  <c r="N398"/>
  <c r="R398"/>
  <c r="S398" s="1"/>
  <c r="T398"/>
  <c r="U398" s="1"/>
  <c r="V398"/>
  <c r="W398" s="1"/>
  <c r="X398"/>
  <c r="Y398" s="1"/>
  <c r="Z398"/>
  <c r="AA398" s="1"/>
  <c r="B399"/>
  <c r="D399"/>
  <c r="E399"/>
  <c r="F399"/>
  <c r="G399"/>
  <c r="H399"/>
  <c r="I399"/>
  <c r="J399"/>
  <c r="K399"/>
  <c r="L399"/>
  <c r="M399"/>
  <c r="N399"/>
  <c r="R399"/>
  <c r="S399" s="1"/>
  <c r="T399"/>
  <c r="U399" s="1"/>
  <c r="V399"/>
  <c r="W399" s="1"/>
  <c r="X399"/>
  <c r="Y399" s="1"/>
  <c r="Z399"/>
  <c r="AA399" s="1"/>
  <c r="B400"/>
  <c r="D400"/>
  <c r="E400"/>
  <c r="F400"/>
  <c r="G400"/>
  <c r="H400"/>
  <c r="I400"/>
  <c r="J400"/>
  <c r="K400"/>
  <c r="L400"/>
  <c r="M400"/>
  <c r="N400"/>
  <c r="R400"/>
  <c r="S400"/>
  <c r="T400"/>
  <c r="U400"/>
  <c r="V400"/>
  <c r="W400"/>
  <c r="X400"/>
  <c r="Y400"/>
  <c r="Z400"/>
  <c r="AA400"/>
  <c r="B401"/>
  <c r="D401"/>
  <c r="E401"/>
  <c r="F401"/>
  <c r="G401"/>
  <c r="H401"/>
  <c r="I401"/>
  <c r="J401"/>
  <c r="K401"/>
  <c r="L401"/>
  <c r="M401"/>
  <c r="N401"/>
  <c r="R401"/>
  <c r="S401"/>
  <c r="T401"/>
  <c r="U401"/>
  <c r="V401"/>
  <c r="W401"/>
  <c r="X401"/>
  <c r="Y401"/>
  <c r="Z401"/>
  <c r="AA401"/>
  <c r="B402"/>
  <c r="D402"/>
  <c r="E402"/>
  <c r="F402"/>
  <c r="G402"/>
  <c r="H402"/>
  <c r="I402"/>
  <c r="J402"/>
  <c r="K402"/>
  <c r="L402"/>
  <c r="M402"/>
  <c r="N402"/>
  <c r="R402"/>
  <c r="S402"/>
  <c r="T402"/>
  <c r="U402"/>
  <c r="V402"/>
  <c r="W402"/>
  <c r="X402"/>
  <c r="Y402"/>
  <c r="Z402"/>
  <c r="AA402"/>
  <c r="B403"/>
  <c r="D403"/>
  <c r="E403"/>
  <c r="F403"/>
  <c r="G403"/>
  <c r="H403"/>
  <c r="I403"/>
  <c r="J403"/>
  <c r="K403"/>
  <c r="L403"/>
  <c r="M403"/>
  <c r="N403"/>
  <c r="R403"/>
  <c r="S403"/>
  <c r="T403"/>
  <c r="U403"/>
  <c r="V403"/>
  <c r="W403"/>
  <c r="X403"/>
  <c r="Y403"/>
  <c r="Z403"/>
  <c r="AA403"/>
  <c r="B404"/>
  <c r="D404"/>
  <c r="E404"/>
  <c r="F404"/>
  <c r="G404"/>
  <c r="H404"/>
  <c r="I404"/>
  <c r="J404"/>
  <c r="K404"/>
  <c r="L404"/>
  <c r="M404"/>
  <c r="N404"/>
  <c r="R404"/>
  <c r="S404"/>
  <c r="T404"/>
  <c r="U404"/>
  <c r="V404"/>
  <c r="W404"/>
  <c r="X404"/>
  <c r="Y404"/>
  <c r="Z404"/>
  <c r="AA404"/>
  <c r="B405"/>
  <c r="D405"/>
  <c r="E405"/>
  <c r="F405"/>
  <c r="G405"/>
  <c r="H405"/>
  <c r="I405"/>
  <c r="J405"/>
  <c r="K405"/>
  <c r="L405"/>
  <c r="M405"/>
  <c r="N405"/>
  <c r="R405"/>
  <c r="S405"/>
  <c r="T405"/>
  <c r="U405"/>
  <c r="V405"/>
  <c r="W405"/>
  <c r="X405"/>
  <c r="Y405"/>
  <c r="Z405"/>
  <c r="AA405"/>
  <c r="B406"/>
  <c r="D406"/>
  <c r="E406"/>
  <c r="F406"/>
  <c r="G406"/>
  <c r="H406"/>
  <c r="I406"/>
  <c r="J406"/>
  <c r="K406"/>
  <c r="L406"/>
  <c r="M406"/>
  <c r="N406"/>
  <c r="R406"/>
  <c r="S406"/>
  <c r="T406"/>
  <c r="U406"/>
  <c r="V406"/>
  <c r="W406"/>
  <c r="X406"/>
  <c r="Y406"/>
  <c r="Z406"/>
  <c r="AA406"/>
  <c r="B407"/>
  <c r="D407"/>
  <c r="E407"/>
  <c r="F407"/>
  <c r="G407"/>
  <c r="H407"/>
  <c r="I407"/>
  <c r="J407"/>
  <c r="K407"/>
  <c r="L407"/>
  <c r="M407"/>
  <c r="N407"/>
  <c r="R407"/>
  <c r="S407"/>
  <c r="T407"/>
  <c r="U407"/>
  <c r="V407"/>
  <c r="W407"/>
  <c r="X407"/>
  <c r="Y407"/>
  <c r="Z407"/>
  <c r="AA407"/>
  <c r="B408"/>
  <c r="D408"/>
  <c r="E408"/>
  <c r="F408"/>
  <c r="G408"/>
  <c r="H408"/>
  <c r="I408"/>
  <c r="J408"/>
  <c r="K408"/>
  <c r="L408"/>
  <c r="M408"/>
  <c r="N408"/>
  <c r="R408"/>
  <c r="S408"/>
  <c r="T408"/>
  <c r="U408"/>
  <c r="V408"/>
  <c r="W408"/>
  <c r="X408"/>
  <c r="Y408"/>
  <c r="Z408"/>
  <c r="AA408"/>
  <c r="B409"/>
  <c r="D409"/>
  <c r="E409"/>
  <c r="F409"/>
  <c r="G409"/>
  <c r="H409"/>
  <c r="I409"/>
  <c r="J409"/>
  <c r="K409"/>
  <c r="L409"/>
  <c r="M409"/>
  <c r="N409"/>
  <c r="R409"/>
  <c r="S409"/>
  <c r="T409"/>
  <c r="U409"/>
  <c r="V409"/>
  <c r="W409"/>
  <c r="X409"/>
  <c r="Y409"/>
  <c r="Z409"/>
  <c r="AA409"/>
  <c r="B410"/>
  <c r="D410"/>
  <c r="E410"/>
  <c r="F410"/>
  <c r="G410"/>
  <c r="H410"/>
  <c r="I410"/>
  <c r="J410"/>
  <c r="K410"/>
  <c r="L410"/>
  <c r="M410"/>
  <c r="N410"/>
  <c r="R410"/>
  <c r="S410"/>
  <c r="T410"/>
  <c r="U410"/>
  <c r="V410"/>
  <c r="W410"/>
  <c r="X410"/>
  <c r="Y410"/>
  <c r="Z410"/>
  <c r="AA410"/>
  <c r="B411"/>
  <c r="D411"/>
  <c r="E411"/>
  <c r="F411"/>
  <c r="G411"/>
  <c r="H411"/>
  <c r="I411"/>
  <c r="J411"/>
  <c r="K411"/>
  <c r="L411"/>
  <c r="M411"/>
  <c r="N411"/>
  <c r="R411"/>
  <c r="S411"/>
  <c r="T411"/>
  <c r="U411"/>
  <c r="V411"/>
  <c r="W411"/>
  <c r="X411"/>
  <c r="Y411"/>
  <c r="Z411"/>
  <c r="AA411"/>
  <c r="B412"/>
  <c r="D412"/>
  <c r="E412"/>
  <c r="F412"/>
  <c r="G412"/>
  <c r="H412"/>
  <c r="I412"/>
  <c r="J412"/>
  <c r="K412"/>
  <c r="L412"/>
  <c r="M412"/>
  <c r="N412"/>
  <c r="R412"/>
  <c r="S412"/>
  <c r="T412"/>
  <c r="U412"/>
  <c r="V412"/>
  <c r="W412"/>
  <c r="X412"/>
  <c r="Y412"/>
  <c r="Z412"/>
  <c r="AA412"/>
  <c r="B413"/>
  <c r="D413"/>
  <c r="E413"/>
  <c r="F413"/>
  <c r="G413"/>
  <c r="H413"/>
  <c r="I413"/>
  <c r="J413"/>
  <c r="K413"/>
  <c r="L413"/>
  <c r="M413"/>
  <c r="N413"/>
  <c r="R413"/>
  <c r="S413"/>
  <c r="T413"/>
  <c r="U413"/>
  <c r="V413"/>
  <c r="W413"/>
  <c r="X413"/>
  <c r="Y413"/>
  <c r="Z413"/>
  <c r="AA413"/>
  <c r="B414"/>
  <c r="D414"/>
  <c r="E414"/>
  <c r="F414"/>
  <c r="G414"/>
  <c r="H414"/>
  <c r="I414"/>
  <c r="J414"/>
  <c r="K414"/>
  <c r="L414"/>
  <c r="M414"/>
  <c r="N414"/>
  <c r="R414"/>
  <c r="S414"/>
  <c r="T414"/>
  <c r="U414"/>
  <c r="V414"/>
  <c r="W414"/>
  <c r="X414"/>
  <c r="Y414"/>
  <c r="Z414"/>
  <c r="AA414"/>
  <c r="B415"/>
  <c r="D415"/>
  <c r="E415"/>
  <c r="F415"/>
  <c r="G415"/>
  <c r="H415"/>
  <c r="I415"/>
  <c r="J415"/>
  <c r="K415"/>
  <c r="L415"/>
  <c r="M415"/>
  <c r="N415"/>
  <c r="R415"/>
  <c r="S415"/>
  <c r="T415"/>
  <c r="U415"/>
  <c r="V415"/>
  <c r="W415"/>
  <c r="X415"/>
  <c r="Y415"/>
  <c r="Z415"/>
  <c r="AA415"/>
  <c r="B416"/>
  <c r="D416"/>
  <c r="E416"/>
  <c r="F416"/>
  <c r="G416"/>
  <c r="H416"/>
  <c r="I416"/>
  <c r="J416"/>
  <c r="K416"/>
  <c r="L416"/>
  <c r="M416"/>
  <c r="N416"/>
  <c r="R416"/>
  <c r="S416"/>
  <c r="T416"/>
  <c r="U416"/>
  <c r="V416"/>
  <c r="W416"/>
  <c r="X416"/>
  <c r="Y416"/>
  <c r="Z416"/>
  <c r="AA416"/>
  <c r="B417"/>
  <c r="D417"/>
  <c r="E417"/>
  <c r="F417"/>
  <c r="G417"/>
  <c r="H417"/>
  <c r="I417"/>
  <c r="J417"/>
  <c r="K417"/>
  <c r="L417"/>
  <c r="M417"/>
  <c r="N417"/>
  <c r="R417"/>
  <c r="S417"/>
  <c r="T417"/>
  <c r="U417"/>
  <c r="V417"/>
  <c r="W417"/>
  <c r="X417"/>
  <c r="Y417"/>
  <c r="Z417"/>
  <c r="AA417"/>
  <c r="B418"/>
  <c r="D418"/>
  <c r="E418"/>
  <c r="F418"/>
  <c r="G418"/>
  <c r="H418"/>
  <c r="I418"/>
  <c r="J418"/>
  <c r="K418"/>
  <c r="L418"/>
  <c r="M418"/>
  <c r="N418"/>
  <c r="R418"/>
  <c r="S418"/>
  <c r="T418"/>
  <c r="U418"/>
  <c r="V418"/>
  <c r="W418"/>
  <c r="X418"/>
  <c r="Y418"/>
  <c r="Z418"/>
  <c r="AA418"/>
  <c r="B419"/>
  <c r="D419"/>
  <c r="E419"/>
  <c r="F419"/>
  <c r="G419"/>
  <c r="H419"/>
  <c r="I419"/>
  <c r="J419"/>
  <c r="K419"/>
  <c r="L419"/>
  <c r="M419"/>
  <c r="N419"/>
  <c r="R419"/>
  <c r="S419"/>
  <c r="T419"/>
  <c r="U419"/>
  <c r="V419"/>
  <c r="W419"/>
  <c r="X419"/>
  <c r="Y419"/>
  <c r="Z419"/>
  <c r="AA419"/>
  <c r="B420"/>
  <c r="D420"/>
  <c r="E420"/>
  <c r="F420"/>
  <c r="G420"/>
  <c r="H420"/>
  <c r="I420"/>
  <c r="J420"/>
  <c r="K420"/>
  <c r="L420"/>
  <c r="M420"/>
  <c r="N420"/>
  <c r="R420"/>
  <c r="S420"/>
  <c r="T420"/>
  <c r="U420"/>
  <c r="V420"/>
  <c r="W420"/>
  <c r="X420"/>
  <c r="Y420"/>
  <c r="Z420"/>
  <c r="AA420"/>
  <c r="B421"/>
  <c r="D421"/>
  <c r="E421"/>
  <c r="F421"/>
  <c r="G421"/>
  <c r="H421"/>
  <c r="I421"/>
  <c r="J421"/>
  <c r="K421"/>
  <c r="L421"/>
  <c r="M421"/>
  <c r="N421"/>
  <c r="R421"/>
  <c r="S421"/>
  <c r="T421"/>
  <c r="U421"/>
  <c r="V421"/>
  <c r="W421"/>
  <c r="X421"/>
  <c r="Y421"/>
  <c r="Z421"/>
  <c r="AA421"/>
  <c r="B422"/>
  <c r="D422"/>
  <c r="E422"/>
  <c r="F422"/>
  <c r="G422"/>
  <c r="H422"/>
  <c r="I422"/>
  <c r="J422"/>
  <c r="K422"/>
  <c r="L422"/>
  <c r="M422"/>
  <c r="N422"/>
  <c r="R422"/>
  <c r="S422"/>
  <c r="T422"/>
  <c r="U422"/>
  <c r="V422"/>
  <c r="W422"/>
  <c r="X422"/>
  <c r="Y422"/>
  <c r="Z422"/>
  <c r="AA422"/>
  <c r="B423"/>
  <c r="D423"/>
  <c r="E423"/>
  <c r="F423"/>
  <c r="G423"/>
  <c r="H423"/>
  <c r="I423"/>
  <c r="J423"/>
  <c r="K423"/>
  <c r="L423"/>
  <c r="M423"/>
  <c r="N423"/>
  <c r="R423"/>
  <c r="S423"/>
  <c r="T423"/>
  <c r="U423"/>
  <c r="V423"/>
  <c r="W423"/>
  <c r="X423"/>
  <c r="Y423"/>
  <c r="Z423"/>
  <c r="AA423"/>
  <c r="B424"/>
  <c r="D424"/>
  <c r="E424"/>
  <c r="F424"/>
  <c r="G424"/>
  <c r="H424"/>
  <c r="I424"/>
  <c r="J424"/>
  <c r="K424"/>
  <c r="L424"/>
  <c r="M424"/>
  <c r="N424"/>
  <c r="R424"/>
  <c r="S424"/>
  <c r="T424"/>
  <c r="U424"/>
  <c r="V424"/>
  <c r="W424"/>
  <c r="X424"/>
  <c r="Y424"/>
  <c r="Z424"/>
  <c r="AA424"/>
  <c r="B425"/>
  <c r="D425"/>
  <c r="E425"/>
  <c r="F425"/>
  <c r="G425"/>
  <c r="H425"/>
  <c r="I425"/>
  <c r="J425"/>
  <c r="K425"/>
  <c r="L425"/>
  <c r="M425"/>
  <c r="N425"/>
  <c r="R425"/>
  <c r="S425"/>
  <c r="T425"/>
  <c r="U425"/>
  <c r="V425"/>
  <c r="W425"/>
  <c r="X425"/>
  <c r="Y425"/>
  <c r="Z425"/>
  <c r="AA425"/>
  <c r="B426"/>
  <c r="D426"/>
  <c r="E426"/>
  <c r="F426"/>
  <c r="G426"/>
  <c r="H426"/>
  <c r="I426"/>
  <c r="J426"/>
  <c r="K426"/>
  <c r="L426"/>
  <c r="M426"/>
  <c r="N426"/>
  <c r="R426"/>
  <c r="S426"/>
  <c r="T426"/>
  <c r="U426"/>
  <c r="V426"/>
  <c r="W426"/>
  <c r="X426"/>
  <c r="Y426"/>
  <c r="Z426"/>
  <c r="AA426"/>
  <c r="B427"/>
  <c r="D427"/>
  <c r="E427"/>
  <c r="F427"/>
  <c r="G427"/>
  <c r="H427"/>
  <c r="I427"/>
  <c r="J427"/>
  <c r="K427"/>
  <c r="L427"/>
  <c r="M427"/>
  <c r="N427"/>
  <c r="R427"/>
  <c r="S427"/>
  <c r="T427"/>
  <c r="U427"/>
  <c r="V427"/>
  <c r="W427"/>
  <c r="X427"/>
  <c r="Y427"/>
  <c r="Z427"/>
  <c r="AA427"/>
  <c r="B428"/>
  <c r="D428"/>
  <c r="E428"/>
  <c r="F428"/>
  <c r="G428"/>
  <c r="H428"/>
  <c r="I428"/>
  <c r="J428"/>
  <c r="K428"/>
  <c r="L428"/>
  <c r="M428"/>
  <c r="N428"/>
  <c r="R428"/>
  <c r="S428"/>
  <c r="T428"/>
  <c r="U428"/>
  <c r="V428"/>
  <c r="W428"/>
  <c r="X428"/>
  <c r="Y428"/>
  <c r="Z428"/>
  <c r="AA428"/>
  <c r="B429"/>
  <c r="D429"/>
  <c r="E429"/>
  <c r="F429"/>
  <c r="G429"/>
  <c r="H429"/>
  <c r="I429"/>
  <c r="J429"/>
  <c r="K429"/>
  <c r="L429"/>
  <c r="M429"/>
  <c r="N429"/>
  <c r="R429"/>
  <c r="S429"/>
  <c r="T429"/>
  <c r="U429"/>
  <c r="V429"/>
  <c r="W429"/>
  <c r="X429"/>
  <c r="Y429"/>
  <c r="Z429"/>
  <c r="AA429"/>
  <c r="B430"/>
  <c r="D430"/>
  <c r="E430"/>
  <c r="F430"/>
  <c r="G430"/>
  <c r="H430"/>
  <c r="I430"/>
  <c r="J430"/>
  <c r="K430"/>
  <c r="L430"/>
  <c r="M430"/>
  <c r="N430"/>
  <c r="R430"/>
  <c r="S430"/>
  <c r="T430"/>
  <c r="U430"/>
  <c r="V430"/>
  <c r="W430"/>
  <c r="X430"/>
  <c r="Y430"/>
  <c r="Z430"/>
  <c r="AA430"/>
  <c r="B431"/>
  <c r="D431"/>
  <c r="E431"/>
  <c r="F431"/>
  <c r="G431"/>
  <c r="H431"/>
  <c r="I431"/>
  <c r="J431"/>
  <c r="K431"/>
  <c r="L431"/>
  <c r="M431"/>
  <c r="N431"/>
  <c r="R431"/>
  <c r="S431"/>
  <c r="T431"/>
  <c r="U431"/>
  <c r="V431"/>
  <c r="W431"/>
  <c r="X431"/>
  <c r="Y431"/>
  <c r="Z431"/>
  <c r="AA431"/>
  <c r="B432"/>
  <c r="D432"/>
  <c r="E432"/>
  <c r="F432"/>
  <c r="G432"/>
  <c r="H432"/>
  <c r="I432"/>
  <c r="J432"/>
  <c r="K432"/>
  <c r="L432"/>
  <c r="M432"/>
  <c r="N432"/>
  <c r="R432"/>
  <c r="S432"/>
  <c r="T432"/>
  <c r="U432"/>
  <c r="V432"/>
  <c r="W432"/>
  <c r="X432"/>
  <c r="Y432"/>
  <c r="Z432"/>
  <c r="AA432"/>
  <c r="B433"/>
  <c r="D433"/>
  <c r="E433"/>
  <c r="F433"/>
  <c r="G433"/>
  <c r="H433"/>
  <c r="I433"/>
  <c r="J433"/>
  <c r="K433"/>
  <c r="L433"/>
  <c r="M433"/>
  <c r="N433"/>
  <c r="R433"/>
  <c r="S433"/>
  <c r="T433"/>
  <c r="U433"/>
  <c r="V433"/>
  <c r="W433"/>
  <c r="X433"/>
  <c r="Y433"/>
  <c r="Z433"/>
  <c r="AA433"/>
  <c r="B434"/>
  <c r="D434"/>
  <c r="E434"/>
  <c r="F434"/>
  <c r="G434"/>
  <c r="H434"/>
  <c r="I434"/>
  <c r="J434"/>
  <c r="K434"/>
  <c r="L434"/>
  <c r="M434"/>
  <c r="N434"/>
  <c r="R434"/>
  <c r="S434"/>
  <c r="T434"/>
  <c r="U434"/>
  <c r="V434"/>
  <c r="W434"/>
  <c r="X434"/>
  <c r="Y434"/>
  <c r="Z434"/>
  <c r="AA434"/>
  <c r="B435"/>
  <c r="D435"/>
  <c r="E435"/>
  <c r="F435"/>
  <c r="G435"/>
  <c r="H435"/>
  <c r="I435"/>
  <c r="J435"/>
  <c r="K435"/>
  <c r="L435"/>
  <c r="M435"/>
  <c r="N435"/>
  <c r="R435"/>
  <c r="S435"/>
  <c r="T435"/>
  <c r="U435"/>
  <c r="V435"/>
  <c r="W435"/>
  <c r="X435"/>
  <c r="Y435"/>
  <c r="Z435"/>
  <c r="AA435"/>
  <c r="B436"/>
  <c r="D436"/>
  <c r="E436"/>
  <c r="F436"/>
  <c r="G436"/>
  <c r="H436"/>
  <c r="I436"/>
  <c r="J436"/>
  <c r="K436"/>
  <c r="L436"/>
  <c r="M436"/>
  <c r="N436"/>
  <c r="R436"/>
  <c r="S436"/>
  <c r="T436"/>
  <c r="U436"/>
  <c r="V436"/>
  <c r="W436"/>
  <c r="X436"/>
  <c r="Y436"/>
  <c r="Z436"/>
  <c r="AA436"/>
  <c r="B437"/>
  <c r="D437"/>
  <c r="E437"/>
  <c r="F437"/>
  <c r="G437"/>
  <c r="H437"/>
  <c r="I437"/>
  <c r="J437"/>
  <c r="K437"/>
  <c r="L437"/>
  <c r="M437"/>
  <c r="N437"/>
  <c r="R437"/>
  <c r="S437"/>
  <c r="T437"/>
  <c r="U437"/>
  <c r="V437"/>
  <c r="W437"/>
  <c r="X437"/>
  <c r="Y437"/>
  <c r="Z437"/>
  <c r="AA437"/>
  <c r="B438"/>
  <c r="D438"/>
  <c r="E438"/>
  <c r="F438"/>
  <c r="G438"/>
  <c r="H438"/>
  <c r="I438"/>
  <c r="J438"/>
  <c r="K438"/>
  <c r="L438"/>
  <c r="M438"/>
  <c r="N438"/>
  <c r="R438"/>
  <c r="S438"/>
  <c r="T438"/>
  <c r="U438"/>
  <c r="V438"/>
  <c r="W438"/>
  <c r="X438"/>
  <c r="Y438"/>
  <c r="Z438"/>
  <c r="AA438"/>
  <c r="B439"/>
  <c r="D439"/>
  <c r="E439"/>
  <c r="F439"/>
  <c r="G439"/>
  <c r="H439"/>
  <c r="I439"/>
  <c r="J439"/>
  <c r="K439"/>
  <c r="L439"/>
  <c r="M439"/>
  <c r="N439"/>
  <c r="R439"/>
  <c r="S439"/>
  <c r="T439"/>
  <c r="U439"/>
  <c r="V439"/>
  <c r="W439"/>
  <c r="X439"/>
  <c r="Y439"/>
  <c r="Z439"/>
  <c r="AA439"/>
  <c r="B440"/>
  <c r="D440"/>
  <c r="E440"/>
  <c r="F440"/>
  <c r="G440"/>
  <c r="H440"/>
  <c r="I440"/>
  <c r="J440"/>
  <c r="K440"/>
  <c r="L440"/>
  <c r="M440"/>
  <c r="N440"/>
  <c r="R440"/>
  <c r="S440"/>
  <c r="T440"/>
  <c r="U440"/>
  <c r="V440"/>
  <c r="W440"/>
  <c r="X440"/>
  <c r="Y440"/>
  <c r="Z440"/>
  <c r="AA440"/>
  <c r="B441"/>
  <c r="D441"/>
  <c r="E441"/>
  <c r="F441"/>
  <c r="G441"/>
  <c r="H441"/>
  <c r="I441"/>
  <c r="J441"/>
  <c r="K441"/>
  <c r="L441"/>
  <c r="M441"/>
  <c r="N441"/>
  <c r="R441"/>
  <c r="S441"/>
  <c r="T441"/>
  <c r="U441"/>
  <c r="V441"/>
  <c r="W441"/>
  <c r="X441"/>
  <c r="Y441"/>
  <c r="Z441"/>
  <c r="AA441"/>
  <c r="B442"/>
  <c r="D442"/>
  <c r="E442"/>
  <c r="F442"/>
  <c r="G442"/>
  <c r="H442"/>
  <c r="I442"/>
  <c r="J442"/>
  <c r="K442"/>
  <c r="L442"/>
  <c r="M442"/>
  <c r="N442"/>
  <c r="R442"/>
  <c r="S442"/>
  <c r="T442"/>
  <c r="U442"/>
  <c r="V442"/>
  <c r="W442"/>
  <c r="X442"/>
  <c r="Y442"/>
  <c r="Z442"/>
  <c r="AA442"/>
  <c r="B443"/>
  <c r="D443"/>
  <c r="E443"/>
  <c r="F443"/>
  <c r="G443"/>
  <c r="H443"/>
  <c r="I443"/>
  <c r="J443"/>
  <c r="K443"/>
  <c r="L443"/>
  <c r="M443"/>
  <c r="N443"/>
  <c r="R443"/>
  <c r="S443"/>
  <c r="T443"/>
  <c r="U443"/>
  <c r="V443"/>
  <c r="W443"/>
  <c r="X443"/>
  <c r="Y443"/>
  <c r="Z443"/>
  <c r="AA443"/>
  <c r="B444"/>
  <c r="D444"/>
  <c r="E444"/>
  <c r="F444"/>
  <c r="G444"/>
  <c r="H444"/>
  <c r="I444"/>
  <c r="J444"/>
  <c r="K444"/>
  <c r="L444"/>
  <c r="M444"/>
  <c r="N444"/>
  <c r="R444"/>
  <c r="S444"/>
  <c r="T444"/>
  <c r="U444"/>
  <c r="V444"/>
  <c r="W444"/>
  <c r="X444"/>
  <c r="Y444"/>
  <c r="Z444"/>
  <c r="AA444"/>
  <c r="B445"/>
  <c r="D445"/>
  <c r="E445"/>
  <c r="F445"/>
  <c r="G445"/>
  <c r="H445"/>
  <c r="I445"/>
  <c r="J445"/>
  <c r="K445"/>
  <c r="L445"/>
  <c r="M445"/>
  <c r="N445"/>
  <c r="R445"/>
  <c r="S445"/>
  <c r="T445"/>
  <c r="U445"/>
  <c r="V445"/>
  <c r="W445"/>
  <c r="X445"/>
  <c r="Y445"/>
  <c r="Z445"/>
  <c r="AA445"/>
  <c r="B446"/>
  <c r="D446"/>
  <c r="E446"/>
  <c r="F446"/>
  <c r="G446"/>
  <c r="H446"/>
  <c r="I446"/>
  <c r="J446"/>
  <c r="K446"/>
  <c r="L446"/>
  <c r="M446"/>
  <c r="N446"/>
  <c r="R446"/>
  <c r="S446"/>
  <c r="T446"/>
  <c r="U446"/>
  <c r="V446"/>
  <c r="W446"/>
  <c r="X446"/>
  <c r="Y446"/>
  <c r="Z446"/>
  <c r="AA446"/>
  <c r="B447"/>
  <c r="D447"/>
  <c r="E447"/>
  <c r="F447"/>
  <c r="G447"/>
  <c r="H447"/>
  <c r="I447"/>
  <c r="J447"/>
  <c r="K447"/>
  <c r="L447"/>
  <c r="M447"/>
  <c r="N447"/>
  <c r="R447"/>
  <c r="S447"/>
  <c r="T447"/>
  <c r="U447"/>
  <c r="V447"/>
  <c r="W447"/>
  <c r="X447"/>
  <c r="Y447"/>
  <c r="Z447"/>
  <c r="AA447"/>
  <c r="B448"/>
  <c r="D448"/>
  <c r="E448"/>
  <c r="F448"/>
  <c r="G448"/>
  <c r="H448"/>
  <c r="I448"/>
  <c r="J448"/>
  <c r="K448"/>
  <c r="L448"/>
  <c r="M448"/>
  <c r="N448"/>
  <c r="R448"/>
  <c r="S448"/>
  <c r="T448"/>
  <c r="U448"/>
  <c r="V448"/>
  <c r="W448"/>
  <c r="X448"/>
  <c r="Y448"/>
  <c r="Z448"/>
  <c r="AA448"/>
  <c r="B449"/>
  <c r="D449"/>
  <c r="E449"/>
  <c r="F449"/>
  <c r="G449"/>
  <c r="H449"/>
  <c r="I449"/>
  <c r="J449"/>
  <c r="K449"/>
  <c r="L449"/>
  <c r="M449"/>
  <c r="N449"/>
  <c r="R449"/>
  <c r="S449"/>
  <c r="T449"/>
  <c r="U449"/>
  <c r="V449"/>
  <c r="W449"/>
  <c r="X449"/>
  <c r="Y449"/>
  <c r="Z449"/>
  <c r="AA449"/>
  <c r="B450"/>
  <c r="D450"/>
  <c r="E450"/>
  <c r="F450"/>
  <c r="G450"/>
  <c r="H450"/>
  <c r="I450"/>
  <c r="J450"/>
  <c r="K450"/>
  <c r="L450"/>
  <c r="M450"/>
  <c r="N450"/>
  <c r="R450"/>
  <c r="S450"/>
  <c r="T450"/>
  <c r="U450"/>
  <c r="V450"/>
  <c r="W450"/>
  <c r="X450"/>
  <c r="Y450"/>
  <c r="Z450"/>
  <c r="AA450"/>
  <c r="B451"/>
  <c r="D451"/>
  <c r="E451"/>
  <c r="F451"/>
  <c r="G451"/>
  <c r="H451"/>
  <c r="I451"/>
  <c r="J451"/>
  <c r="K451"/>
  <c r="L451"/>
  <c r="M451"/>
  <c r="N451"/>
  <c r="R451"/>
  <c r="S451"/>
  <c r="T451"/>
  <c r="U451"/>
  <c r="V451"/>
  <c r="W451"/>
  <c r="X451"/>
  <c r="Y451"/>
  <c r="Z451"/>
  <c r="AA451"/>
  <c r="B452"/>
  <c r="D452"/>
  <c r="E452"/>
  <c r="F452"/>
  <c r="G452"/>
  <c r="H452"/>
  <c r="I452"/>
  <c r="J452"/>
  <c r="K452"/>
  <c r="L452"/>
  <c r="M452"/>
  <c r="N452"/>
  <c r="R452"/>
  <c r="S452"/>
  <c r="T452"/>
  <c r="U452"/>
  <c r="V452"/>
  <c r="W452"/>
  <c r="X452"/>
  <c r="Y452"/>
  <c r="Z452"/>
  <c r="AA452"/>
  <c r="B453"/>
  <c r="D453"/>
  <c r="E453"/>
  <c r="F453"/>
  <c r="G453"/>
  <c r="H453"/>
  <c r="I453"/>
  <c r="J453"/>
  <c r="K453"/>
  <c r="L453"/>
  <c r="M453"/>
  <c r="N453"/>
  <c r="R453"/>
  <c r="S453"/>
  <c r="T453"/>
  <c r="U453"/>
  <c r="V453"/>
  <c r="W453"/>
  <c r="X453"/>
  <c r="Y453"/>
  <c r="Z453"/>
  <c r="AA453"/>
  <c r="B454"/>
  <c r="D454"/>
  <c r="E454"/>
  <c r="F454"/>
  <c r="G454"/>
  <c r="H454"/>
  <c r="I454"/>
  <c r="J454"/>
  <c r="K454"/>
  <c r="L454"/>
  <c r="M454"/>
  <c r="N454"/>
  <c r="R454"/>
  <c r="S454"/>
  <c r="T454"/>
  <c r="U454"/>
  <c r="V454"/>
  <c r="W454"/>
  <c r="X454"/>
  <c r="Y454"/>
  <c r="Z454"/>
  <c r="AA454"/>
  <c r="B455"/>
  <c r="D455"/>
  <c r="E455"/>
  <c r="F455"/>
  <c r="G455"/>
  <c r="H455"/>
  <c r="I455"/>
  <c r="J455"/>
  <c r="K455"/>
  <c r="L455"/>
  <c r="M455"/>
  <c r="N455"/>
  <c r="R455"/>
  <c r="S455"/>
  <c r="T455"/>
  <c r="U455"/>
  <c r="V455"/>
  <c r="W455"/>
  <c r="X455"/>
  <c r="Y455"/>
  <c r="Z455"/>
  <c r="AA455"/>
  <c r="B456"/>
  <c r="D456"/>
  <c r="E456"/>
  <c r="F456"/>
  <c r="G456"/>
  <c r="H456"/>
  <c r="I456"/>
  <c r="J456"/>
  <c r="K456"/>
  <c r="L456"/>
  <c r="M456"/>
  <c r="N456"/>
  <c r="R456"/>
  <c r="S456"/>
  <c r="T456"/>
  <c r="U456"/>
  <c r="V456"/>
  <c r="W456"/>
  <c r="X456"/>
  <c r="Y456"/>
  <c r="Z456"/>
  <c r="AA456"/>
  <c r="B457"/>
  <c r="D457"/>
  <c r="E457"/>
  <c r="F457"/>
  <c r="G457"/>
  <c r="H457"/>
  <c r="I457"/>
  <c r="J457"/>
  <c r="K457"/>
  <c r="L457"/>
  <c r="M457"/>
  <c r="N457"/>
  <c r="R457"/>
  <c r="S457"/>
  <c r="T457"/>
  <c r="U457"/>
  <c r="V457"/>
  <c r="W457"/>
  <c r="X457"/>
  <c r="Y457"/>
  <c r="Z457"/>
  <c r="AA457"/>
  <c r="B458"/>
  <c r="D458"/>
  <c r="E458"/>
  <c r="F458"/>
  <c r="G458"/>
  <c r="H458"/>
  <c r="I458"/>
  <c r="J458"/>
  <c r="K458"/>
  <c r="L458"/>
  <c r="M458"/>
  <c r="N458"/>
  <c r="R458"/>
  <c r="S458"/>
  <c r="T458"/>
  <c r="U458"/>
  <c r="V458"/>
  <c r="W458"/>
  <c r="X458"/>
  <c r="Y458"/>
  <c r="Z458"/>
  <c r="AA458"/>
  <c r="B459"/>
  <c r="D459"/>
  <c r="E459"/>
  <c r="F459"/>
  <c r="G459"/>
  <c r="H459"/>
  <c r="I459"/>
  <c r="J459"/>
  <c r="K459"/>
  <c r="L459"/>
  <c r="M459"/>
  <c r="N459"/>
  <c r="R459"/>
  <c r="S459"/>
  <c r="T459"/>
  <c r="U459"/>
  <c r="V459"/>
  <c r="W459"/>
  <c r="X459"/>
  <c r="Y459"/>
  <c r="Z459"/>
  <c r="AA459"/>
  <c r="B460"/>
  <c r="D460"/>
  <c r="E460"/>
  <c r="F460"/>
  <c r="G460"/>
  <c r="H460"/>
  <c r="I460"/>
  <c r="J460"/>
  <c r="K460"/>
  <c r="L460"/>
  <c r="M460"/>
  <c r="N460"/>
  <c r="R460"/>
  <c r="S460"/>
  <c r="T460"/>
  <c r="U460"/>
  <c r="V460"/>
  <c r="W460"/>
  <c r="X460"/>
  <c r="Y460"/>
  <c r="Z460"/>
  <c r="AA460"/>
  <c r="B461"/>
  <c r="D461"/>
  <c r="E461"/>
  <c r="F461"/>
  <c r="G461"/>
  <c r="H461"/>
  <c r="I461"/>
  <c r="J461"/>
  <c r="K461"/>
  <c r="L461"/>
  <c r="M461"/>
  <c r="N461"/>
  <c r="R461"/>
  <c r="S461"/>
  <c r="T461"/>
  <c r="U461"/>
  <c r="V461"/>
  <c r="W461"/>
  <c r="X461"/>
  <c r="Y461"/>
  <c r="Z461"/>
  <c r="AA461"/>
  <c r="B462"/>
  <c r="D462"/>
  <c r="E462"/>
  <c r="F462"/>
  <c r="G462"/>
  <c r="H462"/>
  <c r="I462"/>
  <c r="J462"/>
  <c r="K462"/>
  <c r="L462"/>
  <c r="M462"/>
  <c r="N462"/>
  <c r="R462"/>
  <c r="S462"/>
  <c r="T462"/>
  <c r="U462"/>
  <c r="V462"/>
  <c r="W462"/>
  <c r="X462"/>
  <c r="Y462"/>
  <c r="Z462"/>
  <c r="AA462"/>
  <c r="B463"/>
  <c r="D463"/>
  <c r="E463"/>
  <c r="F463"/>
  <c r="G463"/>
  <c r="H463"/>
  <c r="I463"/>
  <c r="J463"/>
  <c r="K463"/>
  <c r="L463"/>
  <c r="M463"/>
  <c r="N463"/>
  <c r="R463"/>
  <c r="S463"/>
  <c r="T463"/>
  <c r="U463"/>
  <c r="V463"/>
  <c r="W463"/>
  <c r="X463"/>
  <c r="Y463"/>
  <c r="Z463"/>
  <c r="AA463"/>
  <c r="B464"/>
  <c r="D464"/>
  <c r="E464"/>
  <c r="F464"/>
  <c r="G464"/>
  <c r="H464"/>
  <c r="I464"/>
  <c r="J464"/>
  <c r="K464"/>
  <c r="L464"/>
  <c r="M464"/>
  <c r="N464"/>
  <c r="R464"/>
  <c r="S464"/>
  <c r="T464"/>
  <c r="U464"/>
  <c r="V464"/>
  <c r="W464"/>
  <c r="X464"/>
  <c r="Y464"/>
  <c r="Z464"/>
  <c r="AA464"/>
  <c r="B465"/>
  <c r="D465"/>
  <c r="E465"/>
  <c r="F465"/>
  <c r="G465"/>
  <c r="H465"/>
  <c r="I465"/>
  <c r="J465"/>
  <c r="K465"/>
  <c r="L465"/>
  <c r="M465"/>
  <c r="N465"/>
  <c r="R465"/>
  <c r="S465"/>
  <c r="T465"/>
  <c r="U465"/>
  <c r="V465"/>
  <c r="W465"/>
  <c r="X465"/>
  <c r="Y465"/>
  <c r="Z465"/>
  <c r="AA465"/>
  <c r="B466"/>
  <c r="D466"/>
  <c r="E466"/>
  <c r="F466"/>
  <c r="G466"/>
  <c r="H466"/>
  <c r="I466"/>
  <c r="J466"/>
  <c r="K466"/>
  <c r="L466"/>
  <c r="M466"/>
  <c r="N466"/>
  <c r="R466"/>
  <c r="S466"/>
  <c r="T466"/>
  <c r="U466"/>
  <c r="V466"/>
  <c r="W466"/>
  <c r="X466"/>
  <c r="Y466"/>
  <c r="Z466"/>
  <c r="AA466"/>
  <c r="B467"/>
  <c r="D467"/>
  <c r="E467"/>
  <c r="F467"/>
  <c r="G467"/>
  <c r="H467"/>
  <c r="I467"/>
  <c r="J467"/>
  <c r="K467"/>
  <c r="L467"/>
  <c r="M467"/>
  <c r="N467"/>
  <c r="R467"/>
  <c r="S467"/>
  <c r="T467"/>
  <c r="U467"/>
  <c r="V467"/>
  <c r="W467"/>
  <c r="X467"/>
  <c r="Y467"/>
  <c r="Z467"/>
  <c r="AA467"/>
  <c r="B468"/>
  <c r="D468"/>
  <c r="E468"/>
  <c r="F468"/>
  <c r="G468"/>
  <c r="H468"/>
  <c r="I468"/>
  <c r="J468"/>
  <c r="K468"/>
  <c r="L468"/>
  <c r="M468"/>
  <c r="N468"/>
  <c r="R468"/>
  <c r="S468"/>
  <c r="T468"/>
  <c r="U468"/>
  <c r="V468"/>
  <c r="W468"/>
  <c r="X468"/>
  <c r="Y468"/>
  <c r="Z468"/>
  <c r="AA468"/>
  <c r="B469"/>
  <c r="D469"/>
  <c r="E469"/>
  <c r="F469"/>
  <c r="G469"/>
  <c r="H469"/>
  <c r="I469"/>
  <c r="J469"/>
  <c r="K469"/>
  <c r="L469"/>
  <c r="M469"/>
  <c r="N469"/>
  <c r="R469"/>
  <c r="S469"/>
  <c r="T469"/>
  <c r="U469"/>
  <c r="V469"/>
  <c r="W469"/>
  <c r="X469"/>
  <c r="Y469"/>
  <c r="Z469"/>
  <c r="AA469"/>
  <c r="B470"/>
  <c r="D470"/>
  <c r="E470"/>
  <c r="F470"/>
  <c r="G470"/>
  <c r="H470"/>
  <c r="I470"/>
  <c r="J470"/>
  <c r="K470"/>
  <c r="L470"/>
  <c r="M470"/>
  <c r="N470"/>
  <c r="R470"/>
  <c r="S470"/>
  <c r="T470"/>
  <c r="U470"/>
  <c r="V470"/>
  <c r="W470"/>
  <c r="X470"/>
  <c r="Y470"/>
  <c r="Z470"/>
  <c r="AA470"/>
  <c r="B471"/>
  <c r="D471"/>
  <c r="E471"/>
  <c r="F471"/>
  <c r="G471"/>
  <c r="H471"/>
  <c r="I471"/>
  <c r="J471"/>
  <c r="K471"/>
  <c r="L471"/>
  <c r="M471"/>
  <c r="N471"/>
  <c r="R471"/>
  <c r="S471"/>
  <c r="T471"/>
  <c r="U471"/>
  <c r="V471"/>
  <c r="W471"/>
  <c r="X471"/>
  <c r="Y471"/>
  <c r="Z471"/>
  <c r="AA471"/>
  <c r="B472"/>
  <c r="D472"/>
  <c r="E472"/>
  <c r="F472"/>
  <c r="G472"/>
  <c r="H472"/>
  <c r="I472"/>
  <c r="J472"/>
  <c r="K472"/>
  <c r="L472"/>
  <c r="M472"/>
  <c r="N472"/>
  <c r="R472"/>
  <c r="S472"/>
  <c r="T472"/>
  <c r="U472"/>
  <c r="V472"/>
  <c r="W472"/>
  <c r="X472"/>
  <c r="Y472"/>
  <c r="Z472"/>
  <c r="AA472"/>
  <c r="B473"/>
  <c r="D473"/>
  <c r="E473"/>
  <c r="F473"/>
  <c r="G473"/>
  <c r="H473"/>
  <c r="I473"/>
  <c r="J473"/>
  <c r="K473"/>
  <c r="L473"/>
  <c r="M473"/>
  <c r="N473"/>
  <c r="R473"/>
  <c r="S473"/>
  <c r="T473"/>
  <c r="U473"/>
  <c r="V473"/>
  <c r="W473"/>
  <c r="X473"/>
  <c r="Y473"/>
  <c r="Z473"/>
  <c r="AA473"/>
  <c r="B474"/>
  <c r="D474"/>
  <c r="E474"/>
  <c r="F474"/>
  <c r="G474"/>
  <c r="H474"/>
  <c r="I474"/>
  <c r="J474"/>
  <c r="K474"/>
  <c r="L474"/>
  <c r="M474"/>
  <c r="N474"/>
  <c r="R474"/>
  <c r="S474"/>
  <c r="T474"/>
  <c r="U474"/>
  <c r="V474"/>
  <c r="W474"/>
  <c r="X474"/>
  <c r="Y474"/>
  <c r="Z474"/>
  <c r="AA474"/>
  <c r="B475"/>
  <c r="D475"/>
  <c r="E475"/>
  <c r="F475"/>
  <c r="G475"/>
  <c r="H475"/>
  <c r="I475"/>
  <c r="J475"/>
  <c r="K475"/>
  <c r="L475"/>
  <c r="M475"/>
  <c r="N475"/>
  <c r="R475"/>
  <c r="S475"/>
  <c r="T475"/>
  <c r="U475"/>
  <c r="V475"/>
  <c r="W475"/>
  <c r="X475"/>
  <c r="Y475"/>
  <c r="Z475"/>
  <c r="AA475"/>
  <c r="B476"/>
  <c r="D476"/>
  <c r="E476"/>
  <c r="F476"/>
  <c r="G476"/>
  <c r="H476"/>
  <c r="I476"/>
  <c r="J476"/>
  <c r="K476"/>
  <c r="L476"/>
  <c r="M476"/>
  <c r="N476"/>
  <c r="R476"/>
  <c r="S476"/>
  <c r="T476"/>
  <c r="U476"/>
  <c r="V476"/>
  <c r="W476"/>
  <c r="X476"/>
  <c r="Y476"/>
  <c r="Z476"/>
  <c r="AA476"/>
  <c r="B477"/>
  <c r="D477"/>
  <c r="E477"/>
  <c r="F477"/>
  <c r="G477"/>
  <c r="H477"/>
  <c r="I477"/>
  <c r="J477"/>
  <c r="K477"/>
  <c r="L477"/>
  <c r="M477"/>
  <c r="N477"/>
  <c r="R477"/>
  <c r="S477"/>
  <c r="T477"/>
  <c r="U477"/>
  <c r="V477"/>
  <c r="W477"/>
  <c r="X477"/>
  <c r="Y477"/>
  <c r="Z477"/>
  <c r="AA477"/>
  <c r="B478"/>
  <c r="D478"/>
  <c r="E478"/>
  <c r="F478"/>
  <c r="G478"/>
  <c r="H478"/>
  <c r="I478"/>
  <c r="J478"/>
  <c r="K478"/>
  <c r="L478"/>
  <c r="M478"/>
  <c r="N478"/>
  <c r="R478"/>
  <c r="S478"/>
  <c r="T478"/>
  <c r="U478"/>
  <c r="V478"/>
  <c r="W478"/>
  <c r="X478"/>
  <c r="Y478"/>
  <c r="Z478"/>
  <c r="AA478"/>
  <c r="B479"/>
  <c r="D479"/>
  <c r="E479"/>
  <c r="F479"/>
  <c r="G479"/>
  <c r="H479"/>
  <c r="I479"/>
  <c r="J479"/>
  <c r="K479"/>
  <c r="L479"/>
  <c r="M479"/>
  <c r="N479"/>
  <c r="R479"/>
  <c r="S479"/>
  <c r="T479"/>
  <c r="U479"/>
  <c r="V479"/>
  <c r="W479"/>
  <c r="X479"/>
  <c r="Y479"/>
  <c r="Z479"/>
  <c r="AA479"/>
  <c r="B480"/>
  <c r="D480"/>
  <c r="E480"/>
  <c r="F480"/>
  <c r="G480"/>
  <c r="H480"/>
  <c r="I480"/>
  <c r="J480"/>
  <c r="K480"/>
  <c r="L480"/>
  <c r="M480"/>
  <c r="N480"/>
  <c r="R480"/>
  <c r="S480"/>
  <c r="T480"/>
  <c r="U480"/>
  <c r="V480"/>
  <c r="W480"/>
  <c r="X480"/>
  <c r="Y480"/>
  <c r="Z480"/>
  <c r="AA480"/>
  <c r="B481"/>
  <c r="D481"/>
  <c r="E481"/>
  <c r="F481"/>
  <c r="G481"/>
  <c r="H481"/>
  <c r="I481"/>
  <c r="J481"/>
  <c r="K481"/>
  <c r="L481"/>
  <c r="M481"/>
  <c r="N481"/>
  <c r="R481"/>
  <c r="S481"/>
  <c r="T481"/>
  <c r="U481"/>
  <c r="V481"/>
  <c r="W481"/>
  <c r="X481"/>
  <c r="Y481"/>
  <c r="Z481"/>
  <c r="AA481"/>
  <c r="B482"/>
  <c r="D482"/>
  <c r="E482"/>
  <c r="F482"/>
  <c r="G482"/>
  <c r="H482"/>
  <c r="I482"/>
  <c r="J482"/>
  <c r="K482"/>
  <c r="L482"/>
  <c r="M482"/>
  <c r="N482"/>
  <c r="R482"/>
  <c r="S482"/>
  <c r="T482"/>
  <c r="U482"/>
  <c r="V482"/>
  <c r="W482"/>
  <c r="X482"/>
  <c r="Y482"/>
  <c r="Z482"/>
  <c r="AA482"/>
  <c r="B483"/>
  <c r="D483"/>
  <c r="E483"/>
  <c r="F483"/>
  <c r="G483"/>
  <c r="H483"/>
  <c r="I483"/>
  <c r="J483"/>
  <c r="K483"/>
  <c r="L483"/>
  <c r="M483"/>
  <c r="N483"/>
  <c r="R483"/>
  <c r="S483"/>
  <c r="T483"/>
  <c r="U483"/>
  <c r="V483"/>
  <c r="W483"/>
  <c r="X483"/>
  <c r="Y483"/>
  <c r="Z483"/>
  <c r="AA483"/>
  <c r="B484"/>
  <c r="D484"/>
  <c r="E484"/>
  <c r="F484"/>
  <c r="G484"/>
  <c r="H484"/>
  <c r="I484"/>
  <c r="J484"/>
  <c r="K484"/>
  <c r="L484"/>
  <c r="M484"/>
  <c r="N484"/>
  <c r="R484"/>
  <c r="S484"/>
  <c r="T484"/>
  <c r="U484"/>
  <c r="V484"/>
  <c r="W484"/>
  <c r="X484"/>
  <c r="Y484"/>
  <c r="Z484"/>
  <c r="AA484"/>
  <c r="B485"/>
  <c r="D485"/>
  <c r="E485"/>
  <c r="F485"/>
  <c r="G485"/>
  <c r="H485"/>
  <c r="I485"/>
  <c r="J485"/>
  <c r="K485"/>
  <c r="L485"/>
  <c r="M485"/>
  <c r="N485"/>
  <c r="R485"/>
  <c r="S485"/>
  <c r="T485"/>
  <c r="U485"/>
  <c r="V485"/>
  <c r="W485"/>
  <c r="X485"/>
  <c r="Y485"/>
  <c r="Z485"/>
  <c r="AA485"/>
  <c r="B486"/>
  <c r="D486"/>
  <c r="E486"/>
  <c r="F486"/>
  <c r="G486"/>
  <c r="H486"/>
  <c r="I486"/>
  <c r="J486"/>
  <c r="K486"/>
  <c r="L486"/>
  <c r="M486"/>
  <c r="N486"/>
  <c r="R486"/>
  <c r="S486"/>
  <c r="T486"/>
  <c r="U486"/>
  <c r="V486"/>
  <c r="W486"/>
  <c r="X486"/>
  <c r="Y486"/>
  <c r="Z486"/>
  <c r="AA486"/>
  <c r="B487"/>
  <c r="D487"/>
  <c r="E487"/>
  <c r="F487"/>
  <c r="G487"/>
  <c r="H487"/>
  <c r="I487"/>
  <c r="J487"/>
  <c r="K487"/>
  <c r="L487"/>
  <c r="M487"/>
  <c r="N487"/>
  <c r="R487"/>
  <c r="S487"/>
  <c r="T487"/>
  <c r="U487"/>
  <c r="V487"/>
  <c r="W487"/>
  <c r="X487"/>
  <c r="Y487"/>
  <c r="Z487"/>
  <c r="AA487"/>
  <c r="B488"/>
  <c r="D488"/>
  <c r="E488"/>
  <c r="F488"/>
  <c r="G488"/>
  <c r="H488"/>
  <c r="I488"/>
  <c r="J488"/>
  <c r="K488"/>
  <c r="L488"/>
  <c r="M488"/>
  <c r="N488"/>
  <c r="R488"/>
  <c r="S488"/>
  <c r="T488"/>
  <c r="U488"/>
  <c r="V488"/>
  <c r="W488"/>
  <c r="X488"/>
  <c r="Y488"/>
  <c r="Z488"/>
  <c r="AA488"/>
  <c r="B489"/>
  <c r="D489"/>
  <c r="E489"/>
  <c r="F489"/>
  <c r="G489"/>
  <c r="H489"/>
  <c r="I489"/>
  <c r="J489"/>
  <c r="K489"/>
  <c r="L489"/>
  <c r="M489"/>
  <c r="N489"/>
  <c r="R489"/>
  <c r="S489"/>
  <c r="T489"/>
  <c r="U489"/>
  <c r="V489"/>
  <c r="W489"/>
  <c r="X489"/>
  <c r="Y489"/>
  <c r="Z489"/>
  <c r="AA489"/>
  <c r="B490"/>
  <c r="D490"/>
  <c r="E490"/>
  <c r="F490"/>
  <c r="G490"/>
  <c r="H490"/>
  <c r="I490"/>
  <c r="J490"/>
  <c r="K490"/>
  <c r="L490"/>
  <c r="M490"/>
  <c r="N490"/>
  <c r="R490"/>
  <c r="S490"/>
  <c r="T490"/>
  <c r="U490"/>
  <c r="V490"/>
  <c r="W490"/>
  <c r="X490"/>
  <c r="Y490"/>
  <c r="Z490"/>
  <c r="AA490"/>
  <c r="B491"/>
  <c r="D491"/>
  <c r="E491"/>
  <c r="F491"/>
  <c r="G491"/>
  <c r="H491"/>
  <c r="I491"/>
  <c r="J491"/>
  <c r="K491"/>
  <c r="L491"/>
  <c r="M491"/>
  <c r="N491"/>
  <c r="R491"/>
  <c r="S491"/>
  <c r="T491"/>
  <c r="U491"/>
  <c r="V491"/>
  <c r="W491"/>
  <c r="X491"/>
  <c r="Y491"/>
  <c r="Z491"/>
  <c r="AA491"/>
  <c r="B492"/>
  <c r="D492"/>
  <c r="E492"/>
  <c r="F492"/>
  <c r="G492"/>
  <c r="H492"/>
  <c r="I492"/>
  <c r="J492"/>
  <c r="K492"/>
  <c r="L492"/>
  <c r="M492"/>
  <c r="N492"/>
  <c r="R492"/>
  <c r="S492"/>
  <c r="T492"/>
  <c r="U492"/>
  <c r="V492"/>
  <c r="W492"/>
  <c r="X492"/>
  <c r="Y492"/>
  <c r="Z492"/>
  <c r="AA492"/>
  <c r="B493"/>
  <c r="D493"/>
  <c r="E493"/>
  <c r="F493"/>
  <c r="G493"/>
  <c r="H493"/>
  <c r="I493"/>
  <c r="J493"/>
  <c r="K493"/>
  <c r="L493"/>
  <c r="M493"/>
  <c r="N493"/>
  <c r="R493"/>
  <c r="S493"/>
  <c r="T493"/>
  <c r="U493"/>
  <c r="V493"/>
  <c r="W493"/>
  <c r="X493"/>
  <c r="Y493"/>
  <c r="Z493"/>
  <c r="AA493"/>
  <c r="B494"/>
  <c r="D494"/>
  <c r="E494"/>
  <c r="F494"/>
  <c r="G494"/>
  <c r="H494"/>
  <c r="I494"/>
  <c r="J494"/>
  <c r="K494"/>
  <c r="L494"/>
  <c r="M494"/>
  <c r="N494"/>
  <c r="R494"/>
  <c r="S494"/>
  <c r="T494"/>
  <c r="U494"/>
  <c r="V494"/>
  <c r="W494"/>
  <c r="X494"/>
  <c r="Y494"/>
  <c r="Z494"/>
  <c r="AA494"/>
  <c r="B495"/>
  <c r="D495"/>
  <c r="E495"/>
  <c r="F495"/>
  <c r="G495"/>
  <c r="H495"/>
  <c r="I495"/>
  <c r="J495"/>
  <c r="K495"/>
  <c r="L495"/>
  <c r="M495"/>
  <c r="N495"/>
  <c r="R495"/>
  <c r="S495"/>
  <c r="T495"/>
  <c r="U495"/>
  <c r="V495"/>
  <c r="W495"/>
  <c r="X495"/>
  <c r="Y495"/>
  <c r="Z495"/>
  <c r="AA495"/>
  <c r="B496"/>
  <c r="D496"/>
  <c r="E496"/>
  <c r="F496"/>
  <c r="G496"/>
  <c r="H496"/>
  <c r="I496"/>
  <c r="J496"/>
  <c r="K496"/>
  <c r="L496"/>
  <c r="M496"/>
  <c r="N496"/>
  <c r="R496"/>
  <c r="S496"/>
  <c r="T496"/>
  <c r="U496"/>
  <c r="V496"/>
  <c r="W496"/>
  <c r="X496"/>
  <c r="Y496"/>
  <c r="Z496"/>
  <c r="AA496"/>
  <c r="B497"/>
  <c r="D497"/>
  <c r="E497"/>
  <c r="F497"/>
  <c r="G497"/>
  <c r="H497"/>
  <c r="I497"/>
  <c r="J497"/>
  <c r="K497"/>
  <c r="L497"/>
  <c r="M497"/>
  <c r="N497"/>
  <c r="R497"/>
  <c r="S497"/>
  <c r="T497"/>
  <c r="U497"/>
  <c r="V497"/>
  <c r="W497"/>
  <c r="X497"/>
  <c r="Y497"/>
  <c r="Z497"/>
  <c r="AA497"/>
  <c r="B498"/>
  <c r="D498"/>
  <c r="E498"/>
  <c r="F498"/>
  <c r="G498"/>
  <c r="H498"/>
  <c r="I498"/>
  <c r="J498"/>
  <c r="K498"/>
  <c r="L498"/>
  <c r="M498"/>
  <c r="N498"/>
  <c r="R498"/>
  <c r="S498"/>
  <c r="T498"/>
  <c r="U498"/>
  <c r="V498"/>
  <c r="W498"/>
  <c r="X498"/>
  <c r="Y498"/>
  <c r="Z498"/>
  <c r="AA498"/>
  <c r="B499"/>
  <c r="D499"/>
  <c r="E499"/>
  <c r="F499"/>
  <c r="G499"/>
  <c r="H499"/>
  <c r="I499"/>
  <c r="J499"/>
  <c r="K499"/>
  <c r="L499"/>
  <c r="M499"/>
  <c r="N499"/>
  <c r="R499"/>
  <c r="S499"/>
  <c r="T499"/>
  <c r="U499"/>
  <c r="V499"/>
  <c r="W499"/>
  <c r="X499"/>
  <c r="Y499"/>
  <c r="Z499"/>
  <c r="AA499"/>
  <c r="B500"/>
  <c r="D500"/>
  <c r="E500"/>
  <c r="F500"/>
  <c r="G500"/>
  <c r="H500"/>
  <c r="I500"/>
  <c r="J500"/>
  <c r="K500"/>
  <c r="L500"/>
  <c r="M500"/>
  <c r="N500"/>
  <c r="R500"/>
  <c r="S500"/>
  <c r="T500"/>
  <c r="U500"/>
  <c r="V500"/>
  <c r="W500"/>
  <c r="X500"/>
  <c r="Y500"/>
  <c r="Z500"/>
  <c r="AA500"/>
  <c r="B501"/>
  <c r="D501"/>
  <c r="E501"/>
  <c r="F501"/>
  <c r="G501"/>
  <c r="H501"/>
  <c r="I501"/>
  <c r="J501"/>
  <c r="K501"/>
  <c r="L501"/>
  <c r="M501"/>
  <c r="N501"/>
  <c r="R501"/>
  <c r="S501"/>
  <c r="T501"/>
  <c r="U501"/>
  <c r="V501"/>
  <c r="W501"/>
  <c r="X501"/>
  <c r="Y501"/>
  <c r="Z501"/>
  <c r="AA501"/>
  <c r="B502"/>
  <c r="D502"/>
  <c r="E502"/>
  <c r="F502"/>
  <c r="G502"/>
  <c r="H502"/>
  <c r="I502"/>
  <c r="J502"/>
  <c r="K502"/>
  <c r="L502"/>
  <c r="M502"/>
  <c r="N502"/>
  <c r="R502"/>
  <c r="S502"/>
  <c r="T502"/>
  <c r="U502"/>
  <c r="V502"/>
  <c r="W502"/>
  <c r="X502"/>
  <c r="Y502"/>
  <c r="Z502"/>
  <c r="AA502"/>
  <c r="B503"/>
  <c r="D503"/>
  <c r="E503"/>
  <c r="F503"/>
  <c r="G503"/>
  <c r="H503"/>
  <c r="I503"/>
  <c r="J503"/>
  <c r="K503"/>
  <c r="L503"/>
  <c r="M503"/>
  <c r="N503"/>
  <c r="R503"/>
  <c r="S503"/>
  <c r="T503"/>
  <c r="U503"/>
  <c r="V503"/>
  <c r="W503"/>
  <c r="X503"/>
  <c r="Y503"/>
  <c r="Z503"/>
  <c r="AA503"/>
  <c r="B504"/>
  <c r="D504"/>
  <c r="E504"/>
  <c r="F504"/>
  <c r="G504"/>
  <c r="H504"/>
  <c r="I504"/>
  <c r="J504"/>
  <c r="K504"/>
  <c r="L504"/>
  <c r="M504"/>
  <c r="N504"/>
  <c r="R504"/>
  <c r="S504"/>
  <c r="T504"/>
  <c r="U504"/>
  <c r="V504"/>
  <c r="W504"/>
  <c r="X504"/>
  <c r="Y504"/>
  <c r="Z504"/>
  <c r="AA504"/>
  <c r="B505"/>
  <c r="D505"/>
  <c r="E505"/>
  <c r="F505"/>
  <c r="G505"/>
  <c r="H505"/>
  <c r="I505"/>
  <c r="J505"/>
  <c r="K505"/>
  <c r="L505"/>
  <c r="M505"/>
  <c r="N505"/>
  <c r="R505"/>
  <c r="S505"/>
  <c r="T505"/>
  <c r="U505"/>
  <c r="V505"/>
  <c r="W505"/>
  <c r="X505"/>
  <c r="Y505"/>
  <c r="Z505"/>
  <c r="AA505"/>
  <c r="B506"/>
  <c r="D506"/>
  <c r="E506"/>
  <c r="F506"/>
  <c r="G506"/>
  <c r="H506"/>
  <c r="I506"/>
  <c r="J506"/>
  <c r="K506"/>
  <c r="L506"/>
  <c r="M506"/>
  <c r="N506"/>
  <c r="R506"/>
  <c r="S506"/>
  <c r="T506"/>
  <c r="U506"/>
  <c r="V506"/>
  <c r="W506"/>
  <c r="X506"/>
  <c r="Y506"/>
  <c r="Z506"/>
  <c r="AA506"/>
  <c r="B507"/>
  <c r="D507"/>
  <c r="E507"/>
  <c r="F507"/>
  <c r="G507"/>
  <c r="H507"/>
  <c r="I507"/>
  <c r="J507"/>
  <c r="K507"/>
  <c r="L507"/>
  <c r="M507"/>
  <c r="N507"/>
  <c r="R507"/>
  <c r="S507"/>
  <c r="T507"/>
  <c r="U507"/>
  <c r="V507"/>
  <c r="W507"/>
  <c r="X507"/>
  <c r="Y507"/>
  <c r="Z507"/>
  <c r="AA507"/>
  <c r="B508"/>
  <c r="D508"/>
  <c r="E508"/>
  <c r="F508"/>
  <c r="G508"/>
  <c r="H508"/>
  <c r="I508"/>
  <c r="J508"/>
  <c r="K508"/>
  <c r="L508"/>
  <c r="M508"/>
  <c r="N508"/>
  <c r="R508"/>
  <c r="S508"/>
  <c r="T508"/>
  <c r="U508"/>
  <c r="V508"/>
  <c r="W508"/>
  <c r="X508"/>
  <c r="Y508"/>
  <c r="Z508"/>
  <c r="AA508"/>
  <c r="B509"/>
  <c r="D509"/>
  <c r="E509"/>
  <c r="F509"/>
  <c r="G509"/>
  <c r="H509"/>
  <c r="I509"/>
  <c r="J509"/>
  <c r="K509"/>
  <c r="L509"/>
  <c r="M509"/>
  <c r="N509"/>
  <c r="R509"/>
  <c r="S509"/>
  <c r="T509"/>
  <c r="U509"/>
  <c r="V509"/>
  <c r="W509"/>
  <c r="X509"/>
  <c r="Y509"/>
  <c r="Z509"/>
  <c r="AA509"/>
  <c r="B510"/>
  <c r="D510"/>
  <c r="E510"/>
  <c r="F510"/>
  <c r="G510"/>
  <c r="H510"/>
  <c r="I510"/>
  <c r="J510"/>
  <c r="K510"/>
  <c r="L510"/>
  <c r="M510"/>
  <c r="N510"/>
  <c r="R510"/>
  <c r="S510"/>
  <c r="T510"/>
  <c r="U510"/>
  <c r="V510"/>
  <c r="W510"/>
  <c r="X510"/>
  <c r="Y510"/>
  <c r="Z510"/>
  <c r="AA510"/>
  <c r="B511"/>
  <c r="D511"/>
  <c r="E511"/>
  <c r="F511"/>
  <c r="G511"/>
  <c r="H511"/>
  <c r="I511"/>
  <c r="J511"/>
  <c r="K511"/>
  <c r="L511"/>
  <c r="M511"/>
  <c r="N511"/>
  <c r="R511"/>
  <c r="S511"/>
  <c r="T511"/>
  <c r="U511"/>
  <c r="V511"/>
  <c r="W511"/>
  <c r="X511"/>
  <c r="Y511"/>
  <c r="Z511"/>
  <c r="AA511"/>
  <c r="B512"/>
  <c r="D512"/>
  <c r="E512"/>
  <c r="F512"/>
  <c r="G512"/>
  <c r="H512"/>
  <c r="I512"/>
  <c r="J512"/>
  <c r="K512"/>
  <c r="L512"/>
  <c r="M512"/>
  <c r="N512"/>
  <c r="R512"/>
  <c r="S512"/>
  <c r="T512"/>
  <c r="U512"/>
  <c r="V512"/>
  <c r="W512"/>
  <c r="X512"/>
  <c r="Y512"/>
  <c r="Z512"/>
  <c r="AA512"/>
  <c r="B513"/>
  <c r="D513"/>
  <c r="E513"/>
  <c r="F513"/>
  <c r="G513"/>
  <c r="H513"/>
  <c r="I513"/>
  <c r="J513"/>
  <c r="K513"/>
  <c r="L513"/>
  <c r="M513"/>
  <c r="N513"/>
  <c r="R513"/>
  <c r="S513"/>
  <c r="T513"/>
  <c r="U513"/>
  <c r="V513"/>
  <c r="W513"/>
  <c r="X513"/>
  <c r="Y513"/>
  <c r="Z513"/>
  <c r="AA513"/>
  <c r="V6" l="1"/>
  <c r="W6" s="1"/>
  <c r="Z6"/>
  <c r="AA6" s="1"/>
  <c r="X326"/>
  <c r="Y326" s="1"/>
  <c r="Z326"/>
  <c r="AA326" s="1"/>
  <c r="Z278"/>
  <c r="AA278" s="1"/>
  <c r="X278"/>
  <c r="Y278" s="1"/>
  <c r="Z274"/>
  <c r="AA274" s="1"/>
  <c r="X274"/>
  <c r="Y274" s="1"/>
  <c r="Z270"/>
  <c r="AA270" s="1"/>
  <c r="X270"/>
  <c r="Y270" s="1"/>
  <c r="Z266"/>
  <c r="AA266" s="1"/>
  <c r="X266"/>
  <c r="Y266" s="1"/>
  <c r="Z262"/>
  <c r="AA262" s="1"/>
  <c r="X262"/>
  <c r="Y262" s="1"/>
  <c r="Z258"/>
  <c r="AA258" s="1"/>
  <c r="X258"/>
  <c r="Y258" s="1"/>
  <c r="Z360"/>
  <c r="AA360" s="1"/>
  <c r="X360"/>
  <c r="Y360" s="1"/>
  <c r="N325"/>
  <c r="V325"/>
  <c r="W325" s="1"/>
  <c r="N324"/>
  <c r="N323"/>
  <c r="V323"/>
  <c r="W323" s="1"/>
  <c r="N322"/>
  <c r="N321"/>
  <c r="V321"/>
  <c r="W321" s="1"/>
  <c r="N320"/>
  <c r="N319"/>
  <c r="V319"/>
  <c r="W319" s="1"/>
  <c r="N318"/>
  <c r="N317"/>
  <c r="V317"/>
  <c r="W317" s="1"/>
  <c r="N316"/>
  <c r="N315"/>
  <c r="V315"/>
  <c r="W315" s="1"/>
  <c r="N314"/>
  <c r="N313"/>
  <c r="V313"/>
  <c r="W313" s="1"/>
  <c r="N312"/>
  <c r="N311"/>
  <c r="V311"/>
  <c r="W311" s="1"/>
  <c r="N310"/>
  <c r="N309"/>
  <c r="V309"/>
  <c r="W309" s="1"/>
  <c r="N308"/>
  <c r="N307"/>
  <c r="V307"/>
  <c r="W307" s="1"/>
  <c r="N306"/>
  <c r="N305"/>
  <c r="V305"/>
  <c r="W305" s="1"/>
  <c r="N304"/>
  <c r="N303"/>
  <c r="V303"/>
  <c r="W303" s="1"/>
  <c r="N302"/>
  <c r="N301"/>
  <c r="V301"/>
  <c r="W301" s="1"/>
  <c r="N300"/>
  <c r="N299"/>
  <c r="V299"/>
  <c r="W299" s="1"/>
  <c r="N298"/>
  <c r="N297"/>
  <c r="V297"/>
  <c r="W297" s="1"/>
  <c r="N296"/>
  <c r="N295"/>
  <c r="V295"/>
  <c r="W295" s="1"/>
  <c r="N294"/>
  <c r="N293"/>
  <c r="V293"/>
  <c r="W293" s="1"/>
  <c r="N292"/>
  <c r="N291"/>
  <c r="V291"/>
  <c r="W291" s="1"/>
  <c r="N290"/>
  <c r="N289"/>
  <c r="V289"/>
  <c r="W289" s="1"/>
  <c r="N288"/>
  <c r="N287"/>
  <c r="V287"/>
  <c r="W287" s="1"/>
  <c r="N286"/>
  <c r="N285"/>
  <c r="V285"/>
  <c r="W285" s="1"/>
  <c r="N284"/>
  <c r="N280"/>
  <c r="N276"/>
  <c r="N272"/>
  <c r="N268"/>
  <c r="N264"/>
  <c r="N260"/>
  <c r="N256"/>
  <c r="X339"/>
  <c r="Y339" s="1"/>
  <c r="Z339"/>
  <c r="AA339" s="1"/>
  <c r="X338"/>
  <c r="Y338" s="1"/>
  <c r="Z338"/>
  <c r="AA338" s="1"/>
  <c r="X337"/>
  <c r="Y337" s="1"/>
  <c r="Z337"/>
  <c r="AA337" s="1"/>
  <c r="X336"/>
  <c r="Y336" s="1"/>
  <c r="Z336"/>
  <c r="AA336" s="1"/>
  <c r="X335"/>
  <c r="Y335" s="1"/>
  <c r="Z335"/>
  <c r="AA335" s="1"/>
  <c r="X334"/>
  <c r="Y334" s="1"/>
  <c r="Z334"/>
  <c r="AA334" s="1"/>
  <c r="X333"/>
  <c r="Y333" s="1"/>
  <c r="Z333"/>
  <c r="AA333" s="1"/>
  <c r="X332"/>
  <c r="Y332" s="1"/>
  <c r="Z332"/>
  <c r="AA332" s="1"/>
  <c r="X331"/>
  <c r="Y331" s="1"/>
  <c r="Z331"/>
  <c r="AA331" s="1"/>
  <c r="X330"/>
  <c r="Y330" s="1"/>
  <c r="Z330"/>
  <c r="AA330" s="1"/>
  <c r="X329"/>
  <c r="Y329" s="1"/>
  <c r="Z329"/>
  <c r="AA329" s="1"/>
  <c r="X328"/>
  <c r="Y328" s="1"/>
  <c r="Z328"/>
  <c r="AA328" s="1"/>
  <c r="X327"/>
  <c r="Y327" s="1"/>
  <c r="Z327"/>
  <c r="AA327" s="1"/>
  <c r="X325"/>
  <c r="Y325" s="1"/>
  <c r="Z325"/>
  <c r="AA325" s="1"/>
  <c r="X323"/>
  <c r="Y323" s="1"/>
  <c r="Z323"/>
  <c r="AA323" s="1"/>
  <c r="X321"/>
  <c r="Y321" s="1"/>
  <c r="Z321"/>
  <c r="AA321" s="1"/>
  <c r="X319"/>
  <c r="Y319" s="1"/>
  <c r="Z319"/>
  <c r="AA319" s="1"/>
  <c r="X317"/>
  <c r="Y317" s="1"/>
  <c r="Z317"/>
  <c r="AA317" s="1"/>
  <c r="X315"/>
  <c r="Y315" s="1"/>
  <c r="Z315"/>
  <c r="AA315" s="1"/>
  <c r="X313"/>
  <c r="Y313" s="1"/>
  <c r="Z313"/>
  <c r="AA313" s="1"/>
  <c r="X311"/>
  <c r="Y311" s="1"/>
  <c r="Z311"/>
  <c r="AA311" s="1"/>
  <c r="X309"/>
  <c r="Y309" s="1"/>
  <c r="Z309"/>
  <c r="AA309" s="1"/>
  <c r="X307"/>
  <c r="Y307" s="1"/>
  <c r="Z307"/>
  <c r="AA307" s="1"/>
  <c r="X305"/>
  <c r="Y305" s="1"/>
  <c r="Z305"/>
  <c r="AA305" s="1"/>
  <c r="X303"/>
  <c r="Y303" s="1"/>
  <c r="Z303"/>
  <c r="AA303" s="1"/>
  <c r="X301"/>
  <c r="Y301" s="1"/>
  <c r="Z301"/>
  <c r="AA301" s="1"/>
  <c r="X299"/>
  <c r="Y299" s="1"/>
  <c r="Z299"/>
  <c r="AA299" s="1"/>
  <c r="X297"/>
  <c r="Y297" s="1"/>
  <c r="Z297"/>
  <c r="AA297" s="1"/>
  <c r="X295"/>
  <c r="Y295" s="1"/>
  <c r="Z295"/>
  <c r="AA295" s="1"/>
  <c r="X293"/>
  <c r="Y293" s="1"/>
  <c r="Z293"/>
  <c r="AA293" s="1"/>
  <c r="X291"/>
  <c r="Y291" s="1"/>
  <c r="Z291"/>
  <c r="AA291" s="1"/>
  <c r="X289"/>
  <c r="Y289" s="1"/>
  <c r="Z289"/>
  <c r="AA289" s="1"/>
  <c r="X287"/>
  <c r="Y287" s="1"/>
  <c r="Z287"/>
  <c r="AA287" s="1"/>
  <c r="X285"/>
  <c r="Y285" s="1"/>
  <c r="Z285"/>
  <c r="AA285" s="1"/>
  <c r="X283"/>
  <c r="Y283" s="1"/>
  <c r="Z283"/>
  <c r="AA283" s="1"/>
  <c r="X282"/>
  <c r="Y282" s="1"/>
  <c r="Z282"/>
  <c r="AA282" s="1"/>
  <c r="Z280"/>
  <c r="AA280" s="1"/>
  <c r="X280"/>
  <c r="Y280" s="1"/>
  <c r="Z276"/>
  <c r="AA276" s="1"/>
  <c r="X276"/>
  <c r="Y276" s="1"/>
  <c r="Z272"/>
  <c r="AA272" s="1"/>
  <c r="X272"/>
  <c r="Y272" s="1"/>
  <c r="Z268"/>
  <c r="AA268" s="1"/>
  <c r="X268"/>
  <c r="Y268" s="1"/>
  <c r="Z264"/>
  <c r="AA264" s="1"/>
  <c r="X264"/>
  <c r="Y264" s="1"/>
  <c r="Z260"/>
  <c r="AA260" s="1"/>
  <c r="X260"/>
  <c r="Y260" s="1"/>
  <c r="Z256"/>
  <c r="AA256" s="1"/>
  <c r="X256"/>
  <c r="Y256" s="1"/>
  <c r="N340"/>
  <c r="R339"/>
  <c r="S339" s="1"/>
  <c r="R338"/>
  <c r="S338" s="1"/>
  <c r="R337"/>
  <c r="S337" s="1"/>
  <c r="R336"/>
  <c r="S336" s="1"/>
  <c r="R335"/>
  <c r="S335" s="1"/>
  <c r="R334"/>
  <c r="S334" s="1"/>
  <c r="R333"/>
  <c r="S333" s="1"/>
  <c r="R332"/>
  <c r="S332" s="1"/>
  <c r="R331"/>
  <c r="S331" s="1"/>
  <c r="R330"/>
  <c r="S330" s="1"/>
  <c r="R329"/>
  <c r="S329" s="1"/>
  <c r="R328"/>
  <c r="S328" s="1"/>
  <c r="R327"/>
  <c r="S327" s="1"/>
  <c r="N326"/>
  <c r="V326"/>
  <c r="W326" s="1"/>
  <c r="V283"/>
  <c r="W283" s="1"/>
  <c r="N281"/>
  <c r="E281"/>
  <c r="R281" s="1"/>
  <c r="S281" s="1"/>
  <c r="X279"/>
  <c r="Y279" s="1"/>
  <c r="Z279"/>
  <c r="AA279" s="1"/>
  <c r="X277"/>
  <c r="Y277" s="1"/>
  <c r="Z277"/>
  <c r="AA277" s="1"/>
  <c r="X275"/>
  <c r="Y275" s="1"/>
  <c r="Z275"/>
  <c r="AA275" s="1"/>
  <c r="X273"/>
  <c r="Y273" s="1"/>
  <c r="Z273"/>
  <c r="AA273" s="1"/>
  <c r="X271"/>
  <c r="Y271" s="1"/>
  <c r="Z271"/>
  <c r="AA271" s="1"/>
  <c r="X269"/>
  <c r="Y269" s="1"/>
  <c r="Z269"/>
  <c r="AA269" s="1"/>
  <c r="X267"/>
  <c r="Y267" s="1"/>
  <c r="Z267"/>
  <c r="AA267" s="1"/>
  <c r="X265"/>
  <c r="Y265" s="1"/>
  <c r="Z265"/>
  <c r="AA265" s="1"/>
  <c r="X263"/>
  <c r="Y263" s="1"/>
  <c r="Z263"/>
  <c r="AA263" s="1"/>
  <c r="X261"/>
  <c r="Y261" s="1"/>
  <c r="Z261"/>
  <c r="AA261" s="1"/>
  <c r="X259"/>
  <c r="Y259" s="1"/>
  <c r="Z259"/>
  <c r="AA259" s="1"/>
  <c r="X257"/>
  <c r="Y257" s="1"/>
  <c r="Z257"/>
  <c r="AA257" s="1"/>
  <c r="X255"/>
  <c r="Y255" s="1"/>
  <c r="Z255"/>
  <c r="AA255" s="1"/>
  <c r="X253"/>
  <c r="Y253" s="1"/>
  <c r="Z253"/>
  <c r="AA253" s="1"/>
  <c r="X251"/>
  <c r="Y251" s="1"/>
  <c r="Z251"/>
  <c r="AA251" s="1"/>
  <c r="X249"/>
  <c r="Y249" s="1"/>
  <c r="Z249"/>
  <c r="AA249" s="1"/>
  <c r="X247"/>
  <c r="Y247" s="1"/>
  <c r="Z247"/>
  <c r="AA247" s="1"/>
  <c r="X245"/>
  <c r="Y245" s="1"/>
  <c r="Z245"/>
  <c r="AA245" s="1"/>
  <c r="X243"/>
  <c r="Y243" s="1"/>
  <c r="Z243"/>
  <c r="AA243" s="1"/>
  <c r="X241"/>
  <c r="Y241" s="1"/>
  <c r="Z241"/>
  <c r="AA241" s="1"/>
  <c r="X239"/>
  <c r="Y239" s="1"/>
  <c r="Z239"/>
  <c r="AA239" s="1"/>
  <c r="X237"/>
  <c r="Y237" s="1"/>
  <c r="Z237"/>
  <c r="AA237" s="1"/>
  <c r="X235"/>
  <c r="Y235" s="1"/>
  <c r="Z235"/>
  <c r="AA235" s="1"/>
  <c r="X233"/>
  <c r="Y233" s="1"/>
  <c r="Z233"/>
  <c r="AA233" s="1"/>
  <c r="X231"/>
  <c r="Y231" s="1"/>
  <c r="Z231"/>
  <c r="AA231" s="1"/>
  <c r="X229"/>
  <c r="Y229" s="1"/>
  <c r="Z229"/>
  <c r="AA229" s="1"/>
  <c r="X227"/>
  <c r="Y227" s="1"/>
  <c r="Z227"/>
  <c r="AA227" s="1"/>
  <c r="X225"/>
  <c r="Y225" s="1"/>
  <c r="Z225"/>
  <c r="AA225" s="1"/>
  <c r="X223"/>
  <c r="Y223" s="1"/>
  <c r="Z223"/>
  <c r="AA223" s="1"/>
  <c r="X221"/>
  <c r="Y221" s="1"/>
  <c r="Z221"/>
  <c r="AA221" s="1"/>
  <c r="X219"/>
  <c r="Y219" s="1"/>
  <c r="Z219"/>
  <c r="AA219" s="1"/>
  <c r="X217"/>
  <c r="Y217" s="1"/>
  <c r="Z217"/>
  <c r="AA217" s="1"/>
  <c r="X215"/>
  <c r="Y215" s="1"/>
  <c r="Z215"/>
  <c r="AA215" s="1"/>
  <c r="X213"/>
  <c r="Y213" s="1"/>
  <c r="Z213"/>
  <c r="AA213" s="1"/>
  <c r="X211"/>
  <c r="Y211" s="1"/>
  <c r="Z211"/>
  <c r="AA211" s="1"/>
  <c r="X209"/>
  <c r="Y209" s="1"/>
  <c r="Z209"/>
  <c r="AA209" s="1"/>
  <c r="X207"/>
  <c r="Y207" s="1"/>
  <c r="Z207"/>
  <c r="AA207" s="1"/>
  <c r="X205"/>
  <c r="Y205" s="1"/>
  <c r="Z205"/>
  <c r="AA205" s="1"/>
  <c r="X203"/>
  <c r="Y203" s="1"/>
  <c r="Z203"/>
  <c r="AA203" s="1"/>
  <c r="X201"/>
  <c r="Y201" s="1"/>
  <c r="Z201"/>
  <c r="AA201" s="1"/>
  <c r="X199"/>
  <c r="Y199" s="1"/>
  <c r="Z199"/>
  <c r="AA199" s="1"/>
  <c r="X197"/>
  <c r="Y197" s="1"/>
  <c r="Z197"/>
  <c r="AA197" s="1"/>
  <c r="X196"/>
  <c r="Y196" s="1"/>
  <c r="Z196"/>
  <c r="AA196" s="1"/>
  <c r="X195"/>
  <c r="Y195" s="1"/>
  <c r="Z195"/>
  <c r="AA195" s="1"/>
  <c r="V280"/>
  <c r="W280" s="1"/>
  <c r="R280"/>
  <c r="S280" s="1"/>
  <c r="R279"/>
  <c r="S279" s="1"/>
  <c r="V278"/>
  <c r="W278" s="1"/>
  <c r="R278"/>
  <c r="S278" s="1"/>
  <c r="R277"/>
  <c r="S277" s="1"/>
  <c r="V276"/>
  <c r="W276" s="1"/>
  <c r="R276"/>
  <c r="S276" s="1"/>
  <c r="R275"/>
  <c r="S275" s="1"/>
  <c r="V274"/>
  <c r="W274" s="1"/>
  <c r="R274"/>
  <c r="S274" s="1"/>
  <c r="R273"/>
  <c r="S273" s="1"/>
  <c r="V272"/>
  <c r="W272" s="1"/>
  <c r="R272"/>
  <c r="S272" s="1"/>
  <c r="R271"/>
  <c r="S271" s="1"/>
  <c r="V270"/>
  <c r="W270" s="1"/>
  <c r="R270"/>
  <c r="S270" s="1"/>
  <c r="R269"/>
  <c r="S269" s="1"/>
  <c r="V268"/>
  <c r="W268" s="1"/>
  <c r="R268"/>
  <c r="S268" s="1"/>
  <c r="R267"/>
  <c r="S267" s="1"/>
  <c r="V266"/>
  <c r="W266" s="1"/>
  <c r="R266"/>
  <c r="S266" s="1"/>
  <c r="R265"/>
  <c r="S265" s="1"/>
  <c r="V264"/>
  <c r="W264" s="1"/>
  <c r="R264"/>
  <c r="S264" s="1"/>
  <c r="R263"/>
  <c r="S263" s="1"/>
  <c r="V262"/>
  <c r="W262" s="1"/>
  <c r="R262"/>
  <c r="S262" s="1"/>
  <c r="R261"/>
  <c r="S261" s="1"/>
  <c r="V260"/>
  <c r="W260" s="1"/>
  <c r="R260"/>
  <c r="S260" s="1"/>
  <c r="R259"/>
  <c r="S259" s="1"/>
  <c r="V258"/>
  <c r="W258" s="1"/>
  <c r="R258"/>
  <c r="S258" s="1"/>
  <c r="R257"/>
  <c r="S257" s="1"/>
  <c r="V256"/>
  <c r="W256" s="1"/>
  <c r="R256"/>
  <c r="S256" s="1"/>
  <c r="R255"/>
  <c r="S255" s="1"/>
  <c r="X254"/>
  <c r="Y254" s="1"/>
  <c r="V254"/>
  <c r="W254" s="1"/>
  <c r="R254"/>
  <c r="S254" s="1"/>
  <c r="R253"/>
  <c r="S253" s="1"/>
  <c r="X252"/>
  <c r="Y252" s="1"/>
  <c r="V252"/>
  <c r="W252" s="1"/>
  <c r="R252"/>
  <c r="S252" s="1"/>
  <c r="R251"/>
  <c r="S251" s="1"/>
  <c r="X250"/>
  <c r="Y250" s="1"/>
  <c r="V250"/>
  <c r="W250" s="1"/>
  <c r="R250"/>
  <c r="S250" s="1"/>
  <c r="R249"/>
  <c r="S249" s="1"/>
  <c r="X248"/>
  <c r="Y248" s="1"/>
  <c r="V248"/>
  <c r="W248" s="1"/>
  <c r="R248"/>
  <c r="S248" s="1"/>
  <c r="R247"/>
  <c r="S247" s="1"/>
  <c r="X246"/>
  <c r="Y246" s="1"/>
  <c r="V246"/>
  <c r="W246" s="1"/>
  <c r="R246"/>
  <c r="S246" s="1"/>
  <c r="R245"/>
  <c r="S245" s="1"/>
  <c r="X244"/>
  <c r="Y244" s="1"/>
  <c r="V244"/>
  <c r="W244" s="1"/>
  <c r="R244"/>
  <c r="S244" s="1"/>
  <c r="R243"/>
  <c r="S243" s="1"/>
  <c r="X242"/>
  <c r="Y242" s="1"/>
  <c r="V242"/>
  <c r="W242" s="1"/>
  <c r="R242"/>
  <c r="S242" s="1"/>
  <c r="R241"/>
  <c r="S241" s="1"/>
  <c r="X240"/>
  <c r="Y240" s="1"/>
  <c r="V240"/>
  <c r="W240" s="1"/>
  <c r="R240"/>
  <c r="S240" s="1"/>
  <c r="R239"/>
  <c r="S239" s="1"/>
  <c r="X238"/>
  <c r="Y238" s="1"/>
  <c r="V238"/>
  <c r="W238" s="1"/>
  <c r="R238"/>
  <c r="S238" s="1"/>
  <c r="R237"/>
  <c r="S237" s="1"/>
  <c r="X236"/>
  <c r="Y236" s="1"/>
  <c r="V236"/>
  <c r="W236" s="1"/>
  <c r="R236"/>
  <c r="S236" s="1"/>
  <c r="R235"/>
  <c r="S235" s="1"/>
  <c r="X234"/>
  <c r="Y234" s="1"/>
  <c r="V234"/>
  <c r="W234" s="1"/>
  <c r="R234"/>
  <c r="S234" s="1"/>
  <c r="R233"/>
  <c r="S233" s="1"/>
  <c r="X232"/>
  <c r="Y232" s="1"/>
  <c r="V232"/>
  <c r="W232" s="1"/>
  <c r="R232"/>
  <c r="S232" s="1"/>
  <c r="R231"/>
  <c r="S231" s="1"/>
  <c r="X230"/>
  <c r="Y230" s="1"/>
  <c r="V230"/>
  <c r="W230" s="1"/>
  <c r="R230"/>
  <c r="S230" s="1"/>
  <c r="R229"/>
  <c r="S229" s="1"/>
  <c r="X228"/>
  <c r="Y228" s="1"/>
  <c r="V228"/>
  <c r="W228" s="1"/>
  <c r="R228"/>
  <c r="S228" s="1"/>
  <c r="R227"/>
  <c r="S227" s="1"/>
  <c r="X226"/>
  <c r="Y226" s="1"/>
  <c r="V226"/>
  <c r="W226" s="1"/>
  <c r="R226"/>
  <c r="S226" s="1"/>
  <c r="R225"/>
  <c r="S225" s="1"/>
  <c r="X224"/>
  <c r="Y224" s="1"/>
  <c r="V224"/>
  <c r="W224" s="1"/>
  <c r="R224"/>
  <c r="S224" s="1"/>
  <c r="R223"/>
  <c r="S223" s="1"/>
  <c r="X222"/>
  <c r="Y222" s="1"/>
  <c r="V222"/>
  <c r="W222" s="1"/>
  <c r="R222"/>
  <c r="S222" s="1"/>
  <c r="R221"/>
  <c r="S221" s="1"/>
  <c r="X220"/>
  <c r="Y220" s="1"/>
  <c r="V220"/>
  <c r="W220" s="1"/>
  <c r="R220"/>
  <c r="S220" s="1"/>
  <c r="R219"/>
  <c r="S219" s="1"/>
  <c r="X218"/>
  <c r="Y218" s="1"/>
  <c r="V218"/>
  <c r="W218" s="1"/>
  <c r="R218"/>
  <c r="S218" s="1"/>
  <c r="R217"/>
  <c r="S217" s="1"/>
  <c r="X216"/>
  <c r="Y216" s="1"/>
  <c r="V216"/>
  <c r="W216" s="1"/>
  <c r="R216"/>
  <c r="S216" s="1"/>
  <c r="R215"/>
  <c r="S215" s="1"/>
  <c r="X214"/>
  <c r="Y214" s="1"/>
  <c r="V214"/>
  <c r="W214" s="1"/>
  <c r="R214"/>
  <c r="S214" s="1"/>
  <c r="R213"/>
  <c r="S213" s="1"/>
  <c r="X212"/>
  <c r="Y212" s="1"/>
  <c r="V212"/>
  <c r="W212" s="1"/>
  <c r="R212"/>
  <c r="S212" s="1"/>
  <c r="R211"/>
  <c r="S211" s="1"/>
  <c r="X210"/>
  <c r="Y210" s="1"/>
  <c r="V210"/>
  <c r="W210" s="1"/>
  <c r="R210"/>
  <c r="S210" s="1"/>
  <c r="R209"/>
  <c r="S209" s="1"/>
  <c r="X208"/>
  <c r="Y208" s="1"/>
  <c r="V208"/>
  <c r="W208" s="1"/>
  <c r="R208"/>
  <c r="S208" s="1"/>
  <c r="R207"/>
  <c r="S207" s="1"/>
  <c r="X206"/>
  <c r="Y206" s="1"/>
  <c r="V206"/>
  <c r="W206" s="1"/>
  <c r="R206"/>
  <c r="S206" s="1"/>
  <c r="R205"/>
  <c r="S205" s="1"/>
  <c r="X204"/>
  <c r="Y204" s="1"/>
  <c r="V204"/>
  <c r="W204" s="1"/>
  <c r="R204"/>
  <c r="S204" s="1"/>
  <c r="R203"/>
  <c r="S203" s="1"/>
  <c r="X202"/>
  <c r="Y202" s="1"/>
  <c r="V202"/>
  <c r="W202" s="1"/>
  <c r="R202"/>
  <c r="S202" s="1"/>
  <c r="R201"/>
  <c r="S201" s="1"/>
  <c r="X200"/>
  <c r="Y200" s="1"/>
  <c r="V200"/>
  <c r="W200" s="1"/>
  <c r="R200"/>
  <c r="S200" s="1"/>
  <c r="R199"/>
  <c r="S199" s="1"/>
  <c r="X198"/>
  <c r="Y198" s="1"/>
  <c r="V198"/>
  <c r="W198" s="1"/>
  <c r="R198"/>
  <c r="S198" s="1"/>
  <c r="R197"/>
  <c r="S197" s="1"/>
  <c r="R196"/>
  <c r="S196" s="1"/>
  <c r="R195"/>
  <c r="S195" s="1"/>
  <c r="X194"/>
  <c r="Y194" s="1"/>
  <c r="Z194"/>
  <c r="AA194" s="1"/>
  <c r="E194"/>
  <c r="R194" s="1"/>
  <c r="S194" s="1"/>
  <c r="N194"/>
  <c r="X193"/>
  <c r="Y193" s="1"/>
  <c r="Z193"/>
  <c r="AA193" s="1"/>
  <c r="E193"/>
  <c r="R193" s="1"/>
  <c r="S193" s="1"/>
  <c r="N193"/>
  <c r="X192"/>
  <c r="Y192" s="1"/>
  <c r="Z192"/>
  <c r="AA192" s="1"/>
  <c r="E192"/>
  <c r="R192" s="1"/>
  <c r="S192" s="1"/>
  <c r="N192"/>
  <c r="X191"/>
  <c r="Y191" s="1"/>
  <c r="Z191"/>
  <c r="AA191" s="1"/>
  <c r="E191"/>
  <c r="R191" s="1"/>
  <c r="S191" s="1"/>
  <c r="N191"/>
  <c r="X190"/>
  <c r="Y190" s="1"/>
  <c r="Z190"/>
  <c r="AA190" s="1"/>
  <c r="E190"/>
  <c r="R190" s="1"/>
  <c r="S190" s="1"/>
  <c r="N190"/>
  <c r="X189"/>
  <c r="Y189" s="1"/>
  <c r="Z189"/>
  <c r="AA189" s="1"/>
  <c r="E189"/>
  <c r="R189" s="1"/>
  <c r="S189" s="1"/>
  <c r="N189"/>
  <c r="X188"/>
  <c r="Y188" s="1"/>
  <c r="Z188"/>
  <c r="AA188" s="1"/>
  <c r="E188"/>
  <c r="R188" s="1"/>
  <c r="S188" s="1"/>
  <c r="N188"/>
  <c r="X187"/>
  <c r="Y187" s="1"/>
  <c r="Z187"/>
  <c r="AA187" s="1"/>
  <c r="E187"/>
  <c r="R187" s="1"/>
  <c r="S187" s="1"/>
  <c r="N187"/>
  <c r="X186"/>
  <c r="Y186" s="1"/>
  <c r="Z186"/>
  <c r="AA186" s="1"/>
  <c r="E186"/>
  <c r="R186" s="1"/>
  <c r="S186" s="1"/>
  <c r="N186"/>
  <c r="X185"/>
  <c r="Y185" s="1"/>
  <c r="Z185"/>
  <c r="AA185" s="1"/>
  <c r="E185"/>
  <c r="R185" s="1"/>
  <c r="S185" s="1"/>
  <c r="N185"/>
  <c r="X184"/>
  <c r="Y184" s="1"/>
  <c r="Z184"/>
  <c r="AA184" s="1"/>
  <c r="E184"/>
  <c r="R184" s="1"/>
  <c r="S184" s="1"/>
  <c r="N184"/>
  <c r="X183"/>
  <c r="Y183" s="1"/>
  <c r="Z183"/>
  <c r="AA183" s="1"/>
  <c r="E183"/>
  <c r="R183" s="1"/>
  <c r="S183" s="1"/>
  <c r="N183"/>
  <c r="X182"/>
  <c r="Y182" s="1"/>
  <c r="Z182"/>
  <c r="AA182" s="1"/>
  <c r="X181"/>
  <c r="Y181" s="1"/>
  <c r="Z181"/>
  <c r="AA181" s="1"/>
  <c r="X180"/>
  <c r="Y180" s="1"/>
  <c r="Z180"/>
  <c r="AA180" s="1"/>
  <c r="X179"/>
  <c r="Y179" s="1"/>
  <c r="Z179"/>
  <c r="AA179" s="1"/>
  <c r="X178"/>
  <c r="Y178" s="1"/>
  <c r="Z178"/>
  <c r="AA178" s="1"/>
  <c r="X177"/>
  <c r="Y177" s="1"/>
  <c r="Z177"/>
  <c r="AA177" s="1"/>
  <c r="X176"/>
  <c r="Y176" s="1"/>
  <c r="Z176"/>
  <c r="AA176" s="1"/>
  <c r="X175"/>
  <c r="Y175" s="1"/>
  <c r="Z175"/>
  <c r="AA175" s="1"/>
  <c r="X174"/>
  <c r="Y174" s="1"/>
  <c r="Z174"/>
  <c r="AA174" s="1"/>
  <c r="X173"/>
  <c r="Y173" s="1"/>
  <c r="Z173"/>
  <c r="AA173" s="1"/>
  <c r="X172"/>
  <c r="Y172" s="1"/>
  <c r="Z172"/>
  <c r="AA172" s="1"/>
  <c r="X171"/>
  <c r="Y171" s="1"/>
  <c r="Z171"/>
  <c r="AA171" s="1"/>
  <c r="X170"/>
  <c r="Y170" s="1"/>
  <c r="Z170"/>
  <c r="AA170" s="1"/>
  <c r="X169"/>
  <c r="Y169" s="1"/>
  <c r="Z169"/>
  <c r="AA169" s="1"/>
  <c r="X168"/>
  <c r="Y168" s="1"/>
  <c r="Z168"/>
  <c r="AA168" s="1"/>
  <c r="X167"/>
  <c r="Y167" s="1"/>
  <c r="Z167"/>
  <c r="AA167" s="1"/>
  <c r="X166"/>
  <c r="Y166" s="1"/>
  <c r="Z166"/>
  <c r="AA166" s="1"/>
  <c r="X165"/>
  <c r="Y165" s="1"/>
  <c r="Z165"/>
  <c r="AA165" s="1"/>
  <c r="X164"/>
  <c r="Y164" s="1"/>
  <c r="Z164"/>
  <c r="AA164" s="1"/>
  <c r="X163"/>
  <c r="Y163" s="1"/>
  <c r="Z163"/>
  <c r="AA163" s="1"/>
  <c r="X162"/>
  <c r="Y162" s="1"/>
  <c r="Z162"/>
  <c r="AA162" s="1"/>
  <c r="X161"/>
  <c r="Y161" s="1"/>
  <c r="Z161"/>
  <c r="AA161" s="1"/>
  <c r="X160"/>
  <c r="Y160" s="1"/>
  <c r="Z160"/>
  <c r="AA160" s="1"/>
  <c r="X159"/>
  <c r="Y159" s="1"/>
  <c r="Z159"/>
  <c r="AA159" s="1"/>
  <c r="X158"/>
  <c r="Y158" s="1"/>
  <c r="Z158"/>
  <c r="AA158" s="1"/>
  <c r="X157"/>
  <c r="Y157" s="1"/>
  <c r="Z157"/>
  <c r="AA157" s="1"/>
  <c r="X156"/>
  <c r="Y156" s="1"/>
  <c r="Z156"/>
  <c r="AA156" s="1"/>
  <c r="X155"/>
  <c r="Y155" s="1"/>
  <c r="Z155"/>
  <c r="AA155" s="1"/>
  <c r="X154"/>
  <c r="Y154" s="1"/>
  <c r="Z154"/>
  <c r="AA154" s="1"/>
  <c r="X153"/>
  <c r="Y153" s="1"/>
  <c r="Z153"/>
  <c r="AA153" s="1"/>
  <c r="X152"/>
  <c r="Y152" s="1"/>
  <c r="Z152"/>
  <c r="AA152" s="1"/>
  <c r="X151"/>
  <c r="Y151" s="1"/>
  <c r="Z151"/>
  <c r="AA151" s="1"/>
  <c r="X150"/>
  <c r="Y150" s="1"/>
  <c r="Z150"/>
  <c r="AA150" s="1"/>
  <c r="X149"/>
  <c r="Y149" s="1"/>
  <c r="Z149"/>
  <c r="AA149" s="1"/>
  <c r="X144"/>
  <c r="Y144" s="1"/>
  <c r="Z144"/>
  <c r="AA144" s="1"/>
  <c r="X142"/>
  <c r="Y142" s="1"/>
  <c r="Z142"/>
  <c r="AA142" s="1"/>
  <c r="X140"/>
  <c r="Y140" s="1"/>
  <c r="Z140"/>
  <c r="AA140" s="1"/>
  <c r="X138"/>
  <c r="Y138" s="1"/>
  <c r="Z138"/>
  <c r="AA138" s="1"/>
  <c r="V194"/>
  <c r="W194" s="1"/>
  <c r="V193"/>
  <c r="W193" s="1"/>
  <c r="V192"/>
  <c r="W192" s="1"/>
  <c r="V191"/>
  <c r="W191" s="1"/>
  <c r="V190"/>
  <c r="W190" s="1"/>
  <c r="V189"/>
  <c r="W189" s="1"/>
  <c r="V188"/>
  <c r="W188" s="1"/>
  <c r="V187"/>
  <c r="W187" s="1"/>
  <c r="V186"/>
  <c r="W186" s="1"/>
  <c r="V185"/>
  <c r="W185" s="1"/>
  <c r="V184"/>
  <c r="W184" s="1"/>
  <c r="V183"/>
  <c r="W183" s="1"/>
  <c r="N182"/>
  <c r="V182"/>
  <c r="W182" s="1"/>
  <c r="N181"/>
  <c r="V181"/>
  <c r="W181" s="1"/>
  <c r="N180"/>
  <c r="V180"/>
  <c r="W180" s="1"/>
  <c r="N179"/>
  <c r="V179"/>
  <c r="W179" s="1"/>
  <c r="N178"/>
  <c r="V178"/>
  <c r="W178" s="1"/>
  <c r="N177"/>
  <c r="V177"/>
  <c r="W177" s="1"/>
  <c r="N176"/>
  <c r="V176"/>
  <c r="W176" s="1"/>
  <c r="N175"/>
  <c r="V175"/>
  <c r="W175" s="1"/>
  <c r="N174"/>
  <c r="V174"/>
  <c r="W174" s="1"/>
  <c r="N173"/>
  <c r="V173"/>
  <c r="W173" s="1"/>
  <c r="N172"/>
  <c r="V172"/>
  <c r="W172" s="1"/>
  <c r="N171"/>
  <c r="V171"/>
  <c r="W171" s="1"/>
  <c r="N170"/>
  <c r="V170"/>
  <c r="W170" s="1"/>
  <c r="N169"/>
  <c r="V169"/>
  <c r="W169" s="1"/>
  <c r="N168"/>
  <c r="V168"/>
  <c r="W168" s="1"/>
  <c r="N167"/>
  <c r="V167"/>
  <c r="W167" s="1"/>
  <c r="N166"/>
  <c r="V166"/>
  <c r="W166" s="1"/>
  <c r="N165"/>
  <c r="V165"/>
  <c r="W165" s="1"/>
  <c r="N164"/>
  <c r="V164"/>
  <c r="W164" s="1"/>
  <c r="N163"/>
  <c r="V163"/>
  <c r="W163" s="1"/>
  <c r="N162"/>
  <c r="V162"/>
  <c r="W162" s="1"/>
  <c r="N161"/>
  <c r="V161"/>
  <c r="W161" s="1"/>
  <c r="N160"/>
  <c r="V160"/>
  <c r="W160" s="1"/>
  <c r="N159"/>
  <c r="V159"/>
  <c r="W159" s="1"/>
  <c r="N158"/>
  <c r="V158"/>
  <c r="W158" s="1"/>
  <c r="N157"/>
  <c r="V157"/>
  <c r="W157" s="1"/>
  <c r="N156"/>
  <c r="V156"/>
  <c r="W156" s="1"/>
  <c r="N155"/>
  <c r="V155"/>
  <c r="W155" s="1"/>
  <c r="N154"/>
  <c r="V154"/>
  <c r="W154" s="1"/>
  <c r="N153"/>
  <c r="V153"/>
  <c r="W153" s="1"/>
  <c r="N152"/>
  <c r="V152"/>
  <c r="W152" s="1"/>
  <c r="N151"/>
  <c r="V151"/>
  <c r="W151" s="1"/>
  <c r="N150"/>
  <c r="V150"/>
  <c r="W150" s="1"/>
  <c r="N149"/>
  <c r="V149"/>
  <c r="W149" s="1"/>
  <c r="V138"/>
  <c r="W138" s="1"/>
  <c r="E122"/>
  <c r="R122" s="1"/>
  <c r="S122" s="1"/>
  <c r="N122"/>
  <c r="X121"/>
  <c r="Y121" s="1"/>
  <c r="Z121"/>
  <c r="AA121" s="1"/>
  <c r="E121"/>
  <c r="R121" s="1"/>
  <c r="S121" s="1"/>
  <c r="N121"/>
  <c r="E120"/>
  <c r="R120" s="1"/>
  <c r="S120" s="1"/>
  <c r="N120"/>
  <c r="X119"/>
  <c r="Y119" s="1"/>
  <c r="Z119"/>
  <c r="AA119" s="1"/>
  <c r="E119"/>
  <c r="R119" s="1"/>
  <c r="S119" s="1"/>
  <c r="N119"/>
  <c r="Z136"/>
  <c r="AA136" s="1"/>
  <c r="Z134"/>
  <c r="AA134" s="1"/>
  <c r="Z132"/>
  <c r="AA132" s="1"/>
  <c r="Z130"/>
  <c r="AA130" s="1"/>
  <c r="Z128"/>
  <c r="AA128" s="1"/>
  <c r="Z126"/>
  <c r="AA126" s="1"/>
  <c r="Z124"/>
  <c r="AA124" s="1"/>
  <c r="X117"/>
  <c r="Y117" s="1"/>
  <c r="Z117"/>
  <c r="AA117" s="1"/>
  <c r="X115"/>
  <c r="Y115" s="1"/>
  <c r="Z115"/>
  <c r="AA115" s="1"/>
  <c r="X113"/>
  <c r="Y113" s="1"/>
  <c r="Z113"/>
  <c r="AA113" s="1"/>
  <c r="X111"/>
  <c r="Y111" s="1"/>
  <c r="Z111"/>
  <c r="AA111" s="1"/>
  <c r="X109"/>
  <c r="Y109" s="1"/>
  <c r="Z109"/>
  <c r="AA109" s="1"/>
  <c r="X107"/>
  <c r="Y107" s="1"/>
  <c r="Z107"/>
  <c r="AA107" s="1"/>
  <c r="X105"/>
  <c r="Y105" s="1"/>
  <c r="Z105"/>
  <c r="AA105" s="1"/>
  <c r="X103"/>
  <c r="Y103" s="1"/>
  <c r="Z103"/>
  <c r="AA103" s="1"/>
  <c r="X101"/>
  <c r="Y101" s="1"/>
  <c r="Z101"/>
  <c r="AA101" s="1"/>
  <c r="X99"/>
  <c r="Y99" s="1"/>
  <c r="Z99"/>
  <c r="AA99" s="1"/>
  <c r="E90"/>
  <c r="N90"/>
  <c r="X87"/>
  <c r="Y87" s="1"/>
  <c r="Z87"/>
  <c r="AA87" s="1"/>
  <c r="X85"/>
  <c r="Y85" s="1"/>
  <c r="Z85"/>
  <c r="AA85" s="1"/>
  <c r="X83"/>
  <c r="Y83" s="1"/>
  <c r="Z83"/>
  <c r="AA83" s="1"/>
  <c r="X81"/>
  <c r="Y81" s="1"/>
  <c r="Z81"/>
  <c r="AA81" s="1"/>
  <c r="X79"/>
  <c r="Y79" s="1"/>
  <c r="Z79"/>
  <c r="AA79" s="1"/>
  <c r="X77"/>
  <c r="Y77" s="1"/>
  <c r="Z77"/>
  <c r="AA77" s="1"/>
  <c r="X75"/>
  <c r="Y75" s="1"/>
  <c r="Z75"/>
  <c r="AA75" s="1"/>
  <c r="X73"/>
  <c r="Y73" s="1"/>
  <c r="Z73"/>
  <c r="AA73" s="1"/>
  <c r="X71"/>
  <c r="Y71" s="1"/>
  <c r="Z71"/>
  <c r="AA71" s="1"/>
  <c r="X68"/>
  <c r="Y68" s="1"/>
  <c r="Z68"/>
  <c r="AA68" s="1"/>
  <c r="X66"/>
  <c r="Y66" s="1"/>
  <c r="Z66"/>
  <c r="AA66" s="1"/>
  <c r="X64"/>
  <c r="Y64" s="1"/>
  <c r="Z64"/>
  <c r="AA64" s="1"/>
  <c r="X62"/>
  <c r="Y62" s="1"/>
  <c r="Z62"/>
  <c r="AA62" s="1"/>
  <c r="V121"/>
  <c r="W121" s="1"/>
  <c r="V119"/>
  <c r="W119" s="1"/>
  <c r="N118"/>
  <c r="N117"/>
  <c r="V117"/>
  <c r="W117" s="1"/>
  <c r="N116"/>
  <c r="N115"/>
  <c r="V115"/>
  <c r="W115" s="1"/>
  <c r="N114"/>
  <c r="N113"/>
  <c r="V113"/>
  <c r="W113" s="1"/>
  <c r="N112"/>
  <c r="N111"/>
  <c r="V111"/>
  <c r="W111" s="1"/>
  <c r="N110"/>
  <c r="N109"/>
  <c r="V109"/>
  <c r="W109" s="1"/>
  <c r="N108"/>
  <c r="N107"/>
  <c r="V107"/>
  <c r="W107" s="1"/>
  <c r="N106"/>
  <c r="N105"/>
  <c r="V105"/>
  <c r="W105" s="1"/>
  <c r="N104"/>
  <c r="N103"/>
  <c r="V103"/>
  <c r="W103" s="1"/>
  <c r="N102"/>
  <c r="N101"/>
  <c r="V101"/>
  <c r="W101" s="1"/>
  <c r="N100"/>
  <c r="N99"/>
  <c r="V99"/>
  <c r="W99" s="1"/>
  <c r="N98"/>
  <c r="Z96"/>
  <c r="AA96" s="1"/>
  <c r="Z94"/>
  <c r="AA94" s="1"/>
  <c r="N88"/>
  <c r="N87"/>
  <c r="V87"/>
  <c r="W87" s="1"/>
  <c r="N86"/>
  <c r="N85"/>
  <c r="V85"/>
  <c r="W85" s="1"/>
  <c r="N84"/>
  <c r="N83"/>
  <c r="V83"/>
  <c r="W83" s="1"/>
  <c r="N82"/>
  <c r="N81"/>
  <c r="V81"/>
  <c r="W81" s="1"/>
  <c r="N80"/>
  <c r="N79"/>
  <c r="V79"/>
  <c r="W79" s="1"/>
  <c r="N78"/>
  <c r="N77"/>
  <c r="V77"/>
  <c r="W77" s="1"/>
  <c r="N76"/>
  <c r="N75"/>
  <c r="V75"/>
  <c r="W75" s="1"/>
  <c r="N74"/>
  <c r="N73"/>
  <c r="V73"/>
  <c r="W73" s="1"/>
  <c r="N72"/>
  <c r="N71"/>
  <c r="V71"/>
  <c r="W71" s="1"/>
  <c r="N70"/>
  <c r="R97"/>
  <c r="S97" s="1"/>
  <c r="V90"/>
  <c r="W90" s="1"/>
  <c r="Z60"/>
  <c r="AA60" s="1"/>
  <c r="Z58"/>
  <c r="AA58" s="1"/>
  <c r="Z56"/>
  <c r="AA56" s="1"/>
  <c r="Z54"/>
  <c r="AA54" s="1"/>
  <c r="N18"/>
  <c r="M7" i="2"/>
  <c r="L7"/>
  <c r="N7"/>
  <c r="J6"/>
  <c r="K7"/>
  <c r="X97" i="1"/>
  <c r="Y97" s="1"/>
  <c r="Z97"/>
  <c r="AA97" s="1"/>
  <c r="V97"/>
  <c r="W97" s="1"/>
  <c r="R93"/>
  <c r="S93" s="1"/>
  <c r="X90"/>
  <c r="Y90" s="1"/>
  <c r="Z90"/>
  <c r="AA90" s="1"/>
  <c r="R90"/>
  <c r="S90" s="1"/>
  <c r="N93"/>
  <c r="X93"/>
  <c r="Y93" s="1"/>
  <c r="Z93"/>
  <c r="AA93" s="1"/>
  <c r="V93"/>
  <c r="W93" s="1"/>
  <c r="N89"/>
  <c r="V89"/>
  <c r="W89" s="1"/>
  <c r="X89"/>
  <c r="Y89" s="1"/>
  <c r="Z89"/>
  <c r="AA89" s="1"/>
  <c r="R89"/>
  <c r="S89" s="1"/>
  <c r="V18"/>
  <c r="W18" s="1"/>
  <c r="X18"/>
  <c r="Y18" s="1"/>
  <c r="Z18"/>
  <c r="AA18" s="1"/>
  <c r="R18"/>
  <c r="S18" s="1"/>
  <c r="J8" i="2" l="1"/>
</calcChain>
</file>

<file path=xl/sharedStrings.xml><?xml version="1.0" encoding="utf-8"?>
<sst xmlns="http://schemas.openxmlformats.org/spreadsheetml/2006/main" count="70" uniqueCount="58">
  <si>
    <t>MPC</t>
  </si>
  <si>
    <t>MIR</t>
  </si>
  <si>
    <t>label</t>
  </si>
  <si>
    <t>IJVM</t>
  </si>
  <si>
    <t>operations</t>
  </si>
  <si>
    <t>NEXT_ADDR</t>
  </si>
  <si>
    <t>JAM</t>
  </si>
  <si>
    <t>C</t>
  </si>
  <si>
    <t>MEM</t>
  </si>
  <si>
    <t>B</t>
  </si>
  <si>
    <t>000000010000000000000000000000000000</t>
  </si>
  <si>
    <t>nop1</t>
  </si>
  <si>
    <t>NOP</t>
  </si>
  <si>
    <t>goto Main1</t>
  </si>
  <si>
    <t>000000000100001101010000001000010001</t>
  </si>
  <si>
    <t>main1</t>
  </si>
  <si>
    <t>PC = PC + 1; fetch; goto (MBR)</t>
  </si>
  <si>
    <t>Shifter</t>
  </si>
  <si>
    <t>ALU</t>
  </si>
  <si>
    <t>C bus select</t>
  </si>
  <si>
    <t>B bus</t>
  </si>
  <si>
    <t>ULA</t>
  </si>
  <si>
    <t>SHIFTER</t>
  </si>
  <si>
    <t>none</t>
  </si>
  <si>
    <t>MDR</t>
  </si>
  <si>
    <t>A</t>
  </si>
  <si>
    <t>JAMZ</t>
  </si>
  <si>
    <t>PC</t>
  </si>
  <si>
    <t>fetch</t>
  </si>
  <si>
    <t>SRA1</t>
  </si>
  <si>
    <t>JAMN</t>
  </si>
  <si>
    <t>MBR</t>
  </si>
  <si>
    <t>read</t>
  </si>
  <si>
    <t>A!</t>
  </si>
  <si>
    <t>SLL8</t>
  </si>
  <si>
    <t>JMPC</t>
  </si>
  <si>
    <t>MBRU</t>
  </si>
  <si>
    <t>write</t>
  </si>
  <si>
    <t>B!</t>
  </si>
  <si>
    <t>SP</t>
  </si>
  <si>
    <t>wr&amp;fetch</t>
  </si>
  <si>
    <t>A+B</t>
  </si>
  <si>
    <t>LV</t>
  </si>
  <si>
    <t>A+B+1</t>
  </si>
  <si>
    <t>CPP</t>
  </si>
  <si>
    <t>A+1</t>
  </si>
  <si>
    <t>TOS</t>
  </si>
  <si>
    <t>B+1</t>
  </si>
  <si>
    <t>OPC</t>
  </si>
  <si>
    <t>B-A</t>
  </si>
  <si>
    <t>B-1</t>
  </si>
  <si>
    <t>-A</t>
  </si>
  <si>
    <t>A AND B</t>
  </si>
  <si>
    <t>A OR B</t>
  </si>
  <si>
    <t>0</t>
  </si>
  <si>
    <t>1</t>
  </si>
  <si>
    <t>-1</t>
  </si>
  <si>
    <t>1FF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</si>
</sst>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5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name val="Courier New"/>
      <family val="3"/>
    </font>
    <font>
      <sz val="12"/>
      <name val="Consolas"/>
      <family val="3"/>
      <charset val="1"/>
    </font>
    <font>
      <sz val="12"/>
      <name val="Arial"/>
      <family val="2"/>
    </font>
    <font>
      <b/>
      <sz val="12"/>
      <name val="Courier New"/>
      <family val="3"/>
    </font>
    <font>
      <b/>
      <sz val="12"/>
      <name val="Consolas"/>
      <family val="3"/>
      <charset val="1"/>
    </font>
    <font>
      <b/>
      <sz val="12"/>
      <name val="Arial"/>
      <family val="2"/>
    </font>
    <font>
      <sz val="12"/>
      <name val="Consolas"/>
      <family val="3"/>
    </font>
    <font>
      <i/>
      <sz val="12"/>
      <name val="Courier New"/>
      <family val="3"/>
    </font>
    <font>
      <sz val="10"/>
      <name val="Arial"/>
      <family val="2"/>
    </font>
    <font>
      <b/>
      <sz val="12"/>
      <color indexed="9"/>
      <name val="Consolas"/>
      <family val="3"/>
      <charset val="1"/>
    </font>
    <font>
      <b/>
      <sz val="16"/>
      <color theme="1"/>
      <name val="Consolas"/>
      <family val="3"/>
      <charset val="1"/>
    </font>
    <font>
      <b/>
      <sz val="11"/>
      <color theme="1"/>
      <name val="Consolas"/>
      <family val="3"/>
      <charset val="1"/>
    </font>
    <font>
      <b/>
      <sz val="12"/>
      <color theme="1"/>
      <name val="Consola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indexed="4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27"/>
        <bgColor indexed="42"/>
      </patternFill>
    </fill>
    <fill>
      <patternFill patternType="solid">
        <fgColor indexed="50"/>
        <bgColor indexed="41"/>
      </patternFill>
    </fill>
    <fill>
      <patternFill patternType="solid">
        <fgColor indexed="51"/>
        <bgColor indexed="34"/>
      </patternFill>
    </fill>
    <fill>
      <patternFill patternType="solid">
        <fgColor indexed="52"/>
        <bgColor indexed="19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8" borderId="0" applyNumberFormat="0" applyBorder="0" applyAlignment="0" applyProtection="0"/>
    <xf numFmtId="0" fontId="11" fillId="8" borderId="1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97">
    <xf numFmtId="0" fontId="0" fillId="0" borderId="0" xfId="0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 applyProtection="1">
      <alignment horizontal="center"/>
    </xf>
    <xf numFmtId="0" fontId="13" fillId="5" borderId="2" xfId="0" applyFont="1" applyFill="1" applyBorder="1" applyAlignment="1" applyProtection="1"/>
    <xf numFmtId="43" fontId="13" fillId="5" borderId="2" xfId="17" applyFont="1" applyFill="1" applyBorder="1" applyAlignment="1" applyProtection="1"/>
    <xf numFmtId="43" fontId="13" fillId="5" borderId="0" xfId="17" applyFont="1" applyFill="1" applyBorder="1" applyAlignment="1" applyProtection="1"/>
    <xf numFmtId="0" fontId="13" fillId="5" borderId="0" xfId="0" applyFont="1" applyFill="1" applyBorder="1" applyAlignment="1" applyProtection="1"/>
    <xf numFmtId="0" fontId="13" fillId="0" borderId="0" xfId="0" applyFont="1" applyProtection="1"/>
    <xf numFmtId="1" fontId="13" fillId="0" borderId="3" xfId="0" applyNumberFormat="1" applyFont="1" applyBorder="1" applyAlignment="1" applyProtection="1">
      <alignment horizontal="center"/>
    </xf>
    <xf numFmtId="0" fontId="21" fillId="15" borderId="3" xfId="0" applyFont="1" applyFill="1" applyBorder="1" applyAlignment="1" applyProtection="1"/>
    <xf numFmtId="0" fontId="21" fillId="15" borderId="4" xfId="0" applyFont="1" applyFill="1" applyBorder="1" applyAlignment="1" applyProtection="1">
      <alignment horizontal="center"/>
    </xf>
    <xf numFmtId="0" fontId="21" fillId="15" borderId="0" xfId="0" applyFont="1" applyFill="1" applyBorder="1" applyAlignment="1" applyProtection="1"/>
    <xf numFmtId="0" fontId="21" fillId="15" borderId="2" xfId="0" applyFont="1" applyFill="1" applyBorder="1" applyAlignment="1" applyProtection="1"/>
    <xf numFmtId="0" fontId="0" fillId="0" borderId="0" xfId="0" applyProtection="1"/>
    <xf numFmtId="0" fontId="0" fillId="0" borderId="0" xfId="0" applyAlignment="1" applyProtection="1"/>
    <xf numFmtId="49" fontId="0" fillId="0" borderId="0" xfId="0" applyNumberFormat="1" applyProtection="1"/>
    <xf numFmtId="0" fontId="13" fillId="5" borderId="0" xfId="0" applyFont="1" applyFill="1" applyAlignment="1" applyProtection="1">
      <alignment horizontal="center"/>
    </xf>
    <xf numFmtId="0" fontId="0" fillId="0" borderId="0" xfId="0" applyAlignment="1" applyProtection="1">
      <alignment horizontal="center"/>
    </xf>
    <xf numFmtId="0" fontId="13" fillId="12" borderId="9" xfId="0" applyFont="1" applyFill="1" applyBorder="1" applyAlignment="1" applyProtection="1">
      <alignment horizontal="center"/>
    </xf>
    <xf numFmtId="0" fontId="13" fillId="5" borderId="10" xfId="0" applyFont="1" applyFill="1" applyBorder="1" applyAlignment="1" applyProtection="1">
      <alignment horizontal="center"/>
    </xf>
    <xf numFmtId="0" fontId="13" fillId="4" borderId="10" xfId="0" applyFont="1" applyFill="1" applyBorder="1" applyAlignment="1" applyProtection="1">
      <alignment horizontal="center"/>
    </xf>
    <xf numFmtId="0" fontId="13" fillId="13" borderId="10" xfId="0" applyFont="1" applyFill="1" applyBorder="1" applyAlignment="1" applyProtection="1">
      <alignment horizontal="center"/>
    </xf>
    <xf numFmtId="0" fontId="13" fillId="14" borderId="11" xfId="0" applyFont="1" applyFill="1" applyBorder="1" applyAlignment="1" applyProtection="1">
      <alignment horizontal="center"/>
    </xf>
    <xf numFmtId="0" fontId="13" fillId="12" borderId="5" xfId="0" applyFont="1" applyFill="1" applyBorder="1" applyAlignment="1" applyProtection="1">
      <alignment horizontal="center"/>
      <protection locked="0"/>
    </xf>
    <xf numFmtId="0" fontId="13" fillId="12" borderId="11" xfId="0" applyFont="1" applyFill="1" applyBorder="1" applyAlignment="1" applyProtection="1">
      <alignment horizontal="center"/>
    </xf>
    <xf numFmtId="0" fontId="13" fillId="11" borderId="9" xfId="0" applyFont="1" applyFill="1" applyBorder="1" applyAlignment="1" applyProtection="1">
      <alignment horizontal="center"/>
    </xf>
    <xf numFmtId="0" fontId="13" fillId="11" borderId="11" xfId="0" applyFont="1" applyFill="1" applyBorder="1" applyAlignment="1" applyProtection="1">
      <alignment horizontal="center"/>
    </xf>
    <xf numFmtId="0" fontId="13" fillId="5" borderId="9" xfId="0" applyFont="1" applyFill="1" applyBorder="1" applyAlignment="1" applyProtection="1">
      <alignment horizontal="center"/>
    </xf>
    <xf numFmtId="0" fontId="13" fillId="5" borderId="11" xfId="0" applyFont="1" applyFill="1" applyBorder="1" applyAlignment="1" applyProtection="1">
      <alignment horizontal="center"/>
    </xf>
    <xf numFmtId="0" fontId="13" fillId="4" borderId="9" xfId="0" applyFont="1" applyFill="1" applyBorder="1" applyAlignment="1" applyProtection="1">
      <alignment horizontal="center"/>
    </xf>
    <xf numFmtId="0" fontId="13" fillId="4" borderId="11" xfId="0" applyFont="1" applyFill="1" applyBorder="1" applyAlignment="1" applyProtection="1">
      <alignment horizontal="center"/>
    </xf>
    <xf numFmtId="0" fontId="13" fillId="13" borderId="9" xfId="0" applyFont="1" applyFill="1" applyBorder="1" applyAlignment="1" applyProtection="1">
      <alignment horizontal="center"/>
    </xf>
    <xf numFmtId="0" fontId="13" fillId="13" borderId="11" xfId="0" applyFont="1" applyFill="1" applyBorder="1" applyAlignment="1" applyProtection="1">
      <alignment horizontal="center"/>
    </xf>
    <xf numFmtId="0" fontId="13" fillId="14" borderId="9" xfId="0" applyFont="1" applyFill="1" applyBorder="1" applyAlignment="1" applyProtection="1">
      <alignment horizontal="center"/>
    </xf>
    <xf numFmtId="0" fontId="23" fillId="15" borderId="12" xfId="0" applyFont="1" applyFill="1" applyBorder="1" applyAlignment="1" applyProtection="1">
      <alignment horizontal="center"/>
    </xf>
    <xf numFmtId="0" fontId="24" fillId="15" borderId="12" xfId="0" applyFont="1" applyFill="1" applyBorder="1" applyAlignment="1" applyProtection="1">
      <alignment horizontal="center"/>
    </xf>
    <xf numFmtId="0" fontId="22" fillId="15" borderId="13" xfId="0" applyFont="1" applyFill="1" applyBorder="1" applyAlignment="1" applyProtection="1">
      <alignment horizontal="center"/>
    </xf>
    <xf numFmtId="0" fontId="22" fillId="15" borderId="14" xfId="0" applyFont="1" applyFill="1" applyBorder="1" applyAlignment="1" applyProtection="1">
      <alignment horizontal="center"/>
    </xf>
    <xf numFmtId="0" fontId="22" fillId="15" borderId="15" xfId="0" applyFont="1" applyFill="1" applyBorder="1" applyAlignment="1" applyProtection="1">
      <alignment horizontal="center"/>
    </xf>
    <xf numFmtId="0" fontId="23" fillId="15" borderId="16" xfId="0" applyFont="1" applyFill="1" applyBorder="1" applyAlignment="1" applyProtection="1">
      <alignment horizontal="center"/>
    </xf>
    <xf numFmtId="0" fontId="23" fillId="15" borderId="17" xfId="0" applyFont="1" applyFill="1" applyBorder="1" applyAlignment="1" applyProtection="1">
      <alignment horizontal="center"/>
    </xf>
    <xf numFmtId="0" fontId="24" fillId="15" borderId="16" xfId="0" applyFont="1" applyFill="1" applyBorder="1" applyAlignment="1" applyProtection="1">
      <alignment horizontal="center"/>
    </xf>
    <xf numFmtId="0" fontId="24" fillId="15" borderId="17" xfId="0" applyFont="1" applyFill="1" applyBorder="1" applyAlignment="1" applyProtection="1">
      <alignment horizontal="center"/>
    </xf>
    <xf numFmtId="0" fontId="24" fillId="15" borderId="18" xfId="0" applyFont="1" applyFill="1" applyBorder="1" applyAlignment="1" applyProtection="1">
      <alignment horizontal="center"/>
    </xf>
    <xf numFmtId="0" fontId="24" fillId="15" borderId="19" xfId="0" applyFont="1" applyFill="1" applyBorder="1" applyAlignment="1" applyProtection="1">
      <alignment horizontal="center"/>
    </xf>
    <xf numFmtId="0" fontId="24" fillId="15" borderId="20" xfId="0" applyFont="1" applyFill="1" applyBorder="1" applyAlignment="1" applyProtection="1">
      <alignment horizontal="center"/>
    </xf>
    <xf numFmtId="0" fontId="13" fillId="12" borderId="7" xfId="0" applyFont="1" applyFill="1" applyBorder="1" applyAlignment="1" applyProtection="1">
      <alignment horizontal="center"/>
      <protection locked="0"/>
    </xf>
    <xf numFmtId="0" fontId="13" fillId="11" borderId="5" xfId="0" applyFont="1" applyFill="1" applyBorder="1" applyAlignment="1" applyProtection="1">
      <alignment horizontal="center"/>
      <protection locked="0"/>
    </xf>
    <xf numFmtId="0" fontId="13" fillId="11" borderId="7" xfId="0" applyFont="1" applyFill="1" applyBorder="1" applyAlignment="1" applyProtection="1">
      <alignment horizontal="center"/>
      <protection locked="0"/>
    </xf>
    <xf numFmtId="0" fontId="13" fillId="5" borderId="5" xfId="0" applyFont="1" applyFill="1" applyBorder="1" applyAlignment="1" applyProtection="1">
      <alignment horizontal="center"/>
      <protection locked="0"/>
    </xf>
    <xf numFmtId="0" fontId="13" fillId="5" borderId="7" xfId="0" applyFont="1" applyFill="1" applyBorder="1" applyAlignment="1" applyProtection="1">
      <alignment horizontal="center"/>
      <protection locked="0"/>
    </xf>
    <xf numFmtId="0" fontId="13" fillId="5" borderId="6" xfId="0" applyFont="1" applyFill="1" applyBorder="1" applyAlignment="1" applyProtection="1">
      <protection locked="0"/>
    </xf>
    <xf numFmtId="49" fontId="13" fillId="5" borderId="7" xfId="0" applyNumberFormat="1" applyFont="1" applyFill="1" applyBorder="1" applyAlignment="1" applyProtection="1">
      <alignment horizontal="center"/>
      <protection locked="0"/>
    </xf>
    <xf numFmtId="0" fontId="13" fillId="4" borderId="5" xfId="0" applyFont="1" applyFill="1" applyBorder="1" applyAlignment="1" applyProtection="1">
      <alignment horizontal="center"/>
      <protection locked="0"/>
    </xf>
    <xf numFmtId="0" fontId="13" fillId="4" borderId="6" xfId="0" applyFont="1" applyFill="1" applyBorder="1" applyAlignment="1" applyProtection="1">
      <alignment horizontal="center"/>
      <protection locked="0"/>
    </xf>
    <xf numFmtId="0" fontId="13" fillId="4" borderId="7" xfId="0" applyFont="1" applyFill="1" applyBorder="1" applyAlignment="1" applyProtection="1">
      <alignment horizontal="center"/>
      <protection locked="0"/>
    </xf>
    <xf numFmtId="0" fontId="13" fillId="13" borderId="5" xfId="0" applyFont="1" applyFill="1" applyBorder="1" applyAlignment="1" applyProtection="1">
      <alignment horizontal="center"/>
      <protection locked="0"/>
    </xf>
    <xf numFmtId="0" fontId="13" fillId="13" borderId="6" xfId="0" applyFont="1" applyFill="1" applyBorder="1" applyAlignment="1" applyProtection="1">
      <alignment horizontal="center"/>
      <protection locked="0"/>
    </xf>
    <xf numFmtId="0" fontId="13" fillId="13" borderId="7" xfId="0" applyFont="1" applyFill="1" applyBorder="1" applyAlignment="1" applyProtection="1">
      <alignment horizontal="center"/>
      <protection locked="0"/>
    </xf>
    <xf numFmtId="0" fontId="13" fillId="14" borderId="5" xfId="0" applyFont="1" applyFill="1" applyBorder="1" applyAlignment="1" applyProtection="1">
      <alignment horizontal="center"/>
      <protection locked="0"/>
    </xf>
    <xf numFmtId="0" fontId="13" fillId="14" borderId="7" xfId="0" applyFont="1" applyFill="1" applyBorder="1" applyAlignment="1" applyProtection="1">
      <alignment horizontal="center"/>
      <protection locked="0"/>
    </xf>
    <xf numFmtId="0" fontId="13" fillId="4" borderId="0" xfId="0" applyNumberFormat="1" applyFont="1" applyFill="1" applyAlignment="1" applyProtection="1">
      <alignment horizontal="center"/>
      <protection locked="0"/>
    </xf>
    <xf numFmtId="0" fontId="13" fillId="4" borderId="0" xfId="0" applyFont="1" applyFill="1" applyAlignment="1" applyProtection="1">
      <alignment horizontal="center"/>
      <protection locked="0"/>
    </xf>
    <xf numFmtId="0" fontId="13" fillId="9" borderId="21" xfId="0" applyNumberFormat="1" applyFont="1" applyFill="1" applyBorder="1" applyAlignment="1">
      <alignment horizontal="center"/>
    </xf>
    <xf numFmtId="0" fontId="13" fillId="10" borderId="22" xfId="0" applyFont="1" applyFill="1" applyBorder="1" applyAlignment="1">
      <alignment horizontal="center"/>
    </xf>
    <xf numFmtId="0" fontId="13" fillId="9" borderId="5" xfId="0" applyNumberFormat="1" applyFont="1" applyFill="1" applyBorder="1" applyAlignment="1">
      <alignment horizontal="center"/>
    </xf>
    <xf numFmtId="0" fontId="13" fillId="10" borderId="7" xfId="0" applyFont="1" applyFill="1" applyBorder="1" applyAlignment="1">
      <alignment horizontal="center"/>
    </xf>
    <xf numFmtId="49" fontId="13" fillId="11" borderId="21" xfId="0" applyNumberFormat="1" applyFont="1" applyFill="1" applyBorder="1" applyAlignment="1" applyProtection="1">
      <alignment horizontal="center"/>
      <protection locked="0"/>
    </xf>
    <xf numFmtId="0" fontId="13" fillId="11" borderId="0" xfId="0" applyNumberFormat="1" applyFont="1" applyFill="1" applyBorder="1" applyAlignment="1">
      <alignment horizontal="center"/>
    </xf>
    <xf numFmtId="0" fontId="13" fillId="11" borderId="22" xfId="0" applyNumberFormat="1" applyFont="1" applyFill="1" applyBorder="1" applyAlignment="1">
      <alignment horizontal="center"/>
    </xf>
    <xf numFmtId="0" fontId="18" fillId="11" borderId="22" xfId="0" applyNumberFormat="1" applyFont="1" applyFill="1" applyBorder="1" applyAlignment="1">
      <alignment horizontal="center"/>
    </xf>
    <xf numFmtId="49" fontId="18" fillId="11" borderId="21" xfId="0" applyNumberFormat="1" applyFont="1" applyFill="1" applyBorder="1" applyAlignment="1" applyProtection="1">
      <alignment horizontal="center"/>
      <protection locked="0"/>
    </xf>
    <xf numFmtId="49" fontId="13" fillId="11" borderId="5" xfId="0" applyNumberFormat="1" applyFont="1" applyFill="1" applyBorder="1" applyAlignment="1" applyProtection="1">
      <alignment horizontal="center"/>
      <protection locked="0"/>
    </xf>
    <xf numFmtId="0" fontId="13" fillId="11" borderId="6" xfId="0" applyNumberFormat="1" applyFont="1" applyFill="1" applyBorder="1" applyAlignment="1">
      <alignment horizontal="center"/>
    </xf>
    <xf numFmtId="0" fontId="13" fillId="11" borderId="7" xfId="0" applyNumberFormat="1" applyFont="1" applyFill="1" applyBorder="1" applyAlignment="1">
      <alignment horizontal="center"/>
    </xf>
    <xf numFmtId="0" fontId="19" fillId="7" borderId="23" xfId="0" applyFont="1" applyFill="1" applyBorder="1" applyAlignment="1" applyProtection="1">
      <alignment horizontal="center"/>
      <protection locked="0"/>
    </xf>
    <xf numFmtId="0" fontId="12" fillId="7" borderId="23" xfId="0" applyFont="1" applyFill="1" applyBorder="1" applyAlignment="1" applyProtection="1">
      <alignment horizontal="center"/>
      <protection locked="0"/>
    </xf>
    <xf numFmtId="0" fontId="12" fillId="7" borderId="24" xfId="0" applyFont="1" applyFill="1" applyBorder="1" applyAlignment="1" applyProtection="1">
      <alignment horizontal="center"/>
      <protection locked="0"/>
    </xf>
    <xf numFmtId="0" fontId="13" fillId="12" borderId="21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13" fillId="12" borderId="22" xfId="0" applyFont="1" applyFill="1" applyBorder="1" applyAlignment="1">
      <alignment horizontal="center"/>
    </xf>
    <xf numFmtId="0" fontId="13" fillId="12" borderId="5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5" fillId="9" borderId="25" xfId="0" applyFont="1" applyFill="1" applyBorder="1" applyAlignment="1">
      <alignment horizontal="center"/>
    </xf>
    <xf numFmtId="0" fontId="15" fillId="9" borderId="26" xfId="0" applyFont="1" applyFill="1" applyBorder="1" applyAlignment="1">
      <alignment horizontal="center"/>
    </xf>
    <xf numFmtId="0" fontId="15" fillId="11" borderId="2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26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6" fillId="12" borderId="25" xfId="0" applyFont="1" applyFill="1" applyBorder="1" applyAlignment="1">
      <alignment horizontal="center"/>
    </xf>
    <xf numFmtId="0" fontId="16" fillId="12" borderId="27" xfId="0" applyFont="1" applyFill="1" applyBorder="1" applyAlignment="1">
      <alignment horizontal="center"/>
    </xf>
    <xf numFmtId="0" fontId="16" fillId="12" borderId="26" xfId="0" applyFont="1" applyFill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7" fillId="0" borderId="27" xfId="0" applyFont="1" applyBorder="1" applyAlignment="1">
      <alignment horizontal="center"/>
    </xf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Neutral" xfId="12"/>
    <cellStyle name="Normal" xfId="0" builtinId="0"/>
    <cellStyle name="Note" xfId="13"/>
    <cellStyle name="Separador de milhares" xfId="17" builtinId="3"/>
    <cellStyle name="Status" xfId="14"/>
    <cellStyle name="Text" xfId="15"/>
    <cellStyle name="Warning" xfId="1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CC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99FF66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66FF00"/>
      <rgbColor rgb="00FFCC00"/>
      <rgbColor rgb="00CC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showGridLines="0" zoomScale="115" zoomScaleNormal="115" workbookViewId="0">
      <selection activeCell="A2" sqref="A2"/>
    </sheetView>
  </sheetViews>
  <sheetFormatPr defaultColWidth="11.5703125" defaultRowHeight="15.75"/>
  <cols>
    <col min="1" max="1" width="11.5703125" style="4" customWidth="1"/>
    <col min="2" max="2" width="0.85546875" style="4" hidden="1" customWidth="1"/>
    <col min="3" max="3" width="3" style="4" bestFit="1" customWidth="1"/>
    <col min="4" max="4" width="6.140625" style="4" customWidth="1"/>
    <col min="5" max="5" width="3.85546875" style="4" customWidth="1"/>
    <col min="6" max="6" width="5.7109375" style="4" customWidth="1"/>
    <col min="7" max="7" width="4.140625" style="4" hidden="1" customWidth="1"/>
    <col min="8" max="8" width="10.5703125" style="4" customWidth="1"/>
    <col min="9" max="9" width="4.140625" style="4" hidden="1" customWidth="1"/>
    <col min="10" max="18" width="8.7109375" style="4" customWidth="1"/>
    <col min="19" max="19" width="3.5703125" style="4" customWidth="1"/>
    <col min="20" max="20" width="3.140625" style="4" customWidth="1"/>
    <col min="21" max="21" width="4.7109375" style="4" customWidth="1"/>
    <col min="22" max="22" width="4" style="4" customWidth="1"/>
    <col min="23" max="23" width="5.7109375" style="4" customWidth="1"/>
    <col min="24" max="16384" width="11.5703125" style="4"/>
  </cols>
  <sheetData>
    <row r="1" spans="1:23">
      <c r="A1" s="20" t="s">
        <v>5</v>
      </c>
      <c r="B1" s="26"/>
      <c r="C1" s="27" t="s">
        <v>6</v>
      </c>
      <c r="D1" s="28"/>
      <c r="E1" s="29" t="s">
        <v>17</v>
      </c>
      <c r="F1" s="30"/>
      <c r="G1" s="29" t="s">
        <v>18</v>
      </c>
      <c r="H1" s="21"/>
      <c r="I1" s="30"/>
      <c r="J1" s="31" t="s">
        <v>19</v>
      </c>
      <c r="K1" s="22"/>
      <c r="L1" s="22"/>
      <c r="M1" s="22"/>
      <c r="N1" s="22"/>
      <c r="O1" s="22"/>
      <c r="P1" s="22"/>
      <c r="Q1" s="22"/>
      <c r="R1" s="32"/>
      <c r="S1" s="33" t="s">
        <v>8</v>
      </c>
      <c r="T1" s="23"/>
      <c r="U1" s="34"/>
      <c r="V1" s="35" t="s">
        <v>20</v>
      </c>
      <c r="W1" s="24"/>
    </row>
    <row r="2" spans="1:23" ht="19.5" customHeight="1" thickBot="1">
      <c r="A2" s="25" t="s">
        <v>57</v>
      </c>
      <c r="B2" s="48" t="str">
        <f>HEX2BIN(A2,9)</f>
        <v>111111111</v>
      </c>
      <c r="C2" s="49">
        <v>1</v>
      </c>
      <c r="D2" s="50" t="str">
        <f>DEC2BIN(IF(C2=1,0,IF(C2=2,1,IF(C2=3,2,IF(C2=4,4,0)))),3)</f>
        <v>000</v>
      </c>
      <c r="E2" s="51">
        <v>1</v>
      </c>
      <c r="F2" s="52" t="str">
        <f>DEC2BIN(IF(E2=1,0,IF(E2=2,1,IF(E2=3,2))),2)</f>
        <v>00</v>
      </c>
      <c r="G2" s="51">
        <f>IF(I2=1,24,IF(I2=2,20,IF(I2=3,26,IF(I2=4,44,IF(I2=5,60,IF(I2=8,53,IF(I2=14,16,IF(I2=10,54,IF(I2=13,28,IF(I2=9,63,IF(I2=12,12,IF(I2=6,61,IF(I2=7,57,IF(I2=11,59,IF(I2=15,49,IF(I2=16,50,0))))))))))))))))</f>
        <v>0</v>
      </c>
      <c r="H2" s="53" t="str">
        <f>DEC2BIN(G2,6)</f>
        <v>000000</v>
      </c>
      <c r="I2" s="54">
        <v>17</v>
      </c>
      <c r="J2" s="55"/>
      <c r="K2" s="56"/>
      <c r="L2" s="56"/>
      <c r="M2" s="56"/>
      <c r="N2" s="56"/>
      <c r="O2" s="56"/>
      <c r="P2" s="56"/>
      <c r="Q2" s="56"/>
      <c r="R2" s="57"/>
      <c r="S2" s="58">
        <v>1</v>
      </c>
      <c r="T2" s="59">
        <f>IF(S2=1,0,IF(S2=2,1,IF(S2=3,2,IF(S2=4,4,IF(S2=5,5,0)))))</f>
        <v>0</v>
      </c>
      <c r="U2" s="60" t="str">
        <f>DEC2BIN(T2,3)</f>
        <v>000</v>
      </c>
      <c r="V2" s="61">
        <v>1</v>
      </c>
      <c r="W2" s="62" t="str">
        <f>DEC2BIN(V2-1,4)</f>
        <v>0000</v>
      </c>
    </row>
    <row r="3" spans="1:23" hidden="1">
      <c r="E3" s="18"/>
      <c r="F3" s="18"/>
      <c r="G3" s="6"/>
      <c r="H3" s="6"/>
      <c r="I3" s="5"/>
      <c r="J3" s="64" t="b">
        <v>0</v>
      </c>
      <c r="K3" s="64" t="b">
        <v>0</v>
      </c>
      <c r="L3" s="64" t="b">
        <v>0</v>
      </c>
      <c r="M3" s="64" t="b">
        <v>1</v>
      </c>
      <c r="N3" s="64" t="b">
        <v>1</v>
      </c>
      <c r="O3" s="64" t="b">
        <v>0</v>
      </c>
      <c r="P3" s="64" t="b">
        <v>0</v>
      </c>
      <c r="Q3" s="64" t="b">
        <v>0</v>
      </c>
      <c r="R3" s="63" t="b">
        <v>0</v>
      </c>
    </row>
    <row r="4" spans="1:23" ht="16.5" hidden="1" thickBot="1">
      <c r="E4" s="18"/>
      <c r="F4" s="18"/>
      <c r="G4" s="7"/>
      <c r="H4" s="7"/>
      <c r="I4" s="8"/>
      <c r="J4" s="63">
        <f t="shared" ref="J4:N4" si="0">IF(J3,1,0)</f>
        <v>0</v>
      </c>
      <c r="K4" s="63">
        <f t="shared" si="0"/>
        <v>0</v>
      </c>
      <c r="L4" s="63">
        <f t="shared" si="0"/>
        <v>0</v>
      </c>
      <c r="M4" s="63">
        <f t="shared" si="0"/>
        <v>1</v>
      </c>
      <c r="N4" s="63">
        <f t="shared" si="0"/>
        <v>1</v>
      </c>
      <c r="O4" s="63">
        <f>IF(O3,1,0)</f>
        <v>0</v>
      </c>
      <c r="P4" s="63">
        <f>IF(P3,1,0)</f>
        <v>0</v>
      </c>
      <c r="Q4" s="63">
        <f>IF(Q3,1,0)</f>
        <v>0</v>
      </c>
      <c r="R4" s="63">
        <f>IF(R3,1,0)</f>
        <v>0</v>
      </c>
    </row>
    <row r="5" spans="1:23" ht="20.25">
      <c r="A5" s="9"/>
      <c r="C5" s="10"/>
      <c r="D5" s="10"/>
      <c r="E5" s="10"/>
      <c r="F5" s="10"/>
      <c r="G5" s="10"/>
      <c r="H5" s="10"/>
      <c r="I5" s="11"/>
      <c r="J5" s="38" t="s">
        <v>1</v>
      </c>
      <c r="K5" s="39"/>
      <c r="L5" s="39"/>
      <c r="M5" s="39"/>
      <c r="N5" s="40"/>
      <c r="O5" s="10"/>
      <c r="P5" s="10"/>
      <c r="Q5" s="10"/>
    </row>
    <row r="6" spans="1:23" ht="21" customHeight="1">
      <c r="A6" s="9"/>
      <c r="I6" s="12"/>
      <c r="J6" s="41" t="str">
        <f>CONCATENATE(B2,D2,F2,H2,J4,K4,L4,M4,N4,O4,P4,Q4,R4,U2,W2)</f>
        <v>111111111000000000000001100000000000</v>
      </c>
      <c r="K6" s="36"/>
      <c r="L6" s="36"/>
      <c r="M6" s="36"/>
      <c r="N6" s="42"/>
    </row>
    <row r="7" spans="1:23">
      <c r="A7" s="9"/>
      <c r="I7" s="13"/>
      <c r="J7" s="43" t="str">
        <f>BIN2HEX(CONCATENATE(LEFT(B2,4)),1)</f>
        <v>F</v>
      </c>
      <c r="K7" s="37" t="str">
        <f>BIN2HEX(CONCATENATE(RIGHT(B2,5),D2),2)</f>
        <v>F8</v>
      </c>
      <c r="L7" s="37" t="str">
        <f>BIN2HEX(CONCATENATE(F2,H2),2)</f>
        <v>00</v>
      </c>
      <c r="M7" s="37" t="str">
        <f>BIN2HEX(CONCATENATE(J4,K4,L4,M4,N4,O4,P4,Q4),2)</f>
        <v>18</v>
      </c>
      <c r="N7" s="44" t="str">
        <f>BIN2HEX(CONCATENATE(R4,U2,W2),2)</f>
        <v>00</v>
      </c>
    </row>
    <row r="8" spans="1:23" ht="16.5" thickBot="1">
      <c r="I8" s="14"/>
      <c r="J8" s="45" t="str">
        <f>CONCATENATE(J7,K7,L7,M7,N7)</f>
        <v>FF8001800</v>
      </c>
      <c r="K8" s="46"/>
      <c r="L8" s="46"/>
      <c r="M8" s="46"/>
      <c r="N8" s="47"/>
    </row>
    <row r="9" spans="1:23" hidden="1"/>
    <row r="10" spans="1:23" hidden="1">
      <c r="G10" s="15" t="s">
        <v>6</v>
      </c>
      <c r="I10" s="15"/>
      <c r="J10" s="19" t="s">
        <v>20</v>
      </c>
      <c r="K10" s="19"/>
      <c r="L10" s="16" t="s">
        <v>8</v>
      </c>
      <c r="M10" s="15" t="s">
        <v>21</v>
      </c>
      <c r="N10" s="15" t="s">
        <v>22</v>
      </c>
    </row>
    <row r="11" spans="1:23" hidden="1">
      <c r="G11" s="15" t="s">
        <v>23</v>
      </c>
      <c r="I11" s="15">
        <v>0</v>
      </c>
      <c r="J11" s="15" t="str">
        <f t="shared" ref="J11:J26" si="1">DEC2BIN(I11,4)</f>
        <v>0000</v>
      </c>
      <c r="K11" s="15" t="s">
        <v>24</v>
      </c>
      <c r="L11" s="15" t="s">
        <v>23</v>
      </c>
      <c r="M11" s="17" t="s">
        <v>25</v>
      </c>
      <c r="N11" s="15" t="s">
        <v>23</v>
      </c>
    </row>
    <row r="12" spans="1:23" hidden="1">
      <c r="G12" s="15" t="s">
        <v>26</v>
      </c>
      <c r="I12" s="15">
        <v>1</v>
      </c>
      <c r="J12" s="15" t="str">
        <f t="shared" si="1"/>
        <v>0001</v>
      </c>
      <c r="K12" s="15" t="s">
        <v>27</v>
      </c>
      <c r="L12" s="15" t="s">
        <v>28</v>
      </c>
      <c r="M12" s="17" t="s">
        <v>9</v>
      </c>
      <c r="N12" s="15" t="s">
        <v>29</v>
      </c>
    </row>
    <row r="13" spans="1:23" hidden="1">
      <c r="G13" s="15" t="s">
        <v>30</v>
      </c>
      <c r="I13" s="15">
        <v>2</v>
      </c>
      <c r="J13" s="15" t="str">
        <f t="shared" si="1"/>
        <v>0010</v>
      </c>
      <c r="K13" s="15" t="s">
        <v>31</v>
      </c>
      <c r="L13" s="15" t="s">
        <v>32</v>
      </c>
      <c r="M13" s="17" t="s">
        <v>33</v>
      </c>
      <c r="N13" s="15" t="s">
        <v>34</v>
      </c>
    </row>
    <row r="14" spans="1:23" hidden="1">
      <c r="G14" s="15" t="s">
        <v>35</v>
      </c>
      <c r="I14" s="15">
        <v>3</v>
      </c>
      <c r="J14" s="15" t="str">
        <f t="shared" si="1"/>
        <v>0011</v>
      </c>
      <c r="K14" s="15" t="s">
        <v>36</v>
      </c>
      <c r="L14" s="15" t="s">
        <v>37</v>
      </c>
      <c r="M14" s="17" t="s">
        <v>38</v>
      </c>
      <c r="N14" s="15"/>
    </row>
    <row r="15" spans="1:23" hidden="1">
      <c r="G15" s="15"/>
      <c r="I15" s="15">
        <v>4</v>
      </c>
      <c r="J15" s="15" t="str">
        <f t="shared" si="1"/>
        <v>0100</v>
      </c>
      <c r="K15" s="15" t="s">
        <v>39</v>
      </c>
      <c r="L15" s="15" t="s">
        <v>40</v>
      </c>
      <c r="M15" s="17" t="s">
        <v>41</v>
      </c>
      <c r="N15" s="15"/>
    </row>
    <row r="16" spans="1:23" hidden="1">
      <c r="G16" s="15"/>
      <c r="I16" s="15">
        <v>5</v>
      </c>
      <c r="J16" s="15" t="str">
        <f t="shared" si="1"/>
        <v>0101</v>
      </c>
      <c r="K16" s="15" t="s">
        <v>42</v>
      </c>
      <c r="L16" s="15"/>
      <c r="M16" s="17" t="s">
        <v>43</v>
      </c>
      <c r="N16" s="15"/>
    </row>
    <row r="17" spans="7:14" hidden="1">
      <c r="G17" s="15"/>
      <c r="I17" s="15">
        <v>6</v>
      </c>
      <c r="J17" s="15" t="str">
        <f t="shared" si="1"/>
        <v>0110</v>
      </c>
      <c r="K17" s="15" t="s">
        <v>44</v>
      </c>
      <c r="L17" s="15"/>
      <c r="M17" s="17" t="s">
        <v>45</v>
      </c>
      <c r="N17" s="15"/>
    </row>
    <row r="18" spans="7:14" hidden="1">
      <c r="G18" s="15"/>
      <c r="I18" s="15">
        <v>7</v>
      </c>
      <c r="J18" s="15" t="str">
        <f t="shared" si="1"/>
        <v>0111</v>
      </c>
      <c r="K18" s="15" t="s">
        <v>46</v>
      </c>
      <c r="L18" s="15"/>
      <c r="M18" s="17" t="s">
        <v>47</v>
      </c>
      <c r="N18" s="15"/>
    </row>
    <row r="19" spans="7:14" hidden="1">
      <c r="G19" s="15"/>
      <c r="I19" s="15">
        <v>8</v>
      </c>
      <c r="J19" s="15" t="str">
        <f t="shared" si="1"/>
        <v>1000</v>
      </c>
      <c r="K19" s="15" t="s">
        <v>48</v>
      </c>
      <c r="L19" s="15"/>
      <c r="M19" s="17" t="s">
        <v>49</v>
      </c>
      <c r="N19" s="15"/>
    </row>
    <row r="20" spans="7:14" hidden="1">
      <c r="G20" s="15"/>
      <c r="I20" s="15">
        <v>9</v>
      </c>
      <c r="J20" s="15" t="str">
        <f t="shared" si="1"/>
        <v>1001</v>
      </c>
      <c r="K20" s="15"/>
      <c r="L20" s="15"/>
      <c r="M20" s="17" t="s">
        <v>50</v>
      </c>
      <c r="N20" s="15"/>
    </row>
    <row r="21" spans="7:14" hidden="1">
      <c r="G21" s="15"/>
      <c r="I21" s="15">
        <v>10</v>
      </c>
      <c r="J21" s="15" t="str">
        <f t="shared" si="1"/>
        <v>1010</v>
      </c>
      <c r="K21" s="15"/>
      <c r="L21" s="15"/>
      <c r="M21" s="17" t="s">
        <v>51</v>
      </c>
      <c r="N21" s="15"/>
    </row>
    <row r="22" spans="7:14" hidden="1">
      <c r="G22" s="15"/>
      <c r="I22" s="15">
        <v>11</v>
      </c>
      <c r="J22" s="15" t="str">
        <f t="shared" si="1"/>
        <v>1011</v>
      </c>
      <c r="K22" s="15"/>
      <c r="L22" s="15"/>
      <c r="M22" s="17" t="s">
        <v>52</v>
      </c>
      <c r="N22" s="15"/>
    </row>
    <row r="23" spans="7:14" hidden="1">
      <c r="G23" s="15"/>
      <c r="I23" s="15">
        <v>12</v>
      </c>
      <c r="J23" s="15" t="str">
        <f t="shared" si="1"/>
        <v>1100</v>
      </c>
      <c r="K23" s="15"/>
      <c r="L23" s="15"/>
      <c r="M23" s="17" t="s">
        <v>53</v>
      </c>
      <c r="N23" s="15"/>
    </row>
    <row r="24" spans="7:14" hidden="1">
      <c r="G24" s="15"/>
      <c r="I24" s="15">
        <v>13</v>
      </c>
      <c r="J24" s="15" t="str">
        <f t="shared" si="1"/>
        <v>1101</v>
      </c>
      <c r="K24" s="15"/>
      <c r="L24" s="15"/>
      <c r="M24" s="17" t="s">
        <v>54</v>
      </c>
      <c r="N24" s="15"/>
    </row>
    <row r="25" spans="7:14" hidden="1">
      <c r="G25" s="15"/>
      <c r="I25" s="15">
        <v>14</v>
      </c>
      <c r="J25" s="15" t="str">
        <f t="shared" si="1"/>
        <v>1110</v>
      </c>
      <c r="K25" s="15"/>
      <c r="L25" s="15"/>
      <c r="M25" s="17" t="s">
        <v>55</v>
      </c>
      <c r="N25" s="15"/>
    </row>
    <row r="26" spans="7:14" hidden="1">
      <c r="G26" s="15"/>
      <c r="I26" s="15">
        <v>15</v>
      </c>
      <c r="J26" s="15" t="str">
        <f t="shared" si="1"/>
        <v>1111</v>
      </c>
      <c r="K26" s="15"/>
      <c r="L26" s="15"/>
      <c r="M26" s="17" t="s">
        <v>56</v>
      </c>
      <c r="N26" s="15"/>
    </row>
    <row r="27" spans="7:14" hidden="1">
      <c r="G27" s="15"/>
      <c r="I27" s="15"/>
      <c r="J27" s="15"/>
      <c r="K27" s="15"/>
      <c r="L27" s="15"/>
      <c r="M27" s="17" t="s">
        <v>23</v>
      </c>
      <c r="N27" s="15"/>
    </row>
    <row r="28" spans="7:14" hidden="1"/>
  </sheetData>
  <sheetProtection password="CF7A" sheet="1" objects="1" scenarios="1"/>
  <mergeCells count="11">
    <mergeCell ref="A1:B1"/>
    <mergeCell ref="C1:D1"/>
    <mergeCell ref="E1:F1"/>
    <mergeCell ref="G1:I1"/>
    <mergeCell ref="J1:R1"/>
    <mergeCell ref="V1:W1"/>
    <mergeCell ref="J5:N5"/>
    <mergeCell ref="J6:N6"/>
    <mergeCell ref="J8:N8"/>
    <mergeCell ref="J10:K10"/>
    <mergeCell ref="S1:U1"/>
  </mergeCells>
  <printOptions horizontalCentered="1" verticalCentered="1"/>
  <pageMargins left="0.78749999999999998" right="0.78749999999999998" top="1.0527777777777778" bottom="1.0527777777777778" header="0.78749999999999998" footer="0.78749999999999998"/>
  <pageSetup paperSize="9" scale="120" firstPageNumber="0" orientation="landscape" horizontalDpi="300" verticalDpi="300" r:id="rId1"/>
  <headerFooter alignWithMargins="0">
    <oddHeader>&amp;C&amp;"Times New Roman,Normal"&amp;12&amp;A</oddHeader>
    <oddFooter>&amp;C&amp;"Times New Roman,Normal"&amp;12Página &amp;P</oddFooter>
  </headerFooter>
  <ignoredErrors>
    <ignoredError sqref="M24:M26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13"/>
  <sheetViews>
    <sheetView tabSelected="1" topLeftCell="B1" zoomScale="85" zoomScaleNormal="85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11.5703125" defaultRowHeight="17.100000000000001" customHeight="1"/>
  <cols>
    <col min="1" max="1" width="5.140625" style="1" hidden="1" customWidth="1"/>
    <col min="2" max="2" width="5.140625" style="1" bestFit="1" customWidth="1"/>
    <col min="3" max="3" width="51.28515625" style="1" bestFit="1" customWidth="1"/>
    <col min="4" max="4" width="2.5703125" style="1" hidden="1" customWidth="1"/>
    <col min="5" max="5" width="6.5703125" style="1" hidden="1" customWidth="1"/>
    <col min="6" max="6" width="3.85546875" style="1" hidden="1" customWidth="1"/>
    <col min="7" max="7" width="11.85546875" style="1" hidden="1" customWidth="1"/>
    <col min="8" max="8" width="3.85546875" style="1" hidden="1" customWidth="1"/>
    <col min="9" max="9" width="11.85546875" style="1" hidden="1" customWidth="1"/>
    <col min="10" max="10" width="3.85546875" style="1" hidden="1" customWidth="1"/>
    <col min="11" max="11" width="11.85546875" style="1" hidden="1" customWidth="1"/>
    <col min="12" max="12" width="3.85546875" style="1" hidden="1" customWidth="1"/>
    <col min="13" max="13" width="11.85546875" style="1" hidden="1" customWidth="1"/>
    <col min="14" max="14" width="13.42578125" style="1" bestFit="1" customWidth="1"/>
    <col min="15" max="15" width="18.85546875" style="1" bestFit="1" customWidth="1"/>
    <col min="16" max="16" width="20.85546875" style="1" bestFit="1" customWidth="1"/>
    <col min="17" max="17" width="59" style="1" bestFit="1" customWidth="1"/>
    <col min="18" max="18" width="13.42578125" style="2" hidden="1" customWidth="1"/>
    <col min="19" max="19" width="12.7109375" style="2" customWidth="1"/>
    <col min="20" max="20" width="2.5703125" style="1" hidden="1" customWidth="1"/>
    <col min="21" max="21" width="6.5703125" style="1" bestFit="1" customWidth="1"/>
    <col min="22" max="22" width="13.42578125" style="1" hidden="1" customWidth="1"/>
    <col min="23" max="23" width="11.85546875" style="1" bestFit="1" customWidth="1"/>
    <col min="24" max="24" width="2.5703125" style="1" hidden="1" customWidth="1"/>
    <col min="25" max="25" width="11.85546875" style="1" bestFit="1" customWidth="1"/>
    <col min="26" max="26" width="2.5703125" style="1" hidden="1" customWidth="1"/>
    <col min="27" max="27" width="6.5703125" style="1" bestFit="1" customWidth="1"/>
    <col min="28" max="251" width="11.5703125" style="1"/>
    <col min="252" max="16384" width="11.5703125" style="3"/>
  </cols>
  <sheetData>
    <row r="1" spans="1:256" s="95" customFormat="1" ht="17.100000000000001" customHeight="1" thickBot="1">
      <c r="A1" s="86" t="s">
        <v>0</v>
      </c>
      <c r="B1" s="87" t="s">
        <v>0</v>
      </c>
      <c r="C1" s="88" t="s">
        <v>1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90"/>
      <c r="O1" s="91" t="s">
        <v>2</v>
      </c>
      <c r="P1" s="91" t="s">
        <v>3</v>
      </c>
      <c r="Q1" s="91" t="s">
        <v>4</v>
      </c>
      <c r="R1" s="92" t="s">
        <v>5</v>
      </c>
      <c r="S1" s="93"/>
      <c r="T1" s="93" t="s">
        <v>6</v>
      </c>
      <c r="U1" s="93"/>
      <c r="V1" s="93" t="s">
        <v>7</v>
      </c>
      <c r="W1" s="93"/>
      <c r="X1" s="93" t="s">
        <v>8</v>
      </c>
      <c r="Y1" s="93"/>
      <c r="Z1" s="93" t="s">
        <v>9</v>
      </c>
      <c r="AA1" s="94"/>
      <c r="IR1" s="96"/>
      <c r="IS1" s="96"/>
      <c r="IT1" s="96"/>
      <c r="IU1" s="96"/>
      <c r="IV1" s="96"/>
    </row>
    <row r="2" spans="1:256" ht="17.100000000000001" customHeight="1">
      <c r="A2" s="65">
        <v>0</v>
      </c>
      <c r="B2" s="66" t="str">
        <f t="shared" ref="B2:B65" si="0">DEC2HEX(A2,3)</f>
        <v>000</v>
      </c>
      <c r="C2" s="69" t="s">
        <v>10</v>
      </c>
      <c r="D2" s="70" t="str">
        <f t="shared" ref="D2:D65" si="1">BIN2HEX(LEFT(C2,4),1)</f>
        <v>0</v>
      </c>
      <c r="E2" s="70" t="str">
        <f t="shared" ref="E2:E65" si="2">HEX2BIN(D2,4)</f>
        <v>0000</v>
      </c>
      <c r="F2" s="70" t="str">
        <f t="shared" ref="F2:F65" si="3">BIN2HEX(MID(C2,5,8),2)</f>
        <v>10</v>
      </c>
      <c r="G2" s="70" t="str">
        <f t="shared" ref="G2:G65" si="4">HEX2BIN(F2,8)</f>
        <v>00010000</v>
      </c>
      <c r="H2" s="70" t="str">
        <f t="shared" ref="H2:H65" si="5">BIN2HEX(MID(C2,13,8),2)</f>
        <v>00</v>
      </c>
      <c r="I2" s="70" t="str">
        <f t="shared" ref="I2:I65" si="6">HEX2BIN(H2,8)</f>
        <v>00000000</v>
      </c>
      <c r="J2" s="70" t="str">
        <f t="shared" ref="J2:J65" si="7">BIN2HEX(MID(C2,21,8),2)</f>
        <v>00</v>
      </c>
      <c r="K2" s="70" t="str">
        <f t="shared" ref="K2:K65" si="8">HEX2BIN(J2,8)</f>
        <v>00000000</v>
      </c>
      <c r="L2" s="70" t="str">
        <f t="shared" ref="L2:L65" si="9">BIN2HEX(RIGHT(C2,8),2)</f>
        <v>00</v>
      </c>
      <c r="M2" s="70" t="str">
        <f t="shared" ref="M2:M65" si="10">HEX2BIN(L2,8)</f>
        <v>00000000</v>
      </c>
      <c r="N2" s="71" t="str">
        <f t="shared" ref="N2:N65" si="11">CONCATENATE(D2,F2,H2,J2,L2)</f>
        <v>010000000</v>
      </c>
      <c r="O2" s="77" t="s">
        <v>11</v>
      </c>
      <c r="P2" s="78" t="s">
        <v>12</v>
      </c>
      <c r="Q2" s="78" t="s">
        <v>13</v>
      </c>
      <c r="R2" s="80" t="str">
        <f t="shared" ref="R2:R65" si="12">CONCATENATE(E2,LEFT(G2,5))</f>
        <v>000000010</v>
      </c>
      <c r="S2" s="81" t="str">
        <f t="shared" ref="S2:S65" si="13">BIN2HEX(R2,3)</f>
        <v>002</v>
      </c>
      <c r="T2" s="81">
        <f t="shared" ref="T2:T65" si="14">BIN2DEC(MID(G2,6,3))</f>
        <v>0</v>
      </c>
      <c r="U2" s="81">
        <f t="shared" ref="U2:U65" si="15">IF(T2=0,0,(IF(T2=1,"JAMZ",IF(T2=2,"JAMN",IF(T2=4,"JMPC")))))</f>
        <v>0</v>
      </c>
      <c r="V2" s="81" t="str">
        <f t="shared" ref="V2:V65" si="16">CONCATENATE(K2,LEFT(M2,1))</f>
        <v>000000000</v>
      </c>
      <c r="W2" s="81" t="str">
        <f t="shared" ref="W2:W65" si="17">CONCATENATE(IF(LEFT(V2,1)="1","H",""),IF(MID(V2,2,1)="1",",OPC",""),IF(MID(V2,3,1)="1",",TOS",""),IF(MID(V2,4,1)="1",",CPP",""),IF(MID(V2,5,1)="1",",LV",""),IF(MID(V2,6,1)="1",",SP",""),IF(MID(V2,7,1)="1",",PC",""),IF(MID(V2,8,1)="1",",MDR",""),IF(MID(V2,9,1)="1",",MAR",""))</f>
        <v/>
      </c>
      <c r="X2" s="81">
        <f t="shared" ref="X2:X65" si="18">BIN2DEC(MID(M2,2,3))</f>
        <v>0</v>
      </c>
      <c r="Y2" s="81">
        <f t="shared" ref="Y2:Y65" si="19">IF(X2=1,"fetch",IF(X2=2,"read",IF(X2=4,"write",IF(X2=5,"wr&amp;fetch",0))))</f>
        <v>0</v>
      </c>
      <c r="Z2" s="81">
        <f t="shared" ref="Z2:Z65" si="20">BIN2DEC(RIGHT(M2,4))</f>
        <v>0</v>
      </c>
      <c r="AA2" s="82" t="str">
        <f t="shared" ref="AA2:AA65" si="21">IF(Z2=0,"MDR",IF(Z2=1,"PC",IF(Z2=2,"MBR",IF(Z2=3,"MBRU",IF(Z2=4,"SP",IF(Z2=5,"LV",IF(Z2=6,"CPP",IF(Z2=7,"TOS","OPC"))))))))</f>
        <v>MDR</v>
      </c>
    </row>
    <row r="3" spans="1:256" ht="17.100000000000001" customHeight="1">
      <c r="A3" s="65">
        <v>1</v>
      </c>
      <c r="B3" s="66" t="str">
        <f t="shared" si="0"/>
        <v>001</v>
      </c>
      <c r="C3" s="69"/>
      <c r="D3" s="70" t="str">
        <f t="shared" si="1"/>
        <v>0</v>
      </c>
      <c r="E3" s="70" t="str">
        <f t="shared" si="2"/>
        <v>0000</v>
      </c>
      <c r="F3" s="70" t="str">
        <f t="shared" si="3"/>
        <v>00</v>
      </c>
      <c r="G3" s="70" t="str">
        <f t="shared" si="4"/>
        <v>00000000</v>
      </c>
      <c r="H3" s="70" t="str">
        <f t="shared" si="5"/>
        <v>00</v>
      </c>
      <c r="I3" s="70" t="str">
        <f t="shared" si="6"/>
        <v>00000000</v>
      </c>
      <c r="J3" s="70" t="str">
        <f t="shared" si="7"/>
        <v>00</v>
      </c>
      <c r="K3" s="70" t="str">
        <f t="shared" si="8"/>
        <v>00000000</v>
      </c>
      <c r="L3" s="70" t="str">
        <f t="shared" si="9"/>
        <v>00</v>
      </c>
      <c r="M3" s="70" t="str">
        <f t="shared" si="10"/>
        <v>00000000</v>
      </c>
      <c r="N3" s="71" t="str">
        <f t="shared" si="11"/>
        <v>000000000</v>
      </c>
      <c r="O3" s="78"/>
      <c r="P3" s="78"/>
      <c r="Q3" s="78"/>
      <c r="R3" s="80" t="str">
        <f t="shared" si="12"/>
        <v>000000000</v>
      </c>
      <c r="S3" s="81" t="str">
        <f t="shared" si="13"/>
        <v>000</v>
      </c>
      <c r="T3" s="81">
        <f t="shared" si="14"/>
        <v>0</v>
      </c>
      <c r="U3" s="81">
        <f t="shared" si="15"/>
        <v>0</v>
      </c>
      <c r="V3" s="81" t="str">
        <f t="shared" si="16"/>
        <v>000000000</v>
      </c>
      <c r="W3" s="81" t="str">
        <f t="shared" si="17"/>
        <v/>
      </c>
      <c r="X3" s="81">
        <f t="shared" si="18"/>
        <v>0</v>
      </c>
      <c r="Y3" s="81">
        <f t="shared" si="19"/>
        <v>0</v>
      </c>
      <c r="Z3" s="81">
        <f t="shared" si="20"/>
        <v>0</v>
      </c>
      <c r="AA3" s="82" t="str">
        <f t="shared" si="21"/>
        <v>MDR</v>
      </c>
    </row>
    <row r="4" spans="1:256" ht="17.100000000000001" customHeight="1">
      <c r="A4" s="65">
        <v>2</v>
      </c>
      <c r="B4" s="66" t="str">
        <f t="shared" si="0"/>
        <v>002</v>
      </c>
      <c r="C4" s="69" t="s">
        <v>14</v>
      </c>
      <c r="D4" s="70" t="str">
        <f t="shared" si="1"/>
        <v>0</v>
      </c>
      <c r="E4" s="70" t="str">
        <f t="shared" si="2"/>
        <v>0000</v>
      </c>
      <c r="F4" s="70" t="str">
        <f t="shared" si="3"/>
        <v>04</v>
      </c>
      <c r="G4" s="70" t="str">
        <f t="shared" si="4"/>
        <v>00000100</v>
      </c>
      <c r="H4" s="70" t="str">
        <f t="shared" si="5"/>
        <v>35</v>
      </c>
      <c r="I4" s="70" t="str">
        <f t="shared" si="6"/>
        <v>00110101</v>
      </c>
      <c r="J4" s="70" t="str">
        <f t="shared" si="7"/>
        <v>02</v>
      </c>
      <c r="K4" s="70" t="str">
        <f t="shared" si="8"/>
        <v>00000010</v>
      </c>
      <c r="L4" s="70" t="str">
        <f t="shared" si="9"/>
        <v>11</v>
      </c>
      <c r="M4" s="70" t="str">
        <f t="shared" si="10"/>
        <v>00010001</v>
      </c>
      <c r="N4" s="71" t="str">
        <f t="shared" si="11"/>
        <v>004350211</v>
      </c>
      <c r="O4" s="77" t="s">
        <v>15</v>
      </c>
      <c r="P4" s="78"/>
      <c r="Q4" s="78" t="s">
        <v>16</v>
      </c>
      <c r="R4" s="80" t="str">
        <f t="shared" si="12"/>
        <v>000000000</v>
      </c>
      <c r="S4" s="81" t="str">
        <f t="shared" si="13"/>
        <v>000</v>
      </c>
      <c r="T4" s="81">
        <f t="shared" si="14"/>
        <v>4</v>
      </c>
      <c r="U4" s="81" t="str">
        <f t="shared" si="15"/>
        <v>JMPC</v>
      </c>
      <c r="V4" s="81" t="str">
        <f t="shared" si="16"/>
        <v>000000100</v>
      </c>
      <c r="W4" s="81" t="str">
        <f t="shared" si="17"/>
        <v>,PC</v>
      </c>
      <c r="X4" s="81">
        <f t="shared" si="18"/>
        <v>1</v>
      </c>
      <c r="Y4" s="81" t="str">
        <f t="shared" si="19"/>
        <v>fetch</v>
      </c>
      <c r="Z4" s="81">
        <f t="shared" si="20"/>
        <v>1</v>
      </c>
      <c r="AA4" s="82" t="str">
        <f t="shared" si="21"/>
        <v>PC</v>
      </c>
    </row>
    <row r="5" spans="1:256" ht="17.100000000000001" customHeight="1">
      <c r="A5" s="65">
        <v>3</v>
      </c>
      <c r="B5" s="66" t="str">
        <f t="shared" si="0"/>
        <v>003</v>
      </c>
      <c r="C5" s="69"/>
      <c r="D5" s="70" t="str">
        <f t="shared" si="1"/>
        <v>0</v>
      </c>
      <c r="E5" s="70" t="str">
        <f t="shared" si="2"/>
        <v>0000</v>
      </c>
      <c r="F5" s="70" t="str">
        <f t="shared" si="3"/>
        <v>00</v>
      </c>
      <c r="G5" s="70" t="str">
        <f t="shared" si="4"/>
        <v>00000000</v>
      </c>
      <c r="H5" s="70" t="str">
        <f t="shared" si="5"/>
        <v>00</v>
      </c>
      <c r="I5" s="70" t="str">
        <f t="shared" si="6"/>
        <v>00000000</v>
      </c>
      <c r="J5" s="70" t="str">
        <f t="shared" si="7"/>
        <v>00</v>
      </c>
      <c r="K5" s="70" t="str">
        <f t="shared" si="8"/>
        <v>00000000</v>
      </c>
      <c r="L5" s="70" t="str">
        <f t="shared" si="9"/>
        <v>00</v>
      </c>
      <c r="M5" s="70" t="str">
        <f t="shared" si="10"/>
        <v>00000000</v>
      </c>
      <c r="N5" s="71" t="str">
        <f t="shared" si="11"/>
        <v>000000000</v>
      </c>
      <c r="O5" s="78"/>
      <c r="P5" s="78"/>
      <c r="Q5" s="78"/>
      <c r="R5" s="80" t="str">
        <f t="shared" si="12"/>
        <v>000000000</v>
      </c>
      <c r="S5" s="81" t="str">
        <f t="shared" si="13"/>
        <v>000</v>
      </c>
      <c r="T5" s="81">
        <f t="shared" si="14"/>
        <v>0</v>
      </c>
      <c r="U5" s="81">
        <f t="shared" si="15"/>
        <v>0</v>
      </c>
      <c r="V5" s="81" t="str">
        <f t="shared" si="16"/>
        <v>000000000</v>
      </c>
      <c r="W5" s="81" t="str">
        <f t="shared" si="17"/>
        <v/>
      </c>
      <c r="X5" s="81">
        <f t="shared" si="18"/>
        <v>0</v>
      </c>
      <c r="Y5" s="81">
        <f t="shared" si="19"/>
        <v>0</v>
      </c>
      <c r="Z5" s="81">
        <f t="shared" si="20"/>
        <v>0</v>
      </c>
      <c r="AA5" s="82" t="str">
        <f t="shared" si="21"/>
        <v>MDR</v>
      </c>
    </row>
    <row r="6" spans="1:256" ht="17.100000000000001" customHeight="1">
      <c r="A6" s="65">
        <v>4</v>
      </c>
      <c r="B6" s="66" t="str">
        <f t="shared" si="0"/>
        <v>004</v>
      </c>
      <c r="C6" s="69"/>
      <c r="D6" s="70" t="str">
        <f t="shared" si="1"/>
        <v>0</v>
      </c>
      <c r="E6" s="70" t="str">
        <f t="shared" si="2"/>
        <v>0000</v>
      </c>
      <c r="F6" s="70" t="str">
        <f t="shared" si="3"/>
        <v>00</v>
      </c>
      <c r="G6" s="70" t="str">
        <f t="shared" si="4"/>
        <v>00000000</v>
      </c>
      <c r="H6" s="70" t="str">
        <f t="shared" si="5"/>
        <v>00</v>
      </c>
      <c r="I6" s="70" t="str">
        <f t="shared" si="6"/>
        <v>00000000</v>
      </c>
      <c r="J6" s="70" t="str">
        <f t="shared" si="7"/>
        <v>00</v>
      </c>
      <c r="K6" s="70" t="str">
        <f t="shared" si="8"/>
        <v>00000000</v>
      </c>
      <c r="L6" s="70" t="str">
        <f t="shared" si="9"/>
        <v>00</v>
      </c>
      <c r="M6" s="70" t="str">
        <f t="shared" si="10"/>
        <v>00000000</v>
      </c>
      <c r="N6" s="71" t="str">
        <f t="shared" si="11"/>
        <v>000000000</v>
      </c>
      <c r="O6" s="78"/>
      <c r="P6" s="78"/>
      <c r="Q6" s="78"/>
      <c r="R6" s="80" t="str">
        <f t="shared" si="12"/>
        <v>000000000</v>
      </c>
      <c r="S6" s="81" t="str">
        <f t="shared" si="13"/>
        <v>000</v>
      </c>
      <c r="T6" s="81">
        <f t="shared" si="14"/>
        <v>0</v>
      </c>
      <c r="U6" s="81">
        <f t="shared" si="15"/>
        <v>0</v>
      </c>
      <c r="V6" s="81" t="str">
        <f t="shared" si="16"/>
        <v>000000000</v>
      </c>
      <c r="W6" s="81" t="str">
        <f t="shared" si="17"/>
        <v/>
      </c>
      <c r="X6" s="81">
        <f t="shared" si="18"/>
        <v>0</v>
      </c>
      <c r="Y6" s="81">
        <f t="shared" si="19"/>
        <v>0</v>
      </c>
      <c r="Z6" s="81">
        <f t="shared" si="20"/>
        <v>0</v>
      </c>
      <c r="AA6" s="82" t="str">
        <f t="shared" si="21"/>
        <v>MDR</v>
      </c>
    </row>
    <row r="7" spans="1:256" ht="17.100000000000001" customHeight="1">
      <c r="A7" s="65">
        <v>5</v>
      </c>
      <c r="B7" s="66" t="str">
        <f t="shared" si="0"/>
        <v>005</v>
      </c>
      <c r="C7" s="69"/>
      <c r="D7" s="70" t="str">
        <f t="shared" si="1"/>
        <v>0</v>
      </c>
      <c r="E7" s="70" t="str">
        <f t="shared" si="2"/>
        <v>0000</v>
      </c>
      <c r="F7" s="70" t="str">
        <f t="shared" si="3"/>
        <v>00</v>
      </c>
      <c r="G7" s="70" t="str">
        <f t="shared" si="4"/>
        <v>00000000</v>
      </c>
      <c r="H7" s="70" t="str">
        <f t="shared" si="5"/>
        <v>00</v>
      </c>
      <c r="I7" s="70" t="str">
        <f t="shared" si="6"/>
        <v>00000000</v>
      </c>
      <c r="J7" s="70" t="str">
        <f t="shared" si="7"/>
        <v>00</v>
      </c>
      <c r="K7" s="70" t="str">
        <f t="shared" si="8"/>
        <v>00000000</v>
      </c>
      <c r="L7" s="70" t="str">
        <f t="shared" si="9"/>
        <v>00</v>
      </c>
      <c r="M7" s="70" t="str">
        <f t="shared" si="10"/>
        <v>00000000</v>
      </c>
      <c r="N7" s="71" t="str">
        <f t="shared" si="11"/>
        <v>000000000</v>
      </c>
      <c r="O7" s="78"/>
      <c r="P7" s="78"/>
      <c r="Q7" s="78"/>
      <c r="R7" s="80" t="str">
        <f t="shared" si="12"/>
        <v>000000000</v>
      </c>
      <c r="S7" s="81" t="str">
        <f t="shared" si="13"/>
        <v>000</v>
      </c>
      <c r="T7" s="81">
        <f t="shared" si="14"/>
        <v>0</v>
      </c>
      <c r="U7" s="81">
        <f t="shared" si="15"/>
        <v>0</v>
      </c>
      <c r="V7" s="81" t="str">
        <f t="shared" si="16"/>
        <v>000000000</v>
      </c>
      <c r="W7" s="81" t="str">
        <f t="shared" si="17"/>
        <v/>
      </c>
      <c r="X7" s="81">
        <f t="shared" si="18"/>
        <v>0</v>
      </c>
      <c r="Y7" s="81">
        <f t="shared" si="19"/>
        <v>0</v>
      </c>
      <c r="Z7" s="81">
        <f t="shared" si="20"/>
        <v>0</v>
      </c>
      <c r="AA7" s="82" t="str">
        <f t="shared" si="21"/>
        <v>MDR</v>
      </c>
    </row>
    <row r="8" spans="1:256" ht="17.100000000000001" customHeight="1">
      <c r="A8" s="65">
        <v>6</v>
      </c>
      <c r="B8" s="66" t="str">
        <f t="shared" si="0"/>
        <v>006</v>
      </c>
      <c r="C8" s="69"/>
      <c r="D8" s="70" t="str">
        <f t="shared" si="1"/>
        <v>0</v>
      </c>
      <c r="E8" s="70" t="str">
        <f t="shared" si="2"/>
        <v>0000</v>
      </c>
      <c r="F8" s="70" t="str">
        <f t="shared" si="3"/>
        <v>00</v>
      </c>
      <c r="G8" s="70" t="str">
        <f t="shared" si="4"/>
        <v>00000000</v>
      </c>
      <c r="H8" s="70" t="str">
        <f t="shared" si="5"/>
        <v>00</v>
      </c>
      <c r="I8" s="70" t="str">
        <f t="shared" si="6"/>
        <v>00000000</v>
      </c>
      <c r="J8" s="70" t="str">
        <f t="shared" si="7"/>
        <v>00</v>
      </c>
      <c r="K8" s="70" t="str">
        <f t="shared" si="8"/>
        <v>00000000</v>
      </c>
      <c r="L8" s="70" t="str">
        <f t="shared" si="9"/>
        <v>00</v>
      </c>
      <c r="M8" s="70" t="str">
        <f t="shared" si="10"/>
        <v>00000000</v>
      </c>
      <c r="N8" s="71" t="str">
        <f t="shared" si="11"/>
        <v>000000000</v>
      </c>
      <c r="O8" s="78"/>
      <c r="P8" s="78"/>
      <c r="Q8" s="78"/>
      <c r="R8" s="80" t="str">
        <f t="shared" si="12"/>
        <v>000000000</v>
      </c>
      <c r="S8" s="81" t="str">
        <f t="shared" si="13"/>
        <v>000</v>
      </c>
      <c r="T8" s="81">
        <f t="shared" si="14"/>
        <v>0</v>
      </c>
      <c r="U8" s="81">
        <f t="shared" si="15"/>
        <v>0</v>
      </c>
      <c r="V8" s="81" t="str">
        <f t="shared" si="16"/>
        <v>000000000</v>
      </c>
      <c r="W8" s="81" t="str">
        <f t="shared" si="17"/>
        <v/>
      </c>
      <c r="X8" s="81">
        <f t="shared" si="18"/>
        <v>0</v>
      </c>
      <c r="Y8" s="81">
        <f t="shared" si="19"/>
        <v>0</v>
      </c>
      <c r="Z8" s="81">
        <f t="shared" si="20"/>
        <v>0</v>
      </c>
      <c r="AA8" s="82" t="str">
        <f t="shared" si="21"/>
        <v>MDR</v>
      </c>
    </row>
    <row r="9" spans="1:256" ht="17.100000000000001" customHeight="1">
      <c r="A9" s="65">
        <v>7</v>
      </c>
      <c r="B9" s="66" t="str">
        <f t="shared" si="0"/>
        <v>007</v>
      </c>
      <c r="C9" s="69"/>
      <c r="D9" s="70" t="str">
        <f t="shared" si="1"/>
        <v>0</v>
      </c>
      <c r="E9" s="70" t="str">
        <f t="shared" si="2"/>
        <v>0000</v>
      </c>
      <c r="F9" s="70" t="str">
        <f t="shared" si="3"/>
        <v>00</v>
      </c>
      <c r="G9" s="70" t="str">
        <f t="shared" si="4"/>
        <v>00000000</v>
      </c>
      <c r="H9" s="70" t="str">
        <f t="shared" si="5"/>
        <v>00</v>
      </c>
      <c r="I9" s="70" t="str">
        <f t="shared" si="6"/>
        <v>00000000</v>
      </c>
      <c r="J9" s="70" t="str">
        <f t="shared" si="7"/>
        <v>00</v>
      </c>
      <c r="K9" s="70" t="str">
        <f t="shared" si="8"/>
        <v>00000000</v>
      </c>
      <c r="L9" s="70" t="str">
        <f t="shared" si="9"/>
        <v>00</v>
      </c>
      <c r="M9" s="70" t="str">
        <f t="shared" si="10"/>
        <v>00000000</v>
      </c>
      <c r="N9" s="71" t="str">
        <f t="shared" si="11"/>
        <v>000000000</v>
      </c>
      <c r="O9" s="78"/>
      <c r="P9" s="78"/>
      <c r="Q9" s="78"/>
      <c r="R9" s="80" t="str">
        <f t="shared" si="12"/>
        <v>000000000</v>
      </c>
      <c r="S9" s="81" t="str">
        <f t="shared" si="13"/>
        <v>000</v>
      </c>
      <c r="T9" s="81">
        <f t="shared" si="14"/>
        <v>0</v>
      </c>
      <c r="U9" s="81">
        <f t="shared" si="15"/>
        <v>0</v>
      </c>
      <c r="V9" s="81" t="str">
        <f t="shared" si="16"/>
        <v>000000000</v>
      </c>
      <c r="W9" s="81" t="str">
        <f t="shared" si="17"/>
        <v/>
      </c>
      <c r="X9" s="81">
        <f t="shared" si="18"/>
        <v>0</v>
      </c>
      <c r="Y9" s="81">
        <f t="shared" si="19"/>
        <v>0</v>
      </c>
      <c r="Z9" s="81">
        <f t="shared" si="20"/>
        <v>0</v>
      </c>
      <c r="AA9" s="82" t="str">
        <f t="shared" si="21"/>
        <v>MDR</v>
      </c>
    </row>
    <row r="10" spans="1:256" ht="17.100000000000001" customHeight="1">
      <c r="A10" s="65">
        <v>8</v>
      </c>
      <c r="B10" s="66" t="str">
        <f t="shared" si="0"/>
        <v>008</v>
      </c>
      <c r="C10" s="69"/>
      <c r="D10" s="70" t="str">
        <f t="shared" si="1"/>
        <v>0</v>
      </c>
      <c r="E10" s="70" t="str">
        <f t="shared" si="2"/>
        <v>0000</v>
      </c>
      <c r="F10" s="70" t="str">
        <f t="shared" si="3"/>
        <v>00</v>
      </c>
      <c r="G10" s="70" t="str">
        <f t="shared" si="4"/>
        <v>00000000</v>
      </c>
      <c r="H10" s="70" t="str">
        <f t="shared" si="5"/>
        <v>00</v>
      </c>
      <c r="I10" s="70" t="str">
        <f t="shared" si="6"/>
        <v>00000000</v>
      </c>
      <c r="J10" s="70" t="str">
        <f t="shared" si="7"/>
        <v>00</v>
      </c>
      <c r="K10" s="70" t="str">
        <f t="shared" si="8"/>
        <v>00000000</v>
      </c>
      <c r="L10" s="70" t="str">
        <f t="shared" si="9"/>
        <v>00</v>
      </c>
      <c r="M10" s="70" t="str">
        <f t="shared" si="10"/>
        <v>00000000</v>
      </c>
      <c r="N10" s="71" t="str">
        <f t="shared" si="11"/>
        <v>000000000</v>
      </c>
      <c r="O10" s="78"/>
      <c r="P10" s="78"/>
      <c r="Q10" s="78"/>
      <c r="R10" s="80" t="str">
        <f t="shared" si="12"/>
        <v>000000000</v>
      </c>
      <c r="S10" s="81" t="str">
        <f t="shared" si="13"/>
        <v>000</v>
      </c>
      <c r="T10" s="81">
        <f t="shared" si="14"/>
        <v>0</v>
      </c>
      <c r="U10" s="81">
        <f t="shared" si="15"/>
        <v>0</v>
      </c>
      <c r="V10" s="81" t="str">
        <f t="shared" si="16"/>
        <v>000000000</v>
      </c>
      <c r="W10" s="81" t="str">
        <f t="shared" si="17"/>
        <v/>
      </c>
      <c r="X10" s="81">
        <f t="shared" si="18"/>
        <v>0</v>
      </c>
      <c r="Y10" s="81">
        <f t="shared" si="19"/>
        <v>0</v>
      </c>
      <c r="Z10" s="81">
        <f t="shared" si="20"/>
        <v>0</v>
      </c>
      <c r="AA10" s="82" t="str">
        <f t="shared" si="21"/>
        <v>MDR</v>
      </c>
    </row>
    <row r="11" spans="1:256" ht="17.100000000000001" customHeight="1">
      <c r="A11" s="65">
        <v>9</v>
      </c>
      <c r="B11" s="66" t="str">
        <f t="shared" si="0"/>
        <v>009</v>
      </c>
      <c r="C11" s="69"/>
      <c r="D11" s="70" t="str">
        <f t="shared" si="1"/>
        <v>0</v>
      </c>
      <c r="E11" s="70" t="str">
        <f t="shared" si="2"/>
        <v>0000</v>
      </c>
      <c r="F11" s="70" t="str">
        <f t="shared" si="3"/>
        <v>00</v>
      </c>
      <c r="G11" s="70" t="str">
        <f t="shared" si="4"/>
        <v>00000000</v>
      </c>
      <c r="H11" s="70" t="str">
        <f t="shared" si="5"/>
        <v>00</v>
      </c>
      <c r="I11" s="70" t="str">
        <f t="shared" si="6"/>
        <v>00000000</v>
      </c>
      <c r="J11" s="70" t="str">
        <f t="shared" si="7"/>
        <v>00</v>
      </c>
      <c r="K11" s="70" t="str">
        <f t="shared" si="8"/>
        <v>00000000</v>
      </c>
      <c r="L11" s="70" t="str">
        <f t="shared" si="9"/>
        <v>00</v>
      </c>
      <c r="M11" s="70" t="str">
        <f t="shared" si="10"/>
        <v>00000000</v>
      </c>
      <c r="N11" s="71" t="str">
        <f t="shared" si="11"/>
        <v>000000000</v>
      </c>
      <c r="O11" s="78"/>
      <c r="P11" s="78"/>
      <c r="Q11" s="78"/>
      <c r="R11" s="80" t="str">
        <f t="shared" si="12"/>
        <v>000000000</v>
      </c>
      <c r="S11" s="81" t="str">
        <f t="shared" si="13"/>
        <v>000</v>
      </c>
      <c r="T11" s="81">
        <f t="shared" si="14"/>
        <v>0</v>
      </c>
      <c r="U11" s="81">
        <f t="shared" si="15"/>
        <v>0</v>
      </c>
      <c r="V11" s="81" t="str">
        <f t="shared" si="16"/>
        <v>000000000</v>
      </c>
      <c r="W11" s="81" t="str">
        <f t="shared" si="17"/>
        <v/>
      </c>
      <c r="X11" s="81">
        <f t="shared" si="18"/>
        <v>0</v>
      </c>
      <c r="Y11" s="81">
        <f t="shared" si="19"/>
        <v>0</v>
      </c>
      <c r="Z11" s="81">
        <f t="shared" si="20"/>
        <v>0</v>
      </c>
      <c r="AA11" s="82" t="str">
        <f t="shared" si="21"/>
        <v>MDR</v>
      </c>
    </row>
    <row r="12" spans="1:256" ht="17.100000000000001" customHeight="1">
      <c r="A12" s="65">
        <v>10</v>
      </c>
      <c r="B12" s="66" t="str">
        <f t="shared" si="0"/>
        <v>00A</v>
      </c>
      <c r="C12" s="69"/>
      <c r="D12" s="70" t="str">
        <f t="shared" si="1"/>
        <v>0</v>
      </c>
      <c r="E12" s="70" t="str">
        <f t="shared" si="2"/>
        <v>0000</v>
      </c>
      <c r="F12" s="70" t="str">
        <f t="shared" si="3"/>
        <v>00</v>
      </c>
      <c r="G12" s="70" t="str">
        <f t="shared" si="4"/>
        <v>00000000</v>
      </c>
      <c r="H12" s="70" t="str">
        <f t="shared" si="5"/>
        <v>00</v>
      </c>
      <c r="I12" s="70" t="str">
        <f t="shared" si="6"/>
        <v>00000000</v>
      </c>
      <c r="J12" s="70" t="str">
        <f t="shared" si="7"/>
        <v>00</v>
      </c>
      <c r="K12" s="70" t="str">
        <f t="shared" si="8"/>
        <v>00000000</v>
      </c>
      <c r="L12" s="70" t="str">
        <f t="shared" si="9"/>
        <v>00</v>
      </c>
      <c r="M12" s="70" t="str">
        <f t="shared" si="10"/>
        <v>00000000</v>
      </c>
      <c r="N12" s="71" t="str">
        <f t="shared" si="11"/>
        <v>000000000</v>
      </c>
      <c r="O12" s="78"/>
      <c r="P12" s="78"/>
      <c r="Q12" s="78"/>
      <c r="R12" s="80" t="str">
        <f t="shared" si="12"/>
        <v>000000000</v>
      </c>
      <c r="S12" s="81" t="str">
        <f t="shared" si="13"/>
        <v>000</v>
      </c>
      <c r="T12" s="81">
        <f t="shared" si="14"/>
        <v>0</v>
      </c>
      <c r="U12" s="81">
        <f t="shared" si="15"/>
        <v>0</v>
      </c>
      <c r="V12" s="81" t="str">
        <f t="shared" si="16"/>
        <v>000000000</v>
      </c>
      <c r="W12" s="81" t="str">
        <f t="shared" si="17"/>
        <v/>
      </c>
      <c r="X12" s="81">
        <f t="shared" si="18"/>
        <v>0</v>
      </c>
      <c r="Y12" s="81">
        <f t="shared" si="19"/>
        <v>0</v>
      </c>
      <c r="Z12" s="81">
        <f t="shared" si="20"/>
        <v>0</v>
      </c>
      <c r="AA12" s="82" t="str">
        <f t="shared" si="21"/>
        <v>MDR</v>
      </c>
    </row>
    <row r="13" spans="1:256" ht="17.100000000000001" customHeight="1">
      <c r="A13" s="65">
        <v>11</v>
      </c>
      <c r="B13" s="66" t="str">
        <f t="shared" si="0"/>
        <v>00B</v>
      </c>
      <c r="C13" s="69"/>
      <c r="D13" s="70" t="str">
        <f t="shared" si="1"/>
        <v>0</v>
      </c>
      <c r="E13" s="70" t="str">
        <f t="shared" si="2"/>
        <v>0000</v>
      </c>
      <c r="F13" s="70" t="str">
        <f t="shared" si="3"/>
        <v>00</v>
      </c>
      <c r="G13" s="70" t="str">
        <f t="shared" si="4"/>
        <v>00000000</v>
      </c>
      <c r="H13" s="70" t="str">
        <f t="shared" si="5"/>
        <v>00</v>
      </c>
      <c r="I13" s="70" t="str">
        <f t="shared" si="6"/>
        <v>00000000</v>
      </c>
      <c r="J13" s="70" t="str">
        <f t="shared" si="7"/>
        <v>00</v>
      </c>
      <c r="K13" s="70" t="str">
        <f t="shared" si="8"/>
        <v>00000000</v>
      </c>
      <c r="L13" s="70" t="str">
        <f t="shared" si="9"/>
        <v>00</v>
      </c>
      <c r="M13" s="70" t="str">
        <f t="shared" si="10"/>
        <v>00000000</v>
      </c>
      <c r="N13" s="71" t="str">
        <f t="shared" si="11"/>
        <v>000000000</v>
      </c>
      <c r="O13" s="78"/>
      <c r="P13" s="78"/>
      <c r="Q13" s="78"/>
      <c r="R13" s="80" t="str">
        <f t="shared" si="12"/>
        <v>000000000</v>
      </c>
      <c r="S13" s="81" t="str">
        <f t="shared" si="13"/>
        <v>000</v>
      </c>
      <c r="T13" s="81">
        <f t="shared" si="14"/>
        <v>0</v>
      </c>
      <c r="U13" s="81">
        <f t="shared" si="15"/>
        <v>0</v>
      </c>
      <c r="V13" s="81" t="str">
        <f t="shared" si="16"/>
        <v>000000000</v>
      </c>
      <c r="W13" s="81" t="str">
        <f t="shared" si="17"/>
        <v/>
      </c>
      <c r="X13" s="81">
        <f t="shared" si="18"/>
        <v>0</v>
      </c>
      <c r="Y13" s="81">
        <f t="shared" si="19"/>
        <v>0</v>
      </c>
      <c r="Z13" s="81">
        <f t="shared" si="20"/>
        <v>0</v>
      </c>
      <c r="AA13" s="82" t="str">
        <f t="shared" si="21"/>
        <v>MDR</v>
      </c>
    </row>
    <row r="14" spans="1:256" ht="17.100000000000001" customHeight="1">
      <c r="A14" s="65">
        <v>12</v>
      </c>
      <c r="B14" s="66" t="str">
        <f t="shared" si="0"/>
        <v>00C</v>
      </c>
      <c r="C14" s="69"/>
      <c r="D14" s="70" t="str">
        <f t="shared" si="1"/>
        <v>0</v>
      </c>
      <c r="E14" s="70" t="str">
        <f t="shared" si="2"/>
        <v>0000</v>
      </c>
      <c r="F14" s="70" t="str">
        <f t="shared" si="3"/>
        <v>00</v>
      </c>
      <c r="G14" s="70" t="str">
        <f t="shared" si="4"/>
        <v>00000000</v>
      </c>
      <c r="H14" s="70" t="str">
        <f t="shared" si="5"/>
        <v>00</v>
      </c>
      <c r="I14" s="70" t="str">
        <f t="shared" si="6"/>
        <v>00000000</v>
      </c>
      <c r="J14" s="70" t="str">
        <f t="shared" si="7"/>
        <v>00</v>
      </c>
      <c r="K14" s="70" t="str">
        <f t="shared" si="8"/>
        <v>00000000</v>
      </c>
      <c r="L14" s="70" t="str">
        <f t="shared" si="9"/>
        <v>00</v>
      </c>
      <c r="M14" s="70" t="str">
        <f t="shared" si="10"/>
        <v>00000000</v>
      </c>
      <c r="N14" s="71" t="str">
        <f t="shared" si="11"/>
        <v>000000000</v>
      </c>
      <c r="O14" s="78"/>
      <c r="P14" s="78"/>
      <c r="Q14" s="78"/>
      <c r="R14" s="80" t="str">
        <f t="shared" si="12"/>
        <v>000000000</v>
      </c>
      <c r="S14" s="81" t="str">
        <f t="shared" si="13"/>
        <v>000</v>
      </c>
      <c r="T14" s="81">
        <f t="shared" si="14"/>
        <v>0</v>
      </c>
      <c r="U14" s="81">
        <f t="shared" si="15"/>
        <v>0</v>
      </c>
      <c r="V14" s="81" t="str">
        <f t="shared" si="16"/>
        <v>000000000</v>
      </c>
      <c r="W14" s="81" t="str">
        <f t="shared" si="17"/>
        <v/>
      </c>
      <c r="X14" s="81">
        <f t="shared" si="18"/>
        <v>0</v>
      </c>
      <c r="Y14" s="81">
        <f t="shared" si="19"/>
        <v>0</v>
      </c>
      <c r="Z14" s="81">
        <f t="shared" si="20"/>
        <v>0</v>
      </c>
      <c r="AA14" s="82" t="str">
        <f t="shared" si="21"/>
        <v>MDR</v>
      </c>
    </row>
    <row r="15" spans="1:256" ht="17.100000000000001" customHeight="1">
      <c r="A15" s="65">
        <v>13</v>
      </c>
      <c r="B15" s="66" t="str">
        <f t="shared" si="0"/>
        <v>00D</v>
      </c>
      <c r="C15" s="69"/>
      <c r="D15" s="70" t="str">
        <f t="shared" si="1"/>
        <v>0</v>
      </c>
      <c r="E15" s="70" t="str">
        <f t="shared" si="2"/>
        <v>0000</v>
      </c>
      <c r="F15" s="70" t="str">
        <f t="shared" si="3"/>
        <v>00</v>
      </c>
      <c r="G15" s="70" t="str">
        <f t="shared" si="4"/>
        <v>00000000</v>
      </c>
      <c r="H15" s="70" t="str">
        <f t="shared" si="5"/>
        <v>00</v>
      </c>
      <c r="I15" s="70" t="str">
        <f t="shared" si="6"/>
        <v>00000000</v>
      </c>
      <c r="J15" s="70" t="str">
        <f t="shared" si="7"/>
        <v>00</v>
      </c>
      <c r="K15" s="70" t="str">
        <f t="shared" si="8"/>
        <v>00000000</v>
      </c>
      <c r="L15" s="70" t="str">
        <f t="shared" si="9"/>
        <v>00</v>
      </c>
      <c r="M15" s="70" t="str">
        <f t="shared" si="10"/>
        <v>00000000</v>
      </c>
      <c r="N15" s="71" t="str">
        <f t="shared" si="11"/>
        <v>000000000</v>
      </c>
      <c r="O15" s="78"/>
      <c r="P15" s="78"/>
      <c r="Q15" s="78"/>
      <c r="R15" s="80" t="str">
        <f t="shared" si="12"/>
        <v>000000000</v>
      </c>
      <c r="S15" s="81" t="str">
        <f t="shared" si="13"/>
        <v>000</v>
      </c>
      <c r="T15" s="81">
        <f t="shared" si="14"/>
        <v>0</v>
      </c>
      <c r="U15" s="81">
        <f t="shared" si="15"/>
        <v>0</v>
      </c>
      <c r="V15" s="81" t="str">
        <f t="shared" si="16"/>
        <v>000000000</v>
      </c>
      <c r="W15" s="81" t="str">
        <f t="shared" si="17"/>
        <v/>
      </c>
      <c r="X15" s="81">
        <f t="shared" si="18"/>
        <v>0</v>
      </c>
      <c r="Y15" s="81">
        <f t="shared" si="19"/>
        <v>0</v>
      </c>
      <c r="Z15" s="81">
        <f t="shared" si="20"/>
        <v>0</v>
      </c>
      <c r="AA15" s="82" t="str">
        <f t="shared" si="21"/>
        <v>MDR</v>
      </c>
    </row>
    <row r="16" spans="1:256" ht="17.100000000000001" customHeight="1">
      <c r="A16" s="65">
        <v>14</v>
      </c>
      <c r="B16" s="66" t="str">
        <f t="shared" si="0"/>
        <v>00E</v>
      </c>
      <c r="C16" s="69"/>
      <c r="D16" s="70" t="str">
        <f t="shared" si="1"/>
        <v>0</v>
      </c>
      <c r="E16" s="70" t="str">
        <f t="shared" si="2"/>
        <v>0000</v>
      </c>
      <c r="F16" s="70" t="str">
        <f t="shared" si="3"/>
        <v>00</v>
      </c>
      <c r="G16" s="70" t="str">
        <f t="shared" si="4"/>
        <v>00000000</v>
      </c>
      <c r="H16" s="70" t="str">
        <f t="shared" si="5"/>
        <v>00</v>
      </c>
      <c r="I16" s="70" t="str">
        <f t="shared" si="6"/>
        <v>00000000</v>
      </c>
      <c r="J16" s="70" t="str">
        <f t="shared" si="7"/>
        <v>00</v>
      </c>
      <c r="K16" s="70" t="str">
        <f t="shared" si="8"/>
        <v>00000000</v>
      </c>
      <c r="L16" s="70" t="str">
        <f t="shared" si="9"/>
        <v>00</v>
      </c>
      <c r="M16" s="70" t="str">
        <f t="shared" si="10"/>
        <v>00000000</v>
      </c>
      <c r="N16" s="71" t="str">
        <f t="shared" si="11"/>
        <v>000000000</v>
      </c>
      <c r="O16" s="78"/>
      <c r="P16" s="78"/>
      <c r="Q16" s="78"/>
      <c r="R16" s="80" t="str">
        <f t="shared" si="12"/>
        <v>000000000</v>
      </c>
      <c r="S16" s="81" t="str">
        <f t="shared" si="13"/>
        <v>000</v>
      </c>
      <c r="T16" s="81">
        <f t="shared" si="14"/>
        <v>0</v>
      </c>
      <c r="U16" s="81">
        <f t="shared" si="15"/>
        <v>0</v>
      </c>
      <c r="V16" s="81" t="str">
        <f t="shared" si="16"/>
        <v>000000000</v>
      </c>
      <c r="W16" s="81" t="str">
        <f t="shared" si="17"/>
        <v/>
      </c>
      <c r="X16" s="81">
        <f t="shared" si="18"/>
        <v>0</v>
      </c>
      <c r="Y16" s="81">
        <f t="shared" si="19"/>
        <v>0</v>
      </c>
      <c r="Z16" s="81">
        <f t="shared" si="20"/>
        <v>0</v>
      </c>
      <c r="AA16" s="82" t="str">
        <f t="shared" si="21"/>
        <v>MDR</v>
      </c>
    </row>
    <row r="17" spans="1:27" ht="17.100000000000001" customHeight="1">
      <c r="A17" s="65">
        <v>15</v>
      </c>
      <c r="B17" s="66" t="str">
        <f t="shared" si="0"/>
        <v>00F</v>
      </c>
      <c r="C17" s="69"/>
      <c r="D17" s="70" t="str">
        <f t="shared" si="1"/>
        <v>0</v>
      </c>
      <c r="E17" s="70" t="str">
        <f t="shared" si="2"/>
        <v>0000</v>
      </c>
      <c r="F17" s="70" t="str">
        <f t="shared" si="3"/>
        <v>00</v>
      </c>
      <c r="G17" s="70" t="str">
        <f t="shared" si="4"/>
        <v>00000000</v>
      </c>
      <c r="H17" s="70" t="str">
        <f t="shared" si="5"/>
        <v>00</v>
      </c>
      <c r="I17" s="70" t="str">
        <f t="shared" si="6"/>
        <v>00000000</v>
      </c>
      <c r="J17" s="70" t="str">
        <f t="shared" si="7"/>
        <v>00</v>
      </c>
      <c r="K17" s="70" t="str">
        <f t="shared" si="8"/>
        <v>00000000</v>
      </c>
      <c r="L17" s="70" t="str">
        <f t="shared" si="9"/>
        <v>00</v>
      </c>
      <c r="M17" s="70" t="str">
        <f t="shared" si="10"/>
        <v>00000000</v>
      </c>
      <c r="N17" s="71" t="str">
        <f t="shared" si="11"/>
        <v>000000000</v>
      </c>
      <c r="O17" s="78"/>
      <c r="P17" s="78"/>
      <c r="Q17" s="78"/>
      <c r="R17" s="80" t="str">
        <f t="shared" si="12"/>
        <v>000000000</v>
      </c>
      <c r="S17" s="81" t="str">
        <f t="shared" si="13"/>
        <v>000</v>
      </c>
      <c r="T17" s="81">
        <f t="shared" si="14"/>
        <v>0</v>
      </c>
      <c r="U17" s="81">
        <f t="shared" si="15"/>
        <v>0</v>
      </c>
      <c r="V17" s="81" t="str">
        <f t="shared" si="16"/>
        <v>000000000</v>
      </c>
      <c r="W17" s="81" t="str">
        <f t="shared" si="17"/>
        <v/>
      </c>
      <c r="X17" s="81">
        <f t="shared" si="18"/>
        <v>0</v>
      </c>
      <c r="Y17" s="81">
        <f t="shared" si="19"/>
        <v>0</v>
      </c>
      <c r="Z17" s="81">
        <f t="shared" si="20"/>
        <v>0</v>
      </c>
      <c r="AA17" s="82" t="str">
        <f t="shared" si="21"/>
        <v>MDR</v>
      </c>
    </row>
    <row r="18" spans="1:27" ht="17.100000000000001" customHeight="1">
      <c r="A18" s="65">
        <v>16</v>
      </c>
      <c r="B18" s="66" t="str">
        <f t="shared" si="0"/>
        <v>010</v>
      </c>
      <c r="C18" s="69"/>
      <c r="D18" s="70" t="str">
        <f t="shared" si="1"/>
        <v>0</v>
      </c>
      <c r="E18" s="70" t="str">
        <f t="shared" si="2"/>
        <v>0000</v>
      </c>
      <c r="F18" s="70" t="str">
        <f t="shared" si="3"/>
        <v>00</v>
      </c>
      <c r="G18" s="70" t="str">
        <f t="shared" si="4"/>
        <v>00000000</v>
      </c>
      <c r="H18" s="70" t="str">
        <f t="shared" si="5"/>
        <v>00</v>
      </c>
      <c r="I18" s="70" t="str">
        <f t="shared" si="6"/>
        <v>00000000</v>
      </c>
      <c r="J18" s="70" t="str">
        <f t="shared" si="7"/>
        <v>00</v>
      </c>
      <c r="K18" s="70" t="str">
        <f t="shared" si="8"/>
        <v>00000000</v>
      </c>
      <c r="L18" s="70" t="str">
        <f t="shared" si="9"/>
        <v>00</v>
      </c>
      <c r="M18" s="70" t="str">
        <f t="shared" si="10"/>
        <v>00000000</v>
      </c>
      <c r="N18" s="72" t="str">
        <f t="shared" si="11"/>
        <v>000000000</v>
      </c>
      <c r="O18" s="77"/>
      <c r="P18" s="78"/>
      <c r="Q18" s="78"/>
      <c r="R18" s="80" t="str">
        <f t="shared" si="12"/>
        <v>000000000</v>
      </c>
      <c r="S18" s="81" t="str">
        <f t="shared" si="13"/>
        <v>000</v>
      </c>
      <c r="T18" s="81">
        <f t="shared" si="14"/>
        <v>0</v>
      </c>
      <c r="U18" s="81">
        <f t="shared" si="15"/>
        <v>0</v>
      </c>
      <c r="V18" s="81" t="str">
        <f t="shared" si="16"/>
        <v>000000000</v>
      </c>
      <c r="W18" s="81" t="str">
        <f t="shared" si="17"/>
        <v/>
      </c>
      <c r="X18" s="81">
        <f t="shared" si="18"/>
        <v>0</v>
      </c>
      <c r="Y18" s="81">
        <f t="shared" si="19"/>
        <v>0</v>
      </c>
      <c r="Z18" s="81">
        <f t="shared" si="20"/>
        <v>0</v>
      </c>
      <c r="AA18" s="82" t="str">
        <f t="shared" si="21"/>
        <v>MDR</v>
      </c>
    </row>
    <row r="19" spans="1:27" ht="17.100000000000001" customHeight="1">
      <c r="A19" s="65">
        <v>17</v>
      </c>
      <c r="B19" s="66" t="str">
        <f t="shared" si="0"/>
        <v>011</v>
      </c>
      <c r="C19" s="69"/>
      <c r="D19" s="70" t="str">
        <f t="shared" si="1"/>
        <v>0</v>
      </c>
      <c r="E19" s="70" t="str">
        <f t="shared" si="2"/>
        <v>0000</v>
      </c>
      <c r="F19" s="70" t="str">
        <f t="shared" si="3"/>
        <v>00</v>
      </c>
      <c r="G19" s="70" t="str">
        <f t="shared" si="4"/>
        <v>00000000</v>
      </c>
      <c r="H19" s="70" t="str">
        <f t="shared" si="5"/>
        <v>00</v>
      </c>
      <c r="I19" s="70" t="str">
        <f t="shared" si="6"/>
        <v>00000000</v>
      </c>
      <c r="J19" s="70" t="str">
        <f t="shared" si="7"/>
        <v>00</v>
      </c>
      <c r="K19" s="70" t="str">
        <f t="shared" si="8"/>
        <v>00000000</v>
      </c>
      <c r="L19" s="70" t="str">
        <f t="shared" si="9"/>
        <v>00</v>
      </c>
      <c r="M19" s="70" t="str">
        <f t="shared" si="10"/>
        <v>00000000</v>
      </c>
      <c r="N19" s="72" t="str">
        <f t="shared" si="11"/>
        <v>000000000</v>
      </c>
      <c r="O19" s="77"/>
      <c r="P19" s="78"/>
      <c r="Q19" s="78"/>
      <c r="R19" s="80" t="str">
        <f t="shared" si="12"/>
        <v>000000000</v>
      </c>
      <c r="S19" s="81" t="str">
        <f t="shared" si="13"/>
        <v>000</v>
      </c>
      <c r="T19" s="81">
        <f t="shared" si="14"/>
        <v>0</v>
      </c>
      <c r="U19" s="81">
        <f t="shared" si="15"/>
        <v>0</v>
      </c>
      <c r="V19" s="81" t="str">
        <f t="shared" si="16"/>
        <v>000000000</v>
      </c>
      <c r="W19" s="81" t="str">
        <f t="shared" si="17"/>
        <v/>
      </c>
      <c r="X19" s="81">
        <f t="shared" si="18"/>
        <v>0</v>
      </c>
      <c r="Y19" s="81">
        <f t="shared" si="19"/>
        <v>0</v>
      </c>
      <c r="Z19" s="81">
        <f t="shared" si="20"/>
        <v>0</v>
      </c>
      <c r="AA19" s="82" t="str">
        <f t="shared" si="21"/>
        <v>MDR</v>
      </c>
    </row>
    <row r="20" spans="1:27" ht="17.100000000000001" customHeight="1">
      <c r="A20" s="65">
        <v>18</v>
      </c>
      <c r="B20" s="66" t="str">
        <f t="shared" si="0"/>
        <v>012</v>
      </c>
      <c r="C20" s="69"/>
      <c r="D20" s="70" t="str">
        <f t="shared" si="1"/>
        <v>0</v>
      </c>
      <c r="E20" s="70" t="str">
        <f t="shared" si="2"/>
        <v>0000</v>
      </c>
      <c r="F20" s="70" t="str">
        <f t="shared" si="3"/>
        <v>00</v>
      </c>
      <c r="G20" s="70" t="str">
        <f t="shared" si="4"/>
        <v>00000000</v>
      </c>
      <c r="H20" s="70" t="str">
        <f t="shared" si="5"/>
        <v>00</v>
      </c>
      <c r="I20" s="70" t="str">
        <f t="shared" si="6"/>
        <v>00000000</v>
      </c>
      <c r="J20" s="70" t="str">
        <f t="shared" si="7"/>
        <v>00</v>
      </c>
      <c r="K20" s="70" t="str">
        <f t="shared" si="8"/>
        <v>00000000</v>
      </c>
      <c r="L20" s="70" t="str">
        <f t="shared" si="9"/>
        <v>00</v>
      </c>
      <c r="M20" s="70" t="str">
        <f t="shared" si="10"/>
        <v>00000000</v>
      </c>
      <c r="N20" s="72" t="str">
        <f t="shared" si="11"/>
        <v>000000000</v>
      </c>
      <c r="O20" s="77"/>
      <c r="P20" s="78"/>
      <c r="Q20" s="78"/>
      <c r="R20" s="80" t="str">
        <f t="shared" si="12"/>
        <v>000000000</v>
      </c>
      <c r="S20" s="81" t="str">
        <f t="shared" si="13"/>
        <v>000</v>
      </c>
      <c r="T20" s="81">
        <f t="shared" si="14"/>
        <v>0</v>
      </c>
      <c r="U20" s="81">
        <f t="shared" si="15"/>
        <v>0</v>
      </c>
      <c r="V20" s="81" t="str">
        <f t="shared" si="16"/>
        <v>000000000</v>
      </c>
      <c r="W20" s="81" t="str">
        <f t="shared" si="17"/>
        <v/>
      </c>
      <c r="X20" s="81">
        <f t="shared" si="18"/>
        <v>0</v>
      </c>
      <c r="Y20" s="81">
        <f t="shared" si="19"/>
        <v>0</v>
      </c>
      <c r="Z20" s="81">
        <f t="shared" si="20"/>
        <v>0</v>
      </c>
      <c r="AA20" s="82" t="str">
        <f t="shared" si="21"/>
        <v>MDR</v>
      </c>
    </row>
    <row r="21" spans="1:27" ht="17.100000000000001" customHeight="1">
      <c r="A21" s="65">
        <v>19</v>
      </c>
      <c r="B21" s="66" t="str">
        <f t="shared" si="0"/>
        <v>013</v>
      </c>
      <c r="C21" s="69"/>
      <c r="D21" s="70" t="str">
        <f t="shared" si="1"/>
        <v>0</v>
      </c>
      <c r="E21" s="70" t="str">
        <f t="shared" si="2"/>
        <v>0000</v>
      </c>
      <c r="F21" s="70" t="str">
        <f t="shared" si="3"/>
        <v>00</v>
      </c>
      <c r="G21" s="70" t="str">
        <f t="shared" si="4"/>
        <v>00000000</v>
      </c>
      <c r="H21" s="70" t="str">
        <f t="shared" si="5"/>
        <v>00</v>
      </c>
      <c r="I21" s="70" t="str">
        <f t="shared" si="6"/>
        <v>00000000</v>
      </c>
      <c r="J21" s="70" t="str">
        <f t="shared" si="7"/>
        <v>00</v>
      </c>
      <c r="K21" s="70" t="str">
        <f t="shared" si="8"/>
        <v>00000000</v>
      </c>
      <c r="L21" s="70" t="str">
        <f t="shared" si="9"/>
        <v>00</v>
      </c>
      <c r="M21" s="70" t="str">
        <f t="shared" si="10"/>
        <v>00000000</v>
      </c>
      <c r="N21" s="71" t="str">
        <f t="shared" si="11"/>
        <v>000000000</v>
      </c>
      <c r="O21" s="78"/>
      <c r="P21" s="78"/>
      <c r="Q21" s="78"/>
      <c r="R21" s="80" t="str">
        <f t="shared" si="12"/>
        <v>000000000</v>
      </c>
      <c r="S21" s="81" t="str">
        <f t="shared" si="13"/>
        <v>000</v>
      </c>
      <c r="T21" s="81">
        <f t="shared" si="14"/>
        <v>0</v>
      </c>
      <c r="U21" s="81">
        <f t="shared" si="15"/>
        <v>0</v>
      </c>
      <c r="V21" s="81" t="str">
        <f t="shared" si="16"/>
        <v>000000000</v>
      </c>
      <c r="W21" s="81" t="str">
        <f t="shared" si="17"/>
        <v/>
      </c>
      <c r="X21" s="81">
        <f t="shared" si="18"/>
        <v>0</v>
      </c>
      <c r="Y21" s="81">
        <f t="shared" si="19"/>
        <v>0</v>
      </c>
      <c r="Z21" s="81">
        <f t="shared" si="20"/>
        <v>0</v>
      </c>
      <c r="AA21" s="82" t="str">
        <f t="shared" si="21"/>
        <v>MDR</v>
      </c>
    </row>
    <row r="22" spans="1:27" ht="17.100000000000001" customHeight="1">
      <c r="A22" s="65">
        <v>20</v>
      </c>
      <c r="B22" s="66" t="str">
        <f t="shared" si="0"/>
        <v>014</v>
      </c>
      <c r="C22" s="69"/>
      <c r="D22" s="70" t="str">
        <f t="shared" si="1"/>
        <v>0</v>
      </c>
      <c r="E22" s="70" t="str">
        <f t="shared" si="2"/>
        <v>0000</v>
      </c>
      <c r="F22" s="70" t="str">
        <f t="shared" si="3"/>
        <v>00</v>
      </c>
      <c r="G22" s="70" t="str">
        <f t="shared" si="4"/>
        <v>00000000</v>
      </c>
      <c r="H22" s="70" t="str">
        <f t="shared" si="5"/>
        <v>00</v>
      </c>
      <c r="I22" s="70" t="str">
        <f t="shared" si="6"/>
        <v>00000000</v>
      </c>
      <c r="J22" s="70" t="str">
        <f t="shared" si="7"/>
        <v>00</v>
      </c>
      <c r="K22" s="70" t="str">
        <f t="shared" si="8"/>
        <v>00000000</v>
      </c>
      <c r="L22" s="70" t="str">
        <f t="shared" si="9"/>
        <v>00</v>
      </c>
      <c r="M22" s="70" t="str">
        <f t="shared" si="10"/>
        <v>00000000</v>
      </c>
      <c r="N22" s="71" t="str">
        <f t="shared" si="11"/>
        <v>000000000</v>
      </c>
      <c r="O22" s="78"/>
      <c r="P22" s="78"/>
      <c r="Q22" s="78"/>
      <c r="R22" s="80" t="str">
        <f t="shared" si="12"/>
        <v>000000000</v>
      </c>
      <c r="S22" s="81" t="str">
        <f t="shared" si="13"/>
        <v>000</v>
      </c>
      <c r="T22" s="81">
        <f t="shared" si="14"/>
        <v>0</v>
      </c>
      <c r="U22" s="81">
        <f t="shared" si="15"/>
        <v>0</v>
      </c>
      <c r="V22" s="81" t="str">
        <f t="shared" si="16"/>
        <v>000000000</v>
      </c>
      <c r="W22" s="81" t="str">
        <f t="shared" si="17"/>
        <v/>
      </c>
      <c r="X22" s="81">
        <f t="shared" si="18"/>
        <v>0</v>
      </c>
      <c r="Y22" s="81">
        <f t="shared" si="19"/>
        <v>0</v>
      </c>
      <c r="Z22" s="81">
        <f t="shared" si="20"/>
        <v>0</v>
      </c>
      <c r="AA22" s="82" t="str">
        <f t="shared" si="21"/>
        <v>MDR</v>
      </c>
    </row>
    <row r="23" spans="1:27" ht="17.100000000000001" customHeight="1">
      <c r="A23" s="65">
        <v>21</v>
      </c>
      <c r="B23" s="66" t="str">
        <f t="shared" si="0"/>
        <v>015</v>
      </c>
      <c r="C23" s="69"/>
      <c r="D23" s="70" t="str">
        <f t="shared" si="1"/>
        <v>0</v>
      </c>
      <c r="E23" s="70" t="str">
        <f t="shared" si="2"/>
        <v>0000</v>
      </c>
      <c r="F23" s="70" t="str">
        <f t="shared" si="3"/>
        <v>00</v>
      </c>
      <c r="G23" s="70" t="str">
        <f t="shared" si="4"/>
        <v>00000000</v>
      </c>
      <c r="H23" s="70" t="str">
        <f t="shared" si="5"/>
        <v>00</v>
      </c>
      <c r="I23" s="70" t="str">
        <f t="shared" si="6"/>
        <v>00000000</v>
      </c>
      <c r="J23" s="70" t="str">
        <f t="shared" si="7"/>
        <v>00</v>
      </c>
      <c r="K23" s="70" t="str">
        <f t="shared" si="8"/>
        <v>00000000</v>
      </c>
      <c r="L23" s="70" t="str">
        <f t="shared" si="9"/>
        <v>00</v>
      </c>
      <c r="M23" s="70" t="str">
        <f t="shared" si="10"/>
        <v>00000000</v>
      </c>
      <c r="N23" s="71" t="str">
        <f t="shared" si="11"/>
        <v>000000000</v>
      </c>
      <c r="O23" s="77"/>
      <c r="P23" s="78"/>
      <c r="Q23" s="78"/>
      <c r="R23" s="80" t="str">
        <f t="shared" si="12"/>
        <v>000000000</v>
      </c>
      <c r="S23" s="81" t="str">
        <f t="shared" si="13"/>
        <v>000</v>
      </c>
      <c r="T23" s="81">
        <f t="shared" si="14"/>
        <v>0</v>
      </c>
      <c r="U23" s="81">
        <f t="shared" si="15"/>
        <v>0</v>
      </c>
      <c r="V23" s="81" t="str">
        <f t="shared" si="16"/>
        <v>000000000</v>
      </c>
      <c r="W23" s="81" t="str">
        <f t="shared" si="17"/>
        <v/>
      </c>
      <c r="X23" s="81">
        <f t="shared" si="18"/>
        <v>0</v>
      </c>
      <c r="Y23" s="81">
        <f t="shared" si="19"/>
        <v>0</v>
      </c>
      <c r="Z23" s="81">
        <f t="shared" si="20"/>
        <v>0</v>
      </c>
      <c r="AA23" s="82" t="str">
        <f t="shared" si="21"/>
        <v>MDR</v>
      </c>
    </row>
    <row r="24" spans="1:27" ht="17.100000000000001" customHeight="1">
      <c r="A24" s="65">
        <v>22</v>
      </c>
      <c r="B24" s="66" t="str">
        <f t="shared" si="0"/>
        <v>016</v>
      </c>
      <c r="C24" s="69"/>
      <c r="D24" s="70" t="str">
        <f t="shared" si="1"/>
        <v>0</v>
      </c>
      <c r="E24" s="70" t="str">
        <f t="shared" si="2"/>
        <v>0000</v>
      </c>
      <c r="F24" s="70" t="str">
        <f t="shared" si="3"/>
        <v>00</v>
      </c>
      <c r="G24" s="70" t="str">
        <f t="shared" si="4"/>
        <v>00000000</v>
      </c>
      <c r="H24" s="70" t="str">
        <f t="shared" si="5"/>
        <v>00</v>
      </c>
      <c r="I24" s="70" t="str">
        <f t="shared" si="6"/>
        <v>00000000</v>
      </c>
      <c r="J24" s="70" t="str">
        <f t="shared" si="7"/>
        <v>00</v>
      </c>
      <c r="K24" s="70" t="str">
        <f t="shared" si="8"/>
        <v>00000000</v>
      </c>
      <c r="L24" s="70" t="str">
        <f t="shared" si="9"/>
        <v>00</v>
      </c>
      <c r="M24" s="70" t="str">
        <f t="shared" si="10"/>
        <v>00000000</v>
      </c>
      <c r="N24" s="71" t="str">
        <f t="shared" si="11"/>
        <v>000000000</v>
      </c>
      <c r="O24" s="77"/>
      <c r="P24" s="78"/>
      <c r="Q24" s="78"/>
      <c r="R24" s="80" t="str">
        <f t="shared" si="12"/>
        <v>000000000</v>
      </c>
      <c r="S24" s="81" t="str">
        <f t="shared" si="13"/>
        <v>000</v>
      </c>
      <c r="T24" s="81">
        <f t="shared" si="14"/>
        <v>0</v>
      </c>
      <c r="U24" s="81">
        <f t="shared" si="15"/>
        <v>0</v>
      </c>
      <c r="V24" s="81" t="str">
        <f t="shared" si="16"/>
        <v>000000000</v>
      </c>
      <c r="W24" s="81" t="str">
        <f t="shared" si="17"/>
        <v/>
      </c>
      <c r="X24" s="81">
        <f t="shared" si="18"/>
        <v>0</v>
      </c>
      <c r="Y24" s="81">
        <f t="shared" si="19"/>
        <v>0</v>
      </c>
      <c r="Z24" s="81">
        <f t="shared" si="20"/>
        <v>0</v>
      </c>
      <c r="AA24" s="82" t="str">
        <f t="shared" si="21"/>
        <v>MDR</v>
      </c>
    </row>
    <row r="25" spans="1:27" ht="17.100000000000001" customHeight="1">
      <c r="A25" s="65">
        <v>23</v>
      </c>
      <c r="B25" s="66" t="str">
        <f t="shared" si="0"/>
        <v>017</v>
      </c>
      <c r="C25" s="69"/>
      <c r="D25" s="70" t="str">
        <f t="shared" si="1"/>
        <v>0</v>
      </c>
      <c r="E25" s="70" t="str">
        <f t="shared" si="2"/>
        <v>0000</v>
      </c>
      <c r="F25" s="70" t="str">
        <f t="shared" si="3"/>
        <v>00</v>
      </c>
      <c r="G25" s="70" t="str">
        <f t="shared" si="4"/>
        <v>00000000</v>
      </c>
      <c r="H25" s="70" t="str">
        <f t="shared" si="5"/>
        <v>00</v>
      </c>
      <c r="I25" s="70" t="str">
        <f t="shared" si="6"/>
        <v>00000000</v>
      </c>
      <c r="J25" s="70" t="str">
        <f t="shared" si="7"/>
        <v>00</v>
      </c>
      <c r="K25" s="70" t="str">
        <f t="shared" si="8"/>
        <v>00000000</v>
      </c>
      <c r="L25" s="70" t="str">
        <f t="shared" si="9"/>
        <v>00</v>
      </c>
      <c r="M25" s="70" t="str">
        <f t="shared" si="10"/>
        <v>00000000</v>
      </c>
      <c r="N25" s="71" t="str">
        <f t="shared" si="11"/>
        <v>000000000</v>
      </c>
      <c r="O25" s="77"/>
      <c r="P25" s="78"/>
      <c r="Q25" s="78"/>
      <c r="R25" s="80" t="str">
        <f t="shared" si="12"/>
        <v>000000000</v>
      </c>
      <c r="S25" s="81" t="str">
        <f t="shared" si="13"/>
        <v>000</v>
      </c>
      <c r="T25" s="81">
        <f t="shared" si="14"/>
        <v>0</v>
      </c>
      <c r="U25" s="81">
        <f t="shared" si="15"/>
        <v>0</v>
      </c>
      <c r="V25" s="81" t="str">
        <f t="shared" si="16"/>
        <v>000000000</v>
      </c>
      <c r="W25" s="81" t="str">
        <f t="shared" si="17"/>
        <v/>
      </c>
      <c r="X25" s="81">
        <f t="shared" si="18"/>
        <v>0</v>
      </c>
      <c r="Y25" s="81">
        <f t="shared" si="19"/>
        <v>0</v>
      </c>
      <c r="Z25" s="81">
        <f t="shared" si="20"/>
        <v>0</v>
      </c>
      <c r="AA25" s="82" t="str">
        <f t="shared" si="21"/>
        <v>MDR</v>
      </c>
    </row>
    <row r="26" spans="1:27" ht="17.100000000000001" customHeight="1">
      <c r="A26" s="65">
        <v>24</v>
      </c>
      <c r="B26" s="66" t="str">
        <f t="shared" si="0"/>
        <v>018</v>
      </c>
      <c r="C26" s="69"/>
      <c r="D26" s="70" t="str">
        <f t="shared" si="1"/>
        <v>0</v>
      </c>
      <c r="E26" s="70" t="str">
        <f t="shared" si="2"/>
        <v>0000</v>
      </c>
      <c r="F26" s="70" t="str">
        <f t="shared" si="3"/>
        <v>00</v>
      </c>
      <c r="G26" s="70" t="str">
        <f t="shared" si="4"/>
        <v>00000000</v>
      </c>
      <c r="H26" s="70" t="str">
        <f t="shared" si="5"/>
        <v>00</v>
      </c>
      <c r="I26" s="70" t="str">
        <f t="shared" si="6"/>
        <v>00000000</v>
      </c>
      <c r="J26" s="70" t="str">
        <f t="shared" si="7"/>
        <v>00</v>
      </c>
      <c r="K26" s="70" t="str">
        <f t="shared" si="8"/>
        <v>00000000</v>
      </c>
      <c r="L26" s="70" t="str">
        <f t="shared" si="9"/>
        <v>00</v>
      </c>
      <c r="M26" s="70" t="str">
        <f t="shared" si="10"/>
        <v>00000000</v>
      </c>
      <c r="N26" s="71" t="str">
        <f t="shared" si="11"/>
        <v>000000000</v>
      </c>
      <c r="O26" s="77"/>
      <c r="P26" s="78"/>
      <c r="Q26" s="78"/>
      <c r="R26" s="80" t="str">
        <f t="shared" si="12"/>
        <v>000000000</v>
      </c>
      <c r="S26" s="81" t="str">
        <f t="shared" si="13"/>
        <v>000</v>
      </c>
      <c r="T26" s="81">
        <f t="shared" si="14"/>
        <v>0</v>
      </c>
      <c r="U26" s="81">
        <f t="shared" si="15"/>
        <v>0</v>
      </c>
      <c r="V26" s="81" t="str">
        <f t="shared" si="16"/>
        <v>000000000</v>
      </c>
      <c r="W26" s="81" t="str">
        <f t="shared" si="17"/>
        <v/>
      </c>
      <c r="X26" s="81">
        <f t="shared" si="18"/>
        <v>0</v>
      </c>
      <c r="Y26" s="81">
        <f t="shared" si="19"/>
        <v>0</v>
      </c>
      <c r="Z26" s="81">
        <f t="shared" si="20"/>
        <v>0</v>
      </c>
      <c r="AA26" s="82" t="str">
        <f t="shared" si="21"/>
        <v>MDR</v>
      </c>
    </row>
    <row r="27" spans="1:27" ht="17.100000000000001" customHeight="1">
      <c r="A27" s="65">
        <v>25</v>
      </c>
      <c r="B27" s="66" t="str">
        <f t="shared" si="0"/>
        <v>019</v>
      </c>
      <c r="C27" s="69"/>
      <c r="D27" s="70" t="str">
        <f t="shared" si="1"/>
        <v>0</v>
      </c>
      <c r="E27" s="70" t="str">
        <f t="shared" si="2"/>
        <v>0000</v>
      </c>
      <c r="F27" s="70" t="str">
        <f t="shared" si="3"/>
        <v>00</v>
      </c>
      <c r="G27" s="70" t="str">
        <f t="shared" si="4"/>
        <v>00000000</v>
      </c>
      <c r="H27" s="70" t="str">
        <f t="shared" si="5"/>
        <v>00</v>
      </c>
      <c r="I27" s="70" t="str">
        <f t="shared" si="6"/>
        <v>00000000</v>
      </c>
      <c r="J27" s="70" t="str">
        <f t="shared" si="7"/>
        <v>00</v>
      </c>
      <c r="K27" s="70" t="str">
        <f t="shared" si="8"/>
        <v>00000000</v>
      </c>
      <c r="L27" s="70" t="str">
        <f t="shared" si="9"/>
        <v>00</v>
      </c>
      <c r="M27" s="70" t="str">
        <f t="shared" si="10"/>
        <v>00000000</v>
      </c>
      <c r="N27" s="71" t="str">
        <f t="shared" si="11"/>
        <v>000000000</v>
      </c>
      <c r="O27" s="77"/>
      <c r="P27" s="78"/>
      <c r="Q27" s="78"/>
      <c r="R27" s="80" t="str">
        <f t="shared" si="12"/>
        <v>000000000</v>
      </c>
      <c r="S27" s="81" t="str">
        <f t="shared" si="13"/>
        <v>000</v>
      </c>
      <c r="T27" s="81">
        <f t="shared" si="14"/>
        <v>0</v>
      </c>
      <c r="U27" s="81">
        <f t="shared" si="15"/>
        <v>0</v>
      </c>
      <c r="V27" s="81" t="str">
        <f t="shared" si="16"/>
        <v>000000000</v>
      </c>
      <c r="W27" s="81" t="str">
        <f t="shared" si="17"/>
        <v/>
      </c>
      <c r="X27" s="81">
        <f t="shared" si="18"/>
        <v>0</v>
      </c>
      <c r="Y27" s="81">
        <f t="shared" si="19"/>
        <v>0</v>
      </c>
      <c r="Z27" s="81">
        <f t="shared" si="20"/>
        <v>0</v>
      </c>
      <c r="AA27" s="82" t="str">
        <f t="shared" si="21"/>
        <v>MDR</v>
      </c>
    </row>
    <row r="28" spans="1:27" ht="17.100000000000001" customHeight="1">
      <c r="A28" s="65">
        <v>26</v>
      </c>
      <c r="B28" s="66" t="str">
        <f t="shared" si="0"/>
        <v>01A</v>
      </c>
      <c r="C28" s="69"/>
      <c r="D28" s="70" t="str">
        <f t="shared" si="1"/>
        <v>0</v>
      </c>
      <c r="E28" s="70" t="str">
        <f t="shared" si="2"/>
        <v>0000</v>
      </c>
      <c r="F28" s="70" t="str">
        <f t="shared" si="3"/>
        <v>00</v>
      </c>
      <c r="G28" s="70" t="str">
        <f t="shared" si="4"/>
        <v>00000000</v>
      </c>
      <c r="H28" s="70" t="str">
        <f t="shared" si="5"/>
        <v>00</v>
      </c>
      <c r="I28" s="70" t="str">
        <f t="shared" si="6"/>
        <v>00000000</v>
      </c>
      <c r="J28" s="70" t="str">
        <f t="shared" si="7"/>
        <v>00</v>
      </c>
      <c r="K28" s="70" t="str">
        <f t="shared" si="8"/>
        <v>00000000</v>
      </c>
      <c r="L28" s="70" t="str">
        <f t="shared" si="9"/>
        <v>00</v>
      </c>
      <c r="M28" s="70" t="str">
        <f t="shared" si="10"/>
        <v>00000000</v>
      </c>
      <c r="N28" s="71" t="str">
        <f t="shared" si="11"/>
        <v>000000000</v>
      </c>
      <c r="O28" s="78"/>
      <c r="P28" s="78"/>
      <c r="Q28" s="78"/>
      <c r="R28" s="80" t="str">
        <f t="shared" si="12"/>
        <v>000000000</v>
      </c>
      <c r="S28" s="81" t="str">
        <f t="shared" si="13"/>
        <v>000</v>
      </c>
      <c r="T28" s="81">
        <f t="shared" si="14"/>
        <v>0</v>
      </c>
      <c r="U28" s="81">
        <f t="shared" si="15"/>
        <v>0</v>
      </c>
      <c r="V28" s="81" t="str">
        <f t="shared" si="16"/>
        <v>000000000</v>
      </c>
      <c r="W28" s="81" t="str">
        <f t="shared" si="17"/>
        <v/>
      </c>
      <c r="X28" s="81">
        <f t="shared" si="18"/>
        <v>0</v>
      </c>
      <c r="Y28" s="81">
        <f t="shared" si="19"/>
        <v>0</v>
      </c>
      <c r="Z28" s="81">
        <f t="shared" si="20"/>
        <v>0</v>
      </c>
      <c r="AA28" s="82" t="str">
        <f t="shared" si="21"/>
        <v>MDR</v>
      </c>
    </row>
    <row r="29" spans="1:27" ht="17.100000000000001" customHeight="1">
      <c r="A29" s="65">
        <v>27</v>
      </c>
      <c r="B29" s="66" t="str">
        <f t="shared" si="0"/>
        <v>01B</v>
      </c>
      <c r="C29" s="69"/>
      <c r="D29" s="70" t="str">
        <f t="shared" si="1"/>
        <v>0</v>
      </c>
      <c r="E29" s="70" t="str">
        <f t="shared" si="2"/>
        <v>0000</v>
      </c>
      <c r="F29" s="70" t="str">
        <f t="shared" si="3"/>
        <v>00</v>
      </c>
      <c r="G29" s="70" t="str">
        <f t="shared" si="4"/>
        <v>00000000</v>
      </c>
      <c r="H29" s="70" t="str">
        <f t="shared" si="5"/>
        <v>00</v>
      </c>
      <c r="I29" s="70" t="str">
        <f t="shared" si="6"/>
        <v>00000000</v>
      </c>
      <c r="J29" s="70" t="str">
        <f t="shared" si="7"/>
        <v>00</v>
      </c>
      <c r="K29" s="70" t="str">
        <f t="shared" si="8"/>
        <v>00000000</v>
      </c>
      <c r="L29" s="70" t="str">
        <f t="shared" si="9"/>
        <v>00</v>
      </c>
      <c r="M29" s="70" t="str">
        <f t="shared" si="10"/>
        <v>00000000</v>
      </c>
      <c r="N29" s="71" t="str">
        <f t="shared" si="11"/>
        <v>000000000</v>
      </c>
      <c r="O29" s="78"/>
      <c r="P29" s="78"/>
      <c r="Q29" s="78"/>
      <c r="R29" s="80" t="str">
        <f t="shared" si="12"/>
        <v>000000000</v>
      </c>
      <c r="S29" s="81" t="str">
        <f t="shared" si="13"/>
        <v>000</v>
      </c>
      <c r="T29" s="81">
        <f t="shared" si="14"/>
        <v>0</v>
      </c>
      <c r="U29" s="81">
        <f t="shared" si="15"/>
        <v>0</v>
      </c>
      <c r="V29" s="81" t="str">
        <f t="shared" si="16"/>
        <v>000000000</v>
      </c>
      <c r="W29" s="81" t="str">
        <f t="shared" si="17"/>
        <v/>
      </c>
      <c r="X29" s="81">
        <f t="shared" si="18"/>
        <v>0</v>
      </c>
      <c r="Y29" s="81">
        <f t="shared" si="19"/>
        <v>0</v>
      </c>
      <c r="Z29" s="81">
        <f t="shared" si="20"/>
        <v>0</v>
      </c>
      <c r="AA29" s="82" t="str">
        <f t="shared" si="21"/>
        <v>MDR</v>
      </c>
    </row>
    <row r="30" spans="1:27" ht="17.100000000000001" customHeight="1">
      <c r="A30" s="65">
        <v>28</v>
      </c>
      <c r="B30" s="66" t="str">
        <f t="shared" si="0"/>
        <v>01C</v>
      </c>
      <c r="C30" s="69"/>
      <c r="D30" s="70" t="str">
        <f t="shared" si="1"/>
        <v>0</v>
      </c>
      <c r="E30" s="70" t="str">
        <f t="shared" si="2"/>
        <v>0000</v>
      </c>
      <c r="F30" s="70" t="str">
        <f t="shared" si="3"/>
        <v>00</v>
      </c>
      <c r="G30" s="70" t="str">
        <f t="shared" si="4"/>
        <v>00000000</v>
      </c>
      <c r="H30" s="70" t="str">
        <f t="shared" si="5"/>
        <v>00</v>
      </c>
      <c r="I30" s="70" t="str">
        <f t="shared" si="6"/>
        <v>00000000</v>
      </c>
      <c r="J30" s="70" t="str">
        <f t="shared" si="7"/>
        <v>00</v>
      </c>
      <c r="K30" s="70" t="str">
        <f t="shared" si="8"/>
        <v>00000000</v>
      </c>
      <c r="L30" s="70" t="str">
        <f t="shared" si="9"/>
        <v>00</v>
      </c>
      <c r="M30" s="70" t="str">
        <f t="shared" si="10"/>
        <v>00000000</v>
      </c>
      <c r="N30" s="71" t="str">
        <f t="shared" si="11"/>
        <v>000000000</v>
      </c>
      <c r="O30" s="78"/>
      <c r="P30" s="78"/>
      <c r="Q30" s="78"/>
      <c r="R30" s="80" t="str">
        <f t="shared" si="12"/>
        <v>000000000</v>
      </c>
      <c r="S30" s="81" t="str">
        <f t="shared" si="13"/>
        <v>000</v>
      </c>
      <c r="T30" s="81">
        <f t="shared" si="14"/>
        <v>0</v>
      </c>
      <c r="U30" s="81">
        <f t="shared" si="15"/>
        <v>0</v>
      </c>
      <c r="V30" s="81" t="str">
        <f t="shared" si="16"/>
        <v>000000000</v>
      </c>
      <c r="W30" s="81" t="str">
        <f t="shared" si="17"/>
        <v/>
      </c>
      <c r="X30" s="81">
        <f t="shared" si="18"/>
        <v>0</v>
      </c>
      <c r="Y30" s="81">
        <f t="shared" si="19"/>
        <v>0</v>
      </c>
      <c r="Z30" s="81">
        <f t="shared" si="20"/>
        <v>0</v>
      </c>
      <c r="AA30" s="82" t="str">
        <f t="shared" si="21"/>
        <v>MDR</v>
      </c>
    </row>
    <row r="31" spans="1:27" ht="17.100000000000001" customHeight="1">
      <c r="A31" s="65">
        <v>29</v>
      </c>
      <c r="B31" s="66" t="str">
        <f t="shared" si="0"/>
        <v>01D</v>
      </c>
      <c r="C31" s="69"/>
      <c r="D31" s="70" t="str">
        <f t="shared" si="1"/>
        <v>0</v>
      </c>
      <c r="E31" s="70" t="str">
        <f t="shared" si="2"/>
        <v>0000</v>
      </c>
      <c r="F31" s="70" t="str">
        <f t="shared" si="3"/>
        <v>00</v>
      </c>
      <c r="G31" s="70" t="str">
        <f t="shared" si="4"/>
        <v>00000000</v>
      </c>
      <c r="H31" s="70" t="str">
        <f t="shared" si="5"/>
        <v>00</v>
      </c>
      <c r="I31" s="70" t="str">
        <f t="shared" si="6"/>
        <v>00000000</v>
      </c>
      <c r="J31" s="70" t="str">
        <f t="shared" si="7"/>
        <v>00</v>
      </c>
      <c r="K31" s="70" t="str">
        <f t="shared" si="8"/>
        <v>00000000</v>
      </c>
      <c r="L31" s="70" t="str">
        <f t="shared" si="9"/>
        <v>00</v>
      </c>
      <c r="M31" s="70" t="str">
        <f t="shared" si="10"/>
        <v>00000000</v>
      </c>
      <c r="N31" s="71" t="str">
        <f t="shared" si="11"/>
        <v>000000000</v>
      </c>
      <c r="O31" s="78"/>
      <c r="P31" s="78"/>
      <c r="Q31" s="78"/>
      <c r="R31" s="80" t="str">
        <f t="shared" si="12"/>
        <v>000000000</v>
      </c>
      <c r="S31" s="81" t="str">
        <f t="shared" si="13"/>
        <v>000</v>
      </c>
      <c r="T31" s="81">
        <f t="shared" si="14"/>
        <v>0</v>
      </c>
      <c r="U31" s="81">
        <f t="shared" si="15"/>
        <v>0</v>
      </c>
      <c r="V31" s="81" t="str">
        <f t="shared" si="16"/>
        <v>000000000</v>
      </c>
      <c r="W31" s="81" t="str">
        <f t="shared" si="17"/>
        <v/>
      </c>
      <c r="X31" s="81">
        <f t="shared" si="18"/>
        <v>0</v>
      </c>
      <c r="Y31" s="81">
        <f t="shared" si="19"/>
        <v>0</v>
      </c>
      <c r="Z31" s="81">
        <f t="shared" si="20"/>
        <v>0</v>
      </c>
      <c r="AA31" s="82" t="str">
        <f t="shared" si="21"/>
        <v>MDR</v>
      </c>
    </row>
    <row r="32" spans="1:27" ht="17.100000000000001" customHeight="1">
      <c r="A32" s="65">
        <v>30</v>
      </c>
      <c r="B32" s="66" t="str">
        <f t="shared" si="0"/>
        <v>01E</v>
      </c>
      <c r="C32" s="69"/>
      <c r="D32" s="70" t="str">
        <f t="shared" si="1"/>
        <v>0</v>
      </c>
      <c r="E32" s="70" t="str">
        <f t="shared" si="2"/>
        <v>0000</v>
      </c>
      <c r="F32" s="70" t="str">
        <f t="shared" si="3"/>
        <v>00</v>
      </c>
      <c r="G32" s="70" t="str">
        <f t="shared" si="4"/>
        <v>00000000</v>
      </c>
      <c r="H32" s="70" t="str">
        <f t="shared" si="5"/>
        <v>00</v>
      </c>
      <c r="I32" s="70" t="str">
        <f t="shared" si="6"/>
        <v>00000000</v>
      </c>
      <c r="J32" s="70" t="str">
        <f t="shared" si="7"/>
        <v>00</v>
      </c>
      <c r="K32" s="70" t="str">
        <f t="shared" si="8"/>
        <v>00000000</v>
      </c>
      <c r="L32" s="70" t="str">
        <f t="shared" si="9"/>
        <v>00</v>
      </c>
      <c r="M32" s="70" t="str">
        <f t="shared" si="10"/>
        <v>00000000</v>
      </c>
      <c r="N32" s="71" t="str">
        <f t="shared" si="11"/>
        <v>000000000</v>
      </c>
      <c r="O32" s="78"/>
      <c r="P32" s="78"/>
      <c r="Q32" s="78"/>
      <c r="R32" s="80" t="str">
        <f t="shared" si="12"/>
        <v>000000000</v>
      </c>
      <c r="S32" s="81" t="str">
        <f t="shared" si="13"/>
        <v>000</v>
      </c>
      <c r="T32" s="81">
        <f t="shared" si="14"/>
        <v>0</v>
      </c>
      <c r="U32" s="81">
        <f t="shared" si="15"/>
        <v>0</v>
      </c>
      <c r="V32" s="81" t="str">
        <f t="shared" si="16"/>
        <v>000000000</v>
      </c>
      <c r="W32" s="81" t="str">
        <f t="shared" si="17"/>
        <v/>
      </c>
      <c r="X32" s="81">
        <f t="shared" si="18"/>
        <v>0</v>
      </c>
      <c r="Y32" s="81">
        <f t="shared" si="19"/>
        <v>0</v>
      </c>
      <c r="Z32" s="81">
        <f t="shared" si="20"/>
        <v>0</v>
      </c>
      <c r="AA32" s="82" t="str">
        <f t="shared" si="21"/>
        <v>MDR</v>
      </c>
    </row>
    <row r="33" spans="1:27" ht="17.100000000000001" customHeight="1">
      <c r="A33" s="65">
        <v>31</v>
      </c>
      <c r="B33" s="66" t="str">
        <f t="shared" si="0"/>
        <v>01F</v>
      </c>
      <c r="C33" s="69"/>
      <c r="D33" s="70" t="str">
        <f t="shared" si="1"/>
        <v>0</v>
      </c>
      <c r="E33" s="70" t="str">
        <f t="shared" si="2"/>
        <v>0000</v>
      </c>
      <c r="F33" s="70" t="str">
        <f t="shared" si="3"/>
        <v>00</v>
      </c>
      <c r="G33" s="70" t="str">
        <f t="shared" si="4"/>
        <v>00000000</v>
      </c>
      <c r="H33" s="70" t="str">
        <f t="shared" si="5"/>
        <v>00</v>
      </c>
      <c r="I33" s="70" t="str">
        <f t="shared" si="6"/>
        <v>00000000</v>
      </c>
      <c r="J33" s="70" t="str">
        <f t="shared" si="7"/>
        <v>00</v>
      </c>
      <c r="K33" s="70" t="str">
        <f t="shared" si="8"/>
        <v>00000000</v>
      </c>
      <c r="L33" s="70" t="str">
        <f t="shared" si="9"/>
        <v>00</v>
      </c>
      <c r="M33" s="70" t="str">
        <f t="shared" si="10"/>
        <v>00000000</v>
      </c>
      <c r="N33" s="71" t="str">
        <f t="shared" si="11"/>
        <v>000000000</v>
      </c>
      <c r="O33" s="78"/>
      <c r="P33" s="78"/>
      <c r="Q33" s="78"/>
      <c r="R33" s="80" t="str">
        <f t="shared" si="12"/>
        <v>000000000</v>
      </c>
      <c r="S33" s="81" t="str">
        <f t="shared" si="13"/>
        <v>000</v>
      </c>
      <c r="T33" s="81">
        <f t="shared" si="14"/>
        <v>0</v>
      </c>
      <c r="U33" s="81">
        <f t="shared" si="15"/>
        <v>0</v>
      </c>
      <c r="V33" s="81" t="str">
        <f t="shared" si="16"/>
        <v>000000000</v>
      </c>
      <c r="W33" s="81" t="str">
        <f t="shared" si="17"/>
        <v/>
      </c>
      <c r="X33" s="81">
        <f t="shared" si="18"/>
        <v>0</v>
      </c>
      <c r="Y33" s="81">
        <f t="shared" si="19"/>
        <v>0</v>
      </c>
      <c r="Z33" s="81">
        <f t="shared" si="20"/>
        <v>0</v>
      </c>
      <c r="AA33" s="82" t="str">
        <f t="shared" si="21"/>
        <v>MDR</v>
      </c>
    </row>
    <row r="34" spans="1:27" ht="17.100000000000001" customHeight="1">
      <c r="A34" s="65">
        <v>32</v>
      </c>
      <c r="B34" s="66" t="str">
        <f t="shared" si="0"/>
        <v>020</v>
      </c>
      <c r="C34" s="69"/>
      <c r="D34" s="70" t="str">
        <f t="shared" si="1"/>
        <v>0</v>
      </c>
      <c r="E34" s="70" t="str">
        <f t="shared" si="2"/>
        <v>0000</v>
      </c>
      <c r="F34" s="70" t="str">
        <f t="shared" si="3"/>
        <v>00</v>
      </c>
      <c r="G34" s="70" t="str">
        <f t="shared" si="4"/>
        <v>00000000</v>
      </c>
      <c r="H34" s="70" t="str">
        <f t="shared" si="5"/>
        <v>00</v>
      </c>
      <c r="I34" s="70" t="str">
        <f t="shared" si="6"/>
        <v>00000000</v>
      </c>
      <c r="J34" s="70" t="str">
        <f t="shared" si="7"/>
        <v>00</v>
      </c>
      <c r="K34" s="70" t="str">
        <f t="shared" si="8"/>
        <v>00000000</v>
      </c>
      <c r="L34" s="70" t="str">
        <f t="shared" si="9"/>
        <v>00</v>
      </c>
      <c r="M34" s="70" t="str">
        <f t="shared" si="10"/>
        <v>00000000</v>
      </c>
      <c r="N34" s="71" t="str">
        <f t="shared" si="11"/>
        <v>000000000</v>
      </c>
      <c r="O34" s="78"/>
      <c r="P34" s="78"/>
      <c r="Q34" s="78"/>
      <c r="R34" s="80" t="str">
        <f t="shared" si="12"/>
        <v>000000000</v>
      </c>
      <c r="S34" s="81" t="str">
        <f t="shared" si="13"/>
        <v>000</v>
      </c>
      <c r="T34" s="81">
        <f t="shared" si="14"/>
        <v>0</v>
      </c>
      <c r="U34" s="81">
        <f t="shared" si="15"/>
        <v>0</v>
      </c>
      <c r="V34" s="81" t="str">
        <f t="shared" si="16"/>
        <v>000000000</v>
      </c>
      <c r="W34" s="81" t="str">
        <f t="shared" si="17"/>
        <v/>
      </c>
      <c r="X34" s="81">
        <f t="shared" si="18"/>
        <v>0</v>
      </c>
      <c r="Y34" s="81">
        <f t="shared" si="19"/>
        <v>0</v>
      </c>
      <c r="Z34" s="81">
        <f t="shared" si="20"/>
        <v>0</v>
      </c>
      <c r="AA34" s="82" t="str">
        <f t="shared" si="21"/>
        <v>MDR</v>
      </c>
    </row>
    <row r="35" spans="1:27" ht="17.100000000000001" customHeight="1">
      <c r="A35" s="65">
        <v>33</v>
      </c>
      <c r="B35" s="66" t="str">
        <f t="shared" si="0"/>
        <v>021</v>
      </c>
      <c r="C35" s="69"/>
      <c r="D35" s="70" t="str">
        <f t="shared" si="1"/>
        <v>0</v>
      </c>
      <c r="E35" s="70" t="str">
        <f t="shared" si="2"/>
        <v>0000</v>
      </c>
      <c r="F35" s="70" t="str">
        <f t="shared" si="3"/>
        <v>00</v>
      </c>
      <c r="G35" s="70" t="str">
        <f t="shared" si="4"/>
        <v>00000000</v>
      </c>
      <c r="H35" s="70" t="str">
        <f t="shared" si="5"/>
        <v>00</v>
      </c>
      <c r="I35" s="70" t="str">
        <f t="shared" si="6"/>
        <v>00000000</v>
      </c>
      <c r="J35" s="70" t="str">
        <f t="shared" si="7"/>
        <v>00</v>
      </c>
      <c r="K35" s="70" t="str">
        <f t="shared" si="8"/>
        <v>00000000</v>
      </c>
      <c r="L35" s="70" t="str">
        <f t="shared" si="9"/>
        <v>00</v>
      </c>
      <c r="M35" s="70" t="str">
        <f t="shared" si="10"/>
        <v>00000000</v>
      </c>
      <c r="N35" s="71" t="str">
        <f t="shared" si="11"/>
        <v>000000000</v>
      </c>
      <c r="O35" s="78"/>
      <c r="P35" s="78"/>
      <c r="Q35" s="78"/>
      <c r="R35" s="80" t="str">
        <f t="shared" si="12"/>
        <v>000000000</v>
      </c>
      <c r="S35" s="81" t="str">
        <f t="shared" si="13"/>
        <v>000</v>
      </c>
      <c r="T35" s="81">
        <f t="shared" si="14"/>
        <v>0</v>
      </c>
      <c r="U35" s="81">
        <f t="shared" si="15"/>
        <v>0</v>
      </c>
      <c r="V35" s="81" t="str">
        <f t="shared" si="16"/>
        <v>000000000</v>
      </c>
      <c r="W35" s="81" t="str">
        <f t="shared" si="17"/>
        <v/>
      </c>
      <c r="X35" s="81">
        <f t="shared" si="18"/>
        <v>0</v>
      </c>
      <c r="Y35" s="81">
        <f t="shared" si="19"/>
        <v>0</v>
      </c>
      <c r="Z35" s="81">
        <f t="shared" si="20"/>
        <v>0</v>
      </c>
      <c r="AA35" s="82" t="str">
        <f t="shared" si="21"/>
        <v>MDR</v>
      </c>
    </row>
    <row r="36" spans="1:27" ht="17.100000000000001" customHeight="1">
      <c r="A36" s="65">
        <v>34</v>
      </c>
      <c r="B36" s="66" t="str">
        <f t="shared" si="0"/>
        <v>022</v>
      </c>
      <c r="C36" s="69"/>
      <c r="D36" s="70" t="str">
        <f t="shared" si="1"/>
        <v>0</v>
      </c>
      <c r="E36" s="70" t="str">
        <f t="shared" si="2"/>
        <v>0000</v>
      </c>
      <c r="F36" s="70" t="str">
        <f t="shared" si="3"/>
        <v>00</v>
      </c>
      <c r="G36" s="70" t="str">
        <f t="shared" si="4"/>
        <v>00000000</v>
      </c>
      <c r="H36" s="70" t="str">
        <f t="shared" si="5"/>
        <v>00</v>
      </c>
      <c r="I36" s="70" t="str">
        <f t="shared" si="6"/>
        <v>00000000</v>
      </c>
      <c r="J36" s="70" t="str">
        <f t="shared" si="7"/>
        <v>00</v>
      </c>
      <c r="K36" s="70" t="str">
        <f t="shared" si="8"/>
        <v>00000000</v>
      </c>
      <c r="L36" s="70" t="str">
        <f t="shared" si="9"/>
        <v>00</v>
      </c>
      <c r="M36" s="70" t="str">
        <f t="shared" si="10"/>
        <v>00000000</v>
      </c>
      <c r="N36" s="71" t="str">
        <f t="shared" si="11"/>
        <v>000000000</v>
      </c>
      <c r="O36" s="78"/>
      <c r="P36" s="78"/>
      <c r="Q36" s="78"/>
      <c r="R36" s="80" t="str">
        <f t="shared" si="12"/>
        <v>000000000</v>
      </c>
      <c r="S36" s="81" t="str">
        <f t="shared" si="13"/>
        <v>000</v>
      </c>
      <c r="T36" s="81">
        <f t="shared" si="14"/>
        <v>0</v>
      </c>
      <c r="U36" s="81">
        <f t="shared" si="15"/>
        <v>0</v>
      </c>
      <c r="V36" s="81" t="str">
        <f t="shared" si="16"/>
        <v>000000000</v>
      </c>
      <c r="W36" s="81" t="str">
        <f t="shared" si="17"/>
        <v/>
      </c>
      <c r="X36" s="81">
        <f t="shared" si="18"/>
        <v>0</v>
      </c>
      <c r="Y36" s="81">
        <f t="shared" si="19"/>
        <v>0</v>
      </c>
      <c r="Z36" s="81">
        <f t="shared" si="20"/>
        <v>0</v>
      </c>
      <c r="AA36" s="82" t="str">
        <f t="shared" si="21"/>
        <v>MDR</v>
      </c>
    </row>
    <row r="37" spans="1:27" ht="17.100000000000001" customHeight="1">
      <c r="A37" s="65">
        <v>35</v>
      </c>
      <c r="B37" s="66" t="str">
        <f t="shared" si="0"/>
        <v>023</v>
      </c>
      <c r="C37" s="69"/>
      <c r="D37" s="70" t="str">
        <f t="shared" si="1"/>
        <v>0</v>
      </c>
      <c r="E37" s="70" t="str">
        <f t="shared" si="2"/>
        <v>0000</v>
      </c>
      <c r="F37" s="70" t="str">
        <f t="shared" si="3"/>
        <v>00</v>
      </c>
      <c r="G37" s="70" t="str">
        <f t="shared" si="4"/>
        <v>00000000</v>
      </c>
      <c r="H37" s="70" t="str">
        <f t="shared" si="5"/>
        <v>00</v>
      </c>
      <c r="I37" s="70" t="str">
        <f t="shared" si="6"/>
        <v>00000000</v>
      </c>
      <c r="J37" s="70" t="str">
        <f t="shared" si="7"/>
        <v>00</v>
      </c>
      <c r="K37" s="70" t="str">
        <f t="shared" si="8"/>
        <v>00000000</v>
      </c>
      <c r="L37" s="70" t="str">
        <f t="shared" si="9"/>
        <v>00</v>
      </c>
      <c r="M37" s="70" t="str">
        <f t="shared" si="10"/>
        <v>00000000</v>
      </c>
      <c r="N37" s="71" t="str">
        <f t="shared" si="11"/>
        <v>000000000</v>
      </c>
      <c r="O37" s="78"/>
      <c r="P37" s="78"/>
      <c r="Q37" s="78"/>
      <c r="R37" s="80" t="str">
        <f t="shared" si="12"/>
        <v>000000000</v>
      </c>
      <c r="S37" s="81" t="str">
        <f t="shared" si="13"/>
        <v>000</v>
      </c>
      <c r="T37" s="81">
        <f t="shared" si="14"/>
        <v>0</v>
      </c>
      <c r="U37" s="81">
        <f t="shared" si="15"/>
        <v>0</v>
      </c>
      <c r="V37" s="81" t="str">
        <f t="shared" si="16"/>
        <v>000000000</v>
      </c>
      <c r="W37" s="81" t="str">
        <f t="shared" si="17"/>
        <v/>
      </c>
      <c r="X37" s="81">
        <f t="shared" si="18"/>
        <v>0</v>
      </c>
      <c r="Y37" s="81">
        <f t="shared" si="19"/>
        <v>0</v>
      </c>
      <c r="Z37" s="81">
        <f t="shared" si="20"/>
        <v>0</v>
      </c>
      <c r="AA37" s="82" t="str">
        <f t="shared" si="21"/>
        <v>MDR</v>
      </c>
    </row>
    <row r="38" spans="1:27" ht="17.100000000000001" customHeight="1">
      <c r="A38" s="65">
        <v>36</v>
      </c>
      <c r="B38" s="66" t="str">
        <f t="shared" si="0"/>
        <v>024</v>
      </c>
      <c r="C38" s="69"/>
      <c r="D38" s="70" t="str">
        <f t="shared" si="1"/>
        <v>0</v>
      </c>
      <c r="E38" s="70" t="str">
        <f t="shared" si="2"/>
        <v>0000</v>
      </c>
      <c r="F38" s="70" t="str">
        <f t="shared" si="3"/>
        <v>00</v>
      </c>
      <c r="G38" s="70" t="str">
        <f t="shared" si="4"/>
        <v>00000000</v>
      </c>
      <c r="H38" s="70" t="str">
        <f t="shared" si="5"/>
        <v>00</v>
      </c>
      <c r="I38" s="70" t="str">
        <f t="shared" si="6"/>
        <v>00000000</v>
      </c>
      <c r="J38" s="70" t="str">
        <f t="shared" si="7"/>
        <v>00</v>
      </c>
      <c r="K38" s="70" t="str">
        <f t="shared" si="8"/>
        <v>00000000</v>
      </c>
      <c r="L38" s="70" t="str">
        <f t="shared" si="9"/>
        <v>00</v>
      </c>
      <c r="M38" s="70" t="str">
        <f t="shared" si="10"/>
        <v>00000000</v>
      </c>
      <c r="N38" s="71" t="str">
        <f t="shared" si="11"/>
        <v>000000000</v>
      </c>
      <c r="O38" s="78"/>
      <c r="P38" s="78"/>
      <c r="Q38" s="78"/>
      <c r="R38" s="80" t="str">
        <f t="shared" si="12"/>
        <v>000000000</v>
      </c>
      <c r="S38" s="81" t="str">
        <f t="shared" si="13"/>
        <v>000</v>
      </c>
      <c r="T38" s="81">
        <f t="shared" si="14"/>
        <v>0</v>
      </c>
      <c r="U38" s="81">
        <f t="shared" si="15"/>
        <v>0</v>
      </c>
      <c r="V38" s="81" t="str">
        <f t="shared" si="16"/>
        <v>000000000</v>
      </c>
      <c r="W38" s="81" t="str">
        <f t="shared" si="17"/>
        <v/>
      </c>
      <c r="X38" s="81">
        <f t="shared" si="18"/>
        <v>0</v>
      </c>
      <c r="Y38" s="81">
        <f t="shared" si="19"/>
        <v>0</v>
      </c>
      <c r="Z38" s="81">
        <f t="shared" si="20"/>
        <v>0</v>
      </c>
      <c r="AA38" s="82" t="str">
        <f t="shared" si="21"/>
        <v>MDR</v>
      </c>
    </row>
    <row r="39" spans="1:27" ht="17.100000000000001" customHeight="1">
      <c r="A39" s="65">
        <v>37</v>
      </c>
      <c r="B39" s="66" t="str">
        <f t="shared" si="0"/>
        <v>025</v>
      </c>
      <c r="C39" s="69"/>
      <c r="D39" s="70" t="str">
        <f t="shared" si="1"/>
        <v>0</v>
      </c>
      <c r="E39" s="70" t="str">
        <f t="shared" si="2"/>
        <v>0000</v>
      </c>
      <c r="F39" s="70" t="str">
        <f t="shared" si="3"/>
        <v>00</v>
      </c>
      <c r="G39" s="70" t="str">
        <f t="shared" si="4"/>
        <v>00000000</v>
      </c>
      <c r="H39" s="70" t="str">
        <f t="shared" si="5"/>
        <v>00</v>
      </c>
      <c r="I39" s="70" t="str">
        <f t="shared" si="6"/>
        <v>00000000</v>
      </c>
      <c r="J39" s="70" t="str">
        <f t="shared" si="7"/>
        <v>00</v>
      </c>
      <c r="K39" s="70" t="str">
        <f t="shared" si="8"/>
        <v>00000000</v>
      </c>
      <c r="L39" s="70" t="str">
        <f t="shared" si="9"/>
        <v>00</v>
      </c>
      <c r="M39" s="70" t="str">
        <f t="shared" si="10"/>
        <v>00000000</v>
      </c>
      <c r="N39" s="71" t="str">
        <f t="shared" si="11"/>
        <v>000000000</v>
      </c>
      <c r="O39" s="78"/>
      <c r="P39" s="78"/>
      <c r="Q39" s="78"/>
      <c r="R39" s="80" t="str">
        <f t="shared" si="12"/>
        <v>000000000</v>
      </c>
      <c r="S39" s="81" t="str">
        <f t="shared" si="13"/>
        <v>000</v>
      </c>
      <c r="T39" s="81">
        <f t="shared" si="14"/>
        <v>0</v>
      </c>
      <c r="U39" s="81">
        <f t="shared" si="15"/>
        <v>0</v>
      </c>
      <c r="V39" s="81" t="str">
        <f t="shared" si="16"/>
        <v>000000000</v>
      </c>
      <c r="W39" s="81" t="str">
        <f t="shared" si="17"/>
        <v/>
      </c>
      <c r="X39" s="81">
        <f t="shared" si="18"/>
        <v>0</v>
      </c>
      <c r="Y39" s="81">
        <f t="shared" si="19"/>
        <v>0</v>
      </c>
      <c r="Z39" s="81">
        <f t="shared" si="20"/>
        <v>0</v>
      </c>
      <c r="AA39" s="82" t="str">
        <f t="shared" si="21"/>
        <v>MDR</v>
      </c>
    </row>
    <row r="40" spans="1:27" ht="17.100000000000001" customHeight="1">
      <c r="A40" s="65">
        <v>38</v>
      </c>
      <c r="B40" s="66" t="str">
        <f t="shared" si="0"/>
        <v>026</v>
      </c>
      <c r="C40" s="69"/>
      <c r="D40" s="70" t="str">
        <f t="shared" si="1"/>
        <v>0</v>
      </c>
      <c r="E40" s="70" t="str">
        <f t="shared" si="2"/>
        <v>0000</v>
      </c>
      <c r="F40" s="70" t="str">
        <f t="shared" si="3"/>
        <v>00</v>
      </c>
      <c r="G40" s="70" t="str">
        <f t="shared" si="4"/>
        <v>00000000</v>
      </c>
      <c r="H40" s="70" t="str">
        <f t="shared" si="5"/>
        <v>00</v>
      </c>
      <c r="I40" s="70" t="str">
        <f t="shared" si="6"/>
        <v>00000000</v>
      </c>
      <c r="J40" s="70" t="str">
        <f t="shared" si="7"/>
        <v>00</v>
      </c>
      <c r="K40" s="70" t="str">
        <f t="shared" si="8"/>
        <v>00000000</v>
      </c>
      <c r="L40" s="70" t="str">
        <f t="shared" si="9"/>
        <v>00</v>
      </c>
      <c r="M40" s="70" t="str">
        <f t="shared" si="10"/>
        <v>00000000</v>
      </c>
      <c r="N40" s="71" t="str">
        <f t="shared" si="11"/>
        <v>000000000</v>
      </c>
      <c r="O40" s="78"/>
      <c r="P40" s="78"/>
      <c r="Q40" s="78"/>
      <c r="R40" s="80" t="str">
        <f t="shared" si="12"/>
        <v>000000000</v>
      </c>
      <c r="S40" s="81" t="str">
        <f t="shared" si="13"/>
        <v>000</v>
      </c>
      <c r="T40" s="81">
        <f t="shared" si="14"/>
        <v>0</v>
      </c>
      <c r="U40" s="81">
        <f t="shared" si="15"/>
        <v>0</v>
      </c>
      <c r="V40" s="81" t="str">
        <f t="shared" si="16"/>
        <v>000000000</v>
      </c>
      <c r="W40" s="81" t="str">
        <f t="shared" si="17"/>
        <v/>
      </c>
      <c r="X40" s="81">
        <f t="shared" si="18"/>
        <v>0</v>
      </c>
      <c r="Y40" s="81">
        <f t="shared" si="19"/>
        <v>0</v>
      </c>
      <c r="Z40" s="81">
        <f t="shared" si="20"/>
        <v>0</v>
      </c>
      <c r="AA40" s="82" t="str">
        <f t="shared" si="21"/>
        <v>MDR</v>
      </c>
    </row>
    <row r="41" spans="1:27" ht="17.100000000000001" customHeight="1">
      <c r="A41" s="65">
        <v>39</v>
      </c>
      <c r="B41" s="66" t="str">
        <f t="shared" si="0"/>
        <v>027</v>
      </c>
      <c r="C41" s="69"/>
      <c r="D41" s="70" t="str">
        <f t="shared" si="1"/>
        <v>0</v>
      </c>
      <c r="E41" s="70" t="str">
        <f t="shared" si="2"/>
        <v>0000</v>
      </c>
      <c r="F41" s="70" t="str">
        <f t="shared" si="3"/>
        <v>00</v>
      </c>
      <c r="G41" s="70" t="str">
        <f t="shared" si="4"/>
        <v>00000000</v>
      </c>
      <c r="H41" s="70" t="str">
        <f t="shared" si="5"/>
        <v>00</v>
      </c>
      <c r="I41" s="70" t="str">
        <f t="shared" si="6"/>
        <v>00000000</v>
      </c>
      <c r="J41" s="70" t="str">
        <f t="shared" si="7"/>
        <v>00</v>
      </c>
      <c r="K41" s="70" t="str">
        <f t="shared" si="8"/>
        <v>00000000</v>
      </c>
      <c r="L41" s="70" t="str">
        <f t="shared" si="9"/>
        <v>00</v>
      </c>
      <c r="M41" s="70" t="str">
        <f t="shared" si="10"/>
        <v>00000000</v>
      </c>
      <c r="N41" s="71" t="str">
        <f t="shared" si="11"/>
        <v>000000000</v>
      </c>
      <c r="O41" s="78"/>
      <c r="P41" s="78"/>
      <c r="Q41" s="78"/>
      <c r="R41" s="80" t="str">
        <f t="shared" si="12"/>
        <v>000000000</v>
      </c>
      <c r="S41" s="81" t="str">
        <f t="shared" si="13"/>
        <v>000</v>
      </c>
      <c r="T41" s="81">
        <f t="shared" si="14"/>
        <v>0</v>
      </c>
      <c r="U41" s="81">
        <f t="shared" si="15"/>
        <v>0</v>
      </c>
      <c r="V41" s="81" t="str">
        <f t="shared" si="16"/>
        <v>000000000</v>
      </c>
      <c r="W41" s="81" t="str">
        <f t="shared" si="17"/>
        <v/>
      </c>
      <c r="X41" s="81">
        <f t="shared" si="18"/>
        <v>0</v>
      </c>
      <c r="Y41" s="81">
        <f t="shared" si="19"/>
        <v>0</v>
      </c>
      <c r="Z41" s="81">
        <f t="shared" si="20"/>
        <v>0</v>
      </c>
      <c r="AA41" s="82" t="str">
        <f t="shared" si="21"/>
        <v>MDR</v>
      </c>
    </row>
    <row r="42" spans="1:27" ht="17.100000000000001" customHeight="1">
      <c r="A42" s="65">
        <v>40</v>
      </c>
      <c r="B42" s="66" t="str">
        <f t="shared" si="0"/>
        <v>028</v>
      </c>
      <c r="C42" s="69"/>
      <c r="D42" s="70" t="str">
        <f t="shared" si="1"/>
        <v>0</v>
      </c>
      <c r="E42" s="70" t="str">
        <f t="shared" si="2"/>
        <v>0000</v>
      </c>
      <c r="F42" s="70" t="str">
        <f t="shared" si="3"/>
        <v>00</v>
      </c>
      <c r="G42" s="70" t="str">
        <f t="shared" si="4"/>
        <v>00000000</v>
      </c>
      <c r="H42" s="70" t="str">
        <f t="shared" si="5"/>
        <v>00</v>
      </c>
      <c r="I42" s="70" t="str">
        <f t="shared" si="6"/>
        <v>00000000</v>
      </c>
      <c r="J42" s="70" t="str">
        <f t="shared" si="7"/>
        <v>00</v>
      </c>
      <c r="K42" s="70" t="str">
        <f t="shared" si="8"/>
        <v>00000000</v>
      </c>
      <c r="L42" s="70" t="str">
        <f t="shared" si="9"/>
        <v>00</v>
      </c>
      <c r="M42" s="70" t="str">
        <f t="shared" si="10"/>
        <v>00000000</v>
      </c>
      <c r="N42" s="71" t="str">
        <f t="shared" si="11"/>
        <v>000000000</v>
      </c>
      <c r="O42" s="78"/>
      <c r="P42" s="78"/>
      <c r="Q42" s="78"/>
      <c r="R42" s="80" t="str">
        <f t="shared" si="12"/>
        <v>000000000</v>
      </c>
      <c r="S42" s="81" t="str">
        <f t="shared" si="13"/>
        <v>000</v>
      </c>
      <c r="T42" s="81">
        <f t="shared" si="14"/>
        <v>0</v>
      </c>
      <c r="U42" s="81">
        <f t="shared" si="15"/>
        <v>0</v>
      </c>
      <c r="V42" s="81" t="str">
        <f t="shared" si="16"/>
        <v>000000000</v>
      </c>
      <c r="W42" s="81" t="str">
        <f t="shared" si="17"/>
        <v/>
      </c>
      <c r="X42" s="81">
        <f t="shared" si="18"/>
        <v>0</v>
      </c>
      <c r="Y42" s="81">
        <f t="shared" si="19"/>
        <v>0</v>
      </c>
      <c r="Z42" s="81">
        <f t="shared" si="20"/>
        <v>0</v>
      </c>
      <c r="AA42" s="82" t="str">
        <f t="shared" si="21"/>
        <v>MDR</v>
      </c>
    </row>
    <row r="43" spans="1:27" ht="17.100000000000001" customHeight="1">
      <c r="A43" s="65">
        <v>41</v>
      </c>
      <c r="B43" s="66" t="str">
        <f t="shared" si="0"/>
        <v>029</v>
      </c>
      <c r="C43" s="69"/>
      <c r="D43" s="70" t="str">
        <f t="shared" si="1"/>
        <v>0</v>
      </c>
      <c r="E43" s="70" t="str">
        <f t="shared" si="2"/>
        <v>0000</v>
      </c>
      <c r="F43" s="70" t="str">
        <f t="shared" si="3"/>
        <v>00</v>
      </c>
      <c r="G43" s="70" t="str">
        <f t="shared" si="4"/>
        <v>00000000</v>
      </c>
      <c r="H43" s="70" t="str">
        <f t="shared" si="5"/>
        <v>00</v>
      </c>
      <c r="I43" s="70" t="str">
        <f t="shared" si="6"/>
        <v>00000000</v>
      </c>
      <c r="J43" s="70" t="str">
        <f t="shared" si="7"/>
        <v>00</v>
      </c>
      <c r="K43" s="70" t="str">
        <f t="shared" si="8"/>
        <v>00000000</v>
      </c>
      <c r="L43" s="70" t="str">
        <f t="shared" si="9"/>
        <v>00</v>
      </c>
      <c r="M43" s="70" t="str">
        <f t="shared" si="10"/>
        <v>00000000</v>
      </c>
      <c r="N43" s="71" t="str">
        <f t="shared" si="11"/>
        <v>000000000</v>
      </c>
      <c r="O43" s="78"/>
      <c r="P43" s="78"/>
      <c r="Q43" s="78"/>
      <c r="R43" s="80" t="str">
        <f t="shared" si="12"/>
        <v>000000000</v>
      </c>
      <c r="S43" s="81" t="str">
        <f t="shared" si="13"/>
        <v>000</v>
      </c>
      <c r="T43" s="81">
        <f t="shared" si="14"/>
        <v>0</v>
      </c>
      <c r="U43" s="81">
        <f t="shared" si="15"/>
        <v>0</v>
      </c>
      <c r="V43" s="81" t="str">
        <f t="shared" si="16"/>
        <v>000000000</v>
      </c>
      <c r="W43" s="81" t="str">
        <f t="shared" si="17"/>
        <v/>
      </c>
      <c r="X43" s="81">
        <f t="shared" si="18"/>
        <v>0</v>
      </c>
      <c r="Y43" s="81">
        <f t="shared" si="19"/>
        <v>0</v>
      </c>
      <c r="Z43" s="81">
        <f t="shared" si="20"/>
        <v>0</v>
      </c>
      <c r="AA43" s="82" t="str">
        <f t="shared" si="21"/>
        <v>MDR</v>
      </c>
    </row>
    <row r="44" spans="1:27" ht="17.100000000000001" customHeight="1">
      <c r="A44" s="65">
        <v>42</v>
      </c>
      <c r="B44" s="66" t="str">
        <f t="shared" si="0"/>
        <v>02A</v>
      </c>
      <c r="C44" s="69"/>
      <c r="D44" s="70" t="str">
        <f t="shared" si="1"/>
        <v>0</v>
      </c>
      <c r="E44" s="70" t="str">
        <f t="shared" si="2"/>
        <v>0000</v>
      </c>
      <c r="F44" s="70" t="str">
        <f t="shared" si="3"/>
        <v>00</v>
      </c>
      <c r="G44" s="70" t="str">
        <f t="shared" si="4"/>
        <v>00000000</v>
      </c>
      <c r="H44" s="70" t="str">
        <f t="shared" si="5"/>
        <v>00</v>
      </c>
      <c r="I44" s="70" t="str">
        <f t="shared" si="6"/>
        <v>00000000</v>
      </c>
      <c r="J44" s="70" t="str">
        <f t="shared" si="7"/>
        <v>00</v>
      </c>
      <c r="K44" s="70" t="str">
        <f t="shared" si="8"/>
        <v>00000000</v>
      </c>
      <c r="L44" s="70" t="str">
        <f t="shared" si="9"/>
        <v>00</v>
      </c>
      <c r="M44" s="70" t="str">
        <f t="shared" si="10"/>
        <v>00000000</v>
      </c>
      <c r="N44" s="71" t="str">
        <f t="shared" si="11"/>
        <v>000000000</v>
      </c>
      <c r="O44" s="78"/>
      <c r="P44" s="78"/>
      <c r="Q44" s="78"/>
      <c r="R44" s="80" t="str">
        <f t="shared" si="12"/>
        <v>000000000</v>
      </c>
      <c r="S44" s="81" t="str">
        <f t="shared" si="13"/>
        <v>000</v>
      </c>
      <c r="T44" s="81">
        <f t="shared" si="14"/>
        <v>0</v>
      </c>
      <c r="U44" s="81">
        <f t="shared" si="15"/>
        <v>0</v>
      </c>
      <c r="V44" s="81" t="str">
        <f t="shared" si="16"/>
        <v>000000000</v>
      </c>
      <c r="W44" s="81" t="str">
        <f t="shared" si="17"/>
        <v/>
      </c>
      <c r="X44" s="81">
        <f t="shared" si="18"/>
        <v>0</v>
      </c>
      <c r="Y44" s="81">
        <f t="shared" si="19"/>
        <v>0</v>
      </c>
      <c r="Z44" s="81">
        <f t="shared" si="20"/>
        <v>0</v>
      </c>
      <c r="AA44" s="82" t="str">
        <f t="shared" si="21"/>
        <v>MDR</v>
      </c>
    </row>
    <row r="45" spans="1:27" ht="17.100000000000001" customHeight="1">
      <c r="A45" s="65">
        <v>43</v>
      </c>
      <c r="B45" s="66" t="str">
        <f t="shared" si="0"/>
        <v>02B</v>
      </c>
      <c r="C45" s="69"/>
      <c r="D45" s="70" t="str">
        <f t="shared" si="1"/>
        <v>0</v>
      </c>
      <c r="E45" s="70" t="str">
        <f t="shared" si="2"/>
        <v>0000</v>
      </c>
      <c r="F45" s="70" t="str">
        <f t="shared" si="3"/>
        <v>00</v>
      </c>
      <c r="G45" s="70" t="str">
        <f t="shared" si="4"/>
        <v>00000000</v>
      </c>
      <c r="H45" s="70" t="str">
        <f t="shared" si="5"/>
        <v>00</v>
      </c>
      <c r="I45" s="70" t="str">
        <f t="shared" si="6"/>
        <v>00000000</v>
      </c>
      <c r="J45" s="70" t="str">
        <f t="shared" si="7"/>
        <v>00</v>
      </c>
      <c r="K45" s="70" t="str">
        <f t="shared" si="8"/>
        <v>00000000</v>
      </c>
      <c r="L45" s="70" t="str">
        <f t="shared" si="9"/>
        <v>00</v>
      </c>
      <c r="M45" s="70" t="str">
        <f t="shared" si="10"/>
        <v>00000000</v>
      </c>
      <c r="N45" s="71" t="str">
        <f t="shared" si="11"/>
        <v>000000000</v>
      </c>
      <c r="O45" s="78"/>
      <c r="P45" s="78"/>
      <c r="Q45" s="78"/>
      <c r="R45" s="80" t="str">
        <f t="shared" si="12"/>
        <v>000000000</v>
      </c>
      <c r="S45" s="81" t="str">
        <f t="shared" si="13"/>
        <v>000</v>
      </c>
      <c r="T45" s="81">
        <f t="shared" si="14"/>
        <v>0</v>
      </c>
      <c r="U45" s="81">
        <f t="shared" si="15"/>
        <v>0</v>
      </c>
      <c r="V45" s="81" t="str">
        <f t="shared" si="16"/>
        <v>000000000</v>
      </c>
      <c r="W45" s="81" t="str">
        <f t="shared" si="17"/>
        <v/>
      </c>
      <c r="X45" s="81">
        <f t="shared" si="18"/>
        <v>0</v>
      </c>
      <c r="Y45" s="81">
        <f t="shared" si="19"/>
        <v>0</v>
      </c>
      <c r="Z45" s="81">
        <f t="shared" si="20"/>
        <v>0</v>
      </c>
      <c r="AA45" s="82" t="str">
        <f t="shared" si="21"/>
        <v>MDR</v>
      </c>
    </row>
    <row r="46" spans="1:27" ht="17.100000000000001" customHeight="1">
      <c r="A46" s="65">
        <v>44</v>
      </c>
      <c r="B46" s="66" t="str">
        <f t="shared" si="0"/>
        <v>02C</v>
      </c>
      <c r="C46" s="69"/>
      <c r="D46" s="70" t="str">
        <f t="shared" si="1"/>
        <v>0</v>
      </c>
      <c r="E46" s="70" t="str">
        <f t="shared" si="2"/>
        <v>0000</v>
      </c>
      <c r="F46" s="70" t="str">
        <f t="shared" si="3"/>
        <v>00</v>
      </c>
      <c r="G46" s="70" t="str">
        <f t="shared" si="4"/>
        <v>00000000</v>
      </c>
      <c r="H46" s="70" t="str">
        <f t="shared" si="5"/>
        <v>00</v>
      </c>
      <c r="I46" s="70" t="str">
        <f t="shared" si="6"/>
        <v>00000000</v>
      </c>
      <c r="J46" s="70" t="str">
        <f t="shared" si="7"/>
        <v>00</v>
      </c>
      <c r="K46" s="70" t="str">
        <f t="shared" si="8"/>
        <v>00000000</v>
      </c>
      <c r="L46" s="70" t="str">
        <f t="shared" si="9"/>
        <v>00</v>
      </c>
      <c r="M46" s="70" t="str">
        <f t="shared" si="10"/>
        <v>00000000</v>
      </c>
      <c r="N46" s="71" t="str">
        <f t="shared" si="11"/>
        <v>000000000</v>
      </c>
      <c r="O46" s="78"/>
      <c r="P46" s="78"/>
      <c r="Q46" s="78"/>
      <c r="R46" s="80" t="str">
        <f t="shared" si="12"/>
        <v>000000000</v>
      </c>
      <c r="S46" s="81" t="str">
        <f t="shared" si="13"/>
        <v>000</v>
      </c>
      <c r="T46" s="81">
        <f t="shared" si="14"/>
        <v>0</v>
      </c>
      <c r="U46" s="81">
        <f t="shared" si="15"/>
        <v>0</v>
      </c>
      <c r="V46" s="81" t="str">
        <f t="shared" si="16"/>
        <v>000000000</v>
      </c>
      <c r="W46" s="81" t="str">
        <f t="shared" si="17"/>
        <v/>
      </c>
      <c r="X46" s="81">
        <f t="shared" si="18"/>
        <v>0</v>
      </c>
      <c r="Y46" s="81">
        <f t="shared" si="19"/>
        <v>0</v>
      </c>
      <c r="Z46" s="81">
        <f t="shared" si="20"/>
        <v>0</v>
      </c>
      <c r="AA46" s="82" t="str">
        <f t="shared" si="21"/>
        <v>MDR</v>
      </c>
    </row>
    <row r="47" spans="1:27" ht="17.100000000000001" customHeight="1">
      <c r="A47" s="65">
        <v>45</v>
      </c>
      <c r="B47" s="66" t="str">
        <f t="shared" si="0"/>
        <v>02D</v>
      </c>
      <c r="C47" s="69"/>
      <c r="D47" s="70" t="str">
        <f t="shared" si="1"/>
        <v>0</v>
      </c>
      <c r="E47" s="70" t="str">
        <f t="shared" si="2"/>
        <v>0000</v>
      </c>
      <c r="F47" s="70" t="str">
        <f t="shared" si="3"/>
        <v>00</v>
      </c>
      <c r="G47" s="70" t="str">
        <f t="shared" si="4"/>
        <v>00000000</v>
      </c>
      <c r="H47" s="70" t="str">
        <f t="shared" si="5"/>
        <v>00</v>
      </c>
      <c r="I47" s="70" t="str">
        <f t="shared" si="6"/>
        <v>00000000</v>
      </c>
      <c r="J47" s="70" t="str">
        <f t="shared" si="7"/>
        <v>00</v>
      </c>
      <c r="K47" s="70" t="str">
        <f t="shared" si="8"/>
        <v>00000000</v>
      </c>
      <c r="L47" s="70" t="str">
        <f t="shared" si="9"/>
        <v>00</v>
      </c>
      <c r="M47" s="70" t="str">
        <f t="shared" si="10"/>
        <v>00000000</v>
      </c>
      <c r="N47" s="71" t="str">
        <f t="shared" si="11"/>
        <v>000000000</v>
      </c>
      <c r="O47" s="78"/>
      <c r="P47" s="78"/>
      <c r="Q47" s="78"/>
      <c r="R47" s="80" t="str">
        <f t="shared" si="12"/>
        <v>000000000</v>
      </c>
      <c r="S47" s="81" t="str">
        <f t="shared" si="13"/>
        <v>000</v>
      </c>
      <c r="T47" s="81">
        <f t="shared" si="14"/>
        <v>0</v>
      </c>
      <c r="U47" s="81">
        <f t="shared" si="15"/>
        <v>0</v>
      </c>
      <c r="V47" s="81" t="str">
        <f t="shared" si="16"/>
        <v>000000000</v>
      </c>
      <c r="W47" s="81" t="str">
        <f t="shared" si="17"/>
        <v/>
      </c>
      <c r="X47" s="81">
        <f t="shared" si="18"/>
        <v>0</v>
      </c>
      <c r="Y47" s="81">
        <f t="shared" si="19"/>
        <v>0</v>
      </c>
      <c r="Z47" s="81">
        <f t="shared" si="20"/>
        <v>0</v>
      </c>
      <c r="AA47" s="82" t="str">
        <f t="shared" si="21"/>
        <v>MDR</v>
      </c>
    </row>
    <row r="48" spans="1:27" ht="17.100000000000001" customHeight="1">
      <c r="A48" s="65">
        <v>46</v>
      </c>
      <c r="B48" s="66" t="str">
        <f t="shared" si="0"/>
        <v>02E</v>
      </c>
      <c r="C48" s="69"/>
      <c r="D48" s="70" t="str">
        <f t="shared" si="1"/>
        <v>0</v>
      </c>
      <c r="E48" s="70" t="str">
        <f t="shared" si="2"/>
        <v>0000</v>
      </c>
      <c r="F48" s="70" t="str">
        <f t="shared" si="3"/>
        <v>00</v>
      </c>
      <c r="G48" s="70" t="str">
        <f t="shared" si="4"/>
        <v>00000000</v>
      </c>
      <c r="H48" s="70" t="str">
        <f t="shared" si="5"/>
        <v>00</v>
      </c>
      <c r="I48" s="70" t="str">
        <f t="shared" si="6"/>
        <v>00000000</v>
      </c>
      <c r="J48" s="70" t="str">
        <f t="shared" si="7"/>
        <v>00</v>
      </c>
      <c r="K48" s="70" t="str">
        <f t="shared" si="8"/>
        <v>00000000</v>
      </c>
      <c r="L48" s="70" t="str">
        <f t="shared" si="9"/>
        <v>00</v>
      </c>
      <c r="M48" s="70" t="str">
        <f t="shared" si="10"/>
        <v>00000000</v>
      </c>
      <c r="N48" s="71" t="str">
        <f t="shared" si="11"/>
        <v>000000000</v>
      </c>
      <c r="O48" s="78"/>
      <c r="P48" s="78"/>
      <c r="Q48" s="78"/>
      <c r="R48" s="80" t="str">
        <f t="shared" si="12"/>
        <v>000000000</v>
      </c>
      <c r="S48" s="81" t="str">
        <f t="shared" si="13"/>
        <v>000</v>
      </c>
      <c r="T48" s="81">
        <f t="shared" si="14"/>
        <v>0</v>
      </c>
      <c r="U48" s="81">
        <f t="shared" si="15"/>
        <v>0</v>
      </c>
      <c r="V48" s="81" t="str">
        <f t="shared" si="16"/>
        <v>000000000</v>
      </c>
      <c r="W48" s="81" t="str">
        <f t="shared" si="17"/>
        <v/>
      </c>
      <c r="X48" s="81">
        <f t="shared" si="18"/>
        <v>0</v>
      </c>
      <c r="Y48" s="81">
        <f t="shared" si="19"/>
        <v>0</v>
      </c>
      <c r="Z48" s="81">
        <f t="shared" si="20"/>
        <v>0</v>
      </c>
      <c r="AA48" s="82" t="str">
        <f t="shared" si="21"/>
        <v>MDR</v>
      </c>
    </row>
    <row r="49" spans="1:27" ht="17.100000000000001" customHeight="1">
      <c r="A49" s="65">
        <v>47</v>
      </c>
      <c r="B49" s="66" t="str">
        <f t="shared" si="0"/>
        <v>02F</v>
      </c>
      <c r="C49" s="69"/>
      <c r="D49" s="70" t="str">
        <f t="shared" si="1"/>
        <v>0</v>
      </c>
      <c r="E49" s="70" t="str">
        <f t="shared" si="2"/>
        <v>0000</v>
      </c>
      <c r="F49" s="70" t="str">
        <f t="shared" si="3"/>
        <v>00</v>
      </c>
      <c r="G49" s="70" t="str">
        <f t="shared" si="4"/>
        <v>00000000</v>
      </c>
      <c r="H49" s="70" t="str">
        <f t="shared" si="5"/>
        <v>00</v>
      </c>
      <c r="I49" s="70" t="str">
        <f t="shared" si="6"/>
        <v>00000000</v>
      </c>
      <c r="J49" s="70" t="str">
        <f t="shared" si="7"/>
        <v>00</v>
      </c>
      <c r="K49" s="70" t="str">
        <f t="shared" si="8"/>
        <v>00000000</v>
      </c>
      <c r="L49" s="70" t="str">
        <f t="shared" si="9"/>
        <v>00</v>
      </c>
      <c r="M49" s="70" t="str">
        <f t="shared" si="10"/>
        <v>00000000</v>
      </c>
      <c r="N49" s="71" t="str">
        <f t="shared" si="11"/>
        <v>000000000</v>
      </c>
      <c r="O49" s="78"/>
      <c r="P49" s="78"/>
      <c r="Q49" s="78"/>
      <c r="R49" s="80" t="str">
        <f t="shared" si="12"/>
        <v>000000000</v>
      </c>
      <c r="S49" s="81" t="str">
        <f t="shared" si="13"/>
        <v>000</v>
      </c>
      <c r="T49" s="81">
        <f t="shared" si="14"/>
        <v>0</v>
      </c>
      <c r="U49" s="81">
        <f t="shared" si="15"/>
        <v>0</v>
      </c>
      <c r="V49" s="81" t="str">
        <f t="shared" si="16"/>
        <v>000000000</v>
      </c>
      <c r="W49" s="81" t="str">
        <f t="shared" si="17"/>
        <v/>
      </c>
      <c r="X49" s="81">
        <f t="shared" si="18"/>
        <v>0</v>
      </c>
      <c r="Y49" s="81">
        <f t="shared" si="19"/>
        <v>0</v>
      </c>
      <c r="Z49" s="81">
        <f t="shared" si="20"/>
        <v>0</v>
      </c>
      <c r="AA49" s="82" t="str">
        <f t="shared" si="21"/>
        <v>MDR</v>
      </c>
    </row>
    <row r="50" spans="1:27" ht="17.100000000000001" customHeight="1">
      <c r="A50" s="65">
        <v>48</v>
      </c>
      <c r="B50" s="66" t="str">
        <f t="shared" si="0"/>
        <v>030</v>
      </c>
      <c r="C50" s="69"/>
      <c r="D50" s="70" t="str">
        <f t="shared" si="1"/>
        <v>0</v>
      </c>
      <c r="E50" s="70" t="str">
        <f t="shared" si="2"/>
        <v>0000</v>
      </c>
      <c r="F50" s="70" t="str">
        <f t="shared" si="3"/>
        <v>00</v>
      </c>
      <c r="G50" s="70" t="str">
        <f t="shared" si="4"/>
        <v>00000000</v>
      </c>
      <c r="H50" s="70" t="str">
        <f t="shared" si="5"/>
        <v>00</v>
      </c>
      <c r="I50" s="70" t="str">
        <f t="shared" si="6"/>
        <v>00000000</v>
      </c>
      <c r="J50" s="70" t="str">
        <f t="shared" si="7"/>
        <v>00</v>
      </c>
      <c r="K50" s="70" t="str">
        <f t="shared" si="8"/>
        <v>00000000</v>
      </c>
      <c r="L50" s="70" t="str">
        <f t="shared" si="9"/>
        <v>00</v>
      </c>
      <c r="M50" s="70" t="str">
        <f t="shared" si="10"/>
        <v>00000000</v>
      </c>
      <c r="N50" s="71" t="str">
        <f t="shared" si="11"/>
        <v>000000000</v>
      </c>
      <c r="O50" s="78"/>
      <c r="P50" s="78"/>
      <c r="Q50" s="78"/>
      <c r="R50" s="80" t="str">
        <f t="shared" si="12"/>
        <v>000000000</v>
      </c>
      <c r="S50" s="81" t="str">
        <f t="shared" si="13"/>
        <v>000</v>
      </c>
      <c r="T50" s="81">
        <f t="shared" si="14"/>
        <v>0</v>
      </c>
      <c r="U50" s="81">
        <f t="shared" si="15"/>
        <v>0</v>
      </c>
      <c r="V50" s="81" t="str">
        <f t="shared" si="16"/>
        <v>000000000</v>
      </c>
      <c r="W50" s="81" t="str">
        <f t="shared" si="17"/>
        <v/>
      </c>
      <c r="X50" s="81">
        <f t="shared" si="18"/>
        <v>0</v>
      </c>
      <c r="Y50" s="81">
        <f t="shared" si="19"/>
        <v>0</v>
      </c>
      <c r="Z50" s="81">
        <f t="shared" si="20"/>
        <v>0</v>
      </c>
      <c r="AA50" s="82" t="str">
        <f t="shared" si="21"/>
        <v>MDR</v>
      </c>
    </row>
    <row r="51" spans="1:27" ht="17.100000000000001" customHeight="1">
      <c r="A51" s="65">
        <v>49</v>
      </c>
      <c r="B51" s="66" t="str">
        <f t="shared" si="0"/>
        <v>031</v>
      </c>
      <c r="C51" s="69"/>
      <c r="D51" s="70" t="str">
        <f t="shared" si="1"/>
        <v>0</v>
      </c>
      <c r="E51" s="70" t="str">
        <f t="shared" si="2"/>
        <v>0000</v>
      </c>
      <c r="F51" s="70" t="str">
        <f t="shared" si="3"/>
        <v>00</v>
      </c>
      <c r="G51" s="70" t="str">
        <f t="shared" si="4"/>
        <v>00000000</v>
      </c>
      <c r="H51" s="70" t="str">
        <f t="shared" si="5"/>
        <v>00</v>
      </c>
      <c r="I51" s="70" t="str">
        <f t="shared" si="6"/>
        <v>00000000</v>
      </c>
      <c r="J51" s="70" t="str">
        <f t="shared" si="7"/>
        <v>00</v>
      </c>
      <c r="K51" s="70" t="str">
        <f t="shared" si="8"/>
        <v>00000000</v>
      </c>
      <c r="L51" s="70" t="str">
        <f t="shared" si="9"/>
        <v>00</v>
      </c>
      <c r="M51" s="70" t="str">
        <f t="shared" si="10"/>
        <v>00000000</v>
      </c>
      <c r="N51" s="71" t="str">
        <f t="shared" si="11"/>
        <v>000000000</v>
      </c>
      <c r="O51" s="78"/>
      <c r="P51" s="78"/>
      <c r="Q51" s="78"/>
      <c r="R51" s="80" t="str">
        <f t="shared" si="12"/>
        <v>000000000</v>
      </c>
      <c r="S51" s="81" t="str">
        <f t="shared" si="13"/>
        <v>000</v>
      </c>
      <c r="T51" s="81">
        <f t="shared" si="14"/>
        <v>0</v>
      </c>
      <c r="U51" s="81">
        <f t="shared" si="15"/>
        <v>0</v>
      </c>
      <c r="V51" s="81" t="str">
        <f t="shared" si="16"/>
        <v>000000000</v>
      </c>
      <c r="W51" s="81" t="str">
        <f t="shared" si="17"/>
        <v/>
      </c>
      <c r="X51" s="81">
        <f t="shared" si="18"/>
        <v>0</v>
      </c>
      <c r="Y51" s="81">
        <f t="shared" si="19"/>
        <v>0</v>
      </c>
      <c r="Z51" s="81">
        <f t="shared" si="20"/>
        <v>0</v>
      </c>
      <c r="AA51" s="82" t="str">
        <f t="shared" si="21"/>
        <v>MDR</v>
      </c>
    </row>
    <row r="52" spans="1:27" ht="17.100000000000001" customHeight="1">
      <c r="A52" s="65">
        <v>50</v>
      </c>
      <c r="B52" s="66" t="str">
        <f t="shared" si="0"/>
        <v>032</v>
      </c>
      <c r="C52" s="69"/>
      <c r="D52" s="70" t="str">
        <f t="shared" si="1"/>
        <v>0</v>
      </c>
      <c r="E52" s="70" t="str">
        <f t="shared" si="2"/>
        <v>0000</v>
      </c>
      <c r="F52" s="70" t="str">
        <f t="shared" si="3"/>
        <v>00</v>
      </c>
      <c r="G52" s="70" t="str">
        <f t="shared" si="4"/>
        <v>00000000</v>
      </c>
      <c r="H52" s="70" t="str">
        <f t="shared" si="5"/>
        <v>00</v>
      </c>
      <c r="I52" s="70" t="str">
        <f t="shared" si="6"/>
        <v>00000000</v>
      </c>
      <c r="J52" s="70" t="str">
        <f t="shared" si="7"/>
        <v>00</v>
      </c>
      <c r="K52" s="70" t="str">
        <f t="shared" si="8"/>
        <v>00000000</v>
      </c>
      <c r="L52" s="70" t="str">
        <f t="shared" si="9"/>
        <v>00</v>
      </c>
      <c r="M52" s="70" t="str">
        <f t="shared" si="10"/>
        <v>00000000</v>
      </c>
      <c r="N52" s="71" t="str">
        <f t="shared" si="11"/>
        <v>000000000</v>
      </c>
      <c r="O52" s="78"/>
      <c r="P52" s="78"/>
      <c r="Q52" s="78"/>
      <c r="R52" s="80" t="str">
        <f t="shared" si="12"/>
        <v>000000000</v>
      </c>
      <c r="S52" s="81" t="str">
        <f t="shared" si="13"/>
        <v>000</v>
      </c>
      <c r="T52" s="81">
        <f t="shared" si="14"/>
        <v>0</v>
      </c>
      <c r="U52" s="81">
        <f t="shared" si="15"/>
        <v>0</v>
      </c>
      <c r="V52" s="81" t="str">
        <f t="shared" si="16"/>
        <v>000000000</v>
      </c>
      <c r="W52" s="81" t="str">
        <f t="shared" si="17"/>
        <v/>
      </c>
      <c r="X52" s="81">
        <f t="shared" si="18"/>
        <v>0</v>
      </c>
      <c r="Y52" s="81">
        <f t="shared" si="19"/>
        <v>0</v>
      </c>
      <c r="Z52" s="81">
        <f t="shared" si="20"/>
        <v>0</v>
      </c>
      <c r="AA52" s="82" t="str">
        <f t="shared" si="21"/>
        <v>MDR</v>
      </c>
    </row>
    <row r="53" spans="1:27" ht="17.100000000000001" customHeight="1">
      <c r="A53" s="65">
        <v>51</v>
      </c>
      <c r="B53" s="66" t="str">
        <f t="shared" si="0"/>
        <v>033</v>
      </c>
      <c r="C53" s="69"/>
      <c r="D53" s="70" t="str">
        <f t="shared" si="1"/>
        <v>0</v>
      </c>
      <c r="E53" s="70" t="str">
        <f t="shared" si="2"/>
        <v>0000</v>
      </c>
      <c r="F53" s="70" t="str">
        <f t="shared" si="3"/>
        <v>00</v>
      </c>
      <c r="G53" s="70" t="str">
        <f t="shared" si="4"/>
        <v>00000000</v>
      </c>
      <c r="H53" s="70" t="str">
        <f t="shared" si="5"/>
        <v>00</v>
      </c>
      <c r="I53" s="70" t="str">
        <f t="shared" si="6"/>
        <v>00000000</v>
      </c>
      <c r="J53" s="70" t="str">
        <f t="shared" si="7"/>
        <v>00</v>
      </c>
      <c r="K53" s="70" t="str">
        <f t="shared" si="8"/>
        <v>00000000</v>
      </c>
      <c r="L53" s="70" t="str">
        <f t="shared" si="9"/>
        <v>00</v>
      </c>
      <c r="M53" s="70" t="str">
        <f t="shared" si="10"/>
        <v>00000000</v>
      </c>
      <c r="N53" s="71" t="str">
        <f t="shared" si="11"/>
        <v>000000000</v>
      </c>
      <c r="O53" s="78"/>
      <c r="P53" s="78"/>
      <c r="Q53" s="78"/>
      <c r="R53" s="80" t="str">
        <f t="shared" si="12"/>
        <v>000000000</v>
      </c>
      <c r="S53" s="81" t="str">
        <f t="shared" si="13"/>
        <v>000</v>
      </c>
      <c r="T53" s="81">
        <f t="shared" si="14"/>
        <v>0</v>
      </c>
      <c r="U53" s="81">
        <f t="shared" si="15"/>
        <v>0</v>
      </c>
      <c r="V53" s="81" t="str">
        <f t="shared" si="16"/>
        <v>000000000</v>
      </c>
      <c r="W53" s="81" t="str">
        <f t="shared" si="17"/>
        <v/>
      </c>
      <c r="X53" s="81">
        <f t="shared" si="18"/>
        <v>0</v>
      </c>
      <c r="Y53" s="81">
        <f t="shared" si="19"/>
        <v>0</v>
      </c>
      <c r="Z53" s="81">
        <f t="shared" si="20"/>
        <v>0</v>
      </c>
      <c r="AA53" s="82" t="str">
        <f t="shared" si="21"/>
        <v>MDR</v>
      </c>
    </row>
    <row r="54" spans="1:27" ht="17.100000000000001" customHeight="1">
      <c r="A54" s="65">
        <v>52</v>
      </c>
      <c r="B54" s="66" t="str">
        <f t="shared" si="0"/>
        <v>034</v>
      </c>
      <c r="C54" s="69"/>
      <c r="D54" s="70" t="str">
        <f t="shared" si="1"/>
        <v>0</v>
      </c>
      <c r="E54" s="70" t="str">
        <f t="shared" si="2"/>
        <v>0000</v>
      </c>
      <c r="F54" s="70" t="str">
        <f t="shared" si="3"/>
        <v>00</v>
      </c>
      <c r="G54" s="70" t="str">
        <f t="shared" si="4"/>
        <v>00000000</v>
      </c>
      <c r="H54" s="70" t="str">
        <f t="shared" si="5"/>
        <v>00</v>
      </c>
      <c r="I54" s="70" t="str">
        <f t="shared" si="6"/>
        <v>00000000</v>
      </c>
      <c r="J54" s="70" t="str">
        <f t="shared" si="7"/>
        <v>00</v>
      </c>
      <c r="K54" s="70" t="str">
        <f t="shared" si="8"/>
        <v>00000000</v>
      </c>
      <c r="L54" s="70" t="str">
        <f t="shared" si="9"/>
        <v>00</v>
      </c>
      <c r="M54" s="70" t="str">
        <f t="shared" si="10"/>
        <v>00000000</v>
      </c>
      <c r="N54" s="71" t="str">
        <f t="shared" si="11"/>
        <v>000000000</v>
      </c>
      <c r="O54" s="78"/>
      <c r="P54" s="78"/>
      <c r="Q54" s="78"/>
      <c r="R54" s="80" t="str">
        <f t="shared" si="12"/>
        <v>000000000</v>
      </c>
      <c r="S54" s="81" t="str">
        <f t="shared" si="13"/>
        <v>000</v>
      </c>
      <c r="T54" s="81">
        <f t="shared" si="14"/>
        <v>0</v>
      </c>
      <c r="U54" s="81">
        <f t="shared" si="15"/>
        <v>0</v>
      </c>
      <c r="V54" s="81" t="str">
        <f t="shared" si="16"/>
        <v>000000000</v>
      </c>
      <c r="W54" s="81" t="str">
        <f t="shared" si="17"/>
        <v/>
      </c>
      <c r="X54" s="81">
        <f t="shared" si="18"/>
        <v>0</v>
      </c>
      <c r="Y54" s="81">
        <f t="shared" si="19"/>
        <v>0</v>
      </c>
      <c r="Z54" s="81">
        <f t="shared" si="20"/>
        <v>0</v>
      </c>
      <c r="AA54" s="82" t="str">
        <f t="shared" si="21"/>
        <v>MDR</v>
      </c>
    </row>
    <row r="55" spans="1:27" ht="17.100000000000001" customHeight="1">
      <c r="A55" s="65">
        <v>53</v>
      </c>
      <c r="B55" s="66" t="str">
        <f t="shared" si="0"/>
        <v>035</v>
      </c>
      <c r="C55" s="69"/>
      <c r="D55" s="70" t="str">
        <f t="shared" si="1"/>
        <v>0</v>
      </c>
      <c r="E55" s="70" t="str">
        <f t="shared" si="2"/>
        <v>0000</v>
      </c>
      <c r="F55" s="70" t="str">
        <f t="shared" si="3"/>
        <v>00</v>
      </c>
      <c r="G55" s="70" t="str">
        <f t="shared" si="4"/>
        <v>00000000</v>
      </c>
      <c r="H55" s="70" t="str">
        <f t="shared" si="5"/>
        <v>00</v>
      </c>
      <c r="I55" s="70" t="str">
        <f t="shared" si="6"/>
        <v>00000000</v>
      </c>
      <c r="J55" s="70" t="str">
        <f t="shared" si="7"/>
        <v>00</v>
      </c>
      <c r="K55" s="70" t="str">
        <f t="shared" si="8"/>
        <v>00000000</v>
      </c>
      <c r="L55" s="70" t="str">
        <f t="shared" si="9"/>
        <v>00</v>
      </c>
      <c r="M55" s="70" t="str">
        <f t="shared" si="10"/>
        <v>00000000</v>
      </c>
      <c r="N55" s="71" t="str">
        <f t="shared" si="11"/>
        <v>000000000</v>
      </c>
      <c r="O55" s="78"/>
      <c r="P55" s="78"/>
      <c r="Q55" s="78"/>
      <c r="R55" s="80" t="str">
        <f t="shared" si="12"/>
        <v>000000000</v>
      </c>
      <c r="S55" s="81" t="str">
        <f t="shared" si="13"/>
        <v>000</v>
      </c>
      <c r="T55" s="81">
        <f t="shared" si="14"/>
        <v>0</v>
      </c>
      <c r="U55" s="81">
        <f t="shared" si="15"/>
        <v>0</v>
      </c>
      <c r="V55" s="81" t="str">
        <f t="shared" si="16"/>
        <v>000000000</v>
      </c>
      <c r="W55" s="81" t="str">
        <f t="shared" si="17"/>
        <v/>
      </c>
      <c r="X55" s="81">
        <f t="shared" si="18"/>
        <v>0</v>
      </c>
      <c r="Y55" s="81">
        <f t="shared" si="19"/>
        <v>0</v>
      </c>
      <c r="Z55" s="81">
        <f t="shared" si="20"/>
        <v>0</v>
      </c>
      <c r="AA55" s="82" t="str">
        <f t="shared" si="21"/>
        <v>MDR</v>
      </c>
    </row>
    <row r="56" spans="1:27" ht="17.100000000000001" customHeight="1">
      <c r="A56" s="65">
        <v>54</v>
      </c>
      <c r="B56" s="66" t="str">
        <f t="shared" si="0"/>
        <v>036</v>
      </c>
      <c r="C56" s="69"/>
      <c r="D56" s="70" t="str">
        <f t="shared" si="1"/>
        <v>0</v>
      </c>
      <c r="E56" s="70" t="str">
        <f t="shared" si="2"/>
        <v>0000</v>
      </c>
      <c r="F56" s="70" t="str">
        <f t="shared" si="3"/>
        <v>00</v>
      </c>
      <c r="G56" s="70" t="str">
        <f t="shared" si="4"/>
        <v>00000000</v>
      </c>
      <c r="H56" s="70" t="str">
        <f t="shared" si="5"/>
        <v>00</v>
      </c>
      <c r="I56" s="70" t="str">
        <f t="shared" si="6"/>
        <v>00000000</v>
      </c>
      <c r="J56" s="70" t="str">
        <f t="shared" si="7"/>
        <v>00</v>
      </c>
      <c r="K56" s="70" t="str">
        <f t="shared" si="8"/>
        <v>00000000</v>
      </c>
      <c r="L56" s="70" t="str">
        <f t="shared" si="9"/>
        <v>00</v>
      </c>
      <c r="M56" s="70" t="str">
        <f t="shared" si="10"/>
        <v>00000000</v>
      </c>
      <c r="N56" s="71" t="str">
        <f t="shared" si="11"/>
        <v>000000000</v>
      </c>
      <c r="O56" s="77"/>
      <c r="P56" s="78"/>
      <c r="Q56" s="78"/>
      <c r="R56" s="80" t="str">
        <f t="shared" si="12"/>
        <v>000000000</v>
      </c>
      <c r="S56" s="81" t="str">
        <f t="shared" si="13"/>
        <v>000</v>
      </c>
      <c r="T56" s="81">
        <f t="shared" si="14"/>
        <v>0</v>
      </c>
      <c r="U56" s="81">
        <f t="shared" si="15"/>
        <v>0</v>
      </c>
      <c r="V56" s="81" t="str">
        <f t="shared" si="16"/>
        <v>000000000</v>
      </c>
      <c r="W56" s="81" t="str">
        <f t="shared" si="17"/>
        <v/>
      </c>
      <c r="X56" s="81">
        <f t="shared" si="18"/>
        <v>0</v>
      </c>
      <c r="Y56" s="81">
        <f t="shared" si="19"/>
        <v>0</v>
      </c>
      <c r="Z56" s="81">
        <f t="shared" si="20"/>
        <v>0</v>
      </c>
      <c r="AA56" s="82" t="str">
        <f t="shared" si="21"/>
        <v>MDR</v>
      </c>
    </row>
    <row r="57" spans="1:27" ht="17.100000000000001" customHeight="1">
      <c r="A57" s="65">
        <v>55</v>
      </c>
      <c r="B57" s="66" t="str">
        <f t="shared" si="0"/>
        <v>037</v>
      </c>
      <c r="C57" s="69"/>
      <c r="D57" s="70" t="str">
        <f t="shared" si="1"/>
        <v>0</v>
      </c>
      <c r="E57" s="70" t="str">
        <f t="shared" si="2"/>
        <v>0000</v>
      </c>
      <c r="F57" s="70" t="str">
        <f t="shared" si="3"/>
        <v>00</v>
      </c>
      <c r="G57" s="70" t="str">
        <f t="shared" si="4"/>
        <v>00000000</v>
      </c>
      <c r="H57" s="70" t="str">
        <f t="shared" si="5"/>
        <v>00</v>
      </c>
      <c r="I57" s="70" t="str">
        <f t="shared" si="6"/>
        <v>00000000</v>
      </c>
      <c r="J57" s="70" t="str">
        <f t="shared" si="7"/>
        <v>00</v>
      </c>
      <c r="K57" s="70" t="str">
        <f t="shared" si="8"/>
        <v>00000000</v>
      </c>
      <c r="L57" s="70" t="str">
        <f t="shared" si="9"/>
        <v>00</v>
      </c>
      <c r="M57" s="70" t="str">
        <f t="shared" si="10"/>
        <v>00000000</v>
      </c>
      <c r="N57" s="71" t="str">
        <f t="shared" si="11"/>
        <v>000000000</v>
      </c>
      <c r="O57" s="77"/>
      <c r="P57" s="78"/>
      <c r="Q57" s="78"/>
      <c r="R57" s="80" t="str">
        <f t="shared" si="12"/>
        <v>000000000</v>
      </c>
      <c r="S57" s="81" t="str">
        <f t="shared" si="13"/>
        <v>000</v>
      </c>
      <c r="T57" s="81">
        <f t="shared" si="14"/>
        <v>0</v>
      </c>
      <c r="U57" s="81">
        <f t="shared" si="15"/>
        <v>0</v>
      </c>
      <c r="V57" s="81" t="str">
        <f t="shared" si="16"/>
        <v>000000000</v>
      </c>
      <c r="W57" s="81" t="str">
        <f t="shared" si="17"/>
        <v/>
      </c>
      <c r="X57" s="81">
        <f t="shared" si="18"/>
        <v>0</v>
      </c>
      <c r="Y57" s="81">
        <f t="shared" si="19"/>
        <v>0</v>
      </c>
      <c r="Z57" s="81">
        <f t="shared" si="20"/>
        <v>0</v>
      </c>
      <c r="AA57" s="82" t="str">
        <f t="shared" si="21"/>
        <v>MDR</v>
      </c>
    </row>
    <row r="58" spans="1:27" ht="17.100000000000001" customHeight="1">
      <c r="A58" s="65">
        <v>56</v>
      </c>
      <c r="B58" s="66" t="str">
        <f t="shared" si="0"/>
        <v>038</v>
      </c>
      <c r="C58" s="69"/>
      <c r="D58" s="70" t="str">
        <f t="shared" si="1"/>
        <v>0</v>
      </c>
      <c r="E58" s="70" t="str">
        <f t="shared" si="2"/>
        <v>0000</v>
      </c>
      <c r="F58" s="70" t="str">
        <f t="shared" si="3"/>
        <v>00</v>
      </c>
      <c r="G58" s="70" t="str">
        <f t="shared" si="4"/>
        <v>00000000</v>
      </c>
      <c r="H58" s="70" t="str">
        <f t="shared" si="5"/>
        <v>00</v>
      </c>
      <c r="I58" s="70" t="str">
        <f t="shared" si="6"/>
        <v>00000000</v>
      </c>
      <c r="J58" s="70" t="str">
        <f t="shared" si="7"/>
        <v>00</v>
      </c>
      <c r="K58" s="70" t="str">
        <f t="shared" si="8"/>
        <v>00000000</v>
      </c>
      <c r="L58" s="70" t="str">
        <f t="shared" si="9"/>
        <v>00</v>
      </c>
      <c r="M58" s="70" t="str">
        <f t="shared" si="10"/>
        <v>00000000</v>
      </c>
      <c r="N58" s="71" t="str">
        <f t="shared" si="11"/>
        <v>000000000</v>
      </c>
      <c r="O58" s="77"/>
      <c r="P58" s="78"/>
      <c r="Q58" s="78"/>
      <c r="R58" s="80" t="str">
        <f t="shared" si="12"/>
        <v>000000000</v>
      </c>
      <c r="S58" s="81" t="str">
        <f t="shared" si="13"/>
        <v>000</v>
      </c>
      <c r="T58" s="81">
        <f t="shared" si="14"/>
        <v>0</v>
      </c>
      <c r="U58" s="81">
        <f t="shared" si="15"/>
        <v>0</v>
      </c>
      <c r="V58" s="81" t="str">
        <f t="shared" si="16"/>
        <v>000000000</v>
      </c>
      <c r="W58" s="81" t="str">
        <f t="shared" si="17"/>
        <v/>
      </c>
      <c r="X58" s="81">
        <f t="shared" si="18"/>
        <v>0</v>
      </c>
      <c r="Y58" s="81">
        <f t="shared" si="19"/>
        <v>0</v>
      </c>
      <c r="Z58" s="81">
        <f t="shared" si="20"/>
        <v>0</v>
      </c>
      <c r="AA58" s="82" t="str">
        <f t="shared" si="21"/>
        <v>MDR</v>
      </c>
    </row>
    <row r="59" spans="1:27" ht="17.100000000000001" customHeight="1">
      <c r="A59" s="65">
        <v>57</v>
      </c>
      <c r="B59" s="66" t="str">
        <f t="shared" si="0"/>
        <v>039</v>
      </c>
      <c r="C59" s="69"/>
      <c r="D59" s="70" t="str">
        <f t="shared" si="1"/>
        <v>0</v>
      </c>
      <c r="E59" s="70" t="str">
        <f t="shared" si="2"/>
        <v>0000</v>
      </c>
      <c r="F59" s="70" t="str">
        <f t="shared" si="3"/>
        <v>00</v>
      </c>
      <c r="G59" s="70" t="str">
        <f t="shared" si="4"/>
        <v>00000000</v>
      </c>
      <c r="H59" s="70" t="str">
        <f t="shared" si="5"/>
        <v>00</v>
      </c>
      <c r="I59" s="70" t="str">
        <f t="shared" si="6"/>
        <v>00000000</v>
      </c>
      <c r="J59" s="70" t="str">
        <f t="shared" si="7"/>
        <v>00</v>
      </c>
      <c r="K59" s="70" t="str">
        <f t="shared" si="8"/>
        <v>00000000</v>
      </c>
      <c r="L59" s="70" t="str">
        <f t="shared" si="9"/>
        <v>00</v>
      </c>
      <c r="M59" s="70" t="str">
        <f t="shared" si="10"/>
        <v>00000000</v>
      </c>
      <c r="N59" s="71" t="str">
        <f t="shared" si="11"/>
        <v>000000000</v>
      </c>
      <c r="O59" s="77"/>
      <c r="P59" s="78"/>
      <c r="Q59" s="78"/>
      <c r="R59" s="80" t="str">
        <f t="shared" si="12"/>
        <v>000000000</v>
      </c>
      <c r="S59" s="81" t="str">
        <f t="shared" si="13"/>
        <v>000</v>
      </c>
      <c r="T59" s="81">
        <f t="shared" si="14"/>
        <v>0</v>
      </c>
      <c r="U59" s="81">
        <f t="shared" si="15"/>
        <v>0</v>
      </c>
      <c r="V59" s="81" t="str">
        <f t="shared" si="16"/>
        <v>000000000</v>
      </c>
      <c r="W59" s="81" t="str">
        <f t="shared" si="17"/>
        <v/>
      </c>
      <c r="X59" s="81">
        <f t="shared" si="18"/>
        <v>0</v>
      </c>
      <c r="Y59" s="81">
        <f t="shared" si="19"/>
        <v>0</v>
      </c>
      <c r="Z59" s="81">
        <f t="shared" si="20"/>
        <v>0</v>
      </c>
      <c r="AA59" s="82" t="str">
        <f t="shared" si="21"/>
        <v>MDR</v>
      </c>
    </row>
    <row r="60" spans="1:27" ht="17.100000000000001" customHeight="1">
      <c r="A60" s="65">
        <v>58</v>
      </c>
      <c r="B60" s="66" t="str">
        <f t="shared" si="0"/>
        <v>03A</v>
      </c>
      <c r="C60" s="69"/>
      <c r="D60" s="70" t="str">
        <f t="shared" si="1"/>
        <v>0</v>
      </c>
      <c r="E60" s="70" t="str">
        <f t="shared" si="2"/>
        <v>0000</v>
      </c>
      <c r="F60" s="70" t="str">
        <f t="shared" si="3"/>
        <v>00</v>
      </c>
      <c r="G60" s="70" t="str">
        <f t="shared" si="4"/>
        <v>00000000</v>
      </c>
      <c r="H60" s="70" t="str">
        <f t="shared" si="5"/>
        <v>00</v>
      </c>
      <c r="I60" s="70" t="str">
        <f t="shared" si="6"/>
        <v>00000000</v>
      </c>
      <c r="J60" s="70" t="str">
        <f t="shared" si="7"/>
        <v>00</v>
      </c>
      <c r="K60" s="70" t="str">
        <f t="shared" si="8"/>
        <v>00000000</v>
      </c>
      <c r="L60" s="70" t="str">
        <f t="shared" si="9"/>
        <v>00</v>
      </c>
      <c r="M60" s="70" t="str">
        <f t="shared" si="10"/>
        <v>00000000</v>
      </c>
      <c r="N60" s="71" t="str">
        <f t="shared" si="11"/>
        <v>000000000</v>
      </c>
      <c r="O60" s="77"/>
      <c r="P60" s="78"/>
      <c r="Q60" s="78"/>
      <c r="R60" s="80" t="str">
        <f t="shared" si="12"/>
        <v>000000000</v>
      </c>
      <c r="S60" s="81" t="str">
        <f t="shared" si="13"/>
        <v>000</v>
      </c>
      <c r="T60" s="81">
        <f t="shared" si="14"/>
        <v>0</v>
      </c>
      <c r="U60" s="81">
        <f t="shared" si="15"/>
        <v>0</v>
      </c>
      <c r="V60" s="81" t="str">
        <f t="shared" si="16"/>
        <v>000000000</v>
      </c>
      <c r="W60" s="81" t="str">
        <f t="shared" si="17"/>
        <v/>
      </c>
      <c r="X60" s="81">
        <f t="shared" si="18"/>
        <v>0</v>
      </c>
      <c r="Y60" s="81">
        <f t="shared" si="19"/>
        <v>0</v>
      </c>
      <c r="Z60" s="81">
        <f t="shared" si="20"/>
        <v>0</v>
      </c>
      <c r="AA60" s="82" t="str">
        <f t="shared" si="21"/>
        <v>MDR</v>
      </c>
    </row>
    <row r="61" spans="1:27" ht="17.100000000000001" customHeight="1">
      <c r="A61" s="65">
        <v>59</v>
      </c>
      <c r="B61" s="66" t="str">
        <f t="shared" si="0"/>
        <v>03B</v>
      </c>
      <c r="C61" s="69"/>
      <c r="D61" s="70" t="str">
        <f t="shared" si="1"/>
        <v>0</v>
      </c>
      <c r="E61" s="70" t="str">
        <f t="shared" si="2"/>
        <v>0000</v>
      </c>
      <c r="F61" s="70" t="str">
        <f t="shared" si="3"/>
        <v>00</v>
      </c>
      <c r="G61" s="70" t="str">
        <f t="shared" si="4"/>
        <v>00000000</v>
      </c>
      <c r="H61" s="70" t="str">
        <f t="shared" si="5"/>
        <v>00</v>
      </c>
      <c r="I61" s="70" t="str">
        <f t="shared" si="6"/>
        <v>00000000</v>
      </c>
      <c r="J61" s="70" t="str">
        <f t="shared" si="7"/>
        <v>00</v>
      </c>
      <c r="K61" s="70" t="str">
        <f t="shared" si="8"/>
        <v>00000000</v>
      </c>
      <c r="L61" s="70" t="str">
        <f t="shared" si="9"/>
        <v>00</v>
      </c>
      <c r="M61" s="70" t="str">
        <f t="shared" si="10"/>
        <v>00000000</v>
      </c>
      <c r="N61" s="71" t="str">
        <f t="shared" si="11"/>
        <v>000000000</v>
      </c>
      <c r="O61" s="77"/>
      <c r="P61" s="78"/>
      <c r="Q61" s="78"/>
      <c r="R61" s="80" t="str">
        <f t="shared" si="12"/>
        <v>000000000</v>
      </c>
      <c r="S61" s="81" t="str">
        <f t="shared" si="13"/>
        <v>000</v>
      </c>
      <c r="T61" s="81">
        <f t="shared" si="14"/>
        <v>0</v>
      </c>
      <c r="U61" s="81">
        <f t="shared" si="15"/>
        <v>0</v>
      </c>
      <c r="V61" s="81" t="str">
        <f t="shared" si="16"/>
        <v>000000000</v>
      </c>
      <c r="W61" s="81" t="str">
        <f t="shared" si="17"/>
        <v/>
      </c>
      <c r="X61" s="81">
        <f t="shared" si="18"/>
        <v>0</v>
      </c>
      <c r="Y61" s="81">
        <f t="shared" si="19"/>
        <v>0</v>
      </c>
      <c r="Z61" s="81">
        <f t="shared" si="20"/>
        <v>0</v>
      </c>
      <c r="AA61" s="82" t="str">
        <f t="shared" si="21"/>
        <v>MDR</v>
      </c>
    </row>
    <row r="62" spans="1:27" ht="17.100000000000001" customHeight="1">
      <c r="A62" s="65">
        <v>60</v>
      </c>
      <c r="B62" s="66" t="str">
        <f t="shared" si="0"/>
        <v>03C</v>
      </c>
      <c r="C62" s="69"/>
      <c r="D62" s="70" t="str">
        <f t="shared" si="1"/>
        <v>0</v>
      </c>
      <c r="E62" s="70" t="str">
        <f t="shared" si="2"/>
        <v>0000</v>
      </c>
      <c r="F62" s="70" t="str">
        <f t="shared" si="3"/>
        <v>00</v>
      </c>
      <c r="G62" s="70" t="str">
        <f t="shared" si="4"/>
        <v>00000000</v>
      </c>
      <c r="H62" s="70" t="str">
        <f t="shared" si="5"/>
        <v>00</v>
      </c>
      <c r="I62" s="70" t="str">
        <f t="shared" si="6"/>
        <v>00000000</v>
      </c>
      <c r="J62" s="70" t="str">
        <f t="shared" si="7"/>
        <v>00</v>
      </c>
      <c r="K62" s="70" t="str">
        <f t="shared" si="8"/>
        <v>00000000</v>
      </c>
      <c r="L62" s="70" t="str">
        <f t="shared" si="9"/>
        <v>00</v>
      </c>
      <c r="M62" s="70" t="str">
        <f t="shared" si="10"/>
        <v>00000000</v>
      </c>
      <c r="N62" s="71" t="str">
        <f t="shared" si="11"/>
        <v>000000000</v>
      </c>
      <c r="O62" s="78"/>
      <c r="P62" s="78"/>
      <c r="Q62" s="78"/>
      <c r="R62" s="80" t="str">
        <f t="shared" si="12"/>
        <v>000000000</v>
      </c>
      <c r="S62" s="81" t="str">
        <f t="shared" si="13"/>
        <v>000</v>
      </c>
      <c r="T62" s="81">
        <f t="shared" si="14"/>
        <v>0</v>
      </c>
      <c r="U62" s="81">
        <f t="shared" si="15"/>
        <v>0</v>
      </c>
      <c r="V62" s="81" t="str">
        <f t="shared" si="16"/>
        <v>000000000</v>
      </c>
      <c r="W62" s="81" t="str">
        <f t="shared" si="17"/>
        <v/>
      </c>
      <c r="X62" s="81">
        <f t="shared" si="18"/>
        <v>0</v>
      </c>
      <c r="Y62" s="81">
        <f t="shared" si="19"/>
        <v>0</v>
      </c>
      <c r="Z62" s="81">
        <f t="shared" si="20"/>
        <v>0</v>
      </c>
      <c r="AA62" s="82" t="str">
        <f t="shared" si="21"/>
        <v>MDR</v>
      </c>
    </row>
    <row r="63" spans="1:27" ht="17.100000000000001" customHeight="1">
      <c r="A63" s="65">
        <v>61</v>
      </c>
      <c r="B63" s="66" t="str">
        <f t="shared" si="0"/>
        <v>03D</v>
      </c>
      <c r="C63" s="69"/>
      <c r="D63" s="70" t="str">
        <f t="shared" si="1"/>
        <v>0</v>
      </c>
      <c r="E63" s="70" t="str">
        <f t="shared" si="2"/>
        <v>0000</v>
      </c>
      <c r="F63" s="70" t="str">
        <f t="shared" si="3"/>
        <v>00</v>
      </c>
      <c r="G63" s="70" t="str">
        <f t="shared" si="4"/>
        <v>00000000</v>
      </c>
      <c r="H63" s="70" t="str">
        <f t="shared" si="5"/>
        <v>00</v>
      </c>
      <c r="I63" s="70" t="str">
        <f t="shared" si="6"/>
        <v>00000000</v>
      </c>
      <c r="J63" s="70" t="str">
        <f t="shared" si="7"/>
        <v>00</v>
      </c>
      <c r="K63" s="70" t="str">
        <f t="shared" si="8"/>
        <v>00000000</v>
      </c>
      <c r="L63" s="70" t="str">
        <f t="shared" si="9"/>
        <v>00</v>
      </c>
      <c r="M63" s="70" t="str">
        <f t="shared" si="10"/>
        <v>00000000</v>
      </c>
      <c r="N63" s="71" t="str">
        <f t="shared" si="11"/>
        <v>000000000</v>
      </c>
      <c r="O63" s="78"/>
      <c r="P63" s="78"/>
      <c r="Q63" s="78"/>
      <c r="R63" s="80" t="str">
        <f t="shared" si="12"/>
        <v>000000000</v>
      </c>
      <c r="S63" s="81" t="str">
        <f t="shared" si="13"/>
        <v>000</v>
      </c>
      <c r="T63" s="81">
        <f t="shared" si="14"/>
        <v>0</v>
      </c>
      <c r="U63" s="81">
        <f t="shared" si="15"/>
        <v>0</v>
      </c>
      <c r="V63" s="81" t="str">
        <f t="shared" si="16"/>
        <v>000000000</v>
      </c>
      <c r="W63" s="81" t="str">
        <f t="shared" si="17"/>
        <v/>
      </c>
      <c r="X63" s="81">
        <f t="shared" si="18"/>
        <v>0</v>
      </c>
      <c r="Y63" s="81">
        <f t="shared" si="19"/>
        <v>0</v>
      </c>
      <c r="Z63" s="81">
        <f t="shared" si="20"/>
        <v>0</v>
      </c>
      <c r="AA63" s="82" t="str">
        <f t="shared" si="21"/>
        <v>MDR</v>
      </c>
    </row>
    <row r="64" spans="1:27" ht="17.100000000000001" customHeight="1">
      <c r="A64" s="65">
        <v>62</v>
      </c>
      <c r="B64" s="66" t="str">
        <f t="shared" si="0"/>
        <v>03E</v>
      </c>
      <c r="C64" s="69"/>
      <c r="D64" s="70" t="str">
        <f t="shared" si="1"/>
        <v>0</v>
      </c>
      <c r="E64" s="70" t="str">
        <f t="shared" si="2"/>
        <v>0000</v>
      </c>
      <c r="F64" s="70" t="str">
        <f t="shared" si="3"/>
        <v>00</v>
      </c>
      <c r="G64" s="70" t="str">
        <f t="shared" si="4"/>
        <v>00000000</v>
      </c>
      <c r="H64" s="70" t="str">
        <f t="shared" si="5"/>
        <v>00</v>
      </c>
      <c r="I64" s="70" t="str">
        <f t="shared" si="6"/>
        <v>00000000</v>
      </c>
      <c r="J64" s="70" t="str">
        <f t="shared" si="7"/>
        <v>00</v>
      </c>
      <c r="K64" s="70" t="str">
        <f t="shared" si="8"/>
        <v>00000000</v>
      </c>
      <c r="L64" s="70" t="str">
        <f t="shared" si="9"/>
        <v>00</v>
      </c>
      <c r="M64" s="70" t="str">
        <f t="shared" si="10"/>
        <v>00000000</v>
      </c>
      <c r="N64" s="71" t="str">
        <f t="shared" si="11"/>
        <v>000000000</v>
      </c>
      <c r="O64" s="78"/>
      <c r="P64" s="78"/>
      <c r="Q64" s="78"/>
      <c r="R64" s="80" t="str">
        <f t="shared" si="12"/>
        <v>000000000</v>
      </c>
      <c r="S64" s="81" t="str">
        <f t="shared" si="13"/>
        <v>000</v>
      </c>
      <c r="T64" s="81">
        <f t="shared" si="14"/>
        <v>0</v>
      </c>
      <c r="U64" s="81">
        <f t="shared" si="15"/>
        <v>0</v>
      </c>
      <c r="V64" s="81" t="str">
        <f t="shared" si="16"/>
        <v>000000000</v>
      </c>
      <c r="W64" s="81" t="str">
        <f t="shared" si="17"/>
        <v/>
      </c>
      <c r="X64" s="81">
        <f t="shared" si="18"/>
        <v>0</v>
      </c>
      <c r="Y64" s="81">
        <f t="shared" si="19"/>
        <v>0</v>
      </c>
      <c r="Z64" s="81">
        <f t="shared" si="20"/>
        <v>0</v>
      </c>
      <c r="AA64" s="82" t="str">
        <f t="shared" si="21"/>
        <v>MDR</v>
      </c>
    </row>
    <row r="65" spans="1:27" ht="17.100000000000001" customHeight="1">
      <c r="A65" s="65">
        <v>63</v>
      </c>
      <c r="B65" s="66" t="str">
        <f t="shared" si="0"/>
        <v>03F</v>
      </c>
      <c r="C65" s="69"/>
      <c r="D65" s="70" t="str">
        <f t="shared" si="1"/>
        <v>0</v>
      </c>
      <c r="E65" s="70" t="str">
        <f t="shared" si="2"/>
        <v>0000</v>
      </c>
      <c r="F65" s="70" t="str">
        <f t="shared" si="3"/>
        <v>00</v>
      </c>
      <c r="G65" s="70" t="str">
        <f t="shared" si="4"/>
        <v>00000000</v>
      </c>
      <c r="H65" s="70" t="str">
        <f t="shared" si="5"/>
        <v>00</v>
      </c>
      <c r="I65" s="70" t="str">
        <f t="shared" si="6"/>
        <v>00000000</v>
      </c>
      <c r="J65" s="70" t="str">
        <f t="shared" si="7"/>
        <v>00</v>
      </c>
      <c r="K65" s="70" t="str">
        <f t="shared" si="8"/>
        <v>00000000</v>
      </c>
      <c r="L65" s="70" t="str">
        <f t="shared" si="9"/>
        <v>00</v>
      </c>
      <c r="M65" s="70" t="str">
        <f t="shared" si="10"/>
        <v>00000000</v>
      </c>
      <c r="N65" s="71" t="str">
        <f t="shared" si="11"/>
        <v>000000000</v>
      </c>
      <c r="O65" s="78"/>
      <c r="P65" s="78"/>
      <c r="Q65" s="78"/>
      <c r="R65" s="80" t="str">
        <f t="shared" si="12"/>
        <v>000000000</v>
      </c>
      <c r="S65" s="81" t="str">
        <f t="shared" si="13"/>
        <v>000</v>
      </c>
      <c r="T65" s="81">
        <f t="shared" si="14"/>
        <v>0</v>
      </c>
      <c r="U65" s="81">
        <f t="shared" si="15"/>
        <v>0</v>
      </c>
      <c r="V65" s="81" t="str">
        <f t="shared" si="16"/>
        <v>000000000</v>
      </c>
      <c r="W65" s="81" t="str">
        <f t="shared" si="17"/>
        <v/>
      </c>
      <c r="X65" s="81">
        <f t="shared" si="18"/>
        <v>0</v>
      </c>
      <c r="Y65" s="81">
        <f t="shared" si="19"/>
        <v>0</v>
      </c>
      <c r="Z65" s="81">
        <f t="shared" si="20"/>
        <v>0</v>
      </c>
      <c r="AA65" s="82" t="str">
        <f t="shared" si="21"/>
        <v>MDR</v>
      </c>
    </row>
    <row r="66" spans="1:27" ht="17.100000000000001" customHeight="1">
      <c r="A66" s="65">
        <v>64</v>
      </c>
      <c r="B66" s="66" t="str">
        <f t="shared" ref="B66:B129" si="22">DEC2HEX(A66,3)</f>
        <v>040</v>
      </c>
      <c r="C66" s="69"/>
      <c r="D66" s="70" t="str">
        <f t="shared" ref="D66:D129" si="23">BIN2HEX(LEFT(C66,4),1)</f>
        <v>0</v>
      </c>
      <c r="E66" s="70" t="str">
        <f t="shared" ref="E66:E129" si="24">HEX2BIN(D66,4)</f>
        <v>0000</v>
      </c>
      <c r="F66" s="70" t="str">
        <f t="shared" ref="F66:F129" si="25">BIN2HEX(MID(C66,5,8),2)</f>
        <v>00</v>
      </c>
      <c r="G66" s="70" t="str">
        <f t="shared" ref="G66:G129" si="26">HEX2BIN(F66,8)</f>
        <v>00000000</v>
      </c>
      <c r="H66" s="70" t="str">
        <f t="shared" ref="H66:H129" si="27">BIN2HEX(MID(C66,13,8),2)</f>
        <v>00</v>
      </c>
      <c r="I66" s="70" t="str">
        <f t="shared" ref="I66:I129" si="28">HEX2BIN(H66,8)</f>
        <v>00000000</v>
      </c>
      <c r="J66" s="70" t="str">
        <f t="shared" ref="J66:J129" si="29">BIN2HEX(MID(C66,21,8),2)</f>
        <v>00</v>
      </c>
      <c r="K66" s="70" t="str">
        <f t="shared" ref="K66:K129" si="30">HEX2BIN(J66,8)</f>
        <v>00000000</v>
      </c>
      <c r="L66" s="70" t="str">
        <f t="shared" ref="L66:L129" si="31">BIN2HEX(RIGHT(C66,8),2)</f>
        <v>00</v>
      </c>
      <c r="M66" s="70" t="str">
        <f t="shared" ref="M66:M129" si="32">HEX2BIN(L66,8)</f>
        <v>00000000</v>
      </c>
      <c r="N66" s="71" t="str">
        <f t="shared" ref="N66:N129" si="33">CONCATENATE(D66,F66,H66,J66,L66)</f>
        <v>000000000</v>
      </c>
      <c r="O66" s="78"/>
      <c r="P66" s="78"/>
      <c r="Q66" s="78"/>
      <c r="R66" s="80" t="str">
        <f t="shared" ref="R66:R129" si="34">CONCATENATE(E66,LEFT(G66,5))</f>
        <v>000000000</v>
      </c>
      <c r="S66" s="81" t="str">
        <f t="shared" ref="S66:S129" si="35">BIN2HEX(R66,3)</f>
        <v>000</v>
      </c>
      <c r="T66" s="81">
        <f t="shared" ref="T66:T129" si="36">BIN2DEC(MID(G66,6,3))</f>
        <v>0</v>
      </c>
      <c r="U66" s="81">
        <f t="shared" ref="U66:U129" si="37">IF(T66=0,0,(IF(T66=1,"JAMZ",IF(T66=2,"JAMN",IF(T66=4,"JMPC")))))</f>
        <v>0</v>
      </c>
      <c r="V66" s="81" t="str">
        <f t="shared" ref="V66:V129" si="38">CONCATENATE(K66,LEFT(M66,1))</f>
        <v>000000000</v>
      </c>
      <c r="W66" s="81" t="str">
        <f t="shared" ref="W66:W129" si="39">CONCATENATE(IF(LEFT(V66,1)="1","H",""),IF(MID(V66,2,1)="1",",OPC",""),IF(MID(V66,3,1)="1",",TOS",""),IF(MID(V66,4,1)="1",",CPP",""),IF(MID(V66,5,1)="1",",LV",""),IF(MID(V66,6,1)="1",",SP",""),IF(MID(V66,7,1)="1",",PC",""),IF(MID(V66,8,1)="1",",MDR",""),IF(MID(V66,9,1)="1",",MAR",""))</f>
        <v/>
      </c>
      <c r="X66" s="81">
        <f t="shared" ref="X66:X129" si="40">BIN2DEC(MID(M66,2,3))</f>
        <v>0</v>
      </c>
      <c r="Y66" s="81">
        <f t="shared" ref="Y66:Y129" si="41">IF(X66=1,"fetch",IF(X66=2,"read",IF(X66=4,"write",IF(X66=5,"wr&amp;fetch",0))))</f>
        <v>0</v>
      </c>
      <c r="Z66" s="81">
        <f t="shared" ref="Z66:Z129" si="42">BIN2DEC(RIGHT(M66,4))</f>
        <v>0</v>
      </c>
      <c r="AA66" s="82" t="str">
        <f t="shared" ref="AA66:AA129" si="43">IF(Z66=0,"MDR",IF(Z66=1,"PC",IF(Z66=2,"MBR",IF(Z66=3,"MBRU",IF(Z66=4,"SP",IF(Z66=5,"LV",IF(Z66=6,"CPP",IF(Z66=7,"TOS","OPC"))))))))</f>
        <v>MDR</v>
      </c>
    </row>
    <row r="67" spans="1:27" ht="17.100000000000001" customHeight="1">
      <c r="A67" s="65">
        <v>65</v>
      </c>
      <c r="B67" s="66" t="str">
        <f t="shared" si="22"/>
        <v>041</v>
      </c>
      <c r="C67" s="69"/>
      <c r="D67" s="70" t="str">
        <f t="shared" si="23"/>
        <v>0</v>
      </c>
      <c r="E67" s="70" t="str">
        <f t="shared" si="24"/>
        <v>0000</v>
      </c>
      <c r="F67" s="70" t="str">
        <f t="shared" si="25"/>
        <v>00</v>
      </c>
      <c r="G67" s="70" t="str">
        <f t="shared" si="26"/>
        <v>00000000</v>
      </c>
      <c r="H67" s="70" t="str">
        <f t="shared" si="27"/>
        <v>00</v>
      </c>
      <c r="I67" s="70" t="str">
        <f t="shared" si="28"/>
        <v>00000000</v>
      </c>
      <c r="J67" s="70" t="str">
        <f t="shared" si="29"/>
        <v>00</v>
      </c>
      <c r="K67" s="70" t="str">
        <f t="shared" si="30"/>
        <v>00000000</v>
      </c>
      <c r="L67" s="70" t="str">
        <f t="shared" si="31"/>
        <v>00</v>
      </c>
      <c r="M67" s="70" t="str">
        <f t="shared" si="32"/>
        <v>00000000</v>
      </c>
      <c r="N67" s="71" t="str">
        <f t="shared" si="33"/>
        <v>000000000</v>
      </c>
      <c r="O67" s="78"/>
      <c r="P67" s="78"/>
      <c r="Q67" s="78"/>
      <c r="R67" s="80" t="str">
        <f t="shared" si="34"/>
        <v>000000000</v>
      </c>
      <c r="S67" s="81" t="str">
        <f t="shared" si="35"/>
        <v>000</v>
      </c>
      <c r="T67" s="81">
        <f t="shared" si="36"/>
        <v>0</v>
      </c>
      <c r="U67" s="81">
        <f t="shared" si="37"/>
        <v>0</v>
      </c>
      <c r="V67" s="81" t="str">
        <f t="shared" si="38"/>
        <v>000000000</v>
      </c>
      <c r="W67" s="81" t="str">
        <f t="shared" si="39"/>
        <v/>
      </c>
      <c r="X67" s="81">
        <f t="shared" si="40"/>
        <v>0</v>
      </c>
      <c r="Y67" s="81">
        <f t="shared" si="41"/>
        <v>0</v>
      </c>
      <c r="Z67" s="81">
        <f t="shared" si="42"/>
        <v>0</v>
      </c>
      <c r="AA67" s="82" t="str">
        <f t="shared" si="43"/>
        <v>MDR</v>
      </c>
    </row>
    <row r="68" spans="1:27" ht="17.100000000000001" customHeight="1">
      <c r="A68" s="65">
        <v>66</v>
      </c>
      <c r="B68" s="66" t="str">
        <f t="shared" si="22"/>
        <v>042</v>
      </c>
      <c r="C68" s="69"/>
      <c r="D68" s="70" t="str">
        <f t="shared" si="23"/>
        <v>0</v>
      </c>
      <c r="E68" s="70" t="str">
        <f t="shared" si="24"/>
        <v>0000</v>
      </c>
      <c r="F68" s="70" t="str">
        <f t="shared" si="25"/>
        <v>00</v>
      </c>
      <c r="G68" s="70" t="str">
        <f t="shared" si="26"/>
        <v>00000000</v>
      </c>
      <c r="H68" s="70" t="str">
        <f t="shared" si="27"/>
        <v>00</v>
      </c>
      <c r="I68" s="70" t="str">
        <f t="shared" si="28"/>
        <v>00000000</v>
      </c>
      <c r="J68" s="70" t="str">
        <f t="shared" si="29"/>
        <v>00</v>
      </c>
      <c r="K68" s="70" t="str">
        <f t="shared" si="30"/>
        <v>00000000</v>
      </c>
      <c r="L68" s="70" t="str">
        <f t="shared" si="31"/>
        <v>00</v>
      </c>
      <c r="M68" s="70" t="str">
        <f t="shared" si="32"/>
        <v>00000000</v>
      </c>
      <c r="N68" s="71" t="str">
        <f t="shared" si="33"/>
        <v>000000000</v>
      </c>
      <c r="O68" s="78"/>
      <c r="P68" s="78"/>
      <c r="Q68" s="78"/>
      <c r="R68" s="80" t="str">
        <f t="shared" si="34"/>
        <v>000000000</v>
      </c>
      <c r="S68" s="81" t="str">
        <f t="shared" si="35"/>
        <v>000</v>
      </c>
      <c r="T68" s="81">
        <f t="shared" si="36"/>
        <v>0</v>
      </c>
      <c r="U68" s="81">
        <f t="shared" si="37"/>
        <v>0</v>
      </c>
      <c r="V68" s="81" t="str">
        <f t="shared" si="38"/>
        <v>000000000</v>
      </c>
      <c r="W68" s="81" t="str">
        <f t="shared" si="39"/>
        <v/>
      </c>
      <c r="X68" s="81">
        <f t="shared" si="40"/>
        <v>0</v>
      </c>
      <c r="Y68" s="81">
        <f t="shared" si="41"/>
        <v>0</v>
      </c>
      <c r="Z68" s="81">
        <f t="shared" si="42"/>
        <v>0</v>
      </c>
      <c r="AA68" s="82" t="str">
        <f t="shared" si="43"/>
        <v>MDR</v>
      </c>
    </row>
    <row r="69" spans="1:27" ht="17.100000000000001" customHeight="1">
      <c r="A69" s="65">
        <v>67</v>
      </c>
      <c r="B69" s="66" t="str">
        <f t="shared" si="22"/>
        <v>043</v>
      </c>
      <c r="C69" s="69"/>
      <c r="D69" s="70" t="str">
        <f t="shared" si="23"/>
        <v>0</v>
      </c>
      <c r="E69" s="70" t="str">
        <f t="shared" si="24"/>
        <v>0000</v>
      </c>
      <c r="F69" s="70" t="str">
        <f t="shared" si="25"/>
        <v>00</v>
      </c>
      <c r="G69" s="70" t="str">
        <f t="shared" si="26"/>
        <v>00000000</v>
      </c>
      <c r="H69" s="70" t="str">
        <f t="shared" si="27"/>
        <v>00</v>
      </c>
      <c r="I69" s="70" t="str">
        <f t="shared" si="28"/>
        <v>00000000</v>
      </c>
      <c r="J69" s="70" t="str">
        <f t="shared" si="29"/>
        <v>00</v>
      </c>
      <c r="K69" s="70" t="str">
        <f t="shared" si="30"/>
        <v>00000000</v>
      </c>
      <c r="L69" s="70" t="str">
        <f t="shared" si="31"/>
        <v>00</v>
      </c>
      <c r="M69" s="70" t="str">
        <f t="shared" si="32"/>
        <v>00000000</v>
      </c>
      <c r="N69" s="71" t="str">
        <f t="shared" si="33"/>
        <v>000000000</v>
      </c>
      <c r="O69" s="78"/>
      <c r="P69" s="78"/>
      <c r="Q69" s="78"/>
      <c r="R69" s="80" t="str">
        <f t="shared" si="34"/>
        <v>000000000</v>
      </c>
      <c r="S69" s="81" t="str">
        <f t="shared" si="35"/>
        <v>000</v>
      </c>
      <c r="T69" s="81">
        <f t="shared" si="36"/>
        <v>0</v>
      </c>
      <c r="U69" s="81">
        <f t="shared" si="37"/>
        <v>0</v>
      </c>
      <c r="V69" s="81" t="str">
        <f t="shared" si="38"/>
        <v>000000000</v>
      </c>
      <c r="W69" s="81" t="str">
        <f t="shared" si="39"/>
        <v/>
      </c>
      <c r="X69" s="81">
        <f t="shared" si="40"/>
        <v>0</v>
      </c>
      <c r="Y69" s="81">
        <f t="shared" si="41"/>
        <v>0</v>
      </c>
      <c r="Z69" s="81">
        <f t="shared" si="42"/>
        <v>0</v>
      </c>
      <c r="AA69" s="82" t="str">
        <f t="shared" si="43"/>
        <v>MDR</v>
      </c>
    </row>
    <row r="70" spans="1:27" ht="17.100000000000001" customHeight="1">
      <c r="A70" s="65">
        <v>68</v>
      </c>
      <c r="B70" s="66" t="str">
        <f t="shared" si="22"/>
        <v>044</v>
      </c>
      <c r="C70" s="69"/>
      <c r="D70" s="70" t="str">
        <f t="shared" si="23"/>
        <v>0</v>
      </c>
      <c r="E70" s="70" t="str">
        <f t="shared" si="24"/>
        <v>0000</v>
      </c>
      <c r="F70" s="70" t="str">
        <f t="shared" si="25"/>
        <v>00</v>
      </c>
      <c r="G70" s="70" t="str">
        <f t="shared" si="26"/>
        <v>00000000</v>
      </c>
      <c r="H70" s="70" t="str">
        <f t="shared" si="27"/>
        <v>00</v>
      </c>
      <c r="I70" s="70" t="str">
        <f t="shared" si="28"/>
        <v>00000000</v>
      </c>
      <c r="J70" s="70" t="str">
        <f t="shared" si="29"/>
        <v>00</v>
      </c>
      <c r="K70" s="70" t="str">
        <f t="shared" si="30"/>
        <v>00000000</v>
      </c>
      <c r="L70" s="70" t="str">
        <f t="shared" si="31"/>
        <v>00</v>
      </c>
      <c r="M70" s="70" t="str">
        <f t="shared" si="32"/>
        <v>00000000</v>
      </c>
      <c r="N70" s="71" t="str">
        <f t="shared" si="33"/>
        <v>000000000</v>
      </c>
      <c r="O70" s="78"/>
      <c r="P70" s="78"/>
      <c r="Q70" s="78"/>
      <c r="R70" s="80" t="str">
        <f t="shared" si="34"/>
        <v>000000000</v>
      </c>
      <c r="S70" s="81" t="str">
        <f t="shared" si="35"/>
        <v>000</v>
      </c>
      <c r="T70" s="81">
        <f t="shared" si="36"/>
        <v>0</v>
      </c>
      <c r="U70" s="81">
        <f t="shared" si="37"/>
        <v>0</v>
      </c>
      <c r="V70" s="81" t="str">
        <f t="shared" si="38"/>
        <v>000000000</v>
      </c>
      <c r="W70" s="81" t="str">
        <f t="shared" si="39"/>
        <v/>
      </c>
      <c r="X70" s="81">
        <f t="shared" si="40"/>
        <v>0</v>
      </c>
      <c r="Y70" s="81">
        <f t="shared" si="41"/>
        <v>0</v>
      </c>
      <c r="Z70" s="81">
        <f t="shared" si="42"/>
        <v>0</v>
      </c>
      <c r="AA70" s="82" t="str">
        <f t="shared" si="43"/>
        <v>MDR</v>
      </c>
    </row>
    <row r="71" spans="1:27" ht="17.100000000000001" customHeight="1">
      <c r="A71" s="65">
        <v>69</v>
      </c>
      <c r="B71" s="66" t="str">
        <f t="shared" si="22"/>
        <v>045</v>
      </c>
      <c r="C71" s="69"/>
      <c r="D71" s="70" t="str">
        <f t="shared" si="23"/>
        <v>0</v>
      </c>
      <c r="E71" s="70" t="str">
        <f t="shared" si="24"/>
        <v>0000</v>
      </c>
      <c r="F71" s="70" t="str">
        <f t="shared" si="25"/>
        <v>00</v>
      </c>
      <c r="G71" s="70" t="str">
        <f t="shared" si="26"/>
        <v>00000000</v>
      </c>
      <c r="H71" s="70" t="str">
        <f t="shared" si="27"/>
        <v>00</v>
      </c>
      <c r="I71" s="70" t="str">
        <f t="shared" si="28"/>
        <v>00000000</v>
      </c>
      <c r="J71" s="70" t="str">
        <f t="shared" si="29"/>
        <v>00</v>
      </c>
      <c r="K71" s="70" t="str">
        <f t="shared" si="30"/>
        <v>00000000</v>
      </c>
      <c r="L71" s="70" t="str">
        <f t="shared" si="31"/>
        <v>00</v>
      </c>
      <c r="M71" s="70" t="str">
        <f t="shared" si="32"/>
        <v>00000000</v>
      </c>
      <c r="N71" s="71" t="str">
        <f t="shared" si="33"/>
        <v>000000000</v>
      </c>
      <c r="O71" s="78"/>
      <c r="P71" s="78"/>
      <c r="Q71" s="78"/>
      <c r="R71" s="80" t="str">
        <f t="shared" si="34"/>
        <v>000000000</v>
      </c>
      <c r="S71" s="81" t="str">
        <f t="shared" si="35"/>
        <v>000</v>
      </c>
      <c r="T71" s="81">
        <f t="shared" si="36"/>
        <v>0</v>
      </c>
      <c r="U71" s="81">
        <f t="shared" si="37"/>
        <v>0</v>
      </c>
      <c r="V71" s="81" t="str">
        <f t="shared" si="38"/>
        <v>000000000</v>
      </c>
      <c r="W71" s="81" t="str">
        <f t="shared" si="39"/>
        <v/>
      </c>
      <c r="X71" s="81">
        <f t="shared" si="40"/>
        <v>0</v>
      </c>
      <c r="Y71" s="81">
        <f t="shared" si="41"/>
        <v>0</v>
      </c>
      <c r="Z71" s="81">
        <f t="shared" si="42"/>
        <v>0</v>
      </c>
      <c r="AA71" s="82" t="str">
        <f t="shared" si="43"/>
        <v>MDR</v>
      </c>
    </row>
    <row r="72" spans="1:27" ht="17.100000000000001" customHeight="1">
      <c r="A72" s="65">
        <v>70</v>
      </c>
      <c r="B72" s="66" t="str">
        <f t="shared" si="22"/>
        <v>046</v>
      </c>
      <c r="C72" s="69"/>
      <c r="D72" s="70" t="str">
        <f t="shared" si="23"/>
        <v>0</v>
      </c>
      <c r="E72" s="70" t="str">
        <f t="shared" si="24"/>
        <v>0000</v>
      </c>
      <c r="F72" s="70" t="str">
        <f t="shared" si="25"/>
        <v>00</v>
      </c>
      <c r="G72" s="70" t="str">
        <f t="shared" si="26"/>
        <v>00000000</v>
      </c>
      <c r="H72" s="70" t="str">
        <f t="shared" si="27"/>
        <v>00</v>
      </c>
      <c r="I72" s="70" t="str">
        <f t="shared" si="28"/>
        <v>00000000</v>
      </c>
      <c r="J72" s="70" t="str">
        <f t="shared" si="29"/>
        <v>00</v>
      </c>
      <c r="K72" s="70" t="str">
        <f t="shared" si="30"/>
        <v>00000000</v>
      </c>
      <c r="L72" s="70" t="str">
        <f t="shared" si="31"/>
        <v>00</v>
      </c>
      <c r="M72" s="70" t="str">
        <f t="shared" si="32"/>
        <v>00000000</v>
      </c>
      <c r="N72" s="71" t="str">
        <f t="shared" si="33"/>
        <v>000000000</v>
      </c>
      <c r="O72" s="78"/>
      <c r="P72" s="78"/>
      <c r="Q72" s="78"/>
      <c r="R72" s="80" t="str">
        <f t="shared" si="34"/>
        <v>000000000</v>
      </c>
      <c r="S72" s="81" t="str">
        <f t="shared" si="35"/>
        <v>000</v>
      </c>
      <c r="T72" s="81">
        <f t="shared" si="36"/>
        <v>0</v>
      </c>
      <c r="U72" s="81">
        <f t="shared" si="37"/>
        <v>0</v>
      </c>
      <c r="V72" s="81" t="str">
        <f t="shared" si="38"/>
        <v>000000000</v>
      </c>
      <c r="W72" s="81" t="str">
        <f t="shared" si="39"/>
        <v/>
      </c>
      <c r="X72" s="81">
        <f t="shared" si="40"/>
        <v>0</v>
      </c>
      <c r="Y72" s="81">
        <f t="shared" si="41"/>
        <v>0</v>
      </c>
      <c r="Z72" s="81">
        <f t="shared" si="42"/>
        <v>0</v>
      </c>
      <c r="AA72" s="82" t="str">
        <f t="shared" si="43"/>
        <v>MDR</v>
      </c>
    </row>
    <row r="73" spans="1:27" ht="17.100000000000001" customHeight="1">
      <c r="A73" s="65">
        <v>71</v>
      </c>
      <c r="B73" s="66" t="str">
        <f t="shared" si="22"/>
        <v>047</v>
      </c>
      <c r="C73" s="69"/>
      <c r="D73" s="70" t="str">
        <f t="shared" si="23"/>
        <v>0</v>
      </c>
      <c r="E73" s="70" t="str">
        <f t="shared" si="24"/>
        <v>0000</v>
      </c>
      <c r="F73" s="70" t="str">
        <f t="shared" si="25"/>
        <v>00</v>
      </c>
      <c r="G73" s="70" t="str">
        <f t="shared" si="26"/>
        <v>00000000</v>
      </c>
      <c r="H73" s="70" t="str">
        <f t="shared" si="27"/>
        <v>00</v>
      </c>
      <c r="I73" s="70" t="str">
        <f t="shared" si="28"/>
        <v>00000000</v>
      </c>
      <c r="J73" s="70" t="str">
        <f t="shared" si="29"/>
        <v>00</v>
      </c>
      <c r="K73" s="70" t="str">
        <f t="shared" si="30"/>
        <v>00000000</v>
      </c>
      <c r="L73" s="70" t="str">
        <f t="shared" si="31"/>
        <v>00</v>
      </c>
      <c r="M73" s="70" t="str">
        <f t="shared" si="32"/>
        <v>00000000</v>
      </c>
      <c r="N73" s="71" t="str">
        <f t="shared" si="33"/>
        <v>000000000</v>
      </c>
      <c r="O73" s="78"/>
      <c r="P73" s="78"/>
      <c r="Q73" s="78"/>
      <c r="R73" s="80" t="str">
        <f t="shared" si="34"/>
        <v>000000000</v>
      </c>
      <c r="S73" s="81" t="str">
        <f t="shared" si="35"/>
        <v>000</v>
      </c>
      <c r="T73" s="81">
        <f t="shared" si="36"/>
        <v>0</v>
      </c>
      <c r="U73" s="81">
        <f t="shared" si="37"/>
        <v>0</v>
      </c>
      <c r="V73" s="81" t="str">
        <f t="shared" si="38"/>
        <v>000000000</v>
      </c>
      <c r="W73" s="81" t="str">
        <f t="shared" si="39"/>
        <v/>
      </c>
      <c r="X73" s="81">
        <f t="shared" si="40"/>
        <v>0</v>
      </c>
      <c r="Y73" s="81">
        <f t="shared" si="41"/>
        <v>0</v>
      </c>
      <c r="Z73" s="81">
        <f t="shared" si="42"/>
        <v>0</v>
      </c>
      <c r="AA73" s="82" t="str">
        <f t="shared" si="43"/>
        <v>MDR</v>
      </c>
    </row>
    <row r="74" spans="1:27" ht="17.100000000000001" customHeight="1">
      <c r="A74" s="65">
        <v>72</v>
      </c>
      <c r="B74" s="66" t="str">
        <f t="shared" si="22"/>
        <v>048</v>
      </c>
      <c r="C74" s="69"/>
      <c r="D74" s="70" t="str">
        <f t="shared" si="23"/>
        <v>0</v>
      </c>
      <c r="E74" s="70" t="str">
        <f t="shared" si="24"/>
        <v>0000</v>
      </c>
      <c r="F74" s="70" t="str">
        <f t="shared" si="25"/>
        <v>00</v>
      </c>
      <c r="G74" s="70" t="str">
        <f t="shared" si="26"/>
        <v>00000000</v>
      </c>
      <c r="H74" s="70" t="str">
        <f t="shared" si="27"/>
        <v>00</v>
      </c>
      <c r="I74" s="70" t="str">
        <f t="shared" si="28"/>
        <v>00000000</v>
      </c>
      <c r="J74" s="70" t="str">
        <f t="shared" si="29"/>
        <v>00</v>
      </c>
      <c r="K74" s="70" t="str">
        <f t="shared" si="30"/>
        <v>00000000</v>
      </c>
      <c r="L74" s="70" t="str">
        <f t="shared" si="31"/>
        <v>00</v>
      </c>
      <c r="M74" s="70" t="str">
        <f t="shared" si="32"/>
        <v>00000000</v>
      </c>
      <c r="N74" s="71" t="str">
        <f t="shared" si="33"/>
        <v>000000000</v>
      </c>
      <c r="O74" s="78"/>
      <c r="P74" s="78"/>
      <c r="Q74" s="78"/>
      <c r="R74" s="80" t="str">
        <f t="shared" si="34"/>
        <v>000000000</v>
      </c>
      <c r="S74" s="81" t="str">
        <f t="shared" si="35"/>
        <v>000</v>
      </c>
      <c r="T74" s="81">
        <f t="shared" si="36"/>
        <v>0</v>
      </c>
      <c r="U74" s="81">
        <f t="shared" si="37"/>
        <v>0</v>
      </c>
      <c r="V74" s="81" t="str">
        <f t="shared" si="38"/>
        <v>000000000</v>
      </c>
      <c r="W74" s="81" t="str">
        <f t="shared" si="39"/>
        <v/>
      </c>
      <c r="X74" s="81">
        <f t="shared" si="40"/>
        <v>0</v>
      </c>
      <c r="Y74" s="81">
        <f t="shared" si="41"/>
        <v>0</v>
      </c>
      <c r="Z74" s="81">
        <f t="shared" si="42"/>
        <v>0</v>
      </c>
      <c r="AA74" s="82" t="str">
        <f t="shared" si="43"/>
        <v>MDR</v>
      </c>
    </row>
    <row r="75" spans="1:27" ht="17.100000000000001" customHeight="1">
      <c r="A75" s="65">
        <v>73</v>
      </c>
      <c r="B75" s="66" t="str">
        <f t="shared" si="22"/>
        <v>049</v>
      </c>
      <c r="C75" s="69"/>
      <c r="D75" s="70" t="str">
        <f t="shared" si="23"/>
        <v>0</v>
      </c>
      <c r="E75" s="70" t="str">
        <f t="shared" si="24"/>
        <v>0000</v>
      </c>
      <c r="F75" s="70" t="str">
        <f t="shared" si="25"/>
        <v>00</v>
      </c>
      <c r="G75" s="70" t="str">
        <f t="shared" si="26"/>
        <v>00000000</v>
      </c>
      <c r="H75" s="70" t="str">
        <f t="shared" si="27"/>
        <v>00</v>
      </c>
      <c r="I75" s="70" t="str">
        <f t="shared" si="28"/>
        <v>00000000</v>
      </c>
      <c r="J75" s="70" t="str">
        <f t="shared" si="29"/>
        <v>00</v>
      </c>
      <c r="K75" s="70" t="str">
        <f t="shared" si="30"/>
        <v>00000000</v>
      </c>
      <c r="L75" s="70" t="str">
        <f t="shared" si="31"/>
        <v>00</v>
      </c>
      <c r="M75" s="70" t="str">
        <f t="shared" si="32"/>
        <v>00000000</v>
      </c>
      <c r="N75" s="71" t="str">
        <f t="shared" si="33"/>
        <v>000000000</v>
      </c>
      <c r="O75" s="78"/>
      <c r="P75" s="78"/>
      <c r="Q75" s="78"/>
      <c r="R75" s="80" t="str">
        <f t="shared" si="34"/>
        <v>000000000</v>
      </c>
      <c r="S75" s="81" t="str">
        <f t="shared" si="35"/>
        <v>000</v>
      </c>
      <c r="T75" s="81">
        <f t="shared" si="36"/>
        <v>0</v>
      </c>
      <c r="U75" s="81">
        <f t="shared" si="37"/>
        <v>0</v>
      </c>
      <c r="V75" s="81" t="str">
        <f t="shared" si="38"/>
        <v>000000000</v>
      </c>
      <c r="W75" s="81" t="str">
        <f t="shared" si="39"/>
        <v/>
      </c>
      <c r="X75" s="81">
        <f t="shared" si="40"/>
        <v>0</v>
      </c>
      <c r="Y75" s="81">
        <f t="shared" si="41"/>
        <v>0</v>
      </c>
      <c r="Z75" s="81">
        <f t="shared" si="42"/>
        <v>0</v>
      </c>
      <c r="AA75" s="82" t="str">
        <f t="shared" si="43"/>
        <v>MDR</v>
      </c>
    </row>
    <row r="76" spans="1:27" ht="17.100000000000001" customHeight="1">
      <c r="A76" s="65">
        <v>74</v>
      </c>
      <c r="B76" s="66" t="str">
        <f t="shared" si="22"/>
        <v>04A</v>
      </c>
      <c r="C76" s="69"/>
      <c r="D76" s="70" t="str">
        <f t="shared" si="23"/>
        <v>0</v>
      </c>
      <c r="E76" s="70" t="str">
        <f t="shared" si="24"/>
        <v>0000</v>
      </c>
      <c r="F76" s="70" t="str">
        <f t="shared" si="25"/>
        <v>00</v>
      </c>
      <c r="G76" s="70" t="str">
        <f t="shared" si="26"/>
        <v>00000000</v>
      </c>
      <c r="H76" s="70" t="str">
        <f t="shared" si="27"/>
        <v>00</v>
      </c>
      <c r="I76" s="70" t="str">
        <f t="shared" si="28"/>
        <v>00000000</v>
      </c>
      <c r="J76" s="70" t="str">
        <f t="shared" si="29"/>
        <v>00</v>
      </c>
      <c r="K76" s="70" t="str">
        <f t="shared" si="30"/>
        <v>00000000</v>
      </c>
      <c r="L76" s="70" t="str">
        <f t="shared" si="31"/>
        <v>00</v>
      </c>
      <c r="M76" s="70" t="str">
        <f t="shared" si="32"/>
        <v>00000000</v>
      </c>
      <c r="N76" s="71" t="str">
        <f t="shared" si="33"/>
        <v>000000000</v>
      </c>
      <c r="O76" s="78"/>
      <c r="P76" s="78"/>
      <c r="Q76" s="78"/>
      <c r="R76" s="80" t="str">
        <f t="shared" si="34"/>
        <v>000000000</v>
      </c>
      <c r="S76" s="81" t="str">
        <f t="shared" si="35"/>
        <v>000</v>
      </c>
      <c r="T76" s="81">
        <f t="shared" si="36"/>
        <v>0</v>
      </c>
      <c r="U76" s="81">
        <f t="shared" si="37"/>
        <v>0</v>
      </c>
      <c r="V76" s="81" t="str">
        <f t="shared" si="38"/>
        <v>000000000</v>
      </c>
      <c r="W76" s="81" t="str">
        <f t="shared" si="39"/>
        <v/>
      </c>
      <c r="X76" s="81">
        <f t="shared" si="40"/>
        <v>0</v>
      </c>
      <c r="Y76" s="81">
        <f t="shared" si="41"/>
        <v>0</v>
      </c>
      <c r="Z76" s="81">
        <f t="shared" si="42"/>
        <v>0</v>
      </c>
      <c r="AA76" s="82" t="str">
        <f t="shared" si="43"/>
        <v>MDR</v>
      </c>
    </row>
    <row r="77" spans="1:27" ht="17.100000000000001" customHeight="1">
      <c r="A77" s="65">
        <v>75</v>
      </c>
      <c r="B77" s="66" t="str">
        <f t="shared" si="22"/>
        <v>04B</v>
      </c>
      <c r="C77" s="69"/>
      <c r="D77" s="70" t="str">
        <f t="shared" si="23"/>
        <v>0</v>
      </c>
      <c r="E77" s="70" t="str">
        <f t="shared" si="24"/>
        <v>0000</v>
      </c>
      <c r="F77" s="70" t="str">
        <f t="shared" si="25"/>
        <v>00</v>
      </c>
      <c r="G77" s="70" t="str">
        <f t="shared" si="26"/>
        <v>00000000</v>
      </c>
      <c r="H77" s="70" t="str">
        <f t="shared" si="27"/>
        <v>00</v>
      </c>
      <c r="I77" s="70" t="str">
        <f t="shared" si="28"/>
        <v>00000000</v>
      </c>
      <c r="J77" s="70" t="str">
        <f t="shared" si="29"/>
        <v>00</v>
      </c>
      <c r="K77" s="70" t="str">
        <f t="shared" si="30"/>
        <v>00000000</v>
      </c>
      <c r="L77" s="70" t="str">
        <f t="shared" si="31"/>
        <v>00</v>
      </c>
      <c r="M77" s="70" t="str">
        <f t="shared" si="32"/>
        <v>00000000</v>
      </c>
      <c r="N77" s="71" t="str">
        <f t="shared" si="33"/>
        <v>000000000</v>
      </c>
      <c r="O77" s="78"/>
      <c r="P77" s="78"/>
      <c r="Q77" s="78"/>
      <c r="R77" s="80" t="str">
        <f t="shared" si="34"/>
        <v>000000000</v>
      </c>
      <c r="S77" s="81" t="str">
        <f t="shared" si="35"/>
        <v>000</v>
      </c>
      <c r="T77" s="81">
        <f t="shared" si="36"/>
        <v>0</v>
      </c>
      <c r="U77" s="81">
        <f t="shared" si="37"/>
        <v>0</v>
      </c>
      <c r="V77" s="81" t="str">
        <f t="shared" si="38"/>
        <v>000000000</v>
      </c>
      <c r="W77" s="81" t="str">
        <f t="shared" si="39"/>
        <v/>
      </c>
      <c r="X77" s="81">
        <f t="shared" si="40"/>
        <v>0</v>
      </c>
      <c r="Y77" s="81">
        <f t="shared" si="41"/>
        <v>0</v>
      </c>
      <c r="Z77" s="81">
        <f t="shared" si="42"/>
        <v>0</v>
      </c>
      <c r="AA77" s="82" t="str">
        <f t="shared" si="43"/>
        <v>MDR</v>
      </c>
    </row>
    <row r="78" spans="1:27" ht="17.100000000000001" customHeight="1">
      <c r="A78" s="65">
        <v>76</v>
      </c>
      <c r="B78" s="66" t="str">
        <f t="shared" si="22"/>
        <v>04C</v>
      </c>
      <c r="C78" s="69"/>
      <c r="D78" s="70" t="str">
        <f t="shared" si="23"/>
        <v>0</v>
      </c>
      <c r="E78" s="70" t="str">
        <f t="shared" si="24"/>
        <v>0000</v>
      </c>
      <c r="F78" s="70" t="str">
        <f t="shared" si="25"/>
        <v>00</v>
      </c>
      <c r="G78" s="70" t="str">
        <f t="shared" si="26"/>
        <v>00000000</v>
      </c>
      <c r="H78" s="70" t="str">
        <f t="shared" si="27"/>
        <v>00</v>
      </c>
      <c r="I78" s="70" t="str">
        <f t="shared" si="28"/>
        <v>00000000</v>
      </c>
      <c r="J78" s="70" t="str">
        <f t="shared" si="29"/>
        <v>00</v>
      </c>
      <c r="K78" s="70" t="str">
        <f t="shared" si="30"/>
        <v>00000000</v>
      </c>
      <c r="L78" s="70" t="str">
        <f t="shared" si="31"/>
        <v>00</v>
      </c>
      <c r="M78" s="70" t="str">
        <f t="shared" si="32"/>
        <v>00000000</v>
      </c>
      <c r="N78" s="71" t="str">
        <f t="shared" si="33"/>
        <v>000000000</v>
      </c>
      <c r="O78" s="78"/>
      <c r="P78" s="78"/>
      <c r="Q78" s="78"/>
      <c r="R78" s="80" t="str">
        <f t="shared" si="34"/>
        <v>000000000</v>
      </c>
      <c r="S78" s="81" t="str">
        <f t="shared" si="35"/>
        <v>000</v>
      </c>
      <c r="T78" s="81">
        <f t="shared" si="36"/>
        <v>0</v>
      </c>
      <c r="U78" s="81">
        <f t="shared" si="37"/>
        <v>0</v>
      </c>
      <c r="V78" s="81" t="str">
        <f t="shared" si="38"/>
        <v>000000000</v>
      </c>
      <c r="W78" s="81" t="str">
        <f t="shared" si="39"/>
        <v/>
      </c>
      <c r="X78" s="81">
        <f t="shared" si="40"/>
        <v>0</v>
      </c>
      <c r="Y78" s="81">
        <f t="shared" si="41"/>
        <v>0</v>
      </c>
      <c r="Z78" s="81">
        <f t="shared" si="42"/>
        <v>0</v>
      </c>
      <c r="AA78" s="82" t="str">
        <f t="shared" si="43"/>
        <v>MDR</v>
      </c>
    </row>
    <row r="79" spans="1:27" ht="17.100000000000001" customHeight="1">
      <c r="A79" s="65">
        <v>77</v>
      </c>
      <c r="B79" s="66" t="str">
        <f t="shared" si="22"/>
        <v>04D</v>
      </c>
      <c r="C79" s="69"/>
      <c r="D79" s="70" t="str">
        <f t="shared" si="23"/>
        <v>0</v>
      </c>
      <c r="E79" s="70" t="str">
        <f t="shared" si="24"/>
        <v>0000</v>
      </c>
      <c r="F79" s="70" t="str">
        <f t="shared" si="25"/>
        <v>00</v>
      </c>
      <c r="G79" s="70" t="str">
        <f t="shared" si="26"/>
        <v>00000000</v>
      </c>
      <c r="H79" s="70" t="str">
        <f t="shared" si="27"/>
        <v>00</v>
      </c>
      <c r="I79" s="70" t="str">
        <f t="shared" si="28"/>
        <v>00000000</v>
      </c>
      <c r="J79" s="70" t="str">
        <f t="shared" si="29"/>
        <v>00</v>
      </c>
      <c r="K79" s="70" t="str">
        <f t="shared" si="30"/>
        <v>00000000</v>
      </c>
      <c r="L79" s="70" t="str">
        <f t="shared" si="31"/>
        <v>00</v>
      </c>
      <c r="M79" s="70" t="str">
        <f t="shared" si="32"/>
        <v>00000000</v>
      </c>
      <c r="N79" s="71" t="str">
        <f t="shared" si="33"/>
        <v>000000000</v>
      </c>
      <c r="O79" s="78"/>
      <c r="P79" s="78"/>
      <c r="Q79" s="78"/>
      <c r="R79" s="80" t="str">
        <f t="shared" si="34"/>
        <v>000000000</v>
      </c>
      <c r="S79" s="81" t="str">
        <f t="shared" si="35"/>
        <v>000</v>
      </c>
      <c r="T79" s="81">
        <f t="shared" si="36"/>
        <v>0</v>
      </c>
      <c r="U79" s="81">
        <f t="shared" si="37"/>
        <v>0</v>
      </c>
      <c r="V79" s="81" t="str">
        <f t="shared" si="38"/>
        <v>000000000</v>
      </c>
      <c r="W79" s="81" t="str">
        <f t="shared" si="39"/>
        <v/>
      </c>
      <c r="X79" s="81">
        <f t="shared" si="40"/>
        <v>0</v>
      </c>
      <c r="Y79" s="81">
        <f t="shared" si="41"/>
        <v>0</v>
      </c>
      <c r="Z79" s="81">
        <f t="shared" si="42"/>
        <v>0</v>
      </c>
      <c r="AA79" s="82" t="str">
        <f t="shared" si="43"/>
        <v>MDR</v>
      </c>
    </row>
    <row r="80" spans="1:27" ht="17.100000000000001" customHeight="1">
      <c r="A80" s="65">
        <v>78</v>
      </c>
      <c r="B80" s="66" t="str">
        <f t="shared" si="22"/>
        <v>04E</v>
      </c>
      <c r="C80" s="69"/>
      <c r="D80" s="70" t="str">
        <f t="shared" si="23"/>
        <v>0</v>
      </c>
      <c r="E80" s="70" t="str">
        <f t="shared" si="24"/>
        <v>0000</v>
      </c>
      <c r="F80" s="70" t="str">
        <f t="shared" si="25"/>
        <v>00</v>
      </c>
      <c r="G80" s="70" t="str">
        <f t="shared" si="26"/>
        <v>00000000</v>
      </c>
      <c r="H80" s="70" t="str">
        <f t="shared" si="27"/>
        <v>00</v>
      </c>
      <c r="I80" s="70" t="str">
        <f t="shared" si="28"/>
        <v>00000000</v>
      </c>
      <c r="J80" s="70" t="str">
        <f t="shared" si="29"/>
        <v>00</v>
      </c>
      <c r="K80" s="70" t="str">
        <f t="shared" si="30"/>
        <v>00000000</v>
      </c>
      <c r="L80" s="70" t="str">
        <f t="shared" si="31"/>
        <v>00</v>
      </c>
      <c r="M80" s="70" t="str">
        <f t="shared" si="32"/>
        <v>00000000</v>
      </c>
      <c r="N80" s="71" t="str">
        <f t="shared" si="33"/>
        <v>000000000</v>
      </c>
      <c r="O80" s="78"/>
      <c r="P80" s="78"/>
      <c r="Q80" s="78"/>
      <c r="R80" s="80" t="str">
        <f t="shared" si="34"/>
        <v>000000000</v>
      </c>
      <c r="S80" s="81" t="str">
        <f t="shared" si="35"/>
        <v>000</v>
      </c>
      <c r="T80" s="81">
        <f t="shared" si="36"/>
        <v>0</v>
      </c>
      <c r="U80" s="81">
        <f t="shared" si="37"/>
        <v>0</v>
      </c>
      <c r="V80" s="81" t="str">
        <f t="shared" si="38"/>
        <v>000000000</v>
      </c>
      <c r="W80" s="81" t="str">
        <f t="shared" si="39"/>
        <v/>
      </c>
      <c r="X80" s="81">
        <f t="shared" si="40"/>
        <v>0</v>
      </c>
      <c r="Y80" s="81">
        <f t="shared" si="41"/>
        <v>0</v>
      </c>
      <c r="Z80" s="81">
        <f t="shared" si="42"/>
        <v>0</v>
      </c>
      <c r="AA80" s="82" t="str">
        <f t="shared" si="43"/>
        <v>MDR</v>
      </c>
    </row>
    <row r="81" spans="1:27" ht="17.100000000000001" customHeight="1">
      <c r="A81" s="65">
        <v>79</v>
      </c>
      <c r="B81" s="66" t="str">
        <f t="shared" si="22"/>
        <v>04F</v>
      </c>
      <c r="C81" s="69"/>
      <c r="D81" s="70" t="str">
        <f t="shared" si="23"/>
        <v>0</v>
      </c>
      <c r="E81" s="70" t="str">
        <f t="shared" si="24"/>
        <v>0000</v>
      </c>
      <c r="F81" s="70" t="str">
        <f t="shared" si="25"/>
        <v>00</v>
      </c>
      <c r="G81" s="70" t="str">
        <f t="shared" si="26"/>
        <v>00000000</v>
      </c>
      <c r="H81" s="70" t="str">
        <f t="shared" si="27"/>
        <v>00</v>
      </c>
      <c r="I81" s="70" t="str">
        <f t="shared" si="28"/>
        <v>00000000</v>
      </c>
      <c r="J81" s="70" t="str">
        <f t="shared" si="29"/>
        <v>00</v>
      </c>
      <c r="K81" s="70" t="str">
        <f t="shared" si="30"/>
        <v>00000000</v>
      </c>
      <c r="L81" s="70" t="str">
        <f t="shared" si="31"/>
        <v>00</v>
      </c>
      <c r="M81" s="70" t="str">
        <f t="shared" si="32"/>
        <v>00000000</v>
      </c>
      <c r="N81" s="71" t="str">
        <f t="shared" si="33"/>
        <v>000000000</v>
      </c>
      <c r="O81" s="78"/>
      <c r="P81" s="78"/>
      <c r="Q81" s="78"/>
      <c r="R81" s="80" t="str">
        <f t="shared" si="34"/>
        <v>000000000</v>
      </c>
      <c r="S81" s="81" t="str">
        <f t="shared" si="35"/>
        <v>000</v>
      </c>
      <c r="T81" s="81">
        <f t="shared" si="36"/>
        <v>0</v>
      </c>
      <c r="U81" s="81">
        <f t="shared" si="37"/>
        <v>0</v>
      </c>
      <c r="V81" s="81" t="str">
        <f t="shared" si="38"/>
        <v>000000000</v>
      </c>
      <c r="W81" s="81" t="str">
        <f t="shared" si="39"/>
        <v/>
      </c>
      <c r="X81" s="81">
        <f t="shared" si="40"/>
        <v>0</v>
      </c>
      <c r="Y81" s="81">
        <f t="shared" si="41"/>
        <v>0</v>
      </c>
      <c r="Z81" s="81">
        <f t="shared" si="42"/>
        <v>0</v>
      </c>
      <c r="AA81" s="82" t="str">
        <f t="shared" si="43"/>
        <v>MDR</v>
      </c>
    </row>
    <row r="82" spans="1:27" ht="17.100000000000001" customHeight="1">
      <c r="A82" s="65">
        <v>80</v>
      </c>
      <c r="B82" s="66" t="str">
        <f t="shared" si="22"/>
        <v>050</v>
      </c>
      <c r="C82" s="69"/>
      <c r="D82" s="70" t="str">
        <f t="shared" si="23"/>
        <v>0</v>
      </c>
      <c r="E82" s="70" t="str">
        <f t="shared" si="24"/>
        <v>0000</v>
      </c>
      <c r="F82" s="70" t="str">
        <f t="shared" si="25"/>
        <v>00</v>
      </c>
      <c r="G82" s="70" t="str">
        <f t="shared" si="26"/>
        <v>00000000</v>
      </c>
      <c r="H82" s="70" t="str">
        <f t="shared" si="27"/>
        <v>00</v>
      </c>
      <c r="I82" s="70" t="str">
        <f t="shared" si="28"/>
        <v>00000000</v>
      </c>
      <c r="J82" s="70" t="str">
        <f t="shared" si="29"/>
        <v>00</v>
      </c>
      <c r="K82" s="70" t="str">
        <f t="shared" si="30"/>
        <v>00000000</v>
      </c>
      <c r="L82" s="70" t="str">
        <f t="shared" si="31"/>
        <v>00</v>
      </c>
      <c r="M82" s="70" t="str">
        <f t="shared" si="32"/>
        <v>00000000</v>
      </c>
      <c r="N82" s="71" t="str">
        <f t="shared" si="33"/>
        <v>000000000</v>
      </c>
      <c r="O82" s="78"/>
      <c r="P82" s="78"/>
      <c r="Q82" s="78"/>
      <c r="R82" s="80" t="str">
        <f t="shared" si="34"/>
        <v>000000000</v>
      </c>
      <c r="S82" s="81" t="str">
        <f t="shared" si="35"/>
        <v>000</v>
      </c>
      <c r="T82" s="81">
        <f t="shared" si="36"/>
        <v>0</v>
      </c>
      <c r="U82" s="81">
        <f t="shared" si="37"/>
        <v>0</v>
      </c>
      <c r="V82" s="81" t="str">
        <f t="shared" si="38"/>
        <v>000000000</v>
      </c>
      <c r="W82" s="81" t="str">
        <f t="shared" si="39"/>
        <v/>
      </c>
      <c r="X82" s="81">
        <f t="shared" si="40"/>
        <v>0</v>
      </c>
      <c r="Y82" s="81">
        <f t="shared" si="41"/>
        <v>0</v>
      </c>
      <c r="Z82" s="81">
        <f t="shared" si="42"/>
        <v>0</v>
      </c>
      <c r="AA82" s="82" t="str">
        <f t="shared" si="43"/>
        <v>MDR</v>
      </c>
    </row>
    <row r="83" spans="1:27" ht="17.100000000000001" customHeight="1">
      <c r="A83" s="65">
        <v>81</v>
      </c>
      <c r="B83" s="66" t="str">
        <f t="shared" si="22"/>
        <v>051</v>
      </c>
      <c r="C83" s="69"/>
      <c r="D83" s="70" t="str">
        <f t="shared" si="23"/>
        <v>0</v>
      </c>
      <c r="E83" s="70" t="str">
        <f t="shared" si="24"/>
        <v>0000</v>
      </c>
      <c r="F83" s="70" t="str">
        <f t="shared" si="25"/>
        <v>00</v>
      </c>
      <c r="G83" s="70" t="str">
        <f t="shared" si="26"/>
        <v>00000000</v>
      </c>
      <c r="H83" s="70" t="str">
        <f t="shared" si="27"/>
        <v>00</v>
      </c>
      <c r="I83" s="70" t="str">
        <f t="shared" si="28"/>
        <v>00000000</v>
      </c>
      <c r="J83" s="70" t="str">
        <f t="shared" si="29"/>
        <v>00</v>
      </c>
      <c r="K83" s="70" t="str">
        <f t="shared" si="30"/>
        <v>00000000</v>
      </c>
      <c r="L83" s="70" t="str">
        <f t="shared" si="31"/>
        <v>00</v>
      </c>
      <c r="M83" s="70" t="str">
        <f t="shared" si="32"/>
        <v>00000000</v>
      </c>
      <c r="N83" s="71" t="str">
        <f t="shared" si="33"/>
        <v>000000000</v>
      </c>
      <c r="O83" s="78"/>
      <c r="P83" s="78"/>
      <c r="Q83" s="78"/>
      <c r="R83" s="80" t="str">
        <f t="shared" si="34"/>
        <v>000000000</v>
      </c>
      <c r="S83" s="81" t="str">
        <f t="shared" si="35"/>
        <v>000</v>
      </c>
      <c r="T83" s="81">
        <f t="shared" si="36"/>
        <v>0</v>
      </c>
      <c r="U83" s="81">
        <f t="shared" si="37"/>
        <v>0</v>
      </c>
      <c r="V83" s="81" t="str">
        <f t="shared" si="38"/>
        <v>000000000</v>
      </c>
      <c r="W83" s="81" t="str">
        <f t="shared" si="39"/>
        <v/>
      </c>
      <c r="X83" s="81">
        <f t="shared" si="40"/>
        <v>0</v>
      </c>
      <c r="Y83" s="81">
        <f t="shared" si="41"/>
        <v>0</v>
      </c>
      <c r="Z83" s="81">
        <f t="shared" si="42"/>
        <v>0</v>
      </c>
      <c r="AA83" s="82" t="str">
        <f t="shared" si="43"/>
        <v>MDR</v>
      </c>
    </row>
    <row r="84" spans="1:27" ht="17.100000000000001" customHeight="1">
      <c r="A84" s="65">
        <v>82</v>
      </c>
      <c r="B84" s="66" t="str">
        <f t="shared" si="22"/>
        <v>052</v>
      </c>
      <c r="C84" s="69"/>
      <c r="D84" s="70" t="str">
        <f t="shared" si="23"/>
        <v>0</v>
      </c>
      <c r="E84" s="70" t="str">
        <f t="shared" si="24"/>
        <v>0000</v>
      </c>
      <c r="F84" s="70" t="str">
        <f t="shared" si="25"/>
        <v>00</v>
      </c>
      <c r="G84" s="70" t="str">
        <f t="shared" si="26"/>
        <v>00000000</v>
      </c>
      <c r="H84" s="70" t="str">
        <f t="shared" si="27"/>
        <v>00</v>
      </c>
      <c r="I84" s="70" t="str">
        <f t="shared" si="28"/>
        <v>00000000</v>
      </c>
      <c r="J84" s="70" t="str">
        <f t="shared" si="29"/>
        <v>00</v>
      </c>
      <c r="K84" s="70" t="str">
        <f t="shared" si="30"/>
        <v>00000000</v>
      </c>
      <c r="L84" s="70" t="str">
        <f t="shared" si="31"/>
        <v>00</v>
      </c>
      <c r="M84" s="70" t="str">
        <f t="shared" si="32"/>
        <v>00000000</v>
      </c>
      <c r="N84" s="71" t="str">
        <f t="shared" si="33"/>
        <v>000000000</v>
      </c>
      <c r="O84" s="78"/>
      <c r="P84" s="78"/>
      <c r="Q84" s="78"/>
      <c r="R84" s="80" t="str">
        <f t="shared" si="34"/>
        <v>000000000</v>
      </c>
      <c r="S84" s="81" t="str">
        <f t="shared" si="35"/>
        <v>000</v>
      </c>
      <c r="T84" s="81">
        <f t="shared" si="36"/>
        <v>0</v>
      </c>
      <c r="U84" s="81">
        <f t="shared" si="37"/>
        <v>0</v>
      </c>
      <c r="V84" s="81" t="str">
        <f t="shared" si="38"/>
        <v>000000000</v>
      </c>
      <c r="W84" s="81" t="str">
        <f t="shared" si="39"/>
        <v/>
      </c>
      <c r="X84" s="81">
        <f t="shared" si="40"/>
        <v>0</v>
      </c>
      <c r="Y84" s="81">
        <f t="shared" si="41"/>
        <v>0</v>
      </c>
      <c r="Z84" s="81">
        <f t="shared" si="42"/>
        <v>0</v>
      </c>
      <c r="AA84" s="82" t="str">
        <f t="shared" si="43"/>
        <v>MDR</v>
      </c>
    </row>
    <row r="85" spans="1:27" ht="17.100000000000001" customHeight="1">
      <c r="A85" s="65">
        <v>83</v>
      </c>
      <c r="B85" s="66" t="str">
        <f t="shared" si="22"/>
        <v>053</v>
      </c>
      <c r="C85" s="69"/>
      <c r="D85" s="70" t="str">
        <f t="shared" si="23"/>
        <v>0</v>
      </c>
      <c r="E85" s="70" t="str">
        <f t="shared" si="24"/>
        <v>0000</v>
      </c>
      <c r="F85" s="70" t="str">
        <f t="shared" si="25"/>
        <v>00</v>
      </c>
      <c r="G85" s="70" t="str">
        <f t="shared" si="26"/>
        <v>00000000</v>
      </c>
      <c r="H85" s="70" t="str">
        <f t="shared" si="27"/>
        <v>00</v>
      </c>
      <c r="I85" s="70" t="str">
        <f t="shared" si="28"/>
        <v>00000000</v>
      </c>
      <c r="J85" s="70" t="str">
        <f t="shared" si="29"/>
        <v>00</v>
      </c>
      <c r="K85" s="70" t="str">
        <f t="shared" si="30"/>
        <v>00000000</v>
      </c>
      <c r="L85" s="70" t="str">
        <f t="shared" si="31"/>
        <v>00</v>
      </c>
      <c r="M85" s="70" t="str">
        <f t="shared" si="32"/>
        <v>00000000</v>
      </c>
      <c r="N85" s="71" t="str">
        <f t="shared" si="33"/>
        <v>000000000</v>
      </c>
      <c r="O85" s="78"/>
      <c r="P85" s="78"/>
      <c r="Q85" s="78"/>
      <c r="R85" s="80" t="str">
        <f t="shared" si="34"/>
        <v>000000000</v>
      </c>
      <c r="S85" s="81" t="str">
        <f t="shared" si="35"/>
        <v>000</v>
      </c>
      <c r="T85" s="81">
        <f t="shared" si="36"/>
        <v>0</v>
      </c>
      <c r="U85" s="81">
        <f t="shared" si="37"/>
        <v>0</v>
      </c>
      <c r="V85" s="81" t="str">
        <f t="shared" si="38"/>
        <v>000000000</v>
      </c>
      <c r="W85" s="81" t="str">
        <f t="shared" si="39"/>
        <v/>
      </c>
      <c r="X85" s="81">
        <f t="shared" si="40"/>
        <v>0</v>
      </c>
      <c r="Y85" s="81">
        <f t="shared" si="41"/>
        <v>0</v>
      </c>
      <c r="Z85" s="81">
        <f t="shared" si="42"/>
        <v>0</v>
      </c>
      <c r="AA85" s="82" t="str">
        <f t="shared" si="43"/>
        <v>MDR</v>
      </c>
    </row>
    <row r="86" spans="1:27" ht="17.100000000000001" customHeight="1">
      <c r="A86" s="65">
        <v>84</v>
      </c>
      <c r="B86" s="66" t="str">
        <f t="shared" si="22"/>
        <v>054</v>
      </c>
      <c r="C86" s="69"/>
      <c r="D86" s="70" t="str">
        <f t="shared" si="23"/>
        <v>0</v>
      </c>
      <c r="E86" s="70" t="str">
        <f t="shared" si="24"/>
        <v>0000</v>
      </c>
      <c r="F86" s="70" t="str">
        <f t="shared" si="25"/>
        <v>00</v>
      </c>
      <c r="G86" s="70" t="str">
        <f t="shared" si="26"/>
        <v>00000000</v>
      </c>
      <c r="H86" s="70" t="str">
        <f t="shared" si="27"/>
        <v>00</v>
      </c>
      <c r="I86" s="70" t="str">
        <f t="shared" si="28"/>
        <v>00000000</v>
      </c>
      <c r="J86" s="70" t="str">
        <f t="shared" si="29"/>
        <v>00</v>
      </c>
      <c r="K86" s="70" t="str">
        <f t="shared" si="30"/>
        <v>00000000</v>
      </c>
      <c r="L86" s="70" t="str">
        <f t="shared" si="31"/>
        <v>00</v>
      </c>
      <c r="M86" s="70" t="str">
        <f t="shared" si="32"/>
        <v>00000000</v>
      </c>
      <c r="N86" s="71" t="str">
        <f t="shared" si="33"/>
        <v>000000000</v>
      </c>
      <c r="O86" s="78"/>
      <c r="P86" s="78"/>
      <c r="Q86" s="78"/>
      <c r="R86" s="80" t="str">
        <f t="shared" si="34"/>
        <v>000000000</v>
      </c>
      <c r="S86" s="81" t="str">
        <f t="shared" si="35"/>
        <v>000</v>
      </c>
      <c r="T86" s="81">
        <f t="shared" si="36"/>
        <v>0</v>
      </c>
      <c r="U86" s="81">
        <f t="shared" si="37"/>
        <v>0</v>
      </c>
      <c r="V86" s="81" t="str">
        <f t="shared" si="38"/>
        <v>000000000</v>
      </c>
      <c r="W86" s="81" t="str">
        <f t="shared" si="39"/>
        <v/>
      </c>
      <c r="X86" s="81">
        <f t="shared" si="40"/>
        <v>0</v>
      </c>
      <c r="Y86" s="81">
        <f t="shared" si="41"/>
        <v>0</v>
      </c>
      <c r="Z86" s="81">
        <f t="shared" si="42"/>
        <v>0</v>
      </c>
      <c r="AA86" s="82" t="str">
        <f t="shared" si="43"/>
        <v>MDR</v>
      </c>
    </row>
    <row r="87" spans="1:27" ht="17.100000000000001" customHeight="1">
      <c r="A87" s="65">
        <v>85</v>
      </c>
      <c r="B87" s="66" t="str">
        <f t="shared" si="22"/>
        <v>055</v>
      </c>
      <c r="C87" s="69"/>
      <c r="D87" s="70" t="str">
        <f t="shared" si="23"/>
        <v>0</v>
      </c>
      <c r="E87" s="70" t="str">
        <f t="shared" si="24"/>
        <v>0000</v>
      </c>
      <c r="F87" s="70" t="str">
        <f t="shared" si="25"/>
        <v>00</v>
      </c>
      <c r="G87" s="70" t="str">
        <f t="shared" si="26"/>
        <v>00000000</v>
      </c>
      <c r="H87" s="70" t="str">
        <f t="shared" si="27"/>
        <v>00</v>
      </c>
      <c r="I87" s="70" t="str">
        <f t="shared" si="28"/>
        <v>00000000</v>
      </c>
      <c r="J87" s="70" t="str">
        <f t="shared" si="29"/>
        <v>00</v>
      </c>
      <c r="K87" s="70" t="str">
        <f t="shared" si="30"/>
        <v>00000000</v>
      </c>
      <c r="L87" s="70" t="str">
        <f t="shared" si="31"/>
        <v>00</v>
      </c>
      <c r="M87" s="70" t="str">
        <f t="shared" si="32"/>
        <v>00000000</v>
      </c>
      <c r="N87" s="71" t="str">
        <f t="shared" si="33"/>
        <v>000000000</v>
      </c>
      <c r="O87" s="78"/>
      <c r="P87" s="78"/>
      <c r="Q87" s="78"/>
      <c r="R87" s="80" t="str">
        <f t="shared" si="34"/>
        <v>000000000</v>
      </c>
      <c r="S87" s="81" t="str">
        <f t="shared" si="35"/>
        <v>000</v>
      </c>
      <c r="T87" s="81">
        <f t="shared" si="36"/>
        <v>0</v>
      </c>
      <c r="U87" s="81">
        <f t="shared" si="37"/>
        <v>0</v>
      </c>
      <c r="V87" s="81" t="str">
        <f t="shared" si="38"/>
        <v>000000000</v>
      </c>
      <c r="W87" s="81" t="str">
        <f t="shared" si="39"/>
        <v/>
      </c>
      <c r="X87" s="81">
        <f t="shared" si="40"/>
        <v>0</v>
      </c>
      <c r="Y87" s="81">
        <f t="shared" si="41"/>
        <v>0</v>
      </c>
      <c r="Z87" s="81">
        <f t="shared" si="42"/>
        <v>0</v>
      </c>
      <c r="AA87" s="82" t="str">
        <f t="shared" si="43"/>
        <v>MDR</v>
      </c>
    </row>
    <row r="88" spans="1:27" ht="17.100000000000001" customHeight="1">
      <c r="A88" s="65">
        <v>86</v>
      </c>
      <c r="B88" s="66" t="str">
        <f t="shared" si="22"/>
        <v>056</v>
      </c>
      <c r="C88" s="69"/>
      <c r="D88" s="70" t="str">
        <f t="shared" si="23"/>
        <v>0</v>
      </c>
      <c r="E88" s="70" t="str">
        <f t="shared" si="24"/>
        <v>0000</v>
      </c>
      <c r="F88" s="70" t="str">
        <f t="shared" si="25"/>
        <v>00</v>
      </c>
      <c r="G88" s="70" t="str">
        <f t="shared" si="26"/>
        <v>00000000</v>
      </c>
      <c r="H88" s="70" t="str">
        <f t="shared" si="27"/>
        <v>00</v>
      </c>
      <c r="I88" s="70" t="str">
        <f t="shared" si="28"/>
        <v>00000000</v>
      </c>
      <c r="J88" s="70" t="str">
        <f t="shared" si="29"/>
        <v>00</v>
      </c>
      <c r="K88" s="70" t="str">
        <f t="shared" si="30"/>
        <v>00000000</v>
      </c>
      <c r="L88" s="70" t="str">
        <f t="shared" si="31"/>
        <v>00</v>
      </c>
      <c r="M88" s="70" t="str">
        <f t="shared" si="32"/>
        <v>00000000</v>
      </c>
      <c r="N88" s="71" t="str">
        <f t="shared" si="33"/>
        <v>000000000</v>
      </c>
      <c r="O88" s="78"/>
      <c r="P88" s="78"/>
      <c r="Q88" s="78"/>
      <c r="R88" s="80" t="str">
        <f t="shared" si="34"/>
        <v>000000000</v>
      </c>
      <c r="S88" s="81" t="str">
        <f t="shared" si="35"/>
        <v>000</v>
      </c>
      <c r="T88" s="81">
        <f t="shared" si="36"/>
        <v>0</v>
      </c>
      <c r="U88" s="81">
        <f t="shared" si="37"/>
        <v>0</v>
      </c>
      <c r="V88" s="81" t="str">
        <f t="shared" si="38"/>
        <v>000000000</v>
      </c>
      <c r="W88" s="81" t="str">
        <f t="shared" si="39"/>
        <v/>
      </c>
      <c r="X88" s="81">
        <f t="shared" si="40"/>
        <v>0</v>
      </c>
      <c r="Y88" s="81">
        <f t="shared" si="41"/>
        <v>0</v>
      </c>
      <c r="Z88" s="81">
        <f t="shared" si="42"/>
        <v>0</v>
      </c>
      <c r="AA88" s="82" t="str">
        <f t="shared" si="43"/>
        <v>MDR</v>
      </c>
    </row>
    <row r="89" spans="1:27" ht="17.100000000000001" customHeight="1">
      <c r="A89" s="65">
        <v>87</v>
      </c>
      <c r="B89" s="66" t="str">
        <f t="shared" si="22"/>
        <v>057</v>
      </c>
      <c r="C89" s="69"/>
      <c r="D89" s="70" t="str">
        <f t="shared" si="23"/>
        <v>0</v>
      </c>
      <c r="E89" s="70" t="str">
        <f t="shared" si="24"/>
        <v>0000</v>
      </c>
      <c r="F89" s="70" t="str">
        <f t="shared" si="25"/>
        <v>00</v>
      </c>
      <c r="G89" s="70" t="str">
        <f t="shared" si="26"/>
        <v>00000000</v>
      </c>
      <c r="H89" s="70" t="str">
        <f t="shared" si="27"/>
        <v>00</v>
      </c>
      <c r="I89" s="70" t="str">
        <f t="shared" si="28"/>
        <v>00000000</v>
      </c>
      <c r="J89" s="70" t="str">
        <f t="shared" si="29"/>
        <v>00</v>
      </c>
      <c r="K89" s="70" t="str">
        <f t="shared" si="30"/>
        <v>00000000</v>
      </c>
      <c r="L89" s="70" t="str">
        <f t="shared" si="31"/>
        <v>00</v>
      </c>
      <c r="M89" s="70" t="str">
        <f t="shared" si="32"/>
        <v>00000000</v>
      </c>
      <c r="N89" s="71" t="str">
        <f t="shared" si="33"/>
        <v>000000000</v>
      </c>
      <c r="O89" s="77"/>
      <c r="P89" s="78"/>
      <c r="Q89" s="78"/>
      <c r="R89" s="80" t="str">
        <f t="shared" si="34"/>
        <v>000000000</v>
      </c>
      <c r="S89" s="81" t="str">
        <f t="shared" si="35"/>
        <v>000</v>
      </c>
      <c r="T89" s="81">
        <f t="shared" si="36"/>
        <v>0</v>
      </c>
      <c r="U89" s="81">
        <f t="shared" si="37"/>
        <v>0</v>
      </c>
      <c r="V89" s="81" t="str">
        <f t="shared" si="38"/>
        <v>000000000</v>
      </c>
      <c r="W89" s="81" t="str">
        <f t="shared" si="39"/>
        <v/>
      </c>
      <c r="X89" s="81">
        <f t="shared" si="40"/>
        <v>0</v>
      </c>
      <c r="Y89" s="81">
        <f t="shared" si="41"/>
        <v>0</v>
      </c>
      <c r="Z89" s="81">
        <f t="shared" si="42"/>
        <v>0</v>
      </c>
      <c r="AA89" s="82" t="str">
        <f t="shared" si="43"/>
        <v>MDR</v>
      </c>
    </row>
    <row r="90" spans="1:27" ht="17.100000000000001" customHeight="1">
      <c r="A90" s="65">
        <v>88</v>
      </c>
      <c r="B90" s="66" t="str">
        <f t="shared" si="22"/>
        <v>058</v>
      </c>
      <c r="C90" s="69"/>
      <c r="D90" s="70" t="str">
        <f t="shared" si="23"/>
        <v>0</v>
      </c>
      <c r="E90" s="70" t="str">
        <f t="shared" si="24"/>
        <v>0000</v>
      </c>
      <c r="F90" s="70" t="str">
        <f t="shared" si="25"/>
        <v>00</v>
      </c>
      <c r="G90" s="70" t="str">
        <f t="shared" si="26"/>
        <v>00000000</v>
      </c>
      <c r="H90" s="70" t="str">
        <f t="shared" si="27"/>
        <v>00</v>
      </c>
      <c r="I90" s="70" t="str">
        <f t="shared" si="28"/>
        <v>00000000</v>
      </c>
      <c r="J90" s="70" t="str">
        <f t="shared" si="29"/>
        <v>00</v>
      </c>
      <c r="K90" s="70" t="str">
        <f t="shared" si="30"/>
        <v>00000000</v>
      </c>
      <c r="L90" s="70" t="str">
        <f t="shared" si="31"/>
        <v>00</v>
      </c>
      <c r="M90" s="70" t="str">
        <f t="shared" si="32"/>
        <v>00000000</v>
      </c>
      <c r="N90" s="71" t="str">
        <f t="shared" si="33"/>
        <v>000000000</v>
      </c>
      <c r="O90" s="77"/>
      <c r="P90" s="78"/>
      <c r="Q90" s="78"/>
      <c r="R90" s="80" t="str">
        <f t="shared" si="34"/>
        <v>000000000</v>
      </c>
      <c r="S90" s="81" t="str">
        <f t="shared" si="35"/>
        <v>000</v>
      </c>
      <c r="T90" s="81">
        <f t="shared" si="36"/>
        <v>0</v>
      </c>
      <c r="U90" s="81">
        <f t="shared" si="37"/>
        <v>0</v>
      </c>
      <c r="V90" s="81" t="str">
        <f t="shared" si="38"/>
        <v>000000000</v>
      </c>
      <c r="W90" s="81" t="str">
        <f t="shared" si="39"/>
        <v/>
      </c>
      <c r="X90" s="81">
        <f t="shared" si="40"/>
        <v>0</v>
      </c>
      <c r="Y90" s="81">
        <f t="shared" si="41"/>
        <v>0</v>
      </c>
      <c r="Z90" s="81">
        <f t="shared" si="42"/>
        <v>0</v>
      </c>
      <c r="AA90" s="82" t="str">
        <f t="shared" si="43"/>
        <v>MDR</v>
      </c>
    </row>
    <row r="91" spans="1:27" ht="17.100000000000001" customHeight="1">
      <c r="A91" s="65">
        <v>89</v>
      </c>
      <c r="B91" s="66" t="str">
        <f t="shared" si="22"/>
        <v>059</v>
      </c>
      <c r="C91" s="69"/>
      <c r="D91" s="70" t="str">
        <f t="shared" si="23"/>
        <v>0</v>
      </c>
      <c r="E91" s="70" t="str">
        <f t="shared" si="24"/>
        <v>0000</v>
      </c>
      <c r="F91" s="70" t="str">
        <f t="shared" si="25"/>
        <v>00</v>
      </c>
      <c r="G91" s="70" t="str">
        <f t="shared" si="26"/>
        <v>00000000</v>
      </c>
      <c r="H91" s="70" t="str">
        <f t="shared" si="27"/>
        <v>00</v>
      </c>
      <c r="I91" s="70" t="str">
        <f t="shared" si="28"/>
        <v>00000000</v>
      </c>
      <c r="J91" s="70" t="str">
        <f t="shared" si="29"/>
        <v>00</v>
      </c>
      <c r="K91" s="70" t="str">
        <f t="shared" si="30"/>
        <v>00000000</v>
      </c>
      <c r="L91" s="70" t="str">
        <f t="shared" si="31"/>
        <v>00</v>
      </c>
      <c r="M91" s="70" t="str">
        <f t="shared" si="32"/>
        <v>00000000</v>
      </c>
      <c r="N91" s="71" t="str">
        <f t="shared" si="33"/>
        <v>000000000</v>
      </c>
      <c r="O91" s="77"/>
      <c r="P91" s="78"/>
      <c r="Q91" s="78"/>
      <c r="R91" s="80" t="str">
        <f t="shared" si="34"/>
        <v>000000000</v>
      </c>
      <c r="S91" s="81" t="str">
        <f t="shared" si="35"/>
        <v>000</v>
      </c>
      <c r="T91" s="81">
        <f t="shared" si="36"/>
        <v>0</v>
      </c>
      <c r="U91" s="81">
        <f t="shared" si="37"/>
        <v>0</v>
      </c>
      <c r="V91" s="81" t="str">
        <f t="shared" si="38"/>
        <v>000000000</v>
      </c>
      <c r="W91" s="81" t="str">
        <f t="shared" si="39"/>
        <v/>
      </c>
      <c r="X91" s="81">
        <f t="shared" si="40"/>
        <v>0</v>
      </c>
      <c r="Y91" s="81">
        <f t="shared" si="41"/>
        <v>0</v>
      </c>
      <c r="Z91" s="81">
        <f t="shared" si="42"/>
        <v>0</v>
      </c>
      <c r="AA91" s="82" t="str">
        <f t="shared" si="43"/>
        <v>MDR</v>
      </c>
    </row>
    <row r="92" spans="1:27" ht="17.100000000000001" customHeight="1">
      <c r="A92" s="65">
        <v>90</v>
      </c>
      <c r="B92" s="66" t="str">
        <f t="shared" si="22"/>
        <v>05A</v>
      </c>
      <c r="C92" s="69"/>
      <c r="D92" s="70" t="str">
        <f t="shared" si="23"/>
        <v>0</v>
      </c>
      <c r="E92" s="70" t="str">
        <f t="shared" si="24"/>
        <v>0000</v>
      </c>
      <c r="F92" s="70" t="str">
        <f t="shared" si="25"/>
        <v>00</v>
      </c>
      <c r="G92" s="70" t="str">
        <f t="shared" si="26"/>
        <v>00000000</v>
      </c>
      <c r="H92" s="70" t="str">
        <f t="shared" si="27"/>
        <v>00</v>
      </c>
      <c r="I92" s="70" t="str">
        <f t="shared" si="28"/>
        <v>00000000</v>
      </c>
      <c r="J92" s="70" t="str">
        <f t="shared" si="29"/>
        <v>00</v>
      </c>
      <c r="K92" s="70" t="str">
        <f t="shared" si="30"/>
        <v>00000000</v>
      </c>
      <c r="L92" s="70" t="str">
        <f t="shared" si="31"/>
        <v>00</v>
      </c>
      <c r="M92" s="70" t="str">
        <f t="shared" si="32"/>
        <v>00000000</v>
      </c>
      <c r="N92" s="71" t="str">
        <f t="shared" si="33"/>
        <v>000000000</v>
      </c>
      <c r="O92" s="77"/>
      <c r="P92" s="78"/>
      <c r="Q92" s="78"/>
      <c r="R92" s="80" t="str">
        <f t="shared" si="34"/>
        <v>000000000</v>
      </c>
      <c r="S92" s="81" t="str">
        <f t="shared" si="35"/>
        <v>000</v>
      </c>
      <c r="T92" s="81">
        <f t="shared" si="36"/>
        <v>0</v>
      </c>
      <c r="U92" s="81">
        <f t="shared" si="37"/>
        <v>0</v>
      </c>
      <c r="V92" s="81" t="str">
        <f t="shared" si="38"/>
        <v>000000000</v>
      </c>
      <c r="W92" s="81" t="str">
        <f t="shared" si="39"/>
        <v/>
      </c>
      <c r="X92" s="81">
        <f t="shared" si="40"/>
        <v>0</v>
      </c>
      <c r="Y92" s="81">
        <f t="shared" si="41"/>
        <v>0</v>
      </c>
      <c r="Z92" s="81">
        <f t="shared" si="42"/>
        <v>0</v>
      </c>
      <c r="AA92" s="82" t="str">
        <f t="shared" si="43"/>
        <v>MDR</v>
      </c>
    </row>
    <row r="93" spans="1:27" ht="17.100000000000001" customHeight="1">
      <c r="A93" s="65">
        <v>91</v>
      </c>
      <c r="B93" s="66" t="str">
        <f t="shared" si="22"/>
        <v>05B</v>
      </c>
      <c r="C93" s="69"/>
      <c r="D93" s="70" t="str">
        <f t="shared" si="23"/>
        <v>0</v>
      </c>
      <c r="E93" s="70" t="str">
        <f t="shared" si="24"/>
        <v>0000</v>
      </c>
      <c r="F93" s="70" t="str">
        <f t="shared" si="25"/>
        <v>00</v>
      </c>
      <c r="G93" s="70" t="str">
        <f t="shared" si="26"/>
        <v>00000000</v>
      </c>
      <c r="H93" s="70" t="str">
        <f t="shared" si="27"/>
        <v>00</v>
      </c>
      <c r="I93" s="70" t="str">
        <f t="shared" si="28"/>
        <v>00000000</v>
      </c>
      <c r="J93" s="70" t="str">
        <f t="shared" si="29"/>
        <v>00</v>
      </c>
      <c r="K93" s="70" t="str">
        <f t="shared" si="30"/>
        <v>00000000</v>
      </c>
      <c r="L93" s="70" t="str">
        <f t="shared" si="31"/>
        <v>00</v>
      </c>
      <c r="M93" s="70" t="str">
        <f t="shared" si="32"/>
        <v>00000000</v>
      </c>
      <c r="N93" s="71" t="str">
        <f t="shared" si="33"/>
        <v>000000000</v>
      </c>
      <c r="O93" s="77"/>
      <c r="P93" s="78"/>
      <c r="Q93" s="78"/>
      <c r="R93" s="80" t="str">
        <f t="shared" si="34"/>
        <v>000000000</v>
      </c>
      <c r="S93" s="81" t="str">
        <f t="shared" si="35"/>
        <v>000</v>
      </c>
      <c r="T93" s="81">
        <f t="shared" si="36"/>
        <v>0</v>
      </c>
      <c r="U93" s="81">
        <f t="shared" si="37"/>
        <v>0</v>
      </c>
      <c r="V93" s="81" t="str">
        <f t="shared" si="38"/>
        <v>000000000</v>
      </c>
      <c r="W93" s="81" t="str">
        <f t="shared" si="39"/>
        <v/>
      </c>
      <c r="X93" s="81">
        <f t="shared" si="40"/>
        <v>0</v>
      </c>
      <c r="Y93" s="81">
        <f t="shared" si="41"/>
        <v>0</v>
      </c>
      <c r="Z93" s="81">
        <f t="shared" si="42"/>
        <v>0</v>
      </c>
      <c r="AA93" s="82" t="str">
        <f t="shared" si="43"/>
        <v>MDR</v>
      </c>
    </row>
    <row r="94" spans="1:27" ht="17.100000000000001" customHeight="1">
      <c r="A94" s="65">
        <v>92</v>
      </c>
      <c r="B94" s="66" t="str">
        <f t="shared" si="22"/>
        <v>05C</v>
      </c>
      <c r="C94" s="69"/>
      <c r="D94" s="70" t="str">
        <f t="shared" si="23"/>
        <v>0</v>
      </c>
      <c r="E94" s="70" t="str">
        <f t="shared" si="24"/>
        <v>0000</v>
      </c>
      <c r="F94" s="70" t="str">
        <f t="shared" si="25"/>
        <v>00</v>
      </c>
      <c r="G94" s="70" t="str">
        <f t="shared" si="26"/>
        <v>00000000</v>
      </c>
      <c r="H94" s="70" t="str">
        <f t="shared" si="27"/>
        <v>00</v>
      </c>
      <c r="I94" s="70" t="str">
        <f t="shared" si="28"/>
        <v>00000000</v>
      </c>
      <c r="J94" s="70" t="str">
        <f t="shared" si="29"/>
        <v>00</v>
      </c>
      <c r="K94" s="70" t="str">
        <f t="shared" si="30"/>
        <v>00000000</v>
      </c>
      <c r="L94" s="70" t="str">
        <f t="shared" si="31"/>
        <v>00</v>
      </c>
      <c r="M94" s="70" t="str">
        <f t="shared" si="32"/>
        <v>00000000</v>
      </c>
      <c r="N94" s="71" t="str">
        <f t="shared" si="33"/>
        <v>000000000</v>
      </c>
      <c r="O94" s="78"/>
      <c r="P94" s="78"/>
      <c r="Q94" s="78"/>
      <c r="R94" s="80" t="str">
        <f t="shared" si="34"/>
        <v>000000000</v>
      </c>
      <c r="S94" s="81" t="str">
        <f t="shared" si="35"/>
        <v>000</v>
      </c>
      <c r="T94" s="81">
        <f t="shared" si="36"/>
        <v>0</v>
      </c>
      <c r="U94" s="81">
        <f t="shared" si="37"/>
        <v>0</v>
      </c>
      <c r="V94" s="81" t="str">
        <f t="shared" si="38"/>
        <v>000000000</v>
      </c>
      <c r="W94" s="81" t="str">
        <f t="shared" si="39"/>
        <v/>
      </c>
      <c r="X94" s="81">
        <f t="shared" si="40"/>
        <v>0</v>
      </c>
      <c r="Y94" s="81">
        <f t="shared" si="41"/>
        <v>0</v>
      </c>
      <c r="Z94" s="81">
        <f t="shared" si="42"/>
        <v>0</v>
      </c>
      <c r="AA94" s="82" t="str">
        <f t="shared" si="43"/>
        <v>MDR</v>
      </c>
    </row>
    <row r="95" spans="1:27" ht="17.100000000000001" customHeight="1">
      <c r="A95" s="65">
        <v>93</v>
      </c>
      <c r="B95" s="66" t="str">
        <f t="shared" si="22"/>
        <v>05D</v>
      </c>
      <c r="C95" s="69"/>
      <c r="D95" s="70" t="str">
        <f t="shared" si="23"/>
        <v>0</v>
      </c>
      <c r="E95" s="70" t="str">
        <f t="shared" si="24"/>
        <v>0000</v>
      </c>
      <c r="F95" s="70" t="str">
        <f t="shared" si="25"/>
        <v>00</v>
      </c>
      <c r="G95" s="70" t="str">
        <f t="shared" si="26"/>
        <v>00000000</v>
      </c>
      <c r="H95" s="70" t="str">
        <f t="shared" si="27"/>
        <v>00</v>
      </c>
      <c r="I95" s="70" t="str">
        <f t="shared" si="28"/>
        <v>00000000</v>
      </c>
      <c r="J95" s="70" t="str">
        <f t="shared" si="29"/>
        <v>00</v>
      </c>
      <c r="K95" s="70" t="str">
        <f t="shared" si="30"/>
        <v>00000000</v>
      </c>
      <c r="L95" s="70" t="str">
        <f t="shared" si="31"/>
        <v>00</v>
      </c>
      <c r="M95" s="70" t="str">
        <f t="shared" si="32"/>
        <v>00000000</v>
      </c>
      <c r="N95" s="71" t="str">
        <f t="shared" si="33"/>
        <v>000000000</v>
      </c>
      <c r="O95" s="78"/>
      <c r="P95" s="78"/>
      <c r="Q95" s="78"/>
      <c r="R95" s="80" t="str">
        <f t="shared" si="34"/>
        <v>000000000</v>
      </c>
      <c r="S95" s="81" t="str">
        <f t="shared" si="35"/>
        <v>000</v>
      </c>
      <c r="T95" s="81">
        <f t="shared" si="36"/>
        <v>0</v>
      </c>
      <c r="U95" s="81">
        <f t="shared" si="37"/>
        <v>0</v>
      </c>
      <c r="V95" s="81" t="str">
        <f t="shared" si="38"/>
        <v>000000000</v>
      </c>
      <c r="W95" s="81" t="str">
        <f t="shared" si="39"/>
        <v/>
      </c>
      <c r="X95" s="81">
        <f t="shared" si="40"/>
        <v>0</v>
      </c>
      <c r="Y95" s="81">
        <f t="shared" si="41"/>
        <v>0</v>
      </c>
      <c r="Z95" s="81">
        <f t="shared" si="42"/>
        <v>0</v>
      </c>
      <c r="AA95" s="82" t="str">
        <f t="shared" si="43"/>
        <v>MDR</v>
      </c>
    </row>
    <row r="96" spans="1:27" ht="17.100000000000001" customHeight="1">
      <c r="A96" s="65">
        <v>94</v>
      </c>
      <c r="B96" s="66" t="str">
        <f t="shared" si="22"/>
        <v>05E</v>
      </c>
      <c r="C96" s="69"/>
      <c r="D96" s="70" t="str">
        <f t="shared" si="23"/>
        <v>0</v>
      </c>
      <c r="E96" s="70" t="str">
        <f t="shared" si="24"/>
        <v>0000</v>
      </c>
      <c r="F96" s="70" t="str">
        <f t="shared" si="25"/>
        <v>00</v>
      </c>
      <c r="G96" s="70" t="str">
        <f t="shared" si="26"/>
        <v>00000000</v>
      </c>
      <c r="H96" s="70" t="str">
        <f t="shared" si="27"/>
        <v>00</v>
      </c>
      <c r="I96" s="70" t="str">
        <f t="shared" si="28"/>
        <v>00000000</v>
      </c>
      <c r="J96" s="70" t="str">
        <f t="shared" si="29"/>
        <v>00</v>
      </c>
      <c r="K96" s="70" t="str">
        <f t="shared" si="30"/>
        <v>00000000</v>
      </c>
      <c r="L96" s="70" t="str">
        <f t="shared" si="31"/>
        <v>00</v>
      </c>
      <c r="M96" s="70" t="str">
        <f t="shared" si="32"/>
        <v>00000000</v>
      </c>
      <c r="N96" s="71" t="str">
        <f t="shared" si="33"/>
        <v>000000000</v>
      </c>
      <c r="O96" s="78"/>
      <c r="P96" s="78"/>
      <c r="Q96" s="78"/>
      <c r="R96" s="80" t="str">
        <f t="shared" si="34"/>
        <v>000000000</v>
      </c>
      <c r="S96" s="81" t="str">
        <f t="shared" si="35"/>
        <v>000</v>
      </c>
      <c r="T96" s="81">
        <f t="shared" si="36"/>
        <v>0</v>
      </c>
      <c r="U96" s="81">
        <f t="shared" si="37"/>
        <v>0</v>
      </c>
      <c r="V96" s="81" t="str">
        <f t="shared" si="38"/>
        <v>000000000</v>
      </c>
      <c r="W96" s="81" t="str">
        <f t="shared" si="39"/>
        <v/>
      </c>
      <c r="X96" s="81">
        <f t="shared" si="40"/>
        <v>0</v>
      </c>
      <c r="Y96" s="81">
        <f t="shared" si="41"/>
        <v>0</v>
      </c>
      <c r="Z96" s="81">
        <f t="shared" si="42"/>
        <v>0</v>
      </c>
      <c r="AA96" s="82" t="str">
        <f t="shared" si="43"/>
        <v>MDR</v>
      </c>
    </row>
    <row r="97" spans="1:27" ht="17.100000000000001" customHeight="1">
      <c r="A97" s="65">
        <v>95</v>
      </c>
      <c r="B97" s="66" t="str">
        <f t="shared" si="22"/>
        <v>05F</v>
      </c>
      <c r="C97" s="69"/>
      <c r="D97" s="70" t="str">
        <f t="shared" si="23"/>
        <v>0</v>
      </c>
      <c r="E97" s="70" t="str">
        <f t="shared" si="24"/>
        <v>0000</v>
      </c>
      <c r="F97" s="70" t="str">
        <f t="shared" si="25"/>
        <v>00</v>
      </c>
      <c r="G97" s="70" t="str">
        <f t="shared" si="26"/>
        <v>00000000</v>
      </c>
      <c r="H97" s="70" t="str">
        <f t="shared" si="27"/>
        <v>00</v>
      </c>
      <c r="I97" s="70" t="str">
        <f t="shared" si="28"/>
        <v>00000000</v>
      </c>
      <c r="J97" s="70" t="str">
        <f t="shared" si="29"/>
        <v>00</v>
      </c>
      <c r="K97" s="70" t="str">
        <f t="shared" si="30"/>
        <v>00000000</v>
      </c>
      <c r="L97" s="70" t="str">
        <f t="shared" si="31"/>
        <v>00</v>
      </c>
      <c r="M97" s="70" t="str">
        <f t="shared" si="32"/>
        <v>00000000</v>
      </c>
      <c r="N97" s="71" t="str">
        <f t="shared" si="33"/>
        <v>000000000</v>
      </c>
      <c r="O97" s="78"/>
      <c r="P97" s="78"/>
      <c r="Q97" s="78"/>
      <c r="R97" s="80" t="str">
        <f t="shared" si="34"/>
        <v>000000000</v>
      </c>
      <c r="S97" s="81" t="str">
        <f t="shared" si="35"/>
        <v>000</v>
      </c>
      <c r="T97" s="81">
        <f t="shared" si="36"/>
        <v>0</v>
      </c>
      <c r="U97" s="81">
        <f t="shared" si="37"/>
        <v>0</v>
      </c>
      <c r="V97" s="81" t="str">
        <f t="shared" si="38"/>
        <v>000000000</v>
      </c>
      <c r="W97" s="81" t="str">
        <f t="shared" si="39"/>
        <v/>
      </c>
      <c r="X97" s="81">
        <f t="shared" si="40"/>
        <v>0</v>
      </c>
      <c r="Y97" s="81">
        <f t="shared" si="41"/>
        <v>0</v>
      </c>
      <c r="Z97" s="81">
        <f t="shared" si="42"/>
        <v>0</v>
      </c>
      <c r="AA97" s="82" t="str">
        <f t="shared" si="43"/>
        <v>MDR</v>
      </c>
    </row>
    <row r="98" spans="1:27" ht="17.100000000000001" customHeight="1">
      <c r="A98" s="65">
        <v>96</v>
      </c>
      <c r="B98" s="66" t="str">
        <f t="shared" si="22"/>
        <v>060</v>
      </c>
      <c r="C98" s="69"/>
      <c r="D98" s="70" t="str">
        <f t="shared" si="23"/>
        <v>0</v>
      </c>
      <c r="E98" s="70" t="str">
        <f t="shared" si="24"/>
        <v>0000</v>
      </c>
      <c r="F98" s="70" t="str">
        <f t="shared" si="25"/>
        <v>00</v>
      </c>
      <c r="G98" s="70" t="str">
        <f t="shared" si="26"/>
        <v>00000000</v>
      </c>
      <c r="H98" s="70" t="str">
        <f t="shared" si="27"/>
        <v>00</v>
      </c>
      <c r="I98" s="70" t="str">
        <f t="shared" si="28"/>
        <v>00000000</v>
      </c>
      <c r="J98" s="70" t="str">
        <f t="shared" si="29"/>
        <v>00</v>
      </c>
      <c r="K98" s="70" t="str">
        <f t="shared" si="30"/>
        <v>00000000</v>
      </c>
      <c r="L98" s="70" t="str">
        <f t="shared" si="31"/>
        <v>00</v>
      </c>
      <c r="M98" s="70" t="str">
        <f t="shared" si="32"/>
        <v>00000000</v>
      </c>
      <c r="N98" s="71" t="str">
        <f t="shared" si="33"/>
        <v>000000000</v>
      </c>
      <c r="O98" s="77"/>
      <c r="P98" s="78"/>
      <c r="Q98" s="78"/>
      <c r="R98" s="80" t="str">
        <f t="shared" si="34"/>
        <v>000000000</v>
      </c>
      <c r="S98" s="81" t="str">
        <f t="shared" si="35"/>
        <v>000</v>
      </c>
      <c r="T98" s="81">
        <f t="shared" si="36"/>
        <v>0</v>
      </c>
      <c r="U98" s="81">
        <f t="shared" si="37"/>
        <v>0</v>
      </c>
      <c r="V98" s="81" t="str">
        <f t="shared" si="38"/>
        <v>000000000</v>
      </c>
      <c r="W98" s="81" t="str">
        <f t="shared" si="39"/>
        <v/>
      </c>
      <c r="X98" s="81">
        <f t="shared" si="40"/>
        <v>0</v>
      </c>
      <c r="Y98" s="81">
        <f t="shared" si="41"/>
        <v>0</v>
      </c>
      <c r="Z98" s="81">
        <f t="shared" si="42"/>
        <v>0</v>
      </c>
      <c r="AA98" s="82" t="str">
        <f t="shared" si="43"/>
        <v>MDR</v>
      </c>
    </row>
    <row r="99" spans="1:27" ht="17.100000000000001" customHeight="1">
      <c r="A99" s="65">
        <v>97</v>
      </c>
      <c r="B99" s="66" t="str">
        <f t="shared" si="22"/>
        <v>061</v>
      </c>
      <c r="C99" s="69"/>
      <c r="D99" s="70" t="str">
        <f t="shared" si="23"/>
        <v>0</v>
      </c>
      <c r="E99" s="70" t="str">
        <f t="shared" si="24"/>
        <v>0000</v>
      </c>
      <c r="F99" s="70" t="str">
        <f t="shared" si="25"/>
        <v>00</v>
      </c>
      <c r="G99" s="70" t="str">
        <f t="shared" si="26"/>
        <v>00000000</v>
      </c>
      <c r="H99" s="70" t="str">
        <f t="shared" si="27"/>
        <v>00</v>
      </c>
      <c r="I99" s="70" t="str">
        <f t="shared" si="28"/>
        <v>00000000</v>
      </c>
      <c r="J99" s="70" t="str">
        <f t="shared" si="29"/>
        <v>00</v>
      </c>
      <c r="K99" s="70" t="str">
        <f t="shared" si="30"/>
        <v>00000000</v>
      </c>
      <c r="L99" s="70" t="str">
        <f t="shared" si="31"/>
        <v>00</v>
      </c>
      <c r="M99" s="70" t="str">
        <f t="shared" si="32"/>
        <v>00000000</v>
      </c>
      <c r="N99" s="71" t="str">
        <f t="shared" si="33"/>
        <v>000000000</v>
      </c>
      <c r="O99" s="77"/>
      <c r="P99" s="78"/>
      <c r="Q99" s="78"/>
      <c r="R99" s="80" t="str">
        <f t="shared" si="34"/>
        <v>000000000</v>
      </c>
      <c r="S99" s="81" t="str">
        <f t="shared" si="35"/>
        <v>000</v>
      </c>
      <c r="T99" s="81">
        <f t="shared" si="36"/>
        <v>0</v>
      </c>
      <c r="U99" s="81">
        <f t="shared" si="37"/>
        <v>0</v>
      </c>
      <c r="V99" s="81" t="str">
        <f t="shared" si="38"/>
        <v>000000000</v>
      </c>
      <c r="W99" s="81" t="str">
        <f t="shared" si="39"/>
        <v/>
      </c>
      <c r="X99" s="81">
        <f t="shared" si="40"/>
        <v>0</v>
      </c>
      <c r="Y99" s="81">
        <f t="shared" si="41"/>
        <v>0</v>
      </c>
      <c r="Z99" s="81">
        <f t="shared" si="42"/>
        <v>0</v>
      </c>
      <c r="AA99" s="82" t="str">
        <f t="shared" si="43"/>
        <v>MDR</v>
      </c>
    </row>
    <row r="100" spans="1:27" ht="17.100000000000001" customHeight="1">
      <c r="A100" s="65">
        <v>98</v>
      </c>
      <c r="B100" s="66" t="str">
        <f t="shared" si="22"/>
        <v>062</v>
      </c>
      <c r="C100" s="69"/>
      <c r="D100" s="70" t="str">
        <f t="shared" si="23"/>
        <v>0</v>
      </c>
      <c r="E100" s="70" t="str">
        <f t="shared" si="24"/>
        <v>0000</v>
      </c>
      <c r="F100" s="70" t="str">
        <f t="shared" si="25"/>
        <v>00</v>
      </c>
      <c r="G100" s="70" t="str">
        <f t="shared" si="26"/>
        <v>00000000</v>
      </c>
      <c r="H100" s="70" t="str">
        <f t="shared" si="27"/>
        <v>00</v>
      </c>
      <c r="I100" s="70" t="str">
        <f t="shared" si="28"/>
        <v>00000000</v>
      </c>
      <c r="J100" s="70" t="str">
        <f t="shared" si="29"/>
        <v>00</v>
      </c>
      <c r="K100" s="70" t="str">
        <f t="shared" si="30"/>
        <v>00000000</v>
      </c>
      <c r="L100" s="70" t="str">
        <f t="shared" si="31"/>
        <v>00</v>
      </c>
      <c r="M100" s="70" t="str">
        <f t="shared" si="32"/>
        <v>00000000</v>
      </c>
      <c r="N100" s="71" t="str">
        <f t="shared" si="33"/>
        <v>000000000</v>
      </c>
      <c r="O100" s="77"/>
      <c r="P100" s="78"/>
      <c r="Q100" s="78"/>
      <c r="R100" s="80" t="str">
        <f t="shared" si="34"/>
        <v>000000000</v>
      </c>
      <c r="S100" s="81" t="str">
        <f t="shared" si="35"/>
        <v>000</v>
      </c>
      <c r="T100" s="81">
        <f t="shared" si="36"/>
        <v>0</v>
      </c>
      <c r="U100" s="81">
        <f t="shared" si="37"/>
        <v>0</v>
      </c>
      <c r="V100" s="81" t="str">
        <f t="shared" si="38"/>
        <v>000000000</v>
      </c>
      <c r="W100" s="81" t="str">
        <f t="shared" si="39"/>
        <v/>
      </c>
      <c r="X100" s="81">
        <f t="shared" si="40"/>
        <v>0</v>
      </c>
      <c r="Y100" s="81">
        <f t="shared" si="41"/>
        <v>0</v>
      </c>
      <c r="Z100" s="81">
        <f t="shared" si="42"/>
        <v>0</v>
      </c>
      <c r="AA100" s="82" t="str">
        <f t="shared" si="43"/>
        <v>MDR</v>
      </c>
    </row>
    <row r="101" spans="1:27" ht="17.100000000000001" customHeight="1">
      <c r="A101" s="65">
        <v>99</v>
      </c>
      <c r="B101" s="66" t="str">
        <f t="shared" si="22"/>
        <v>063</v>
      </c>
      <c r="C101" s="69"/>
      <c r="D101" s="70" t="str">
        <f t="shared" si="23"/>
        <v>0</v>
      </c>
      <c r="E101" s="70" t="str">
        <f t="shared" si="24"/>
        <v>0000</v>
      </c>
      <c r="F101" s="70" t="str">
        <f t="shared" si="25"/>
        <v>00</v>
      </c>
      <c r="G101" s="70" t="str">
        <f t="shared" si="26"/>
        <v>00000000</v>
      </c>
      <c r="H101" s="70" t="str">
        <f t="shared" si="27"/>
        <v>00</v>
      </c>
      <c r="I101" s="70" t="str">
        <f t="shared" si="28"/>
        <v>00000000</v>
      </c>
      <c r="J101" s="70" t="str">
        <f t="shared" si="29"/>
        <v>00</v>
      </c>
      <c r="K101" s="70" t="str">
        <f t="shared" si="30"/>
        <v>00000000</v>
      </c>
      <c r="L101" s="70" t="str">
        <f t="shared" si="31"/>
        <v>00</v>
      </c>
      <c r="M101" s="70" t="str">
        <f t="shared" si="32"/>
        <v>00000000</v>
      </c>
      <c r="N101" s="71" t="str">
        <f t="shared" si="33"/>
        <v>000000000</v>
      </c>
      <c r="O101" s="78"/>
      <c r="P101" s="78"/>
      <c r="Q101" s="78"/>
      <c r="R101" s="80" t="str">
        <f t="shared" si="34"/>
        <v>000000000</v>
      </c>
      <c r="S101" s="81" t="str">
        <f t="shared" si="35"/>
        <v>000</v>
      </c>
      <c r="T101" s="81">
        <f t="shared" si="36"/>
        <v>0</v>
      </c>
      <c r="U101" s="81">
        <f t="shared" si="37"/>
        <v>0</v>
      </c>
      <c r="V101" s="81" t="str">
        <f t="shared" si="38"/>
        <v>000000000</v>
      </c>
      <c r="W101" s="81" t="str">
        <f t="shared" si="39"/>
        <v/>
      </c>
      <c r="X101" s="81">
        <f t="shared" si="40"/>
        <v>0</v>
      </c>
      <c r="Y101" s="81">
        <f t="shared" si="41"/>
        <v>0</v>
      </c>
      <c r="Z101" s="81">
        <f t="shared" si="42"/>
        <v>0</v>
      </c>
      <c r="AA101" s="82" t="str">
        <f t="shared" si="43"/>
        <v>MDR</v>
      </c>
    </row>
    <row r="102" spans="1:27" ht="17.100000000000001" customHeight="1">
      <c r="A102" s="65">
        <v>100</v>
      </c>
      <c r="B102" s="66" t="str">
        <f t="shared" si="22"/>
        <v>064</v>
      </c>
      <c r="C102" s="69"/>
      <c r="D102" s="70" t="str">
        <f t="shared" si="23"/>
        <v>0</v>
      </c>
      <c r="E102" s="70" t="str">
        <f t="shared" si="24"/>
        <v>0000</v>
      </c>
      <c r="F102" s="70" t="str">
        <f t="shared" si="25"/>
        <v>00</v>
      </c>
      <c r="G102" s="70" t="str">
        <f t="shared" si="26"/>
        <v>00000000</v>
      </c>
      <c r="H102" s="70" t="str">
        <f t="shared" si="27"/>
        <v>00</v>
      </c>
      <c r="I102" s="70" t="str">
        <f t="shared" si="28"/>
        <v>00000000</v>
      </c>
      <c r="J102" s="70" t="str">
        <f t="shared" si="29"/>
        <v>00</v>
      </c>
      <c r="K102" s="70" t="str">
        <f t="shared" si="30"/>
        <v>00000000</v>
      </c>
      <c r="L102" s="70" t="str">
        <f t="shared" si="31"/>
        <v>00</v>
      </c>
      <c r="M102" s="70" t="str">
        <f t="shared" si="32"/>
        <v>00000000</v>
      </c>
      <c r="N102" s="71" t="str">
        <f t="shared" si="33"/>
        <v>000000000</v>
      </c>
      <c r="O102" s="77"/>
      <c r="P102" s="78"/>
      <c r="Q102" s="78"/>
      <c r="R102" s="80" t="str">
        <f t="shared" si="34"/>
        <v>000000000</v>
      </c>
      <c r="S102" s="81" t="str">
        <f t="shared" si="35"/>
        <v>000</v>
      </c>
      <c r="T102" s="81">
        <f t="shared" si="36"/>
        <v>0</v>
      </c>
      <c r="U102" s="81">
        <f t="shared" si="37"/>
        <v>0</v>
      </c>
      <c r="V102" s="81" t="str">
        <f t="shared" si="38"/>
        <v>000000000</v>
      </c>
      <c r="W102" s="81" t="str">
        <f t="shared" si="39"/>
        <v/>
      </c>
      <c r="X102" s="81">
        <f t="shared" si="40"/>
        <v>0</v>
      </c>
      <c r="Y102" s="81">
        <f t="shared" si="41"/>
        <v>0</v>
      </c>
      <c r="Z102" s="81">
        <f t="shared" si="42"/>
        <v>0</v>
      </c>
      <c r="AA102" s="82" t="str">
        <f t="shared" si="43"/>
        <v>MDR</v>
      </c>
    </row>
    <row r="103" spans="1:27" ht="17.100000000000001" customHeight="1">
      <c r="A103" s="65">
        <v>101</v>
      </c>
      <c r="B103" s="66" t="str">
        <f t="shared" si="22"/>
        <v>065</v>
      </c>
      <c r="C103" s="69"/>
      <c r="D103" s="70" t="str">
        <f t="shared" si="23"/>
        <v>0</v>
      </c>
      <c r="E103" s="70" t="str">
        <f t="shared" si="24"/>
        <v>0000</v>
      </c>
      <c r="F103" s="70" t="str">
        <f t="shared" si="25"/>
        <v>00</v>
      </c>
      <c r="G103" s="70" t="str">
        <f t="shared" si="26"/>
        <v>00000000</v>
      </c>
      <c r="H103" s="70" t="str">
        <f t="shared" si="27"/>
        <v>00</v>
      </c>
      <c r="I103" s="70" t="str">
        <f t="shared" si="28"/>
        <v>00000000</v>
      </c>
      <c r="J103" s="70" t="str">
        <f t="shared" si="29"/>
        <v>00</v>
      </c>
      <c r="K103" s="70" t="str">
        <f t="shared" si="30"/>
        <v>00000000</v>
      </c>
      <c r="L103" s="70" t="str">
        <f t="shared" si="31"/>
        <v>00</v>
      </c>
      <c r="M103" s="70" t="str">
        <f t="shared" si="32"/>
        <v>00000000</v>
      </c>
      <c r="N103" s="71" t="str">
        <f t="shared" si="33"/>
        <v>000000000</v>
      </c>
      <c r="O103" s="77"/>
      <c r="P103" s="78"/>
      <c r="Q103" s="78"/>
      <c r="R103" s="80" t="str">
        <f t="shared" si="34"/>
        <v>000000000</v>
      </c>
      <c r="S103" s="81" t="str">
        <f t="shared" si="35"/>
        <v>000</v>
      </c>
      <c r="T103" s="81">
        <f t="shared" si="36"/>
        <v>0</v>
      </c>
      <c r="U103" s="81">
        <f t="shared" si="37"/>
        <v>0</v>
      </c>
      <c r="V103" s="81" t="str">
        <f t="shared" si="38"/>
        <v>000000000</v>
      </c>
      <c r="W103" s="81" t="str">
        <f t="shared" si="39"/>
        <v/>
      </c>
      <c r="X103" s="81">
        <f t="shared" si="40"/>
        <v>0</v>
      </c>
      <c r="Y103" s="81">
        <f t="shared" si="41"/>
        <v>0</v>
      </c>
      <c r="Z103" s="81">
        <f t="shared" si="42"/>
        <v>0</v>
      </c>
      <c r="AA103" s="82" t="str">
        <f t="shared" si="43"/>
        <v>MDR</v>
      </c>
    </row>
    <row r="104" spans="1:27" ht="17.100000000000001" customHeight="1">
      <c r="A104" s="65">
        <v>102</v>
      </c>
      <c r="B104" s="66" t="str">
        <f t="shared" si="22"/>
        <v>066</v>
      </c>
      <c r="C104" s="69"/>
      <c r="D104" s="70" t="str">
        <f t="shared" si="23"/>
        <v>0</v>
      </c>
      <c r="E104" s="70" t="str">
        <f t="shared" si="24"/>
        <v>0000</v>
      </c>
      <c r="F104" s="70" t="str">
        <f t="shared" si="25"/>
        <v>00</v>
      </c>
      <c r="G104" s="70" t="str">
        <f t="shared" si="26"/>
        <v>00000000</v>
      </c>
      <c r="H104" s="70" t="str">
        <f t="shared" si="27"/>
        <v>00</v>
      </c>
      <c r="I104" s="70" t="str">
        <f t="shared" si="28"/>
        <v>00000000</v>
      </c>
      <c r="J104" s="70" t="str">
        <f t="shared" si="29"/>
        <v>00</v>
      </c>
      <c r="K104" s="70" t="str">
        <f t="shared" si="30"/>
        <v>00000000</v>
      </c>
      <c r="L104" s="70" t="str">
        <f t="shared" si="31"/>
        <v>00</v>
      </c>
      <c r="M104" s="70" t="str">
        <f t="shared" si="32"/>
        <v>00000000</v>
      </c>
      <c r="N104" s="71" t="str">
        <f t="shared" si="33"/>
        <v>000000000</v>
      </c>
      <c r="O104" s="77"/>
      <c r="P104" s="78"/>
      <c r="Q104" s="78"/>
      <c r="R104" s="80" t="str">
        <f t="shared" si="34"/>
        <v>000000000</v>
      </c>
      <c r="S104" s="81" t="str">
        <f t="shared" si="35"/>
        <v>000</v>
      </c>
      <c r="T104" s="81">
        <f t="shared" si="36"/>
        <v>0</v>
      </c>
      <c r="U104" s="81">
        <f t="shared" si="37"/>
        <v>0</v>
      </c>
      <c r="V104" s="81" t="str">
        <f t="shared" si="38"/>
        <v>000000000</v>
      </c>
      <c r="W104" s="81" t="str">
        <f t="shared" si="39"/>
        <v/>
      </c>
      <c r="X104" s="81">
        <f t="shared" si="40"/>
        <v>0</v>
      </c>
      <c r="Y104" s="81">
        <f t="shared" si="41"/>
        <v>0</v>
      </c>
      <c r="Z104" s="81">
        <f t="shared" si="42"/>
        <v>0</v>
      </c>
      <c r="AA104" s="82" t="str">
        <f t="shared" si="43"/>
        <v>MDR</v>
      </c>
    </row>
    <row r="105" spans="1:27" ht="17.100000000000001" customHeight="1">
      <c r="A105" s="65">
        <v>103</v>
      </c>
      <c r="B105" s="66" t="str">
        <f t="shared" si="22"/>
        <v>067</v>
      </c>
      <c r="C105" s="69"/>
      <c r="D105" s="70" t="str">
        <f t="shared" si="23"/>
        <v>0</v>
      </c>
      <c r="E105" s="70" t="str">
        <f t="shared" si="24"/>
        <v>0000</v>
      </c>
      <c r="F105" s="70" t="str">
        <f t="shared" si="25"/>
        <v>00</v>
      </c>
      <c r="G105" s="70" t="str">
        <f t="shared" si="26"/>
        <v>00000000</v>
      </c>
      <c r="H105" s="70" t="str">
        <f t="shared" si="27"/>
        <v>00</v>
      </c>
      <c r="I105" s="70" t="str">
        <f t="shared" si="28"/>
        <v>00000000</v>
      </c>
      <c r="J105" s="70" t="str">
        <f t="shared" si="29"/>
        <v>00</v>
      </c>
      <c r="K105" s="70" t="str">
        <f t="shared" si="30"/>
        <v>00000000</v>
      </c>
      <c r="L105" s="70" t="str">
        <f t="shared" si="31"/>
        <v>00</v>
      </c>
      <c r="M105" s="70" t="str">
        <f t="shared" si="32"/>
        <v>00000000</v>
      </c>
      <c r="N105" s="71" t="str">
        <f t="shared" si="33"/>
        <v>000000000</v>
      </c>
      <c r="O105" s="78"/>
      <c r="P105" s="78"/>
      <c r="Q105" s="78"/>
      <c r="R105" s="80" t="str">
        <f t="shared" si="34"/>
        <v>000000000</v>
      </c>
      <c r="S105" s="81" t="str">
        <f t="shared" si="35"/>
        <v>000</v>
      </c>
      <c r="T105" s="81">
        <f t="shared" si="36"/>
        <v>0</v>
      </c>
      <c r="U105" s="81">
        <f t="shared" si="37"/>
        <v>0</v>
      </c>
      <c r="V105" s="81" t="str">
        <f t="shared" si="38"/>
        <v>000000000</v>
      </c>
      <c r="W105" s="81" t="str">
        <f t="shared" si="39"/>
        <v/>
      </c>
      <c r="X105" s="81">
        <f t="shared" si="40"/>
        <v>0</v>
      </c>
      <c r="Y105" s="81">
        <f t="shared" si="41"/>
        <v>0</v>
      </c>
      <c r="Z105" s="81">
        <f t="shared" si="42"/>
        <v>0</v>
      </c>
      <c r="AA105" s="82" t="str">
        <f t="shared" si="43"/>
        <v>MDR</v>
      </c>
    </row>
    <row r="106" spans="1:27" ht="17.100000000000001" customHeight="1">
      <c r="A106" s="65">
        <v>104</v>
      </c>
      <c r="B106" s="66" t="str">
        <f t="shared" si="22"/>
        <v>068</v>
      </c>
      <c r="C106" s="69"/>
      <c r="D106" s="70" t="str">
        <f t="shared" si="23"/>
        <v>0</v>
      </c>
      <c r="E106" s="70" t="str">
        <f t="shared" si="24"/>
        <v>0000</v>
      </c>
      <c r="F106" s="70" t="str">
        <f t="shared" si="25"/>
        <v>00</v>
      </c>
      <c r="G106" s="70" t="str">
        <f t="shared" si="26"/>
        <v>00000000</v>
      </c>
      <c r="H106" s="70" t="str">
        <f t="shared" si="27"/>
        <v>00</v>
      </c>
      <c r="I106" s="70" t="str">
        <f t="shared" si="28"/>
        <v>00000000</v>
      </c>
      <c r="J106" s="70" t="str">
        <f t="shared" si="29"/>
        <v>00</v>
      </c>
      <c r="K106" s="70" t="str">
        <f t="shared" si="30"/>
        <v>00000000</v>
      </c>
      <c r="L106" s="70" t="str">
        <f t="shared" si="31"/>
        <v>00</v>
      </c>
      <c r="M106" s="70" t="str">
        <f t="shared" si="32"/>
        <v>00000000</v>
      </c>
      <c r="N106" s="71" t="str">
        <f t="shared" si="33"/>
        <v>000000000</v>
      </c>
      <c r="O106" s="78"/>
      <c r="P106" s="78"/>
      <c r="Q106" s="78"/>
      <c r="R106" s="80" t="str">
        <f t="shared" si="34"/>
        <v>000000000</v>
      </c>
      <c r="S106" s="81" t="str">
        <f t="shared" si="35"/>
        <v>000</v>
      </c>
      <c r="T106" s="81">
        <f t="shared" si="36"/>
        <v>0</v>
      </c>
      <c r="U106" s="81">
        <f t="shared" si="37"/>
        <v>0</v>
      </c>
      <c r="V106" s="81" t="str">
        <f t="shared" si="38"/>
        <v>000000000</v>
      </c>
      <c r="W106" s="81" t="str">
        <f t="shared" si="39"/>
        <v/>
      </c>
      <c r="X106" s="81">
        <f t="shared" si="40"/>
        <v>0</v>
      </c>
      <c r="Y106" s="81">
        <f t="shared" si="41"/>
        <v>0</v>
      </c>
      <c r="Z106" s="81">
        <f t="shared" si="42"/>
        <v>0</v>
      </c>
      <c r="AA106" s="82" t="str">
        <f t="shared" si="43"/>
        <v>MDR</v>
      </c>
    </row>
    <row r="107" spans="1:27" ht="17.100000000000001" customHeight="1">
      <c r="A107" s="65">
        <v>105</v>
      </c>
      <c r="B107" s="66" t="str">
        <f t="shared" si="22"/>
        <v>069</v>
      </c>
      <c r="C107" s="69"/>
      <c r="D107" s="70" t="str">
        <f t="shared" si="23"/>
        <v>0</v>
      </c>
      <c r="E107" s="70" t="str">
        <f t="shared" si="24"/>
        <v>0000</v>
      </c>
      <c r="F107" s="70" t="str">
        <f t="shared" si="25"/>
        <v>00</v>
      </c>
      <c r="G107" s="70" t="str">
        <f t="shared" si="26"/>
        <v>00000000</v>
      </c>
      <c r="H107" s="70" t="str">
        <f t="shared" si="27"/>
        <v>00</v>
      </c>
      <c r="I107" s="70" t="str">
        <f t="shared" si="28"/>
        <v>00000000</v>
      </c>
      <c r="J107" s="70" t="str">
        <f t="shared" si="29"/>
        <v>00</v>
      </c>
      <c r="K107" s="70" t="str">
        <f t="shared" si="30"/>
        <v>00000000</v>
      </c>
      <c r="L107" s="70" t="str">
        <f t="shared" si="31"/>
        <v>00</v>
      </c>
      <c r="M107" s="70" t="str">
        <f t="shared" si="32"/>
        <v>00000000</v>
      </c>
      <c r="N107" s="71" t="str">
        <f t="shared" si="33"/>
        <v>000000000</v>
      </c>
      <c r="O107" s="78"/>
      <c r="P107" s="78"/>
      <c r="Q107" s="78"/>
      <c r="R107" s="80" t="str">
        <f t="shared" si="34"/>
        <v>000000000</v>
      </c>
      <c r="S107" s="81" t="str">
        <f t="shared" si="35"/>
        <v>000</v>
      </c>
      <c r="T107" s="81">
        <f t="shared" si="36"/>
        <v>0</v>
      </c>
      <c r="U107" s="81">
        <f t="shared" si="37"/>
        <v>0</v>
      </c>
      <c r="V107" s="81" t="str">
        <f t="shared" si="38"/>
        <v>000000000</v>
      </c>
      <c r="W107" s="81" t="str">
        <f t="shared" si="39"/>
        <v/>
      </c>
      <c r="X107" s="81">
        <f t="shared" si="40"/>
        <v>0</v>
      </c>
      <c r="Y107" s="81">
        <f t="shared" si="41"/>
        <v>0</v>
      </c>
      <c r="Z107" s="81">
        <f t="shared" si="42"/>
        <v>0</v>
      </c>
      <c r="AA107" s="82" t="str">
        <f t="shared" si="43"/>
        <v>MDR</v>
      </c>
    </row>
    <row r="108" spans="1:27" ht="17.100000000000001" customHeight="1">
      <c r="A108" s="65">
        <v>106</v>
      </c>
      <c r="B108" s="66" t="str">
        <f t="shared" si="22"/>
        <v>06A</v>
      </c>
      <c r="C108" s="69"/>
      <c r="D108" s="70" t="str">
        <f t="shared" si="23"/>
        <v>0</v>
      </c>
      <c r="E108" s="70" t="str">
        <f t="shared" si="24"/>
        <v>0000</v>
      </c>
      <c r="F108" s="70" t="str">
        <f t="shared" si="25"/>
        <v>00</v>
      </c>
      <c r="G108" s="70" t="str">
        <f t="shared" si="26"/>
        <v>00000000</v>
      </c>
      <c r="H108" s="70" t="str">
        <f t="shared" si="27"/>
        <v>00</v>
      </c>
      <c r="I108" s="70" t="str">
        <f t="shared" si="28"/>
        <v>00000000</v>
      </c>
      <c r="J108" s="70" t="str">
        <f t="shared" si="29"/>
        <v>00</v>
      </c>
      <c r="K108" s="70" t="str">
        <f t="shared" si="30"/>
        <v>00000000</v>
      </c>
      <c r="L108" s="70" t="str">
        <f t="shared" si="31"/>
        <v>00</v>
      </c>
      <c r="M108" s="70" t="str">
        <f t="shared" si="32"/>
        <v>00000000</v>
      </c>
      <c r="N108" s="71" t="str">
        <f t="shared" si="33"/>
        <v>000000000</v>
      </c>
      <c r="O108" s="78"/>
      <c r="P108" s="78"/>
      <c r="Q108" s="78"/>
      <c r="R108" s="80" t="str">
        <f t="shared" si="34"/>
        <v>000000000</v>
      </c>
      <c r="S108" s="81" t="str">
        <f t="shared" si="35"/>
        <v>000</v>
      </c>
      <c r="T108" s="81">
        <f t="shared" si="36"/>
        <v>0</v>
      </c>
      <c r="U108" s="81">
        <f t="shared" si="37"/>
        <v>0</v>
      </c>
      <c r="V108" s="81" t="str">
        <f t="shared" si="38"/>
        <v>000000000</v>
      </c>
      <c r="W108" s="81" t="str">
        <f t="shared" si="39"/>
        <v/>
      </c>
      <c r="X108" s="81">
        <f t="shared" si="40"/>
        <v>0</v>
      </c>
      <c r="Y108" s="81">
        <f t="shared" si="41"/>
        <v>0</v>
      </c>
      <c r="Z108" s="81">
        <f t="shared" si="42"/>
        <v>0</v>
      </c>
      <c r="AA108" s="82" t="str">
        <f t="shared" si="43"/>
        <v>MDR</v>
      </c>
    </row>
    <row r="109" spans="1:27" ht="17.100000000000001" customHeight="1">
      <c r="A109" s="65">
        <v>107</v>
      </c>
      <c r="B109" s="66" t="str">
        <f t="shared" si="22"/>
        <v>06B</v>
      </c>
      <c r="C109" s="69"/>
      <c r="D109" s="70" t="str">
        <f t="shared" si="23"/>
        <v>0</v>
      </c>
      <c r="E109" s="70" t="str">
        <f t="shared" si="24"/>
        <v>0000</v>
      </c>
      <c r="F109" s="70" t="str">
        <f t="shared" si="25"/>
        <v>00</v>
      </c>
      <c r="G109" s="70" t="str">
        <f t="shared" si="26"/>
        <v>00000000</v>
      </c>
      <c r="H109" s="70" t="str">
        <f t="shared" si="27"/>
        <v>00</v>
      </c>
      <c r="I109" s="70" t="str">
        <f t="shared" si="28"/>
        <v>00000000</v>
      </c>
      <c r="J109" s="70" t="str">
        <f t="shared" si="29"/>
        <v>00</v>
      </c>
      <c r="K109" s="70" t="str">
        <f t="shared" si="30"/>
        <v>00000000</v>
      </c>
      <c r="L109" s="70" t="str">
        <f t="shared" si="31"/>
        <v>00</v>
      </c>
      <c r="M109" s="70" t="str">
        <f t="shared" si="32"/>
        <v>00000000</v>
      </c>
      <c r="N109" s="71" t="str">
        <f t="shared" si="33"/>
        <v>000000000</v>
      </c>
      <c r="O109" s="78"/>
      <c r="P109" s="78"/>
      <c r="Q109" s="78"/>
      <c r="R109" s="80" t="str">
        <f t="shared" si="34"/>
        <v>000000000</v>
      </c>
      <c r="S109" s="81" t="str">
        <f t="shared" si="35"/>
        <v>000</v>
      </c>
      <c r="T109" s="81">
        <f t="shared" si="36"/>
        <v>0</v>
      </c>
      <c r="U109" s="81">
        <f t="shared" si="37"/>
        <v>0</v>
      </c>
      <c r="V109" s="81" t="str">
        <f t="shared" si="38"/>
        <v>000000000</v>
      </c>
      <c r="W109" s="81" t="str">
        <f t="shared" si="39"/>
        <v/>
      </c>
      <c r="X109" s="81">
        <f t="shared" si="40"/>
        <v>0</v>
      </c>
      <c r="Y109" s="81">
        <f t="shared" si="41"/>
        <v>0</v>
      </c>
      <c r="Z109" s="81">
        <f t="shared" si="42"/>
        <v>0</v>
      </c>
      <c r="AA109" s="82" t="str">
        <f t="shared" si="43"/>
        <v>MDR</v>
      </c>
    </row>
    <row r="110" spans="1:27" ht="17.100000000000001" customHeight="1">
      <c r="A110" s="65">
        <v>108</v>
      </c>
      <c r="B110" s="66" t="str">
        <f t="shared" si="22"/>
        <v>06C</v>
      </c>
      <c r="C110" s="69"/>
      <c r="D110" s="70" t="str">
        <f t="shared" si="23"/>
        <v>0</v>
      </c>
      <c r="E110" s="70" t="str">
        <f t="shared" si="24"/>
        <v>0000</v>
      </c>
      <c r="F110" s="70" t="str">
        <f t="shared" si="25"/>
        <v>00</v>
      </c>
      <c r="G110" s="70" t="str">
        <f t="shared" si="26"/>
        <v>00000000</v>
      </c>
      <c r="H110" s="70" t="str">
        <f t="shared" si="27"/>
        <v>00</v>
      </c>
      <c r="I110" s="70" t="str">
        <f t="shared" si="28"/>
        <v>00000000</v>
      </c>
      <c r="J110" s="70" t="str">
        <f t="shared" si="29"/>
        <v>00</v>
      </c>
      <c r="K110" s="70" t="str">
        <f t="shared" si="30"/>
        <v>00000000</v>
      </c>
      <c r="L110" s="70" t="str">
        <f t="shared" si="31"/>
        <v>00</v>
      </c>
      <c r="M110" s="70" t="str">
        <f t="shared" si="32"/>
        <v>00000000</v>
      </c>
      <c r="N110" s="71" t="str">
        <f t="shared" si="33"/>
        <v>000000000</v>
      </c>
      <c r="O110" s="78"/>
      <c r="P110" s="78"/>
      <c r="Q110" s="78"/>
      <c r="R110" s="80" t="str">
        <f t="shared" si="34"/>
        <v>000000000</v>
      </c>
      <c r="S110" s="81" t="str">
        <f t="shared" si="35"/>
        <v>000</v>
      </c>
      <c r="T110" s="81">
        <f t="shared" si="36"/>
        <v>0</v>
      </c>
      <c r="U110" s="81">
        <f t="shared" si="37"/>
        <v>0</v>
      </c>
      <c r="V110" s="81" t="str">
        <f t="shared" si="38"/>
        <v>000000000</v>
      </c>
      <c r="W110" s="81" t="str">
        <f t="shared" si="39"/>
        <v/>
      </c>
      <c r="X110" s="81">
        <f t="shared" si="40"/>
        <v>0</v>
      </c>
      <c r="Y110" s="81">
        <f t="shared" si="41"/>
        <v>0</v>
      </c>
      <c r="Z110" s="81">
        <f t="shared" si="42"/>
        <v>0</v>
      </c>
      <c r="AA110" s="82" t="str">
        <f t="shared" si="43"/>
        <v>MDR</v>
      </c>
    </row>
    <row r="111" spans="1:27" ht="17.100000000000001" customHeight="1">
      <c r="A111" s="65">
        <v>109</v>
      </c>
      <c r="B111" s="66" t="str">
        <f t="shared" si="22"/>
        <v>06D</v>
      </c>
      <c r="C111" s="69"/>
      <c r="D111" s="70" t="str">
        <f t="shared" si="23"/>
        <v>0</v>
      </c>
      <c r="E111" s="70" t="str">
        <f t="shared" si="24"/>
        <v>0000</v>
      </c>
      <c r="F111" s="70" t="str">
        <f t="shared" si="25"/>
        <v>00</v>
      </c>
      <c r="G111" s="70" t="str">
        <f t="shared" si="26"/>
        <v>00000000</v>
      </c>
      <c r="H111" s="70" t="str">
        <f t="shared" si="27"/>
        <v>00</v>
      </c>
      <c r="I111" s="70" t="str">
        <f t="shared" si="28"/>
        <v>00000000</v>
      </c>
      <c r="J111" s="70" t="str">
        <f t="shared" si="29"/>
        <v>00</v>
      </c>
      <c r="K111" s="70" t="str">
        <f t="shared" si="30"/>
        <v>00000000</v>
      </c>
      <c r="L111" s="70" t="str">
        <f t="shared" si="31"/>
        <v>00</v>
      </c>
      <c r="M111" s="70" t="str">
        <f t="shared" si="32"/>
        <v>00000000</v>
      </c>
      <c r="N111" s="71" t="str">
        <f t="shared" si="33"/>
        <v>000000000</v>
      </c>
      <c r="O111" s="78"/>
      <c r="P111" s="78"/>
      <c r="Q111" s="78"/>
      <c r="R111" s="80" t="str">
        <f t="shared" si="34"/>
        <v>000000000</v>
      </c>
      <c r="S111" s="81" t="str">
        <f t="shared" si="35"/>
        <v>000</v>
      </c>
      <c r="T111" s="81">
        <f t="shared" si="36"/>
        <v>0</v>
      </c>
      <c r="U111" s="81">
        <f t="shared" si="37"/>
        <v>0</v>
      </c>
      <c r="V111" s="81" t="str">
        <f t="shared" si="38"/>
        <v>000000000</v>
      </c>
      <c r="W111" s="81" t="str">
        <f t="shared" si="39"/>
        <v/>
      </c>
      <c r="X111" s="81">
        <f t="shared" si="40"/>
        <v>0</v>
      </c>
      <c r="Y111" s="81">
        <f t="shared" si="41"/>
        <v>0</v>
      </c>
      <c r="Z111" s="81">
        <f t="shared" si="42"/>
        <v>0</v>
      </c>
      <c r="AA111" s="82" t="str">
        <f t="shared" si="43"/>
        <v>MDR</v>
      </c>
    </row>
    <row r="112" spans="1:27" ht="17.100000000000001" customHeight="1">
      <c r="A112" s="65">
        <v>110</v>
      </c>
      <c r="B112" s="66" t="str">
        <f t="shared" si="22"/>
        <v>06E</v>
      </c>
      <c r="C112" s="69"/>
      <c r="D112" s="70" t="str">
        <f t="shared" si="23"/>
        <v>0</v>
      </c>
      <c r="E112" s="70" t="str">
        <f t="shared" si="24"/>
        <v>0000</v>
      </c>
      <c r="F112" s="70" t="str">
        <f t="shared" si="25"/>
        <v>00</v>
      </c>
      <c r="G112" s="70" t="str">
        <f t="shared" si="26"/>
        <v>00000000</v>
      </c>
      <c r="H112" s="70" t="str">
        <f t="shared" si="27"/>
        <v>00</v>
      </c>
      <c r="I112" s="70" t="str">
        <f t="shared" si="28"/>
        <v>00000000</v>
      </c>
      <c r="J112" s="70" t="str">
        <f t="shared" si="29"/>
        <v>00</v>
      </c>
      <c r="K112" s="70" t="str">
        <f t="shared" si="30"/>
        <v>00000000</v>
      </c>
      <c r="L112" s="70" t="str">
        <f t="shared" si="31"/>
        <v>00</v>
      </c>
      <c r="M112" s="70" t="str">
        <f t="shared" si="32"/>
        <v>00000000</v>
      </c>
      <c r="N112" s="71" t="str">
        <f t="shared" si="33"/>
        <v>000000000</v>
      </c>
      <c r="O112" s="78"/>
      <c r="P112" s="78"/>
      <c r="Q112" s="78"/>
      <c r="R112" s="80" t="str">
        <f t="shared" si="34"/>
        <v>000000000</v>
      </c>
      <c r="S112" s="81" t="str">
        <f t="shared" si="35"/>
        <v>000</v>
      </c>
      <c r="T112" s="81">
        <f t="shared" si="36"/>
        <v>0</v>
      </c>
      <c r="U112" s="81">
        <f t="shared" si="37"/>
        <v>0</v>
      </c>
      <c r="V112" s="81" t="str">
        <f t="shared" si="38"/>
        <v>000000000</v>
      </c>
      <c r="W112" s="81" t="str">
        <f t="shared" si="39"/>
        <v/>
      </c>
      <c r="X112" s="81">
        <f t="shared" si="40"/>
        <v>0</v>
      </c>
      <c r="Y112" s="81">
        <f t="shared" si="41"/>
        <v>0</v>
      </c>
      <c r="Z112" s="81">
        <f t="shared" si="42"/>
        <v>0</v>
      </c>
      <c r="AA112" s="82" t="str">
        <f t="shared" si="43"/>
        <v>MDR</v>
      </c>
    </row>
    <row r="113" spans="1:27" ht="17.100000000000001" customHeight="1">
      <c r="A113" s="65">
        <v>111</v>
      </c>
      <c r="B113" s="66" t="str">
        <f t="shared" si="22"/>
        <v>06F</v>
      </c>
      <c r="C113" s="69"/>
      <c r="D113" s="70" t="str">
        <f t="shared" si="23"/>
        <v>0</v>
      </c>
      <c r="E113" s="70" t="str">
        <f t="shared" si="24"/>
        <v>0000</v>
      </c>
      <c r="F113" s="70" t="str">
        <f t="shared" si="25"/>
        <v>00</v>
      </c>
      <c r="G113" s="70" t="str">
        <f t="shared" si="26"/>
        <v>00000000</v>
      </c>
      <c r="H113" s="70" t="str">
        <f t="shared" si="27"/>
        <v>00</v>
      </c>
      <c r="I113" s="70" t="str">
        <f t="shared" si="28"/>
        <v>00000000</v>
      </c>
      <c r="J113" s="70" t="str">
        <f t="shared" si="29"/>
        <v>00</v>
      </c>
      <c r="K113" s="70" t="str">
        <f t="shared" si="30"/>
        <v>00000000</v>
      </c>
      <c r="L113" s="70" t="str">
        <f t="shared" si="31"/>
        <v>00</v>
      </c>
      <c r="M113" s="70" t="str">
        <f t="shared" si="32"/>
        <v>00000000</v>
      </c>
      <c r="N113" s="71" t="str">
        <f t="shared" si="33"/>
        <v>000000000</v>
      </c>
      <c r="O113" s="78"/>
      <c r="P113" s="78"/>
      <c r="Q113" s="78"/>
      <c r="R113" s="80" t="str">
        <f t="shared" si="34"/>
        <v>000000000</v>
      </c>
      <c r="S113" s="81" t="str">
        <f t="shared" si="35"/>
        <v>000</v>
      </c>
      <c r="T113" s="81">
        <f t="shared" si="36"/>
        <v>0</v>
      </c>
      <c r="U113" s="81">
        <f t="shared" si="37"/>
        <v>0</v>
      </c>
      <c r="V113" s="81" t="str">
        <f t="shared" si="38"/>
        <v>000000000</v>
      </c>
      <c r="W113" s="81" t="str">
        <f t="shared" si="39"/>
        <v/>
      </c>
      <c r="X113" s="81">
        <f t="shared" si="40"/>
        <v>0</v>
      </c>
      <c r="Y113" s="81">
        <f t="shared" si="41"/>
        <v>0</v>
      </c>
      <c r="Z113" s="81">
        <f t="shared" si="42"/>
        <v>0</v>
      </c>
      <c r="AA113" s="82" t="str">
        <f t="shared" si="43"/>
        <v>MDR</v>
      </c>
    </row>
    <row r="114" spans="1:27" ht="17.100000000000001" customHeight="1">
      <c r="A114" s="65">
        <v>112</v>
      </c>
      <c r="B114" s="66" t="str">
        <f t="shared" si="22"/>
        <v>070</v>
      </c>
      <c r="C114" s="69"/>
      <c r="D114" s="70" t="str">
        <f t="shared" si="23"/>
        <v>0</v>
      </c>
      <c r="E114" s="70" t="str">
        <f t="shared" si="24"/>
        <v>0000</v>
      </c>
      <c r="F114" s="70" t="str">
        <f t="shared" si="25"/>
        <v>00</v>
      </c>
      <c r="G114" s="70" t="str">
        <f t="shared" si="26"/>
        <v>00000000</v>
      </c>
      <c r="H114" s="70" t="str">
        <f t="shared" si="27"/>
        <v>00</v>
      </c>
      <c r="I114" s="70" t="str">
        <f t="shared" si="28"/>
        <v>00000000</v>
      </c>
      <c r="J114" s="70" t="str">
        <f t="shared" si="29"/>
        <v>00</v>
      </c>
      <c r="K114" s="70" t="str">
        <f t="shared" si="30"/>
        <v>00000000</v>
      </c>
      <c r="L114" s="70" t="str">
        <f t="shared" si="31"/>
        <v>00</v>
      </c>
      <c r="M114" s="70" t="str">
        <f t="shared" si="32"/>
        <v>00000000</v>
      </c>
      <c r="N114" s="71" t="str">
        <f t="shared" si="33"/>
        <v>000000000</v>
      </c>
      <c r="O114" s="78"/>
      <c r="P114" s="78"/>
      <c r="Q114" s="78"/>
      <c r="R114" s="80" t="str">
        <f t="shared" si="34"/>
        <v>000000000</v>
      </c>
      <c r="S114" s="81" t="str">
        <f t="shared" si="35"/>
        <v>000</v>
      </c>
      <c r="T114" s="81">
        <f t="shared" si="36"/>
        <v>0</v>
      </c>
      <c r="U114" s="81">
        <f t="shared" si="37"/>
        <v>0</v>
      </c>
      <c r="V114" s="81" t="str">
        <f t="shared" si="38"/>
        <v>000000000</v>
      </c>
      <c r="W114" s="81" t="str">
        <f t="shared" si="39"/>
        <v/>
      </c>
      <c r="X114" s="81">
        <f t="shared" si="40"/>
        <v>0</v>
      </c>
      <c r="Y114" s="81">
        <f t="shared" si="41"/>
        <v>0</v>
      </c>
      <c r="Z114" s="81">
        <f t="shared" si="42"/>
        <v>0</v>
      </c>
      <c r="AA114" s="82" t="str">
        <f t="shared" si="43"/>
        <v>MDR</v>
      </c>
    </row>
    <row r="115" spans="1:27" ht="17.100000000000001" customHeight="1">
      <c r="A115" s="65">
        <v>113</v>
      </c>
      <c r="B115" s="66" t="str">
        <f t="shared" si="22"/>
        <v>071</v>
      </c>
      <c r="C115" s="69"/>
      <c r="D115" s="70" t="str">
        <f t="shared" si="23"/>
        <v>0</v>
      </c>
      <c r="E115" s="70" t="str">
        <f t="shared" si="24"/>
        <v>0000</v>
      </c>
      <c r="F115" s="70" t="str">
        <f t="shared" si="25"/>
        <v>00</v>
      </c>
      <c r="G115" s="70" t="str">
        <f t="shared" si="26"/>
        <v>00000000</v>
      </c>
      <c r="H115" s="70" t="str">
        <f t="shared" si="27"/>
        <v>00</v>
      </c>
      <c r="I115" s="70" t="str">
        <f t="shared" si="28"/>
        <v>00000000</v>
      </c>
      <c r="J115" s="70" t="str">
        <f t="shared" si="29"/>
        <v>00</v>
      </c>
      <c r="K115" s="70" t="str">
        <f t="shared" si="30"/>
        <v>00000000</v>
      </c>
      <c r="L115" s="70" t="str">
        <f t="shared" si="31"/>
        <v>00</v>
      </c>
      <c r="M115" s="70" t="str">
        <f t="shared" si="32"/>
        <v>00000000</v>
      </c>
      <c r="N115" s="71" t="str">
        <f t="shared" si="33"/>
        <v>000000000</v>
      </c>
      <c r="O115" s="78"/>
      <c r="P115" s="78"/>
      <c r="Q115" s="78"/>
      <c r="R115" s="80" t="str">
        <f t="shared" si="34"/>
        <v>000000000</v>
      </c>
      <c r="S115" s="81" t="str">
        <f t="shared" si="35"/>
        <v>000</v>
      </c>
      <c r="T115" s="81">
        <f t="shared" si="36"/>
        <v>0</v>
      </c>
      <c r="U115" s="81">
        <f t="shared" si="37"/>
        <v>0</v>
      </c>
      <c r="V115" s="81" t="str">
        <f t="shared" si="38"/>
        <v>000000000</v>
      </c>
      <c r="W115" s="81" t="str">
        <f t="shared" si="39"/>
        <v/>
      </c>
      <c r="X115" s="81">
        <f t="shared" si="40"/>
        <v>0</v>
      </c>
      <c r="Y115" s="81">
        <f t="shared" si="41"/>
        <v>0</v>
      </c>
      <c r="Z115" s="81">
        <f t="shared" si="42"/>
        <v>0</v>
      </c>
      <c r="AA115" s="82" t="str">
        <f t="shared" si="43"/>
        <v>MDR</v>
      </c>
    </row>
    <row r="116" spans="1:27" ht="17.100000000000001" customHeight="1">
      <c r="A116" s="65">
        <v>114</v>
      </c>
      <c r="B116" s="66" t="str">
        <f t="shared" si="22"/>
        <v>072</v>
      </c>
      <c r="C116" s="69"/>
      <c r="D116" s="70" t="str">
        <f t="shared" si="23"/>
        <v>0</v>
      </c>
      <c r="E116" s="70" t="str">
        <f t="shared" si="24"/>
        <v>0000</v>
      </c>
      <c r="F116" s="70" t="str">
        <f t="shared" si="25"/>
        <v>00</v>
      </c>
      <c r="G116" s="70" t="str">
        <f t="shared" si="26"/>
        <v>00000000</v>
      </c>
      <c r="H116" s="70" t="str">
        <f t="shared" si="27"/>
        <v>00</v>
      </c>
      <c r="I116" s="70" t="str">
        <f t="shared" si="28"/>
        <v>00000000</v>
      </c>
      <c r="J116" s="70" t="str">
        <f t="shared" si="29"/>
        <v>00</v>
      </c>
      <c r="K116" s="70" t="str">
        <f t="shared" si="30"/>
        <v>00000000</v>
      </c>
      <c r="L116" s="70" t="str">
        <f t="shared" si="31"/>
        <v>00</v>
      </c>
      <c r="M116" s="70" t="str">
        <f t="shared" si="32"/>
        <v>00000000</v>
      </c>
      <c r="N116" s="71" t="str">
        <f t="shared" si="33"/>
        <v>000000000</v>
      </c>
      <c r="O116" s="78"/>
      <c r="P116" s="78"/>
      <c r="Q116" s="78"/>
      <c r="R116" s="80" t="str">
        <f t="shared" si="34"/>
        <v>000000000</v>
      </c>
      <c r="S116" s="81" t="str">
        <f t="shared" si="35"/>
        <v>000</v>
      </c>
      <c r="T116" s="81">
        <f t="shared" si="36"/>
        <v>0</v>
      </c>
      <c r="U116" s="81">
        <f t="shared" si="37"/>
        <v>0</v>
      </c>
      <c r="V116" s="81" t="str">
        <f t="shared" si="38"/>
        <v>000000000</v>
      </c>
      <c r="W116" s="81" t="str">
        <f t="shared" si="39"/>
        <v/>
      </c>
      <c r="X116" s="81">
        <f t="shared" si="40"/>
        <v>0</v>
      </c>
      <c r="Y116" s="81">
        <f t="shared" si="41"/>
        <v>0</v>
      </c>
      <c r="Z116" s="81">
        <f t="shared" si="42"/>
        <v>0</v>
      </c>
      <c r="AA116" s="82" t="str">
        <f t="shared" si="43"/>
        <v>MDR</v>
      </c>
    </row>
    <row r="117" spans="1:27" ht="17.100000000000001" customHeight="1">
      <c r="A117" s="65">
        <v>115</v>
      </c>
      <c r="B117" s="66" t="str">
        <f t="shared" si="22"/>
        <v>073</v>
      </c>
      <c r="C117" s="69"/>
      <c r="D117" s="70" t="str">
        <f t="shared" si="23"/>
        <v>0</v>
      </c>
      <c r="E117" s="70" t="str">
        <f t="shared" si="24"/>
        <v>0000</v>
      </c>
      <c r="F117" s="70" t="str">
        <f t="shared" si="25"/>
        <v>00</v>
      </c>
      <c r="G117" s="70" t="str">
        <f t="shared" si="26"/>
        <v>00000000</v>
      </c>
      <c r="H117" s="70" t="str">
        <f t="shared" si="27"/>
        <v>00</v>
      </c>
      <c r="I117" s="70" t="str">
        <f t="shared" si="28"/>
        <v>00000000</v>
      </c>
      <c r="J117" s="70" t="str">
        <f t="shared" si="29"/>
        <v>00</v>
      </c>
      <c r="K117" s="70" t="str">
        <f t="shared" si="30"/>
        <v>00000000</v>
      </c>
      <c r="L117" s="70" t="str">
        <f t="shared" si="31"/>
        <v>00</v>
      </c>
      <c r="M117" s="70" t="str">
        <f t="shared" si="32"/>
        <v>00000000</v>
      </c>
      <c r="N117" s="71" t="str">
        <f t="shared" si="33"/>
        <v>000000000</v>
      </c>
      <c r="O117" s="78"/>
      <c r="P117" s="78"/>
      <c r="Q117" s="78"/>
      <c r="R117" s="80" t="str">
        <f t="shared" si="34"/>
        <v>000000000</v>
      </c>
      <c r="S117" s="81" t="str">
        <f t="shared" si="35"/>
        <v>000</v>
      </c>
      <c r="T117" s="81">
        <f t="shared" si="36"/>
        <v>0</v>
      </c>
      <c r="U117" s="81">
        <f t="shared" si="37"/>
        <v>0</v>
      </c>
      <c r="V117" s="81" t="str">
        <f t="shared" si="38"/>
        <v>000000000</v>
      </c>
      <c r="W117" s="81" t="str">
        <f t="shared" si="39"/>
        <v/>
      </c>
      <c r="X117" s="81">
        <f t="shared" si="40"/>
        <v>0</v>
      </c>
      <c r="Y117" s="81">
        <f t="shared" si="41"/>
        <v>0</v>
      </c>
      <c r="Z117" s="81">
        <f t="shared" si="42"/>
        <v>0</v>
      </c>
      <c r="AA117" s="82" t="str">
        <f t="shared" si="43"/>
        <v>MDR</v>
      </c>
    </row>
    <row r="118" spans="1:27" ht="17.100000000000001" customHeight="1">
      <c r="A118" s="65">
        <v>116</v>
      </c>
      <c r="B118" s="66" t="str">
        <f t="shared" si="22"/>
        <v>074</v>
      </c>
      <c r="C118" s="69"/>
      <c r="D118" s="70" t="str">
        <f t="shared" si="23"/>
        <v>0</v>
      </c>
      <c r="E118" s="70" t="str">
        <f t="shared" si="24"/>
        <v>0000</v>
      </c>
      <c r="F118" s="70" t="str">
        <f t="shared" si="25"/>
        <v>00</v>
      </c>
      <c r="G118" s="70" t="str">
        <f t="shared" si="26"/>
        <v>00000000</v>
      </c>
      <c r="H118" s="70" t="str">
        <f t="shared" si="27"/>
        <v>00</v>
      </c>
      <c r="I118" s="70" t="str">
        <f t="shared" si="28"/>
        <v>00000000</v>
      </c>
      <c r="J118" s="70" t="str">
        <f t="shared" si="29"/>
        <v>00</v>
      </c>
      <c r="K118" s="70" t="str">
        <f t="shared" si="30"/>
        <v>00000000</v>
      </c>
      <c r="L118" s="70" t="str">
        <f t="shared" si="31"/>
        <v>00</v>
      </c>
      <c r="M118" s="70" t="str">
        <f t="shared" si="32"/>
        <v>00000000</v>
      </c>
      <c r="N118" s="71" t="str">
        <f t="shared" si="33"/>
        <v>000000000</v>
      </c>
      <c r="O118" s="78"/>
      <c r="P118" s="78"/>
      <c r="Q118" s="78"/>
      <c r="R118" s="80" t="str">
        <f t="shared" si="34"/>
        <v>000000000</v>
      </c>
      <c r="S118" s="81" t="str">
        <f t="shared" si="35"/>
        <v>000</v>
      </c>
      <c r="T118" s="81">
        <f t="shared" si="36"/>
        <v>0</v>
      </c>
      <c r="U118" s="81">
        <f t="shared" si="37"/>
        <v>0</v>
      </c>
      <c r="V118" s="81" t="str">
        <f t="shared" si="38"/>
        <v>000000000</v>
      </c>
      <c r="W118" s="81" t="str">
        <f t="shared" si="39"/>
        <v/>
      </c>
      <c r="X118" s="81">
        <f t="shared" si="40"/>
        <v>0</v>
      </c>
      <c r="Y118" s="81">
        <f t="shared" si="41"/>
        <v>0</v>
      </c>
      <c r="Z118" s="81">
        <f t="shared" si="42"/>
        <v>0</v>
      </c>
      <c r="AA118" s="82" t="str">
        <f t="shared" si="43"/>
        <v>MDR</v>
      </c>
    </row>
    <row r="119" spans="1:27" ht="17.100000000000001" customHeight="1">
      <c r="A119" s="65">
        <v>117</v>
      </c>
      <c r="B119" s="66" t="str">
        <f t="shared" si="22"/>
        <v>075</v>
      </c>
      <c r="C119" s="69"/>
      <c r="D119" s="70" t="str">
        <f t="shared" si="23"/>
        <v>0</v>
      </c>
      <c r="E119" s="70" t="str">
        <f t="shared" si="24"/>
        <v>0000</v>
      </c>
      <c r="F119" s="70" t="str">
        <f t="shared" si="25"/>
        <v>00</v>
      </c>
      <c r="G119" s="70" t="str">
        <f t="shared" si="26"/>
        <v>00000000</v>
      </c>
      <c r="H119" s="70" t="str">
        <f t="shared" si="27"/>
        <v>00</v>
      </c>
      <c r="I119" s="70" t="str">
        <f t="shared" si="28"/>
        <v>00000000</v>
      </c>
      <c r="J119" s="70" t="str">
        <f t="shared" si="29"/>
        <v>00</v>
      </c>
      <c r="K119" s="70" t="str">
        <f t="shared" si="30"/>
        <v>00000000</v>
      </c>
      <c r="L119" s="70" t="str">
        <f t="shared" si="31"/>
        <v>00</v>
      </c>
      <c r="M119" s="70" t="str">
        <f t="shared" si="32"/>
        <v>00000000</v>
      </c>
      <c r="N119" s="71" t="str">
        <f t="shared" si="33"/>
        <v>000000000</v>
      </c>
      <c r="O119" s="78"/>
      <c r="P119" s="78"/>
      <c r="Q119" s="78"/>
      <c r="R119" s="80" t="str">
        <f t="shared" si="34"/>
        <v>000000000</v>
      </c>
      <c r="S119" s="81" t="str">
        <f t="shared" si="35"/>
        <v>000</v>
      </c>
      <c r="T119" s="81">
        <f t="shared" si="36"/>
        <v>0</v>
      </c>
      <c r="U119" s="81">
        <f t="shared" si="37"/>
        <v>0</v>
      </c>
      <c r="V119" s="81" t="str">
        <f t="shared" si="38"/>
        <v>000000000</v>
      </c>
      <c r="W119" s="81" t="str">
        <f t="shared" si="39"/>
        <v/>
      </c>
      <c r="X119" s="81">
        <f t="shared" si="40"/>
        <v>0</v>
      </c>
      <c r="Y119" s="81">
        <f t="shared" si="41"/>
        <v>0</v>
      </c>
      <c r="Z119" s="81">
        <f t="shared" si="42"/>
        <v>0</v>
      </c>
      <c r="AA119" s="82" t="str">
        <f t="shared" si="43"/>
        <v>MDR</v>
      </c>
    </row>
    <row r="120" spans="1:27" ht="17.100000000000001" customHeight="1">
      <c r="A120" s="65">
        <v>118</v>
      </c>
      <c r="B120" s="66" t="str">
        <f t="shared" si="22"/>
        <v>076</v>
      </c>
      <c r="C120" s="69"/>
      <c r="D120" s="70" t="str">
        <f t="shared" si="23"/>
        <v>0</v>
      </c>
      <c r="E120" s="70" t="str">
        <f t="shared" si="24"/>
        <v>0000</v>
      </c>
      <c r="F120" s="70" t="str">
        <f t="shared" si="25"/>
        <v>00</v>
      </c>
      <c r="G120" s="70" t="str">
        <f t="shared" si="26"/>
        <v>00000000</v>
      </c>
      <c r="H120" s="70" t="str">
        <f t="shared" si="27"/>
        <v>00</v>
      </c>
      <c r="I120" s="70" t="str">
        <f t="shared" si="28"/>
        <v>00000000</v>
      </c>
      <c r="J120" s="70" t="str">
        <f t="shared" si="29"/>
        <v>00</v>
      </c>
      <c r="K120" s="70" t="str">
        <f t="shared" si="30"/>
        <v>00000000</v>
      </c>
      <c r="L120" s="70" t="str">
        <f t="shared" si="31"/>
        <v>00</v>
      </c>
      <c r="M120" s="70" t="str">
        <f t="shared" si="32"/>
        <v>00000000</v>
      </c>
      <c r="N120" s="71" t="str">
        <f t="shared" si="33"/>
        <v>000000000</v>
      </c>
      <c r="O120" s="78"/>
      <c r="P120" s="78"/>
      <c r="Q120" s="78"/>
      <c r="R120" s="80" t="str">
        <f t="shared" si="34"/>
        <v>000000000</v>
      </c>
      <c r="S120" s="81" t="str">
        <f t="shared" si="35"/>
        <v>000</v>
      </c>
      <c r="T120" s="81">
        <f t="shared" si="36"/>
        <v>0</v>
      </c>
      <c r="U120" s="81">
        <f t="shared" si="37"/>
        <v>0</v>
      </c>
      <c r="V120" s="81" t="str">
        <f t="shared" si="38"/>
        <v>000000000</v>
      </c>
      <c r="W120" s="81" t="str">
        <f t="shared" si="39"/>
        <v/>
      </c>
      <c r="X120" s="81">
        <f t="shared" si="40"/>
        <v>0</v>
      </c>
      <c r="Y120" s="81">
        <f t="shared" si="41"/>
        <v>0</v>
      </c>
      <c r="Z120" s="81">
        <f t="shared" si="42"/>
        <v>0</v>
      </c>
      <c r="AA120" s="82" t="str">
        <f t="shared" si="43"/>
        <v>MDR</v>
      </c>
    </row>
    <row r="121" spans="1:27" ht="17.100000000000001" customHeight="1">
      <c r="A121" s="65">
        <v>119</v>
      </c>
      <c r="B121" s="66" t="str">
        <f t="shared" si="22"/>
        <v>077</v>
      </c>
      <c r="C121" s="69"/>
      <c r="D121" s="70" t="str">
        <f t="shared" si="23"/>
        <v>0</v>
      </c>
      <c r="E121" s="70" t="str">
        <f t="shared" si="24"/>
        <v>0000</v>
      </c>
      <c r="F121" s="70" t="str">
        <f t="shared" si="25"/>
        <v>00</v>
      </c>
      <c r="G121" s="70" t="str">
        <f t="shared" si="26"/>
        <v>00000000</v>
      </c>
      <c r="H121" s="70" t="str">
        <f t="shared" si="27"/>
        <v>00</v>
      </c>
      <c r="I121" s="70" t="str">
        <f t="shared" si="28"/>
        <v>00000000</v>
      </c>
      <c r="J121" s="70" t="str">
        <f t="shared" si="29"/>
        <v>00</v>
      </c>
      <c r="K121" s="70" t="str">
        <f t="shared" si="30"/>
        <v>00000000</v>
      </c>
      <c r="L121" s="70" t="str">
        <f t="shared" si="31"/>
        <v>00</v>
      </c>
      <c r="M121" s="70" t="str">
        <f t="shared" si="32"/>
        <v>00000000</v>
      </c>
      <c r="N121" s="71" t="str">
        <f t="shared" si="33"/>
        <v>000000000</v>
      </c>
      <c r="O121" s="78"/>
      <c r="P121" s="78"/>
      <c r="Q121" s="78"/>
      <c r="R121" s="80" t="str">
        <f t="shared" si="34"/>
        <v>000000000</v>
      </c>
      <c r="S121" s="81" t="str">
        <f t="shared" si="35"/>
        <v>000</v>
      </c>
      <c r="T121" s="81">
        <f t="shared" si="36"/>
        <v>0</v>
      </c>
      <c r="U121" s="81">
        <f t="shared" si="37"/>
        <v>0</v>
      </c>
      <c r="V121" s="81" t="str">
        <f t="shared" si="38"/>
        <v>000000000</v>
      </c>
      <c r="W121" s="81" t="str">
        <f t="shared" si="39"/>
        <v/>
      </c>
      <c r="X121" s="81">
        <f t="shared" si="40"/>
        <v>0</v>
      </c>
      <c r="Y121" s="81">
        <f t="shared" si="41"/>
        <v>0</v>
      </c>
      <c r="Z121" s="81">
        <f t="shared" si="42"/>
        <v>0</v>
      </c>
      <c r="AA121" s="82" t="str">
        <f t="shared" si="43"/>
        <v>MDR</v>
      </c>
    </row>
    <row r="122" spans="1:27" ht="17.100000000000001" customHeight="1">
      <c r="A122" s="65">
        <v>120</v>
      </c>
      <c r="B122" s="66" t="str">
        <f t="shared" si="22"/>
        <v>078</v>
      </c>
      <c r="C122" s="69"/>
      <c r="D122" s="70" t="str">
        <f t="shared" si="23"/>
        <v>0</v>
      </c>
      <c r="E122" s="70" t="str">
        <f t="shared" si="24"/>
        <v>0000</v>
      </c>
      <c r="F122" s="70" t="str">
        <f t="shared" si="25"/>
        <v>00</v>
      </c>
      <c r="G122" s="70" t="str">
        <f t="shared" si="26"/>
        <v>00000000</v>
      </c>
      <c r="H122" s="70" t="str">
        <f t="shared" si="27"/>
        <v>00</v>
      </c>
      <c r="I122" s="70" t="str">
        <f t="shared" si="28"/>
        <v>00000000</v>
      </c>
      <c r="J122" s="70" t="str">
        <f t="shared" si="29"/>
        <v>00</v>
      </c>
      <c r="K122" s="70" t="str">
        <f t="shared" si="30"/>
        <v>00000000</v>
      </c>
      <c r="L122" s="70" t="str">
        <f t="shared" si="31"/>
        <v>00</v>
      </c>
      <c r="M122" s="70" t="str">
        <f t="shared" si="32"/>
        <v>00000000</v>
      </c>
      <c r="N122" s="71" t="str">
        <f t="shared" si="33"/>
        <v>000000000</v>
      </c>
      <c r="O122" s="78"/>
      <c r="P122" s="78"/>
      <c r="Q122" s="78"/>
      <c r="R122" s="80" t="str">
        <f t="shared" si="34"/>
        <v>000000000</v>
      </c>
      <c r="S122" s="81" t="str">
        <f t="shared" si="35"/>
        <v>000</v>
      </c>
      <c r="T122" s="81">
        <f t="shared" si="36"/>
        <v>0</v>
      </c>
      <c r="U122" s="81">
        <f t="shared" si="37"/>
        <v>0</v>
      </c>
      <c r="V122" s="81" t="str">
        <f t="shared" si="38"/>
        <v>000000000</v>
      </c>
      <c r="W122" s="81" t="str">
        <f t="shared" si="39"/>
        <v/>
      </c>
      <c r="X122" s="81">
        <f t="shared" si="40"/>
        <v>0</v>
      </c>
      <c r="Y122" s="81">
        <f t="shared" si="41"/>
        <v>0</v>
      </c>
      <c r="Z122" s="81">
        <f t="shared" si="42"/>
        <v>0</v>
      </c>
      <c r="AA122" s="82" t="str">
        <f t="shared" si="43"/>
        <v>MDR</v>
      </c>
    </row>
    <row r="123" spans="1:27" ht="17.100000000000001" customHeight="1">
      <c r="A123" s="65">
        <v>121</v>
      </c>
      <c r="B123" s="66" t="str">
        <f t="shared" si="22"/>
        <v>079</v>
      </c>
      <c r="C123" s="69"/>
      <c r="D123" s="70" t="str">
        <f t="shared" si="23"/>
        <v>0</v>
      </c>
      <c r="E123" s="70" t="str">
        <f t="shared" si="24"/>
        <v>0000</v>
      </c>
      <c r="F123" s="70" t="str">
        <f t="shared" si="25"/>
        <v>00</v>
      </c>
      <c r="G123" s="70" t="str">
        <f t="shared" si="26"/>
        <v>00000000</v>
      </c>
      <c r="H123" s="70" t="str">
        <f t="shared" si="27"/>
        <v>00</v>
      </c>
      <c r="I123" s="70" t="str">
        <f t="shared" si="28"/>
        <v>00000000</v>
      </c>
      <c r="J123" s="70" t="str">
        <f t="shared" si="29"/>
        <v>00</v>
      </c>
      <c r="K123" s="70" t="str">
        <f t="shared" si="30"/>
        <v>00000000</v>
      </c>
      <c r="L123" s="70" t="str">
        <f t="shared" si="31"/>
        <v>00</v>
      </c>
      <c r="M123" s="70" t="str">
        <f t="shared" si="32"/>
        <v>00000000</v>
      </c>
      <c r="N123" s="71" t="str">
        <f t="shared" si="33"/>
        <v>000000000</v>
      </c>
      <c r="O123" s="78"/>
      <c r="P123" s="78"/>
      <c r="Q123" s="78"/>
      <c r="R123" s="80" t="str">
        <f t="shared" si="34"/>
        <v>000000000</v>
      </c>
      <c r="S123" s="81" t="str">
        <f t="shared" si="35"/>
        <v>000</v>
      </c>
      <c r="T123" s="81">
        <f t="shared" si="36"/>
        <v>0</v>
      </c>
      <c r="U123" s="81">
        <f t="shared" si="37"/>
        <v>0</v>
      </c>
      <c r="V123" s="81" t="str">
        <f t="shared" si="38"/>
        <v>000000000</v>
      </c>
      <c r="W123" s="81" t="str">
        <f t="shared" si="39"/>
        <v/>
      </c>
      <c r="X123" s="81">
        <f t="shared" si="40"/>
        <v>0</v>
      </c>
      <c r="Y123" s="81">
        <f t="shared" si="41"/>
        <v>0</v>
      </c>
      <c r="Z123" s="81">
        <f t="shared" si="42"/>
        <v>0</v>
      </c>
      <c r="AA123" s="82" t="str">
        <f t="shared" si="43"/>
        <v>MDR</v>
      </c>
    </row>
    <row r="124" spans="1:27" ht="17.100000000000001" customHeight="1">
      <c r="A124" s="65">
        <v>122</v>
      </c>
      <c r="B124" s="66" t="str">
        <f t="shared" si="22"/>
        <v>07A</v>
      </c>
      <c r="C124" s="69"/>
      <c r="D124" s="70" t="str">
        <f t="shared" si="23"/>
        <v>0</v>
      </c>
      <c r="E124" s="70" t="str">
        <f t="shared" si="24"/>
        <v>0000</v>
      </c>
      <c r="F124" s="70" t="str">
        <f t="shared" si="25"/>
        <v>00</v>
      </c>
      <c r="G124" s="70" t="str">
        <f t="shared" si="26"/>
        <v>00000000</v>
      </c>
      <c r="H124" s="70" t="str">
        <f t="shared" si="27"/>
        <v>00</v>
      </c>
      <c r="I124" s="70" t="str">
        <f t="shared" si="28"/>
        <v>00000000</v>
      </c>
      <c r="J124" s="70" t="str">
        <f t="shared" si="29"/>
        <v>00</v>
      </c>
      <c r="K124" s="70" t="str">
        <f t="shared" si="30"/>
        <v>00000000</v>
      </c>
      <c r="L124" s="70" t="str">
        <f t="shared" si="31"/>
        <v>00</v>
      </c>
      <c r="M124" s="70" t="str">
        <f t="shared" si="32"/>
        <v>00000000</v>
      </c>
      <c r="N124" s="71" t="str">
        <f t="shared" si="33"/>
        <v>000000000</v>
      </c>
      <c r="O124" s="78"/>
      <c r="P124" s="78"/>
      <c r="Q124" s="78"/>
      <c r="R124" s="80" t="str">
        <f t="shared" si="34"/>
        <v>000000000</v>
      </c>
      <c r="S124" s="81" t="str">
        <f t="shared" si="35"/>
        <v>000</v>
      </c>
      <c r="T124" s="81">
        <f t="shared" si="36"/>
        <v>0</v>
      </c>
      <c r="U124" s="81">
        <f t="shared" si="37"/>
        <v>0</v>
      </c>
      <c r="V124" s="81" t="str">
        <f t="shared" si="38"/>
        <v>000000000</v>
      </c>
      <c r="W124" s="81" t="str">
        <f t="shared" si="39"/>
        <v/>
      </c>
      <c r="X124" s="81">
        <f t="shared" si="40"/>
        <v>0</v>
      </c>
      <c r="Y124" s="81">
        <f t="shared" si="41"/>
        <v>0</v>
      </c>
      <c r="Z124" s="81">
        <f t="shared" si="42"/>
        <v>0</v>
      </c>
      <c r="AA124" s="82" t="str">
        <f t="shared" si="43"/>
        <v>MDR</v>
      </c>
    </row>
    <row r="125" spans="1:27" ht="17.100000000000001" customHeight="1">
      <c r="A125" s="65">
        <v>123</v>
      </c>
      <c r="B125" s="66" t="str">
        <f t="shared" si="22"/>
        <v>07B</v>
      </c>
      <c r="C125" s="69"/>
      <c r="D125" s="70" t="str">
        <f t="shared" si="23"/>
        <v>0</v>
      </c>
      <c r="E125" s="70" t="str">
        <f t="shared" si="24"/>
        <v>0000</v>
      </c>
      <c r="F125" s="70" t="str">
        <f t="shared" si="25"/>
        <v>00</v>
      </c>
      <c r="G125" s="70" t="str">
        <f t="shared" si="26"/>
        <v>00000000</v>
      </c>
      <c r="H125" s="70" t="str">
        <f t="shared" si="27"/>
        <v>00</v>
      </c>
      <c r="I125" s="70" t="str">
        <f t="shared" si="28"/>
        <v>00000000</v>
      </c>
      <c r="J125" s="70" t="str">
        <f t="shared" si="29"/>
        <v>00</v>
      </c>
      <c r="K125" s="70" t="str">
        <f t="shared" si="30"/>
        <v>00000000</v>
      </c>
      <c r="L125" s="70" t="str">
        <f t="shared" si="31"/>
        <v>00</v>
      </c>
      <c r="M125" s="70" t="str">
        <f t="shared" si="32"/>
        <v>00000000</v>
      </c>
      <c r="N125" s="71" t="str">
        <f t="shared" si="33"/>
        <v>000000000</v>
      </c>
      <c r="O125" s="78"/>
      <c r="P125" s="78"/>
      <c r="Q125" s="78"/>
      <c r="R125" s="80" t="str">
        <f t="shared" si="34"/>
        <v>000000000</v>
      </c>
      <c r="S125" s="81" t="str">
        <f t="shared" si="35"/>
        <v>000</v>
      </c>
      <c r="T125" s="81">
        <f t="shared" si="36"/>
        <v>0</v>
      </c>
      <c r="U125" s="81">
        <f t="shared" si="37"/>
        <v>0</v>
      </c>
      <c r="V125" s="81" t="str">
        <f t="shared" si="38"/>
        <v>000000000</v>
      </c>
      <c r="W125" s="81" t="str">
        <f t="shared" si="39"/>
        <v/>
      </c>
      <c r="X125" s="81">
        <f t="shared" si="40"/>
        <v>0</v>
      </c>
      <c r="Y125" s="81">
        <f t="shared" si="41"/>
        <v>0</v>
      </c>
      <c r="Z125" s="81">
        <f t="shared" si="42"/>
        <v>0</v>
      </c>
      <c r="AA125" s="82" t="str">
        <f t="shared" si="43"/>
        <v>MDR</v>
      </c>
    </row>
    <row r="126" spans="1:27" ht="17.100000000000001" customHeight="1">
      <c r="A126" s="65">
        <v>124</v>
      </c>
      <c r="B126" s="66" t="str">
        <f t="shared" si="22"/>
        <v>07C</v>
      </c>
      <c r="C126" s="69"/>
      <c r="D126" s="70" t="str">
        <f t="shared" si="23"/>
        <v>0</v>
      </c>
      <c r="E126" s="70" t="str">
        <f t="shared" si="24"/>
        <v>0000</v>
      </c>
      <c r="F126" s="70" t="str">
        <f t="shared" si="25"/>
        <v>00</v>
      </c>
      <c r="G126" s="70" t="str">
        <f t="shared" si="26"/>
        <v>00000000</v>
      </c>
      <c r="H126" s="70" t="str">
        <f t="shared" si="27"/>
        <v>00</v>
      </c>
      <c r="I126" s="70" t="str">
        <f t="shared" si="28"/>
        <v>00000000</v>
      </c>
      <c r="J126" s="70" t="str">
        <f t="shared" si="29"/>
        <v>00</v>
      </c>
      <c r="K126" s="70" t="str">
        <f t="shared" si="30"/>
        <v>00000000</v>
      </c>
      <c r="L126" s="70" t="str">
        <f t="shared" si="31"/>
        <v>00</v>
      </c>
      <c r="M126" s="70" t="str">
        <f t="shared" si="32"/>
        <v>00000000</v>
      </c>
      <c r="N126" s="71" t="str">
        <f t="shared" si="33"/>
        <v>000000000</v>
      </c>
      <c r="O126" s="78"/>
      <c r="P126" s="78"/>
      <c r="Q126" s="78"/>
      <c r="R126" s="80" t="str">
        <f t="shared" si="34"/>
        <v>000000000</v>
      </c>
      <c r="S126" s="81" t="str">
        <f t="shared" si="35"/>
        <v>000</v>
      </c>
      <c r="T126" s="81">
        <f t="shared" si="36"/>
        <v>0</v>
      </c>
      <c r="U126" s="81">
        <f t="shared" si="37"/>
        <v>0</v>
      </c>
      <c r="V126" s="81" t="str">
        <f t="shared" si="38"/>
        <v>000000000</v>
      </c>
      <c r="W126" s="81" t="str">
        <f t="shared" si="39"/>
        <v/>
      </c>
      <c r="X126" s="81">
        <f t="shared" si="40"/>
        <v>0</v>
      </c>
      <c r="Y126" s="81">
        <f t="shared" si="41"/>
        <v>0</v>
      </c>
      <c r="Z126" s="81">
        <f t="shared" si="42"/>
        <v>0</v>
      </c>
      <c r="AA126" s="82" t="str">
        <f t="shared" si="43"/>
        <v>MDR</v>
      </c>
    </row>
    <row r="127" spans="1:27" ht="17.100000000000001" customHeight="1">
      <c r="A127" s="65">
        <v>125</v>
      </c>
      <c r="B127" s="66" t="str">
        <f t="shared" si="22"/>
        <v>07D</v>
      </c>
      <c r="C127" s="69"/>
      <c r="D127" s="70" t="str">
        <f t="shared" si="23"/>
        <v>0</v>
      </c>
      <c r="E127" s="70" t="str">
        <f t="shared" si="24"/>
        <v>0000</v>
      </c>
      <c r="F127" s="70" t="str">
        <f t="shared" si="25"/>
        <v>00</v>
      </c>
      <c r="G127" s="70" t="str">
        <f t="shared" si="26"/>
        <v>00000000</v>
      </c>
      <c r="H127" s="70" t="str">
        <f t="shared" si="27"/>
        <v>00</v>
      </c>
      <c r="I127" s="70" t="str">
        <f t="shared" si="28"/>
        <v>00000000</v>
      </c>
      <c r="J127" s="70" t="str">
        <f t="shared" si="29"/>
        <v>00</v>
      </c>
      <c r="K127" s="70" t="str">
        <f t="shared" si="30"/>
        <v>00000000</v>
      </c>
      <c r="L127" s="70" t="str">
        <f t="shared" si="31"/>
        <v>00</v>
      </c>
      <c r="M127" s="70" t="str">
        <f t="shared" si="32"/>
        <v>00000000</v>
      </c>
      <c r="N127" s="71" t="str">
        <f t="shared" si="33"/>
        <v>000000000</v>
      </c>
      <c r="O127" s="78"/>
      <c r="P127" s="78"/>
      <c r="Q127" s="78"/>
      <c r="R127" s="80" t="str">
        <f t="shared" si="34"/>
        <v>000000000</v>
      </c>
      <c r="S127" s="81" t="str">
        <f t="shared" si="35"/>
        <v>000</v>
      </c>
      <c r="T127" s="81">
        <f t="shared" si="36"/>
        <v>0</v>
      </c>
      <c r="U127" s="81">
        <f t="shared" si="37"/>
        <v>0</v>
      </c>
      <c r="V127" s="81" t="str">
        <f t="shared" si="38"/>
        <v>000000000</v>
      </c>
      <c r="W127" s="81" t="str">
        <f t="shared" si="39"/>
        <v/>
      </c>
      <c r="X127" s="81">
        <f t="shared" si="40"/>
        <v>0</v>
      </c>
      <c r="Y127" s="81">
        <f t="shared" si="41"/>
        <v>0</v>
      </c>
      <c r="Z127" s="81">
        <f t="shared" si="42"/>
        <v>0</v>
      </c>
      <c r="AA127" s="82" t="str">
        <f t="shared" si="43"/>
        <v>MDR</v>
      </c>
    </row>
    <row r="128" spans="1:27" ht="17.100000000000001" customHeight="1">
      <c r="A128" s="65">
        <v>126</v>
      </c>
      <c r="B128" s="66" t="str">
        <f t="shared" si="22"/>
        <v>07E</v>
      </c>
      <c r="C128" s="69"/>
      <c r="D128" s="70" t="str">
        <f t="shared" si="23"/>
        <v>0</v>
      </c>
      <c r="E128" s="70" t="str">
        <f t="shared" si="24"/>
        <v>0000</v>
      </c>
      <c r="F128" s="70" t="str">
        <f t="shared" si="25"/>
        <v>00</v>
      </c>
      <c r="G128" s="70" t="str">
        <f t="shared" si="26"/>
        <v>00000000</v>
      </c>
      <c r="H128" s="70" t="str">
        <f t="shared" si="27"/>
        <v>00</v>
      </c>
      <c r="I128" s="70" t="str">
        <f t="shared" si="28"/>
        <v>00000000</v>
      </c>
      <c r="J128" s="70" t="str">
        <f t="shared" si="29"/>
        <v>00</v>
      </c>
      <c r="K128" s="70" t="str">
        <f t="shared" si="30"/>
        <v>00000000</v>
      </c>
      <c r="L128" s="70" t="str">
        <f t="shared" si="31"/>
        <v>00</v>
      </c>
      <c r="M128" s="70" t="str">
        <f t="shared" si="32"/>
        <v>00000000</v>
      </c>
      <c r="N128" s="71" t="str">
        <f t="shared" si="33"/>
        <v>000000000</v>
      </c>
      <c r="O128" s="78"/>
      <c r="P128" s="78"/>
      <c r="Q128" s="78"/>
      <c r="R128" s="80" t="str">
        <f t="shared" si="34"/>
        <v>000000000</v>
      </c>
      <c r="S128" s="81" t="str">
        <f t="shared" si="35"/>
        <v>000</v>
      </c>
      <c r="T128" s="81">
        <f t="shared" si="36"/>
        <v>0</v>
      </c>
      <c r="U128" s="81">
        <f t="shared" si="37"/>
        <v>0</v>
      </c>
      <c r="V128" s="81" t="str">
        <f t="shared" si="38"/>
        <v>000000000</v>
      </c>
      <c r="W128" s="81" t="str">
        <f t="shared" si="39"/>
        <v/>
      </c>
      <c r="X128" s="81">
        <f t="shared" si="40"/>
        <v>0</v>
      </c>
      <c r="Y128" s="81">
        <f t="shared" si="41"/>
        <v>0</v>
      </c>
      <c r="Z128" s="81">
        <f t="shared" si="42"/>
        <v>0</v>
      </c>
      <c r="AA128" s="82" t="str">
        <f t="shared" si="43"/>
        <v>MDR</v>
      </c>
    </row>
    <row r="129" spans="1:27" ht="17.100000000000001" customHeight="1">
      <c r="A129" s="65">
        <v>127</v>
      </c>
      <c r="B129" s="66" t="str">
        <f t="shared" si="22"/>
        <v>07F</v>
      </c>
      <c r="C129" s="69"/>
      <c r="D129" s="70" t="str">
        <f t="shared" si="23"/>
        <v>0</v>
      </c>
      <c r="E129" s="70" t="str">
        <f t="shared" si="24"/>
        <v>0000</v>
      </c>
      <c r="F129" s="70" t="str">
        <f t="shared" si="25"/>
        <v>00</v>
      </c>
      <c r="G129" s="70" t="str">
        <f t="shared" si="26"/>
        <v>00000000</v>
      </c>
      <c r="H129" s="70" t="str">
        <f t="shared" si="27"/>
        <v>00</v>
      </c>
      <c r="I129" s="70" t="str">
        <f t="shared" si="28"/>
        <v>00000000</v>
      </c>
      <c r="J129" s="70" t="str">
        <f t="shared" si="29"/>
        <v>00</v>
      </c>
      <c r="K129" s="70" t="str">
        <f t="shared" si="30"/>
        <v>00000000</v>
      </c>
      <c r="L129" s="70" t="str">
        <f t="shared" si="31"/>
        <v>00</v>
      </c>
      <c r="M129" s="70" t="str">
        <f t="shared" si="32"/>
        <v>00000000</v>
      </c>
      <c r="N129" s="71" t="str">
        <f t="shared" si="33"/>
        <v>000000000</v>
      </c>
      <c r="O129" s="78"/>
      <c r="P129" s="78"/>
      <c r="Q129" s="78"/>
      <c r="R129" s="80" t="str">
        <f t="shared" si="34"/>
        <v>000000000</v>
      </c>
      <c r="S129" s="81" t="str">
        <f t="shared" si="35"/>
        <v>000</v>
      </c>
      <c r="T129" s="81">
        <f t="shared" si="36"/>
        <v>0</v>
      </c>
      <c r="U129" s="81">
        <f t="shared" si="37"/>
        <v>0</v>
      </c>
      <c r="V129" s="81" t="str">
        <f t="shared" si="38"/>
        <v>000000000</v>
      </c>
      <c r="W129" s="81" t="str">
        <f t="shared" si="39"/>
        <v/>
      </c>
      <c r="X129" s="81">
        <f t="shared" si="40"/>
        <v>0</v>
      </c>
      <c r="Y129" s="81">
        <f t="shared" si="41"/>
        <v>0</v>
      </c>
      <c r="Z129" s="81">
        <f t="shared" si="42"/>
        <v>0</v>
      </c>
      <c r="AA129" s="82" t="str">
        <f t="shared" si="43"/>
        <v>MDR</v>
      </c>
    </row>
    <row r="130" spans="1:27" ht="17.100000000000001" customHeight="1">
      <c r="A130" s="65">
        <v>128</v>
      </c>
      <c r="B130" s="66" t="str">
        <f t="shared" ref="B130:B193" si="44">DEC2HEX(A130,3)</f>
        <v>080</v>
      </c>
      <c r="C130" s="69"/>
      <c r="D130" s="70" t="str">
        <f t="shared" ref="D130:D193" si="45">BIN2HEX(LEFT(C130,4),1)</f>
        <v>0</v>
      </c>
      <c r="E130" s="70" t="str">
        <f t="shared" ref="E130:E193" si="46">HEX2BIN(D130,4)</f>
        <v>0000</v>
      </c>
      <c r="F130" s="70" t="str">
        <f t="shared" ref="F130:F193" si="47">BIN2HEX(MID(C130,5,8),2)</f>
        <v>00</v>
      </c>
      <c r="G130" s="70" t="str">
        <f t="shared" ref="G130:G193" si="48">HEX2BIN(F130,8)</f>
        <v>00000000</v>
      </c>
      <c r="H130" s="70" t="str">
        <f t="shared" ref="H130:H193" si="49">BIN2HEX(MID(C130,13,8),2)</f>
        <v>00</v>
      </c>
      <c r="I130" s="70" t="str">
        <f t="shared" ref="I130:I193" si="50">HEX2BIN(H130,8)</f>
        <v>00000000</v>
      </c>
      <c r="J130" s="70" t="str">
        <f t="shared" ref="J130:J193" si="51">BIN2HEX(MID(C130,21,8),2)</f>
        <v>00</v>
      </c>
      <c r="K130" s="70" t="str">
        <f t="shared" ref="K130:K193" si="52">HEX2BIN(J130,8)</f>
        <v>00000000</v>
      </c>
      <c r="L130" s="70" t="str">
        <f t="shared" ref="L130:L193" si="53">BIN2HEX(RIGHT(C130,8),2)</f>
        <v>00</v>
      </c>
      <c r="M130" s="70" t="str">
        <f t="shared" ref="M130:M193" si="54">HEX2BIN(L130,8)</f>
        <v>00000000</v>
      </c>
      <c r="N130" s="71" t="str">
        <f t="shared" ref="N130:N193" si="55">CONCATENATE(D130,F130,H130,J130,L130)</f>
        <v>000000000</v>
      </c>
      <c r="O130" s="78"/>
      <c r="P130" s="78"/>
      <c r="Q130" s="78"/>
      <c r="R130" s="80" t="str">
        <f t="shared" ref="R130:R193" si="56">CONCATENATE(E130,LEFT(G130,5))</f>
        <v>000000000</v>
      </c>
      <c r="S130" s="81" t="str">
        <f t="shared" ref="S130:S193" si="57">BIN2HEX(R130,3)</f>
        <v>000</v>
      </c>
      <c r="T130" s="81">
        <f t="shared" ref="T130:T193" si="58">BIN2DEC(MID(G130,6,3))</f>
        <v>0</v>
      </c>
      <c r="U130" s="81">
        <f t="shared" ref="U130:U193" si="59">IF(T130=0,0,(IF(T130=1,"JAMZ",IF(T130=2,"JAMN",IF(T130=4,"JMPC")))))</f>
        <v>0</v>
      </c>
      <c r="V130" s="81" t="str">
        <f t="shared" ref="V130:V193" si="60">CONCATENATE(K130,LEFT(M130,1))</f>
        <v>000000000</v>
      </c>
      <c r="W130" s="81" t="str">
        <f t="shared" ref="W130:W193" si="61">CONCATENATE(IF(LEFT(V130,1)="1","H",""),IF(MID(V130,2,1)="1",",OPC",""),IF(MID(V130,3,1)="1",",TOS",""),IF(MID(V130,4,1)="1",",CPP",""),IF(MID(V130,5,1)="1",",LV",""),IF(MID(V130,6,1)="1",",SP",""),IF(MID(V130,7,1)="1",",PC",""),IF(MID(V130,8,1)="1",",MDR",""),IF(MID(V130,9,1)="1",",MAR",""))</f>
        <v/>
      </c>
      <c r="X130" s="81">
        <f t="shared" ref="X130:X193" si="62">BIN2DEC(MID(M130,2,3))</f>
        <v>0</v>
      </c>
      <c r="Y130" s="81">
        <f t="shared" ref="Y130:Y193" si="63">IF(X130=1,"fetch",IF(X130=2,"read",IF(X130=4,"write",IF(X130=5,"wr&amp;fetch",0))))</f>
        <v>0</v>
      </c>
      <c r="Z130" s="81">
        <f t="shared" ref="Z130:Z193" si="64">BIN2DEC(RIGHT(M130,4))</f>
        <v>0</v>
      </c>
      <c r="AA130" s="82" t="str">
        <f t="shared" ref="AA130:AA193" si="65">IF(Z130=0,"MDR",IF(Z130=1,"PC",IF(Z130=2,"MBR",IF(Z130=3,"MBRU",IF(Z130=4,"SP",IF(Z130=5,"LV",IF(Z130=6,"CPP",IF(Z130=7,"TOS","OPC"))))))))</f>
        <v>MDR</v>
      </c>
    </row>
    <row r="131" spans="1:27" ht="17.100000000000001" customHeight="1">
      <c r="A131" s="65">
        <v>129</v>
      </c>
      <c r="B131" s="66" t="str">
        <f t="shared" si="44"/>
        <v>081</v>
      </c>
      <c r="C131" s="69"/>
      <c r="D131" s="70" t="str">
        <f t="shared" si="45"/>
        <v>0</v>
      </c>
      <c r="E131" s="70" t="str">
        <f t="shared" si="46"/>
        <v>0000</v>
      </c>
      <c r="F131" s="70" t="str">
        <f t="shared" si="47"/>
        <v>00</v>
      </c>
      <c r="G131" s="70" t="str">
        <f t="shared" si="48"/>
        <v>00000000</v>
      </c>
      <c r="H131" s="70" t="str">
        <f t="shared" si="49"/>
        <v>00</v>
      </c>
      <c r="I131" s="70" t="str">
        <f t="shared" si="50"/>
        <v>00000000</v>
      </c>
      <c r="J131" s="70" t="str">
        <f t="shared" si="51"/>
        <v>00</v>
      </c>
      <c r="K131" s="70" t="str">
        <f t="shared" si="52"/>
        <v>00000000</v>
      </c>
      <c r="L131" s="70" t="str">
        <f t="shared" si="53"/>
        <v>00</v>
      </c>
      <c r="M131" s="70" t="str">
        <f t="shared" si="54"/>
        <v>00000000</v>
      </c>
      <c r="N131" s="71" t="str">
        <f t="shared" si="55"/>
        <v>000000000</v>
      </c>
      <c r="O131" s="78"/>
      <c r="P131" s="78"/>
      <c r="Q131" s="78"/>
      <c r="R131" s="80" t="str">
        <f t="shared" si="56"/>
        <v>000000000</v>
      </c>
      <c r="S131" s="81" t="str">
        <f t="shared" si="57"/>
        <v>000</v>
      </c>
      <c r="T131" s="81">
        <f t="shared" si="58"/>
        <v>0</v>
      </c>
      <c r="U131" s="81">
        <f t="shared" si="59"/>
        <v>0</v>
      </c>
      <c r="V131" s="81" t="str">
        <f t="shared" si="60"/>
        <v>000000000</v>
      </c>
      <c r="W131" s="81" t="str">
        <f t="shared" si="61"/>
        <v/>
      </c>
      <c r="X131" s="81">
        <f t="shared" si="62"/>
        <v>0</v>
      </c>
      <c r="Y131" s="81">
        <f t="shared" si="63"/>
        <v>0</v>
      </c>
      <c r="Z131" s="81">
        <f t="shared" si="64"/>
        <v>0</v>
      </c>
      <c r="AA131" s="82" t="str">
        <f t="shared" si="65"/>
        <v>MDR</v>
      </c>
    </row>
    <row r="132" spans="1:27" ht="17.100000000000001" customHeight="1">
      <c r="A132" s="65">
        <v>130</v>
      </c>
      <c r="B132" s="66" t="str">
        <f t="shared" si="44"/>
        <v>082</v>
      </c>
      <c r="C132" s="69"/>
      <c r="D132" s="70" t="str">
        <f t="shared" si="45"/>
        <v>0</v>
      </c>
      <c r="E132" s="70" t="str">
        <f t="shared" si="46"/>
        <v>0000</v>
      </c>
      <c r="F132" s="70" t="str">
        <f t="shared" si="47"/>
        <v>00</v>
      </c>
      <c r="G132" s="70" t="str">
        <f t="shared" si="48"/>
        <v>00000000</v>
      </c>
      <c r="H132" s="70" t="str">
        <f t="shared" si="49"/>
        <v>00</v>
      </c>
      <c r="I132" s="70" t="str">
        <f t="shared" si="50"/>
        <v>00000000</v>
      </c>
      <c r="J132" s="70" t="str">
        <f t="shared" si="51"/>
        <v>00</v>
      </c>
      <c r="K132" s="70" t="str">
        <f t="shared" si="52"/>
        <v>00000000</v>
      </c>
      <c r="L132" s="70" t="str">
        <f t="shared" si="53"/>
        <v>00</v>
      </c>
      <c r="M132" s="70" t="str">
        <f t="shared" si="54"/>
        <v>00000000</v>
      </c>
      <c r="N132" s="71" t="str">
        <f t="shared" si="55"/>
        <v>000000000</v>
      </c>
      <c r="O132" s="78"/>
      <c r="P132" s="78"/>
      <c r="Q132" s="78"/>
      <c r="R132" s="80" t="str">
        <f t="shared" si="56"/>
        <v>000000000</v>
      </c>
      <c r="S132" s="81" t="str">
        <f t="shared" si="57"/>
        <v>000</v>
      </c>
      <c r="T132" s="81">
        <f t="shared" si="58"/>
        <v>0</v>
      </c>
      <c r="U132" s="81">
        <f t="shared" si="59"/>
        <v>0</v>
      </c>
      <c r="V132" s="81" t="str">
        <f t="shared" si="60"/>
        <v>000000000</v>
      </c>
      <c r="W132" s="81" t="str">
        <f t="shared" si="61"/>
        <v/>
      </c>
      <c r="X132" s="81">
        <f t="shared" si="62"/>
        <v>0</v>
      </c>
      <c r="Y132" s="81">
        <f t="shared" si="63"/>
        <v>0</v>
      </c>
      <c r="Z132" s="81">
        <f t="shared" si="64"/>
        <v>0</v>
      </c>
      <c r="AA132" s="82" t="str">
        <f t="shared" si="65"/>
        <v>MDR</v>
      </c>
    </row>
    <row r="133" spans="1:27" ht="17.100000000000001" customHeight="1">
      <c r="A133" s="65">
        <v>131</v>
      </c>
      <c r="B133" s="66" t="str">
        <f t="shared" si="44"/>
        <v>083</v>
      </c>
      <c r="C133" s="69"/>
      <c r="D133" s="70" t="str">
        <f t="shared" si="45"/>
        <v>0</v>
      </c>
      <c r="E133" s="70" t="str">
        <f t="shared" si="46"/>
        <v>0000</v>
      </c>
      <c r="F133" s="70" t="str">
        <f t="shared" si="47"/>
        <v>00</v>
      </c>
      <c r="G133" s="70" t="str">
        <f t="shared" si="48"/>
        <v>00000000</v>
      </c>
      <c r="H133" s="70" t="str">
        <f t="shared" si="49"/>
        <v>00</v>
      </c>
      <c r="I133" s="70" t="str">
        <f t="shared" si="50"/>
        <v>00000000</v>
      </c>
      <c r="J133" s="70" t="str">
        <f t="shared" si="51"/>
        <v>00</v>
      </c>
      <c r="K133" s="70" t="str">
        <f t="shared" si="52"/>
        <v>00000000</v>
      </c>
      <c r="L133" s="70" t="str">
        <f t="shared" si="53"/>
        <v>00</v>
      </c>
      <c r="M133" s="70" t="str">
        <f t="shared" si="54"/>
        <v>00000000</v>
      </c>
      <c r="N133" s="71" t="str">
        <f t="shared" si="55"/>
        <v>000000000</v>
      </c>
      <c r="O133" s="78"/>
      <c r="P133" s="78"/>
      <c r="Q133" s="78"/>
      <c r="R133" s="80" t="str">
        <f t="shared" si="56"/>
        <v>000000000</v>
      </c>
      <c r="S133" s="81" t="str">
        <f t="shared" si="57"/>
        <v>000</v>
      </c>
      <c r="T133" s="81">
        <f t="shared" si="58"/>
        <v>0</v>
      </c>
      <c r="U133" s="81">
        <f t="shared" si="59"/>
        <v>0</v>
      </c>
      <c r="V133" s="81" t="str">
        <f t="shared" si="60"/>
        <v>000000000</v>
      </c>
      <c r="W133" s="81" t="str">
        <f t="shared" si="61"/>
        <v/>
      </c>
      <c r="X133" s="81">
        <f t="shared" si="62"/>
        <v>0</v>
      </c>
      <c r="Y133" s="81">
        <f t="shared" si="63"/>
        <v>0</v>
      </c>
      <c r="Z133" s="81">
        <f t="shared" si="64"/>
        <v>0</v>
      </c>
      <c r="AA133" s="82" t="str">
        <f t="shared" si="65"/>
        <v>MDR</v>
      </c>
    </row>
    <row r="134" spans="1:27" ht="17.100000000000001" customHeight="1">
      <c r="A134" s="65">
        <v>132</v>
      </c>
      <c r="B134" s="66" t="str">
        <f t="shared" si="44"/>
        <v>084</v>
      </c>
      <c r="C134" s="69"/>
      <c r="D134" s="70" t="str">
        <f t="shared" si="45"/>
        <v>0</v>
      </c>
      <c r="E134" s="70" t="str">
        <f t="shared" si="46"/>
        <v>0000</v>
      </c>
      <c r="F134" s="70" t="str">
        <f t="shared" si="47"/>
        <v>00</v>
      </c>
      <c r="G134" s="70" t="str">
        <f t="shared" si="48"/>
        <v>00000000</v>
      </c>
      <c r="H134" s="70" t="str">
        <f t="shared" si="49"/>
        <v>00</v>
      </c>
      <c r="I134" s="70" t="str">
        <f t="shared" si="50"/>
        <v>00000000</v>
      </c>
      <c r="J134" s="70" t="str">
        <f t="shared" si="51"/>
        <v>00</v>
      </c>
      <c r="K134" s="70" t="str">
        <f t="shared" si="52"/>
        <v>00000000</v>
      </c>
      <c r="L134" s="70" t="str">
        <f t="shared" si="53"/>
        <v>00</v>
      </c>
      <c r="M134" s="70" t="str">
        <f t="shared" si="54"/>
        <v>00000000</v>
      </c>
      <c r="N134" s="71" t="str">
        <f t="shared" si="55"/>
        <v>000000000</v>
      </c>
      <c r="O134" s="78"/>
      <c r="P134" s="78"/>
      <c r="Q134" s="78"/>
      <c r="R134" s="80" t="str">
        <f t="shared" si="56"/>
        <v>000000000</v>
      </c>
      <c r="S134" s="81" t="str">
        <f t="shared" si="57"/>
        <v>000</v>
      </c>
      <c r="T134" s="81">
        <f t="shared" si="58"/>
        <v>0</v>
      </c>
      <c r="U134" s="81">
        <f t="shared" si="59"/>
        <v>0</v>
      </c>
      <c r="V134" s="81" t="str">
        <f t="shared" si="60"/>
        <v>000000000</v>
      </c>
      <c r="W134" s="81" t="str">
        <f t="shared" si="61"/>
        <v/>
      </c>
      <c r="X134" s="81">
        <f t="shared" si="62"/>
        <v>0</v>
      </c>
      <c r="Y134" s="81">
        <f t="shared" si="63"/>
        <v>0</v>
      </c>
      <c r="Z134" s="81">
        <f t="shared" si="64"/>
        <v>0</v>
      </c>
      <c r="AA134" s="82" t="str">
        <f t="shared" si="65"/>
        <v>MDR</v>
      </c>
    </row>
    <row r="135" spans="1:27" ht="17.100000000000001" customHeight="1">
      <c r="A135" s="65">
        <v>133</v>
      </c>
      <c r="B135" s="66" t="str">
        <f t="shared" si="44"/>
        <v>085</v>
      </c>
      <c r="C135" s="69"/>
      <c r="D135" s="70" t="str">
        <f t="shared" si="45"/>
        <v>0</v>
      </c>
      <c r="E135" s="70" t="str">
        <f t="shared" si="46"/>
        <v>0000</v>
      </c>
      <c r="F135" s="70" t="str">
        <f t="shared" si="47"/>
        <v>00</v>
      </c>
      <c r="G135" s="70" t="str">
        <f t="shared" si="48"/>
        <v>00000000</v>
      </c>
      <c r="H135" s="70" t="str">
        <f t="shared" si="49"/>
        <v>00</v>
      </c>
      <c r="I135" s="70" t="str">
        <f t="shared" si="50"/>
        <v>00000000</v>
      </c>
      <c r="J135" s="70" t="str">
        <f t="shared" si="51"/>
        <v>00</v>
      </c>
      <c r="K135" s="70" t="str">
        <f t="shared" si="52"/>
        <v>00000000</v>
      </c>
      <c r="L135" s="70" t="str">
        <f t="shared" si="53"/>
        <v>00</v>
      </c>
      <c r="M135" s="70" t="str">
        <f t="shared" si="54"/>
        <v>00000000</v>
      </c>
      <c r="N135" s="71" t="str">
        <f t="shared" si="55"/>
        <v>000000000</v>
      </c>
      <c r="O135" s="78"/>
      <c r="P135" s="78"/>
      <c r="Q135" s="78"/>
      <c r="R135" s="80" t="str">
        <f t="shared" si="56"/>
        <v>000000000</v>
      </c>
      <c r="S135" s="81" t="str">
        <f t="shared" si="57"/>
        <v>000</v>
      </c>
      <c r="T135" s="81">
        <f t="shared" si="58"/>
        <v>0</v>
      </c>
      <c r="U135" s="81">
        <f t="shared" si="59"/>
        <v>0</v>
      </c>
      <c r="V135" s="81" t="str">
        <f t="shared" si="60"/>
        <v>000000000</v>
      </c>
      <c r="W135" s="81" t="str">
        <f t="shared" si="61"/>
        <v/>
      </c>
      <c r="X135" s="81">
        <f t="shared" si="62"/>
        <v>0</v>
      </c>
      <c r="Y135" s="81">
        <f t="shared" si="63"/>
        <v>0</v>
      </c>
      <c r="Z135" s="81">
        <f t="shared" si="64"/>
        <v>0</v>
      </c>
      <c r="AA135" s="82" t="str">
        <f t="shared" si="65"/>
        <v>MDR</v>
      </c>
    </row>
    <row r="136" spans="1:27" ht="17.100000000000001" customHeight="1">
      <c r="A136" s="65">
        <v>134</v>
      </c>
      <c r="B136" s="66" t="str">
        <f t="shared" si="44"/>
        <v>086</v>
      </c>
      <c r="C136" s="69"/>
      <c r="D136" s="70" t="str">
        <f t="shared" si="45"/>
        <v>0</v>
      </c>
      <c r="E136" s="70" t="str">
        <f t="shared" si="46"/>
        <v>0000</v>
      </c>
      <c r="F136" s="70" t="str">
        <f t="shared" si="47"/>
        <v>00</v>
      </c>
      <c r="G136" s="70" t="str">
        <f t="shared" si="48"/>
        <v>00000000</v>
      </c>
      <c r="H136" s="70" t="str">
        <f t="shared" si="49"/>
        <v>00</v>
      </c>
      <c r="I136" s="70" t="str">
        <f t="shared" si="50"/>
        <v>00000000</v>
      </c>
      <c r="J136" s="70" t="str">
        <f t="shared" si="51"/>
        <v>00</v>
      </c>
      <c r="K136" s="70" t="str">
        <f t="shared" si="52"/>
        <v>00000000</v>
      </c>
      <c r="L136" s="70" t="str">
        <f t="shared" si="53"/>
        <v>00</v>
      </c>
      <c r="M136" s="70" t="str">
        <f t="shared" si="54"/>
        <v>00000000</v>
      </c>
      <c r="N136" s="71" t="str">
        <f t="shared" si="55"/>
        <v>000000000</v>
      </c>
      <c r="O136" s="78"/>
      <c r="P136" s="78"/>
      <c r="Q136" s="78"/>
      <c r="R136" s="80" t="str">
        <f t="shared" si="56"/>
        <v>000000000</v>
      </c>
      <c r="S136" s="81" t="str">
        <f t="shared" si="57"/>
        <v>000</v>
      </c>
      <c r="T136" s="81">
        <f t="shared" si="58"/>
        <v>0</v>
      </c>
      <c r="U136" s="81">
        <f t="shared" si="59"/>
        <v>0</v>
      </c>
      <c r="V136" s="81" t="str">
        <f t="shared" si="60"/>
        <v>000000000</v>
      </c>
      <c r="W136" s="81" t="str">
        <f t="shared" si="61"/>
        <v/>
      </c>
      <c r="X136" s="81">
        <f t="shared" si="62"/>
        <v>0</v>
      </c>
      <c r="Y136" s="81">
        <f t="shared" si="63"/>
        <v>0</v>
      </c>
      <c r="Z136" s="81">
        <f t="shared" si="64"/>
        <v>0</v>
      </c>
      <c r="AA136" s="82" t="str">
        <f t="shared" si="65"/>
        <v>MDR</v>
      </c>
    </row>
    <row r="137" spans="1:27" ht="17.100000000000001" customHeight="1">
      <c r="A137" s="65">
        <v>135</v>
      </c>
      <c r="B137" s="66" t="str">
        <f t="shared" si="44"/>
        <v>087</v>
      </c>
      <c r="C137" s="69"/>
      <c r="D137" s="70" t="str">
        <f t="shared" si="45"/>
        <v>0</v>
      </c>
      <c r="E137" s="70" t="str">
        <f t="shared" si="46"/>
        <v>0000</v>
      </c>
      <c r="F137" s="70" t="str">
        <f t="shared" si="47"/>
        <v>00</v>
      </c>
      <c r="G137" s="70" t="str">
        <f t="shared" si="48"/>
        <v>00000000</v>
      </c>
      <c r="H137" s="70" t="str">
        <f t="shared" si="49"/>
        <v>00</v>
      </c>
      <c r="I137" s="70" t="str">
        <f t="shared" si="50"/>
        <v>00000000</v>
      </c>
      <c r="J137" s="70" t="str">
        <f t="shared" si="51"/>
        <v>00</v>
      </c>
      <c r="K137" s="70" t="str">
        <f t="shared" si="52"/>
        <v>00000000</v>
      </c>
      <c r="L137" s="70" t="str">
        <f t="shared" si="53"/>
        <v>00</v>
      </c>
      <c r="M137" s="70" t="str">
        <f t="shared" si="54"/>
        <v>00000000</v>
      </c>
      <c r="N137" s="71" t="str">
        <f t="shared" si="55"/>
        <v>000000000</v>
      </c>
      <c r="O137" s="78"/>
      <c r="P137" s="78"/>
      <c r="Q137" s="78"/>
      <c r="R137" s="80" t="str">
        <f t="shared" si="56"/>
        <v>000000000</v>
      </c>
      <c r="S137" s="81" t="str">
        <f t="shared" si="57"/>
        <v>000</v>
      </c>
      <c r="T137" s="81">
        <f t="shared" si="58"/>
        <v>0</v>
      </c>
      <c r="U137" s="81">
        <f t="shared" si="59"/>
        <v>0</v>
      </c>
      <c r="V137" s="81" t="str">
        <f t="shared" si="60"/>
        <v>000000000</v>
      </c>
      <c r="W137" s="81" t="str">
        <f t="shared" si="61"/>
        <v/>
      </c>
      <c r="X137" s="81">
        <f t="shared" si="62"/>
        <v>0</v>
      </c>
      <c r="Y137" s="81">
        <f t="shared" si="63"/>
        <v>0</v>
      </c>
      <c r="Z137" s="81">
        <f t="shared" si="64"/>
        <v>0</v>
      </c>
      <c r="AA137" s="82" t="str">
        <f t="shared" si="65"/>
        <v>MDR</v>
      </c>
    </row>
    <row r="138" spans="1:27" ht="17.100000000000001" customHeight="1">
      <c r="A138" s="65">
        <v>136</v>
      </c>
      <c r="B138" s="66" t="str">
        <f t="shared" si="44"/>
        <v>088</v>
      </c>
      <c r="C138" s="69"/>
      <c r="D138" s="70" t="str">
        <f t="shared" si="45"/>
        <v>0</v>
      </c>
      <c r="E138" s="70" t="str">
        <f t="shared" si="46"/>
        <v>0000</v>
      </c>
      <c r="F138" s="70" t="str">
        <f t="shared" si="47"/>
        <v>00</v>
      </c>
      <c r="G138" s="70" t="str">
        <f t="shared" si="48"/>
        <v>00000000</v>
      </c>
      <c r="H138" s="70" t="str">
        <f t="shared" si="49"/>
        <v>00</v>
      </c>
      <c r="I138" s="70" t="str">
        <f t="shared" si="50"/>
        <v>00000000</v>
      </c>
      <c r="J138" s="70" t="str">
        <f t="shared" si="51"/>
        <v>00</v>
      </c>
      <c r="K138" s="70" t="str">
        <f t="shared" si="52"/>
        <v>00000000</v>
      </c>
      <c r="L138" s="70" t="str">
        <f t="shared" si="53"/>
        <v>00</v>
      </c>
      <c r="M138" s="70" t="str">
        <f t="shared" si="54"/>
        <v>00000000</v>
      </c>
      <c r="N138" s="71" t="str">
        <f t="shared" si="55"/>
        <v>000000000</v>
      </c>
      <c r="O138" s="78"/>
      <c r="P138" s="78"/>
      <c r="Q138" s="78"/>
      <c r="R138" s="80" t="str">
        <f t="shared" si="56"/>
        <v>000000000</v>
      </c>
      <c r="S138" s="81" t="str">
        <f t="shared" si="57"/>
        <v>000</v>
      </c>
      <c r="T138" s="81">
        <f t="shared" si="58"/>
        <v>0</v>
      </c>
      <c r="U138" s="81">
        <f t="shared" si="59"/>
        <v>0</v>
      </c>
      <c r="V138" s="81" t="str">
        <f t="shared" si="60"/>
        <v>000000000</v>
      </c>
      <c r="W138" s="81" t="str">
        <f t="shared" si="61"/>
        <v/>
      </c>
      <c r="X138" s="81">
        <f t="shared" si="62"/>
        <v>0</v>
      </c>
      <c r="Y138" s="81">
        <f t="shared" si="63"/>
        <v>0</v>
      </c>
      <c r="Z138" s="81">
        <f t="shared" si="64"/>
        <v>0</v>
      </c>
      <c r="AA138" s="82" t="str">
        <f t="shared" si="65"/>
        <v>MDR</v>
      </c>
    </row>
    <row r="139" spans="1:27" ht="17.100000000000001" customHeight="1">
      <c r="A139" s="65">
        <v>137</v>
      </c>
      <c r="B139" s="66" t="str">
        <f t="shared" si="44"/>
        <v>089</v>
      </c>
      <c r="C139" s="69"/>
      <c r="D139" s="70" t="str">
        <f t="shared" si="45"/>
        <v>0</v>
      </c>
      <c r="E139" s="70" t="str">
        <f t="shared" si="46"/>
        <v>0000</v>
      </c>
      <c r="F139" s="70" t="str">
        <f t="shared" si="47"/>
        <v>00</v>
      </c>
      <c r="G139" s="70" t="str">
        <f t="shared" si="48"/>
        <v>00000000</v>
      </c>
      <c r="H139" s="70" t="str">
        <f t="shared" si="49"/>
        <v>00</v>
      </c>
      <c r="I139" s="70" t="str">
        <f t="shared" si="50"/>
        <v>00000000</v>
      </c>
      <c r="J139" s="70" t="str">
        <f t="shared" si="51"/>
        <v>00</v>
      </c>
      <c r="K139" s="70" t="str">
        <f t="shared" si="52"/>
        <v>00000000</v>
      </c>
      <c r="L139" s="70" t="str">
        <f t="shared" si="53"/>
        <v>00</v>
      </c>
      <c r="M139" s="70" t="str">
        <f t="shared" si="54"/>
        <v>00000000</v>
      </c>
      <c r="N139" s="71" t="str">
        <f t="shared" si="55"/>
        <v>000000000</v>
      </c>
      <c r="O139" s="78"/>
      <c r="P139" s="78"/>
      <c r="Q139" s="78"/>
      <c r="R139" s="80" t="str">
        <f t="shared" si="56"/>
        <v>000000000</v>
      </c>
      <c r="S139" s="81" t="str">
        <f t="shared" si="57"/>
        <v>000</v>
      </c>
      <c r="T139" s="81">
        <f t="shared" si="58"/>
        <v>0</v>
      </c>
      <c r="U139" s="81">
        <f t="shared" si="59"/>
        <v>0</v>
      </c>
      <c r="V139" s="81" t="str">
        <f t="shared" si="60"/>
        <v>000000000</v>
      </c>
      <c r="W139" s="81" t="str">
        <f t="shared" si="61"/>
        <v/>
      </c>
      <c r="X139" s="81">
        <f t="shared" si="62"/>
        <v>0</v>
      </c>
      <c r="Y139" s="81">
        <f t="shared" si="63"/>
        <v>0</v>
      </c>
      <c r="Z139" s="81">
        <f t="shared" si="64"/>
        <v>0</v>
      </c>
      <c r="AA139" s="82" t="str">
        <f t="shared" si="65"/>
        <v>MDR</v>
      </c>
    </row>
    <row r="140" spans="1:27" ht="17.100000000000001" customHeight="1">
      <c r="A140" s="65">
        <v>138</v>
      </c>
      <c r="B140" s="66" t="str">
        <f t="shared" si="44"/>
        <v>08A</v>
      </c>
      <c r="C140" s="69"/>
      <c r="D140" s="70" t="str">
        <f t="shared" si="45"/>
        <v>0</v>
      </c>
      <c r="E140" s="70" t="str">
        <f t="shared" si="46"/>
        <v>0000</v>
      </c>
      <c r="F140" s="70" t="str">
        <f t="shared" si="47"/>
        <v>00</v>
      </c>
      <c r="G140" s="70" t="str">
        <f t="shared" si="48"/>
        <v>00000000</v>
      </c>
      <c r="H140" s="70" t="str">
        <f t="shared" si="49"/>
        <v>00</v>
      </c>
      <c r="I140" s="70" t="str">
        <f t="shared" si="50"/>
        <v>00000000</v>
      </c>
      <c r="J140" s="70" t="str">
        <f t="shared" si="51"/>
        <v>00</v>
      </c>
      <c r="K140" s="70" t="str">
        <f t="shared" si="52"/>
        <v>00000000</v>
      </c>
      <c r="L140" s="70" t="str">
        <f t="shared" si="53"/>
        <v>00</v>
      </c>
      <c r="M140" s="70" t="str">
        <f t="shared" si="54"/>
        <v>00000000</v>
      </c>
      <c r="N140" s="71" t="str">
        <f t="shared" si="55"/>
        <v>000000000</v>
      </c>
      <c r="O140" s="78"/>
      <c r="P140" s="78"/>
      <c r="Q140" s="78"/>
      <c r="R140" s="80" t="str">
        <f t="shared" si="56"/>
        <v>000000000</v>
      </c>
      <c r="S140" s="81" t="str">
        <f t="shared" si="57"/>
        <v>000</v>
      </c>
      <c r="T140" s="81">
        <f t="shared" si="58"/>
        <v>0</v>
      </c>
      <c r="U140" s="81">
        <f t="shared" si="59"/>
        <v>0</v>
      </c>
      <c r="V140" s="81" t="str">
        <f t="shared" si="60"/>
        <v>000000000</v>
      </c>
      <c r="W140" s="81" t="str">
        <f t="shared" si="61"/>
        <v/>
      </c>
      <c r="X140" s="81">
        <f t="shared" si="62"/>
        <v>0</v>
      </c>
      <c r="Y140" s="81">
        <f t="shared" si="63"/>
        <v>0</v>
      </c>
      <c r="Z140" s="81">
        <f t="shared" si="64"/>
        <v>0</v>
      </c>
      <c r="AA140" s="82" t="str">
        <f t="shared" si="65"/>
        <v>MDR</v>
      </c>
    </row>
    <row r="141" spans="1:27" ht="17.100000000000001" customHeight="1">
      <c r="A141" s="65">
        <v>139</v>
      </c>
      <c r="B141" s="66" t="str">
        <f t="shared" si="44"/>
        <v>08B</v>
      </c>
      <c r="C141" s="69"/>
      <c r="D141" s="70" t="str">
        <f t="shared" si="45"/>
        <v>0</v>
      </c>
      <c r="E141" s="70" t="str">
        <f t="shared" si="46"/>
        <v>0000</v>
      </c>
      <c r="F141" s="70" t="str">
        <f t="shared" si="47"/>
        <v>00</v>
      </c>
      <c r="G141" s="70" t="str">
        <f t="shared" si="48"/>
        <v>00000000</v>
      </c>
      <c r="H141" s="70" t="str">
        <f t="shared" si="49"/>
        <v>00</v>
      </c>
      <c r="I141" s="70" t="str">
        <f t="shared" si="50"/>
        <v>00000000</v>
      </c>
      <c r="J141" s="70" t="str">
        <f t="shared" si="51"/>
        <v>00</v>
      </c>
      <c r="K141" s="70" t="str">
        <f t="shared" si="52"/>
        <v>00000000</v>
      </c>
      <c r="L141" s="70" t="str">
        <f t="shared" si="53"/>
        <v>00</v>
      </c>
      <c r="M141" s="70" t="str">
        <f t="shared" si="54"/>
        <v>00000000</v>
      </c>
      <c r="N141" s="71" t="str">
        <f t="shared" si="55"/>
        <v>000000000</v>
      </c>
      <c r="O141" s="78"/>
      <c r="P141" s="78"/>
      <c r="Q141" s="78"/>
      <c r="R141" s="80" t="str">
        <f t="shared" si="56"/>
        <v>000000000</v>
      </c>
      <c r="S141" s="81" t="str">
        <f t="shared" si="57"/>
        <v>000</v>
      </c>
      <c r="T141" s="81">
        <f t="shared" si="58"/>
        <v>0</v>
      </c>
      <c r="U141" s="81">
        <f t="shared" si="59"/>
        <v>0</v>
      </c>
      <c r="V141" s="81" t="str">
        <f t="shared" si="60"/>
        <v>000000000</v>
      </c>
      <c r="W141" s="81" t="str">
        <f t="shared" si="61"/>
        <v/>
      </c>
      <c r="X141" s="81">
        <f t="shared" si="62"/>
        <v>0</v>
      </c>
      <c r="Y141" s="81">
        <f t="shared" si="63"/>
        <v>0</v>
      </c>
      <c r="Z141" s="81">
        <f t="shared" si="64"/>
        <v>0</v>
      </c>
      <c r="AA141" s="82" t="str">
        <f t="shared" si="65"/>
        <v>MDR</v>
      </c>
    </row>
    <row r="142" spans="1:27" ht="17.100000000000001" customHeight="1">
      <c r="A142" s="65">
        <v>140</v>
      </c>
      <c r="B142" s="66" t="str">
        <f t="shared" si="44"/>
        <v>08C</v>
      </c>
      <c r="C142" s="69"/>
      <c r="D142" s="70" t="str">
        <f t="shared" si="45"/>
        <v>0</v>
      </c>
      <c r="E142" s="70" t="str">
        <f t="shared" si="46"/>
        <v>0000</v>
      </c>
      <c r="F142" s="70" t="str">
        <f t="shared" si="47"/>
        <v>00</v>
      </c>
      <c r="G142" s="70" t="str">
        <f t="shared" si="48"/>
        <v>00000000</v>
      </c>
      <c r="H142" s="70" t="str">
        <f t="shared" si="49"/>
        <v>00</v>
      </c>
      <c r="I142" s="70" t="str">
        <f t="shared" si="50"/>
        <v>00000000</v>
      </c>
      <c r="J142" s="70" t="str">
        <f t="shared" si="51"/>
        <v>00</v>
      </c>
      <c r="K142" s="70" t="str">
        <f t="shared" si="52"/>
        <v>00000000</v>
      </c>
      <c r="L142" s="70" t="str">
        <f t="shared" si="53"/>
        <v>00</v>
      </c>
      <c r="M142" s="70" t="str">
        <f t="shared" si="54"/>
        <v>00000000</v>
      </c>
      <c r="N142" s="71" t="str">
        <f t="shared" si="55"/>
        <v>000000000</v>
      </c>
      <c r="O142" s="78"/>
      <c r="P142" s="78"/>
      <c r="Q142" s="78"/>
      <c r="R142" s="80" t="str">
        <f t="shared" si="56"/>
        <v>000000000</v>
      </c>
      <c r="S142" s="81" t="str">
        <f t="shared" si="57"/>
        <v>000</v>
      </c>
      <c r="T142" s="81">
        <f t="shared" si="58"/>
        <v>0</v>
      </c>
      <c r="U142" s="81">
        <f t="shared" si="59"/>
        <v>0</v>
      </c>
      <c r="V142" s="81" t="str">
        <f t="shared" si="60"/>
        <v>000000000</v>
      </c>
      <c r="W142" s="81" t="str">
        <f t="shared" si="61"/>
        <v/>
      </c>
      <c r="X142" s="81">
        <f t="shared" si="62"/>
        <v>0</v>
      </c>
      <c r="Y142" s="81">
        <f t="shared" si="63"/>
        <v>0</v>
      </c>
      <c r="Z142" s="81">
        <f t="shared" si="64"/>
        <v>0</v>
      </c>
      <c r="AA142" s="82" t="str">
        <f t="shared" si="65"/>
        <v>MDR</v>
      </c>
    </row>
    <row r="143" spans="1:27" ht="17.100000000000001" customHeight="1">
      <c r="A143" s="65">
        <v>141</v>
      </c>
      <c r="B143" s="66" t="str">
        <f t="shared" si="44"/>
        <v>08D</v>
      </c>
      <c r="C143" s="69"/>
      <c r="D143" s="70" t="str">
        <f t="shared" si="45"/>
        <v>0</v>
      </c>
      <c r="E143" s="70" t="str">
        <f t="shared" si="46"/>
        <v>0000</v>
      </c>
      <c r="F143" s="70" t="str">
        <f t="shared" si="47"/>
        <v>00</v>
      </c>
      <c r="G143" s="70" t="str">
        <f t="shared" si="48"/>
        <v>00000000</v>
      </c>
      <c r="H143" s="70" t="str">
        <f t="shared" si="49"/>
        <v>00</v>
      </c>
      <c r="I143" s="70" t="str">
        <f t="shared" si="50"/>
        <v>00000000</v>
      </c>
      <c r="J143" s="70" t="str">
        <f t="shared" si="51"/>
        <v>00</v>
      </c>
      <c r="K143" s="70" t="str">
        <f t="shared" si="52"/>
        <v>00000000</v>
      </c>
      <c r="L143" s="70" t="str">
        <f t="shared" si="53"/>
        <v>00</v>
      </c>
      <c r="M143" s="70" t="str">
        <f t="shared" si="54"/>
        <v>00000000</v>
      </c>
      <c r="N143" s="71" t="str">
        <f t="shared" si="55"/>
        <v>000000000</v>
      </c>
      <c r="O143" s="77"/>
      <c r="P143" s="78"/>
      <c r="Q143" s="78"/>
      <c r="R143" s="80" t="str">
        <f t="shared" si="56"/>
        <v>000000000</v>
      </c>
      <c r="S143" s="81" t="str">
        <f t="shared" si="57"/>
        <v>000</v>
      </c>
      <c r="T143" s="81">
        <f t="shared" si="58"/>
        <v>0</v>
      </c>
      <c r="U143" s="81">
        <f t="shared" si="59"/>
        <v>0</v>
      </c>
      <c r="V143" s="81" t="str">
        <f t="shared" si="60"/>
        <v>000000000</v>
      </c>
      <c r="W143" s="81" t="str">
        <f t="shared" si="61"/>
        <v/>
      </c>
      <c r="X143" s="81">
        <f t="shared" si="62"/>
        <v>0</v>
      </c>
      <c r="Y143" s="81">
        <f t="shared" si="63"/>
        <v>0</v>
      </c>
      <c r="Z143" s="81">
        <f t="shared" si="64"/>
        <v>0</v>
      </c>
      <c r="AA143" s="82" t="str">
        <f t="shared" si="65"/>
        <v>MDR</v>
      </c>
    </row>
    <row r="144" spans="1:27" ht="17.100000000000001" customHeight="1">
      <c r="A144" s="65">
        <v>142</v>
      </c>
      <c r="B144" s="66" t="str">
        <f t="shared" si="44"/>
        <v>08E</v>
      </c>
      <c r="C144" s="69"/>
      <c r="D144" s="70" t="str">
        <f t="shared" si="45"/>
        <v>0</v>
      </c>
      <c r="E144" s="70" t="str">
        <f t="shared" si="46"/>
        <v>0000</v>
      </c>
      <c r="F144" s="70" t="str">
        <f t="shared" si="47"/>
        <v>00</v>
      </c>
      <c r="G144" s="70" t="str">
        <f t="shared" si="48"/>
        <v>00000000</v>
      </c>
      <c r="H144" s="70" t="str">
        <f t="shared" si="49"/>
        <v>00</v>
      </c>
      <c r="I144" s="70" t="str">
        <f t="shared" si="50"/>
        <v>00000000</v>
      </c>
      <c r="J144" s="70" t="str">
        <f t="shared" si="51"/>
        <v>00</v>
      </c>
      <c r="K144" s="70" t="str">
        <f t="shared" si="52"/>
        <v>00000000</v>
      </c>
      <c r="L144" s="70" t="str">
        <f t="shared" si="53"/>
        <v>00</v>
      </c>
      <c r="M144" s="70" t="str">
        <f t="shared" si="54"/>
        <v>00000000</v>
      </c>
      <c r="N144" s="71" t="str">
        <f t="shared" si="55"/>
        <v>000000000</v>
      </c>
      <c r="O144" s="77"/>
      <c r="P144" s="78"/>
      <c r="Q144" s="78"/>
      <c r="R144" s="80" t="str">
        <f t="shared" si="56"/>
        <v>000000000</v>
      </c>
      <c r="S144" s="81" t="str">
        <f t="shared" si="57"/>
        <v>000</v>
      </c>
      <c r="T144" s="81">
        <f t="shared" si="58"/>
        <v>0</v>
      </c>
      <c r="U144" s="81">
        <f t="shared" si="59"/>
        <v>0</v>
      </c>
      <c r="V144" s="81" t="str">
        <f t="shared" si="60"/>
        <v>000000000</v>
      </c>
      <c r="W144" s="81" t="str">
        <f t="shared" si="61"/>
        <v/>
      </c>
      <c r="X144" s="81">
        <f t="shared" si="62"/>
        <v>0</v>
      </c>
      <c r="Y144" s="81">
        <f t="shared" si="63"/>
        <v>0</v>
      </c>
      <c r="Z144" s="81">
        <f t="shared" si="64"/>
        <v>0</v>
      </c>
      <c r="AA144" s="82" t="str">
        <f t="shared" si="65"/>
        <v>MDR</v>
      </c>
    </row>
    <row r="145" spans="1:27" ht="17.100000000000001" customHeight="1">
      <c r="A145" s="65">
        <v>143</v>
      </c>
      <c r="B145" s="66" t="str">
        <f t="shared" si="44"/>
        <v>08F</v>
      </c>
      <c r="C145" s="69"/>
      <c r="D145" s="70" t="str">
        <f t="shared" si="45"/>
        <v>0</v>
      </c>
      <c r="E145" s="70" t="str">
        <f t="shared" si="46"/>
        <v>0000</v>
      </c>
      <c r="F145" s="70" t="str">
        <f t="shared" si="47"/>
        <v>00</v>
      </c>
      <c r="G145" s="70" t="str">
        <f t="shared" si="48"/>
        <v>00000000</v>
      </c>
      <c r="H145" s="70" t="str">
        <f t="shared" si="49"/>
        <v>00</v>
      </c>
      <c r="I145" s="70" t="str">
        <f t="shared" si="50"/>
        <v>00000000</v>
      </c>
      <c r="J145" s="70" t="str">
        <f t="shared" si="51"/>
        <v>00</v>
      </c>
      <c r="K145" s="70" t="str">
        <f t="shared" si="52"/>
        <v>00000000</v>
      </c>
      <c r="L145" s="70" t="str">
        <f t="shared" si="53"/>
        <v>00</v>
      </c>
      <c r="M145" s="70" t="str">
        <f t="shared" si="54"/>
        <v>00000000</v>
      </c>
      <c r="N145" s="71" t="str">
        <f t="shared" si="55"/>
        <v>000000000</v>
      </c>
      <c r="O145" s="77"/>
      <c r="P145" s="78"/>
      <c r="Q145" s="78"/>
      <c r="R145" s="80" t="str">
        <f t="shared" si="56"/>
        <v>000000000</v>
      </c>
      <c r="S145" s="81" t="str">
        <f t="shared" si="57"/>
        <v>000</v>
      </c>
      <c r="T145" s="81">
        <f t="shared" si="58"/>
        <v>0</v>
      </c>
      <c r="U145" s="81">
        <f t="shared" si="59"/>
        <v>0</v>
      </c>
      <c r="V145" s="81" t="str">
        <f t="shared" si="60"/>
        <v>000000000</v>
      </c>
      <c r="W145" s="81" t="str">
        <f t="shared" si="61"/>
        <v/>
      </c>
      <c r="X145" s="81">
        <f t="shared" si="62"/>
        <v>0</v>
      </c>
      <c r="Y145" s="81">
        <f t="shared" si="63"/>
        <v>0</v>
      </c>
      <c r="Z145" s="81">
        <f t="shared" si="64"/>
        <v>0</v>
      </c>
      <c r="AA145" s="82" t="str">
        <f t="shared" si="65"/>
        <v>MDR</v>
      </c>
    </row>
    <row r="146" spans="1:27" ht="17.100000000000001" customHeight="1">
      <c r="A146" s="65">
        <v>144</v>
      </c>
      <c r="B146" s="66" t="str">
        <f t="shared" si="44"/>
        <v>090</v>
      </c>
      <c r="C146" s="69"/>
      <c r="D146" s="70" t="str">
        <f t="shared" si="45"/>
        <v>0</v>
      </c>
      <c r="E146" s="70" t="str">
        <f t="shared" si="46"/>
        <v>0000</v>
      </c>
      <c r="F146" s="70" t="str">
        <f t="shared" si="47"/>
        <v>00</v>
      </c>
      <c r="G146" s="70" t="str">
        <f t="shared" si="48"/>
        <v>00000000</v>
      </c>
      <c r="H146" s="70" t="str">
        <f t="shared" si="49"/>
        <v>00</v>
      </c>
      <c r="I146" s="70" t="str">
        <f t="shared" si="50"/>
        <v>00000000</v>
      </c>
      <c r="J146" s="70" t="str">
        <f t="shared" si="51"/>
        <v>00</v>
      </c>
      <c r="K146" s="70" t="str">
        <f t="shared" si="52"/>
        <v>00000000</v>
      </c>
      <c r="L146" s="70" t="str">
        <f t="shared" si="53"/>
        <v>00</v>
      </c>
      <c r="M146" s="70" t="str">
        <f t="shared" si="54"/>
        <v>00000000</v>
      </c>
      <c r="N146" s="71" t="str">
        <f t="shared" si="55"/>
        <v>000000000</v>
      </c>
      <c r="O146" s="78"/>
      <c r="P146" s="78"/>
      <c r="Q146" s="78"/>
      <c r="R146" s="80" t="str">
        <f t="shared" si="56"/>
        <v>000000000</v>
      </c>
      <c r="S146" s="81" t="str">
        <f t="shared" si="57"/>
        <v>000</v>
      </c>
      <c r="T146" s="81">
        <f t="shared" si="58"/>
        <v>0</v>
      </c>
      <c r="U146" s="81">
        <f t="shared" si="59"/>
        <v>0</v>
      </c>
      <c r="V146" s="81" t="str">
        <f t="shared" si="60"/>
        <v>000000000</v>
      </c>
      <c r="W146" s="81" t="str">
        <f t="shared" si="61"/>
        <v/>
      </c>
      <c r="X146" s="81">
        <f t="shared" si="62"/>
        <v>0</v>
      </c>
      <c r="Y146" s="81">
        <f t="shared" si="63"/>
        <v>0</v>
      </c>
      <c r="Z146" s="81">
        <f t="shared" si="64"/>
        <v>0</v>
      </c>
      <c r="AA146" s="82" t="str">
        <f t="shared" si="65"/>
        <v>MDR</v>
      </c>
    </row>
    <row r="147" spans="1:27" ht="17.100000000000001" customHeight="1">
      <c r="A147" s="65">
        <v>145</v>
      </c>
      <c r="B147" s="66" t="str">
        <f t="shared" si="44"/>
        <v>091</v>
      </c>
      <c r="C147" s="69"/>
      <c r="D147" s="70" t="str">
        <f t="shared" si="45"/>
        <v>0</v>
      </c>
      <c r="E147" s="70" t="str">
        <f t="shared" si="46"/>
        <v>0000</v>
      </c>
      <c r="F147" s="70" t="str">
        <f t="shared" si="47"/>
        <v>00</v>
      </c>
      <c r="G147" s="70" t="str">
        <f t="shared" si="48"/>
        <v>00000000</v>
      </c>
      <c r="H147" s="70" t="str">
        <f t="shared" si="49"/>
        <v>00</v>
      </c>
      <c r="I147" s="70" t="str">
        <f t="shared" si="50"/>
        <v>00000000</v>
      </c>
      <c r="J147" s="70" t="str">
        <f t="shared" si="51"/>
        <v>00</v>
      </c>
      <c r="K147" s="70" t="str">
        <f t="shared" si="52"/>
        <v>00000000</v>
      </c>
      <c r="L147" s="70" t="str">
        <f t="shared" si="53"/>
        <v>00</v>
      </c>
      <c r="M147" s="70" t="str">
        <f t="shared" si="54"/>
        <v>00000000</v>
      </c>
      <c r="N147" s="71" t="str">
        <f t="shared" si="55"/>
        <v>000000000</v>
      </c>
      <c r="O147" s="78"/>
      <c r="P147" s="78"/>
      <c r="Q147" s="78"/>
      <c r="R147" s="80" t="str">
        <f t="shared" si="56"/>
        <v>000000000</v>
      </c>
      <c r="S147" s="81" t="str">
        <f t="shared" si="57"/>
        <v>000</v>
      </c>
      <c r="T147" s="81">
        <f t="shared" si="58"/>
        <v>0</v>
      </c>
      <c r="U147" s="81">
        <f t="shared" si="59"/>
        <v>0</v>
      </c>
      <c r="V147" s="81" t="str">
        <f t="shared" si="60"/>
        <v>000000000</v>
      </c>
      <c r="W147" s="81" t="str">
        <f t="shared" si="61"/>
        <v/>
      </c>
      <c r="X147" s="81">
        <f t="shared" si="62"/>
        <v>0</v>
      </c>
      <c r="Y147" s="81">
        <f t="shared" si="63"/>
        <v>0</v>
      </c>
      <c r="Z147" s="81">
        <f t="shared" si="64"/>
        <v>0</v>
      </c>
      <c r="AA147" s="82" t="str">
        <f t="shared" si="65"/>
        <v>MDR</v>
      </c>
    </row>
    <row r="148" spans="1:27" ht="17.100000000000001" customHeight="1">
      <c r="A148" s="65">
        <v>146</v>
      </c>
      <c r="B148" s="66" t="str">
        <f t="shared" si="44"/>
        <v>092</v>
      </c>
      <c r="C148" s="69"/>
      <c r="D148" s="70" t="str">
        <f t="shared" si="45"/>
        <v>0</v>
      </c>
      <c r="E148" s="70" t="str">
        <f t="shared" si="46"/>
        <v>0000</v>
      </c>
      <c r="F148" s="70" t="str">
        <f t="shared" si="47"/>
        <v>00</v>
      </c>
      <c r="G148" s="70" t="str">
        <f t="shared" si="48"/>
        <v>00000000</v>
      </c>
      <c r="H148" s="70" t="str">
        <f t="shared" si="49"/>
        <v>00</v>
      </c>
      <c r="I148" s="70" t="str">
        <f t="shared" si="50"/>
        <v>00000000</v>
      </c>
      <c r="J148" s="70" t="str">
        <f t="shared" si="51"/>
        <v>00</v>
      </c>
      <c r="K148" s="70" t="str">
        <f t="shared" si="52"/>
        <v>00000000</v>
      </c>
      <c r="L148" s="70" t="str">
        <f t="shared" si="53"/>
        <v>00</v>
      </c>
      <c r="M148" s="70" t="str">
        <f t="shared" si="54"/>
        <v>00000000</v>
      </c>
      <c r="N148" s="71" t="str">
        <f t="shared" si="55"/>
        <v>000000000</v>
      </c>
      <c r="O148" s="78"/>
      <c r="P148" s="78"/>
      <c r="Q148" s="78"/>
      <c r="R148" s="80" t="str">
        <f t="shared" si="56"/>
        <v>000000000</v>
      </c>
      <c r="S148" s="81" t="str">
        <f t="shared" si="57"/>
        <v>000</v>
      </c>
      <c r="T148" s="81">
        <f t="shared" si="58"/>
        <v>0</v>
      </c>
      <c r="U148" s="81">
        <f t="shared" si="59"/>
        <v>0</v>
      </c>
      <c r="V148" s="81" t="str">
        <f t="shared" si="60"/>
        <v>000000000</v>
      </c>
      <c r="W148" s="81" t="str">
        <f t="shared" si="61"/>
        <v/>
      </c>
      <c r="X148" s="81">
        <f t="shared" si="62"/>
        <v>0</v>
      </c>
      <c r="Y148" s="81">
        <f t="shared" si="63"/>
        <v>0</v>
      </c>
      <c r="Z148" s="81">
        <f t="shared" si="64"/>
        <v>0</v>
      </c>
      <c r="AA148" s="82" t="str">
        <f t="shared" si="65"/>
        <v>MDR</v>
      </c>
    </row>
    <row r="149" spans="1:27" ht="17.100000000000001" customHeight="1">
      <c r="A149" s="65">
        <v>147</v>
      </c>
      <c r="B149" s="66" t="str">
        <f t="shared" si="44"/>
        <v>093</v>
      </c>
      <c r="C149" s="69"/>
      <c r="D149" s="70" t="str">
        <f t="shared" si="45"/>
        <v>0</v>
      </c>
      <c r="E149" s="70" t="str">
        <f t="shared" si="46"/>
        <v>0000</v>
      </c>
      <c r="F149" s="70" t="str">
        <f t="shared" si="47"/>
        <v>00</v>
      </c>
      <c r="G149" s="70" t="str">
        <f t="shared" si="48"/>
        <v>00000000</v>
      </c>
      <c r="H149" s="70" t="str">
        <f t="shared" si="49"/>
        <v>00</v>
      </c>
      <c r="I149" s="70" t="str">
        <f t="shared" si="50"/>
        <v>00000000</v>
      </c>
      <c r="J149" s="70" t="str">
        <f t="shared" si="51"/>
        <v>00</v>
      </c>
      <c r="K149" s="70" t="str">
        <f t="shared" si="52"/>
        <v>00000000</v>
      </c>
      <c r="L149" s="70" t="str">
        <f t="shared" si="53"/>
        <v>00</v>
      </c>
      <c r="M149" s="70" t="str">
        <f t="shared" si="54"/>
        <v>00000000</v>
      </c>
      <c r="N149" s="71" t="str">
        <f t="shared" si="55"/>
        <v>000000000</v>
      </c>
      <c r="O149" s="78"/>
      <c r="P149" s="78"/>
      <c r="Q149" s="78"/>
      <c r="R149" s="80" t="str">
        <f t="shared" si="56"/>
        <v>000000000</v>
      </c>
      <c r="S149" s="81" t="str">
        <f t="shared" si="57"/>
        <v>000</v>
      </c>
      <c r="T149" s="81">
        <f t="shared" si="58"/>
        <v>0</v>
      </c>
      <c r="U149" s="81">
        <f t="shared" si="59"/>
        <v>0</v>
      </c>
      <c r="V149" s="81" t="str">
        <f t="shared" si="60"/>
        <v>000000000</v>
      </c>
      <c r="W149" s="81" t="str">
        <f t="shared" si="61"/>
        <v/>
      </c>
      <c r="X149" s="81">
        <f t="shared" si="62"/>
        <v>0</v>
      </c>
      <c r="Y149" s="81">
        <f t="shared" si="63"/>
        <v>0</v>
      </c>
      <c r="Z149" s="81">
        <f t="shared" si="64"/>
        <v>0</v>
      </c>
      <c r="AA149" s="82" t="str">
        <f t="shared" si="65"/>
        <v>MDR</v>
      </c>
    </row>
    <row r="150" spans="1:27" ht="17.100000000000001" customHeight="1">
      <c r="A150" s="65">
        <v>148</v>
      </c>
      <c r="B150" s="66" t="str">
        <f t="shared" si="44"/>
        <v>094</v>
      </c>
      <c r="C150" s="69"/>
      <c r="D150" s="70" t="str">
        <f t="shared" si="45"/>
        <v>0</v>
      </c>
      <c r="E150" s="70" t="str">
        <f t="shared" si="46"/>
        <v>0000</v>
      </c>
      <c r="F150" s="70" t="str">
        <f t="shared" si="47"/>
        <v>00</v>
      </c>
      <c r="G150" s="70" t="str">
        <f t="shared" si="48"/>
        <v>00000000</v>
      </c>
      <c r="H150" s="70" t="str">
        <f t="shared" si="49"/>
        <v>00</v>
      </c>
      <c r="I150" s="70" t="str">
        <f t="shared" si="50"/>
        <v>00000000</v>
      </c>
      <c r="J150" s="70" t="str">
        <f t="shared" si="51"/>
        <v>00</v>
      </c>
      <c r="K150" s="70" t="str">
        <f t="shared" si="52"/>
        <v>00000000</v>
      </c>
      <c r="L150" s="70" t="str">
        <f t="shared" si="53"/>
        <v>00</v>
      </c>
      <c r="M150" s="70" t="str">
        <f t="shared" si="54"/>
        <v>00000000</v>
      </c>
      <c r="N150" s="71" t="str">
        <f t="shared" si="55"/>
        <v>000000000</v>
      </c>
      <c r="O150" s="78"/>
      <c r="P150" s="78"/>
      <c r="Q150" s="78"/>
      <c r="R150" s="80" t="str">
        <f t="shared" si="56"/>
        <v>000000000</v>
      </c>
      <c r="S150" s="81" t="str">
        <f t="shared" si="57"/>
        <v>000</v>
      </c>
      <c r="T150" s="81">
        <f t="shared" si="58"/>
        <v>0</v>
      </c>
      <c r="U150" s="81">
        <f t="shared" si="59"/>
        <v>0</v>
      </c>
      <c r="V150" s="81" t="str">
        <f t="shared" si="60"/>
        <v>000000000</v>
      </c>
      <c r="W150" s="81" t="str">
        <f t="shared" si="61"/>
        <v/>
      </c>
      <c r="X150" s="81">
        <f t="shared" si="62"/>
        <v>0</v>
      </c>
      <c r="Y150" s="81">
        <f t="shared" si="63"/>
        <v>0</v>
      </c>
      <c r="Z150" s="81">
        <f t="shared" si="64"/>
        <v>0</v>
      </c>
      <c r="AA150" s="82" t="str">
        <f t="shared" si="65"/>
        <v>MDR</v>
      </c>
    </row>
    <row r="151" spans="1:27" ht="17.100000000000001" customHeight="1">
      <c r="A151" s="65">
        <v>149</v>
      </c>
      <c r="B151" s="66" t="str">
        <f t="shared" si="44"/>
        <v>095</v>
      </c>
      <c r="C151" s="69"/>
      <c r="D151" s="70" t="str">
        <f t="shared" si="45"/>
        <v>0</v>
      </c>
      <c r="E151" s="70" t="str">
        <f t="shared" si="46"/>
        <v>0000</v>
      </c>
      <c r="F151" s="70" t="str">
        <f t="shared" si="47"/>
        <v>00</v>
      </c>
      <c r="G151" s="70" t="str">
        <f t="shared" si="48"/>
        <v>00000000</v>
      </c>
      <c r="H151" s="70" t="str">
        <f t="shared" si="49"/>
        <v>00</v>
      </c>
      <c r="I151" s="70" t="str">
        <f t="shared" si="50"/>
        <v>00000000</v>
      </c>
      <c r="J151" s="70" t="str">
        <f t="shared" si="51"/>
        <v>00</v>
      </c>
      <c r="K151" s="70" t="str">
        <f t="shared" si="52"/>
        <v>00000000</v>
      </c>
      <c r="L151" s="70" t="str">
        <f t="shared" si="53"/>
        <v>00</v>
      </c>
      <c r="M151" s="70" t="str">
        <f t="shared" si="54"/>
        <v>00000000</v>
      </c>
      <c r="N151" s="71" t="str">
        <f t="shared" si="55"/>
        <v>000000000</v>
      </c>
      <c r="O151" s="78"/>
      <c r="P151" s="78"/>
      <c r="Q151" s="78"/>
      <c r="R151" s="80" t="str">
        <f t="shared" si="56"/>
        <v>000000000</v>
      </c>
      <c r="S151" s="81" t="str">
        <f t="shared" si="57"/>
        <v>000</v>
      </c>
      <c r="T151" s="81">
        <f t="shared" si="58"/>
        <v>0</v>
      </c>
      <c r="U151" s="81">
        <f t="shared" si="59"/>
        <v>0</v>
      </c>
      <c r="V151" s="81" t="str">
        <f t="shared" si="60"/>
        <v>000000000</v>
      </c>
      <c r="W151" s="81" t="str">
        <f t="shared" si="61"/>
        <v/>
      </c>
      <c r="X151" s="81">
        <f t="shared" si="62"/>
        <v>0</v>
      </c>
      <c r="Y151" s="81">
        <f t="shared" si="63"/>
        <v>0</v>
      </c>
      <c r="Z151" s="81">
        <f t="shared" si="64"/>
        <v>0</v>
      </c>
      <c r="AA151" s="82" t="str">
        <f t="shared" si="65"/>
        <v>MDR</v>
      </c>
    </row>
    <row r="152" spans="1:27" ht="17.100000000000001" customHeight="1">
      <c r="A152" s="65">
        <v>150</v>
      </c>
      <c r="B152" s="66" t="str">
        <f t="shared" si="44"/>
        <v>096</v>
      </c>
      <c r="C152" s="69"/>
      <c r="D152" s="70" t="str">
        <f t="shared" si="45"/>
        <v>0</v>
      </c>
      <c r="E152" s="70" t="str">
        <f t="shared" si="46"/>
        <v>0000</v>
      </c>
      <c r="F152" s="70" t="str">
        <f t="shared" si="47"/>
        <v>00</v>
      </c>
      <c r="G152" s="70" t="str">
        <f t="shared" si="48"/>
        <v>00000000</v>
      </c>
      <c r="H152" s="70" t="str">
        <f t="shared" si="49"/>
        <v>00</v>
      </c>
      <c r="I152" s="70" t="str">
        <f t="shared" si="50"/>
        <v>00000000</v>
      </c>
      <c r="J152" s="70" t="str">
        <f t="shared" si="51"/>
        <v>00</v>
      </c>
      <c r="K152" s="70" t="str">
        <f t="shared" si="52"/>
        <v>00000000</v>
      </c>
      <c r="L152" s="70" t="str">
        <f t="shared" si="53"/>
        <v>00</v>
      </c>
      <c r="M152" s="70" t="str">
        <f t="shared" si="54"/>
        <v>00000000</v>
      </c>
      <c r="N152" s="71" t="str">
        <f t="shared" si="55"/>
        <v>000000000</v>
      </c>
      <c r="O152" s="78"/>
      <c r="P152" s="78"/>
      <c r="Q152" s="78"/>
      <c r="R152" s="80" t="str">
        <f t="shared" si="56"/>
        <v>000000000</v>
      </c>
      <c r="S152" s="81" t="str">
        <f t="shared" si="57"/>
        <v>000</v>
      </c>
      <c r="T152" s="81">
        <f t="shared" si="58"/>
        <v>0</v>
      </c>
      <c r="U152" s="81">
        <f t="shared" si="59"/>
        <v>0</v>
      </c>
      <c r="V152" s="81" t="str">
        <f t="shared" si="60"/>
        <v>000000000</v>
      </c>
      <c r="W152" s="81" t="str">
        <f t="shared" si="61"/>
        <v/>
      </c>
      <c r="X152" s="81">
        <f t="shared" si="62"/>
        <v>0</v>
      </c>
      <c r="Y152" s="81">
        <f t="shared" si="63"/>
        <v>0</v>
      </c>
      <c r="Z152" s="81">
        <f t="shared" si="64"/>
        <v>0</v>
      </c>
      <c r="AA152" s="82" t="str">
        <f t="shared" si="65"/>
        <v>MDR</v>
      </c>
    </row>
    <row r="153" spans="1:27" ht="17.100000000000001" customHeight="1">
      <c r="A153" s="65">
        <v>151</v>
      </c>
      <c r="B153" s="66" t="str">
        <f t="shared" si="44"/>
        <v>097</v>
      </c>
      <c r="C153" s="69"/>
      <c r="D153" s="70" t="str">
        <f t="shared" si="45"/>
        <v>0</v>
      </c>
      <c r="E153" s="70" t="str">
        <f t="shared" si="46"/>
        <v>0000</v>
      </c>
      <c r="F153" s="70" t="str">
        <f t="shared" si="47"/>
        <v>00</v>
      </c>
      <c r="G153" s="70" t="str">
        <f t="shared" si="48"/>
        <v>00000000</v>
      </c>
      <c r="H153" s="70" t="str">
        <f t="shared" si="49"/>
        <v>00</v>
      </c>
      <c r="I153" s="70" t="str">
        <f t="shared" si="50"/>
        <v>00000000</v>
      </c>
      <c r="J153" s="70" t="str">
        <f t="shared" si="51"/>
        <v>00</v>
      </c>
      <c r="K153" s="70" t="str">
        <f t="shared" si="52"/>
        <v>00000000</v>
      </c>
      <c r="L153" s="70" t="str">
        <f t="shared" si="53"/>
        <v>00</v>
      </c>
      <c r="M153" s="70" t="str">
        <f t="shared" si="54"/>
        <v>00000000</v>
      </c>
      <c r="N153" s="71" t="str">
        <f t="shared" si="55"/>
        <v>000000000</v>
      </c>
      <c r="O153" s="78"/>
      <c r="P153" s="78"/>
      <c r="Q153" s="78"/>
      <c r="R153" s="80" t="str">
        <f t="shared" si="56"/>
        <v>000000000</v>
      </c>
      <c r="S153" s="81" t="str">
        <f t="shared" si="57"/>
        <v>000</v>
      </c>
      <c r="T153" s="81">
        <f t="shared" si="58"/>
        <v>0</v>
      </c>
      <c r="U153" s="81">
        <f t="shared" si="59"/>
        <v>0</v>
      </c>
      <c r="V153" s="81" t="str">
        <f t="shared" si="60"/>
        <v>000000000</v>
      </c>
      <c r="W153" s="81" t="str">
        <f t="shared" si="61"/>
        <v/>
      </c>
      <c r="X153" s="81">
        <f t="shared" si="62"/>
        <v>0</v>
      </c>
      <c r="Y153" s="81">
        <f t="shared" si="63"/>
        <v>0</v>
      </c>
      <c r="Z153" s="81">
        <f t="shared" si="64"/>
        <v>0</v>
      </c>
      <c r="AA153" s="82" t="str">
        <f t="shared" si="65"/>
        <v>MDR</v>
      </c>
    </row>
    <row r="154" spans="1:27" ht="17.100000000000001" customHeight="1">
      <c r="A154" s="65">
        <v>152</v>
      </c>
      <c r="B154" s="66" t="str">
        <f t="shared" si="44"/>
        <v>098</v>
      </c>
      <c r="C154" s="69"/>
      <c r="D154" s="70" t="str">
        <f t="shared" si="45"/>
        <v>0</v>
      </c>
      <c r="E154" s="70" t="str">
        <f t="shared" si="46"/>
        <v>0000</v>
      </c>
      <c r="F154" s="70" t="str">
        <f t="shared" si="47"/>
        <v>00</v>
      </c>
      <c r="G154" s="70" t="str">
        <f t="shared" si="48"/>
        <v>00000000</v>
      </c>
      <c r="H154" s="70" t="str">
        <f t="shared" si="49"/>
        <v>00</v>
      </c>
      <c r="I154" s="70" t="str">
        <f t="shared" si="50"/>
        <v>00000000</v>
      </c>
      <c r="J154" s="70" t="str">
        <f t="shared" si="51"/>
        <v>00</v>
      </c>
      <c r="K154" s="70" t="str">
        <f t="shared" si="52"/>
        <v>00000000</v>
      </c>
      <c r="L154" s="70" t="str">
        <f t="shared" si="53"/>
        <v>00</v>
      </c>
      <c r="M154" s="70" t="str">
        <f t="shared" si="54"/>
        <v>00000000</v>
      </c>
      <c r="N154" s="71" t="str">
        <f t="shared" si="55"/>
        <v>000000000</v>
      </c>
      <c r="O154" s="78"/>
      <c r="P154" s="78"/>
      <c r="Q154" s="78"/>
      <c r="R154" s="80" t="str">
        <f t="shared" si="56"/>
        <v>000000000</v>
      </c>
      <c r="S154" s="81" t="str">
        <f t="shared" si="57"/>
        <v>000</v>
      </c>
      <c r="T154" s="81">
        <f t="shared" si="58"/>
        <v>0</v>
      </c>
      <c r="U154" s="81">
        <f t="shared" si="59"/>
        <v>0</v>
      </c>
      <c r="V154" s="81" t="str">
        <f t="shared" si="60"/>
        <v>000000000</v>
      </c>
      <c r="W154" s="81" t="str">
        <f t="shared" si="61"/>
        <v/>
      </c>
      <c r="X154" s="81">
        <f t="shared" si="62"/>
        <v>0</v>
      </c>
      <c r="Y154" s="81">
        <f t="shared" si="63"/>
        <v>0</v>
      </c>
      <c r="Z154" s="81">
        <f t="shared" si="64"/>
        <v>0</v>
      </c>
      <c r="AA154" s="82" t="str">
        <f t="shared" si="65"/>
        <v>MDR</v>
      </c>
    </row>
    <row r="155" spans="1:27" ht="17.100000000000001" customHeight="1">
      <c r="A155" s="65">
        <v>153</v>
      </c>
      <c r="B155" s="66" t="str">
        <f t="shared" si="44"/>
        <v>099</v>
      </c>
      <c r="C155" s="69"/>
      <c r="D155" s="70" t="str">
        <f t="shared" si="45"/>
        <v>0</v>
      </c>
      <c r="E155" s="70" t="str">
        <f t="shared" si="46"/>
        <v>0000</v>
      </c>
      <c r="F155" s="70" t="str">
        <f t="shared" si="47"/>
        <v>00</v>
      </c>
      <c r="G155" s="70" t="str">
        <f t="shared" si="48"/>
        <v>00000000</v>
      </c>
      <c r="H155" s="70" t="str">
        <f t="shared" si="49"/>
        <v>00</v>
      </c>
      <c r="I155" s="70" t="str">
        <f t="shared" si="50"/>
        <v>00000000</v>
      </c>
      <c r="J155" s="70" t="str">
        <f t="shared" si="51"/>
        <v>00</v>
      </c>
      <c r="K155" s="70" t="str">
        <f t="shared" si="52"/>
        <v>00000000</v>
      </c>
      <c r="L155" s="70" t="str">
        <f t="shared" si="53"/>
        <v>00</v>
      </c>
      <c r="M155" s="70" t="str">
        <f t="shared" si="54"/>
        <v>00000000</v>
      </c>
      <c r="N155" s="71" t="str">
        <f t="shared" si="55"/>
        <v>000000000</v>
      </c>
      <c r="O155" s="77"/>
      <c r="P155" s="78"/>
      <c r="Q155" s="78"/>
      <c r="R155" s="80" t="str">
        <f t="shared" si="56"/>
        <v>000000000</v>
      </c>
      <c r="S155" s="81" t="str">
        <f t="shared" si="57"/>
        <v>000</v>
      </c>
      <c r="T155" s="81">
        <f t="shared" si="58"/>
        <v>0</v>
      </c>
      <c r="U155" s="81">
        <f t="shared" si="59"/>
        <v>0</v>
      </c>
      <c r="V155" s="81" t="str">
        <f t="shared" si="60"/>
        <v>000000000</v>
      </c>
      <c r="W155" s="81" t="str">
        <f t="shared" si="61"/>
        <v/>
      </c>
      <c r="X155" s="81">
        <f t="shared" si="62"/>
        <v>0</v>
      </c>
      <c r="Y155" s="81">
        <f t="shared" si="63"/>
        <v>0</v>
      </c>
      <c r="Z155" s="81">
        <f t="shared" si="64"/>
        <v>0</v>
      </c>
      <c r="AA155" s="82" t="str">
        <f t="shared" si="65"/>
        <v>MDR</v>
      </c>
    </row>
    <row r="156" spans="1:27" ht="17.100000000000001" customHeight="1">
      <c r="A156" s="65">
        <v>154</v>
      </c>
      <c r="B156" s="66" t="str">
        <f t="shared" si="44"/>
        <v>09A</v>
      </c>
      <c r="C156" s="69"/>
      <c r="D156" s="70" t="str">
        <f t="shared" si="45"/>
        <v>0</v>
      </c>
      <c r="E156" s="70" t="str">
        <f t="shared" si="46"/>
        <v>0000</v>
      </c>
      <c r="F156" s="70" t="str">
        <f t="shared" si="47"/>
        <v>00</v>
      </c>
      <c r="G156" s="70" t="str">
        <f t="shared" si="48"/>
        <v>00000000</v>
      </c>
      <c r="H156" s="70" t="str">
        <f t="shared" si="49"/>
        <v>00</v>
      </c>
      <c r="I156" s="70" t="str">
        <f t="shared" si="50"/>
        <v>00000000</v>
      </c>
      <c r="J156" s="70" t="str">
        <f t="shared" si="51"/>
        <v>00</v>
      </c>
      <c r="K156" s="70" t="str">
        <f t="shared" si="52"/>
        <v>00000000</v>
      </c>
      <c r="L156" s="70" t="str">
        <f t="shared" si="53"/>
        <v>00</v>
      </c>
      <c r="M156" s="70" t="str">
        <f t="shared" si="54"/>
        <v>00000000</v>
      </c>
      <c r="N156" s="71" t="str">
        <f t="shared" si="55"/>
        <v>000000000</v>
      </c>
      <c r="O156" s="77"/>
      <c r="P156" s="78"/>
      <c r="Q156" s="78"/>
      <c r="R156" s="80" t="str">
        <f t="shared" si="56"/>
        <v>000000000</v>
      </c>
      <c r="S156" s="81" t="str">
        <f t="shared" si="57"/>
        <v>000</v>
      </c>
      <c r="T156" s="81">
        <f t="shared" si="58"/>
        <v>0</v>
      </c>
      <c r="U156" s="81">
        <f t="shared" si="59"/>
        <v>0</v>
      </c>
      <c r="V156" s="81" t="str">
        <f t="shared" si="60"/>
        <v>000000000</v>
      </c>
      <c r="W156" s="81" t="str">
        <f t="shared" si="61"/>
        <v/>
      </c>
      <c r="X156" s="81">
        <f t="shared" si="62"/>
        <v>0</v>
      </c>
      <c r="Y156" s="81">
        <f t="shared" si="63"/>
        <v>0</v>
      </c>
      <c r="Z156" s="81">
        <f t="shared" si="64"/>
        <v>0</v>
      </c>
      <c r="AA156" s="82" t="str">
        <f t="shared" si="65"/>
        <v>MDR</v>
      </c>
    </row>
    <row r="157" spans="1:27" ht="17.100000000000001" customHeight="1">
      <c r="A157" s="65">
        <v>155</v>
      </c>
      <c r="B157" s="66" t="str">
        <f t="shared" si="44"/>
        <v>09B</v>
      </c>
      <c r="C157" s="69"/>
      <c r="D157" s="70" t="str">
        <f t="shared" si="45"/>
        <v>0</v>
      </c>
      <c r="E157" s="70" t="str">
        <f t="shared" si="46"/>
        <v>0000</v>
      </c>
      <c r="F157" s="70" t="str">
        <f t="shared" si="47"/>
        <v>00</v>
      </c>
      <c r="G157" s="70" t="str">
        <f t="shared" si="48"/>
        <v>00000000</v>
      </c>
      <c r="H157" s="70" t="str">
        <f t="shared" si="49"/>
        <v>00</v>
      </c>
      <c r="I157" s="70" t="str">
        <f t="shared" si="50"/>
        <v>00000000</v>
      </c>
      <c r="J157" s="70" t="str">
        <f t="shared" si="51"/>
        <v>00</v>
      </c>
      <c r="K157" s="70" t="str">
        <f t="shared" si="52"/>
        <v>00000000</v>
      </c>
      <c r="L157" s="70" t="str">
        <f t="shared" si="53"/>
        <v>00</v>
      </c>
      <c r="M157" s="70" t="str">
        <f t="shared" si="54"/>
        <v>00000000</v>
      </c>
      <c r="N157" s="71" t="str">
        <f t="shared" si="55"/>
        <v>000000000</v>
      </c>
      <c r="O157" s="77"/>
      <c r="P157" s="78"/>
      <c r="Q157" s="78"/>
      <c r="R157" s="80" t="str">
        <f t="shared" si="56"/>
        <v>000000000</v>
      </c>
      <c r="S157" s="81" t="str">
        <f t="shared" si="57"/>
        <v>000</v>
      </c>
      <c r="T157" s="81">
        <f t="shared" si="58"/>
        <v>0</v>
      </c>
      <c r="U157" s="81">
        <f t="shared" si="59"/>
        <v>0</v>
      </c>
      <c r="V157" s="81" t="str">
        <f t="shared" si="60"/>
        <v>000000000</v>
      </c>
      <c r="W157" s="81" t="str">
        <f t="shared" si="61"/>
        <v/>
      </c>
      <c r="X157" s="81">
        <f t="shared" si="62"/>
        <v>0</v>
      </c>
      <c r="Y157" s="81">
        <f t="shared" si="63"/>
        <v>0</v>
      </c>
      <c r="Z157" s="81">
        <f t="shared" si="64"/>
        <v>0</v>
      </c>
      <c r="AA157" s="82" t="str">
        <f t="shared" si="65"/>
        <v>MDR</v>
      </c>
    </row>
    <row r="158" spans="1:27" ht="17.100000000000001" customHeight="1">
      <c r="A158" s="65">
        <v>156</v>
      </c>
      <c r="B158" s="66" t="str">
        <f t="shared" si="44"/>
        <v>09C</v>
      </c>
      <c r="C158" s="69"/>
      <c r="D158" s="70" t="str">
        <f t="shared" si="45"/>
        <v>0</v>
      </c>
      <c r="E158" s="70" t="str">
        <f t="shared" si="46"/>
        <v>0000</v>
      </c>
      <c r="F158" s="70" t="str">
        <f t="shared" si="47"/>
        <v>00</v>
      </c>
      <c r="G158" s="70" t="str">
        <f t="shared" si="48"/>
        <v>00000000</v>
      </c>
      <c r="H158" s="70" t="str">
        <f t="shared" si="49"/>
        <v>00</v>
      </c>
      <c r="I158" s="70" t="str">
        <f t="shared" si="50"/>
        <v>00000000</v>
      </c>
      <c r="J158" s="70" t="str">
        <f t="shared" si="51"/>
        <v>00</v>
      </c>
      <c r="K158" s="70" t="str">
        <f t="shared" si="52"/>
        <v>00000000</v>
      </c>
      <c r="L158" s="70" t="str">
        <f t="shared" si="53"/>
        <v>00</v>
      </c>
      <c r="M158" s="70" t="str">
        <f t="shared" si="54"/>
        <v>00000000</v>
      </c>
      <c r="N158" s="71" t="str">
        <f t="shared" si="55"/>
        <v>000000000</v>
      </c>
      <c r="O158" s="77"/>
      <c r="P158" s="78"/>
      <c r="Q158" s="78"/>
      <c r="R158" s="80" t="str">
        <f t="shared" si="56"/>
        <v>000000000</v>
      </c>
      <c r="S158" s="81" t="str">
        <f t="shared" si="57"/>
        <v>000</v>
      </c>
      <c r="T158" s="81">
        <f t="shared" si="58"/>
        <v>0</v>
      </c>
      <c r="U158" s="81">
        <f t="shared" si="59"/>
        <v>0</v>
      </c>
      <c r="V158" s="81" t="str">
        <f t="shared" si="60"/>
        <v>000000000</v>
      </c>
      <c r="W158" s="81" t="str">
        <f t="shared" si="61"/>
        <v/>
      </c>
      <c r="X158" s="81">
        <f t="shared" si="62"/>
        <v>0</v>
      </c>
      <c r="Y158" s="81">
        <f t="shared" si="63"/>
        <v>0</v>
      </c>
      <c r="Z158" s="81">
        <f t="shared" si="64"/>
        <v>0</v>
      </c>
      <c r="AA158" s="82" t="str">
        <f t="shared" si="65"/>
        <v>MDR</v>
      </c>
    </row>
    <row r="159" spans="1:27" ht="17.100000000000001" customHeight="1">
      <c r="A159" s="65">
        <v>157</v>
      </c>
      <c r="B159" s="66" t="str">
        <f t="shared" si="44"/>
        <v>09D</v>
      </c>
      <c r="C159" s="69"/>
      <c r="D159" s="70" t="str">
        <f t="shared" si="45"/>
        <v>0</v>
      </c>
      <c r="E159" s="70" t="str">
        <f t="shared" si="46"/>
        <v>0000</v>
      </c>
      <c r="F159" s="70" t="str">
        <f t="shared" si="47"/>
        <v>00</v>
      </c>
      <c r="G159" s="70" t="str">
        <f t="shared" si="48"/>
        <v>00000000</v>
      </c>
      <c r="H159" s="70" t="str">
        <f t="shared" si="49"/>
        <v>00</v>
      </c>
      <c r="I159" s="70" t="str">
        <f t="shared" si="50"/>
        <v>00000000</v>
      </c>
      <c r="J159" s="70" t="str">
        <f t="shared" si="51"/>
        <v>00</v>
      </c>
      <c r="K159" s="70" t="str">
        <f t="shared" si="52"/>
        <v>00000000</v>
      </c>
      <c r="L159" s="70" t="str">
        <f t="shared" si="53"/>
        <v>00</v>
      </c>
      <c r="M159" s="70" t="str">
        <f t="shared" si="54"/>
        <v>00000000</v>
      </c>
      <c r="N159" s="71" t="str">
        <f t="shared" si="55"/>
        <v>000000000</v>
      </c>
      <c r="O159" s="77"/>
      <c r="P159" s="78"/>
      <c r="Q159" s="78"/>
      <c r="R159" s="80" t="str">
        <f t="shared" si="56"/>
        <v>000000000</v>
      </c>
      <c r="S159" s="81" t="str">
        <f t="shared" si="57"/>
        <v>000</v>
      </c>
      <c r="T159" s="81">
        <f t="shared" si="58"/>
        <v>0</v>
      </c>
      <c r="U159" s="81">
        <f t="shared" si="59"/>
        <v>0</v>
      </c>
      <c r="V159" s="81" t="str">
        <f t="shared" si="60"/>
        <v>000000000</v>
      </c>
      <c r="W159" s="81" t="str">
        <f t="shared" si="61"/>
        <v/>
      </c>
      <c r="X159" s="81">
        <f t="shared" si="62"/>
        <v>0</v>
      </c>
      <c r="Y159" s="81">
        <f t="shared" si="63"/>
        <v>0</v>
      </c>
      <c r="Z159" s="81">
        <f t="shared" si="64"/>
        <v>0</v>
      </c>
      <c r="AA159" s="82" t="str">
        <f t="shared" si="65"/>
        <v>MDR</v>
      </c>
    </row>
    <row r="160" spans="1:27" ht="17.100000000000001" customHeight="1">
      <c r="A160" s="65">
        <v>158</v>
      </c>
      <c r="B160" s="66" t="str">
        <f t="shared" si="44"/>
        <v>09E</v>
      </c>
      <c r="C160" s="69"/>
      <c r="D160" s="70" t="str">
        <f t="shared" si="45"/>
        <v>0</v>
      </c>
      <c r="E160" s="70" t="str">
        <f t="shared" si="46"/>
        <v>0000</v>
      </c>
      <c r="F160" s="70" t="str">
        <f t="shared" si="47"/>
        <v>00</v>
      </c>
      <c r="G160" s="70" t="str">
        <f t="shared" si="48"/>
        <v>00000000</v>
      </c>
      <c r="H160" s="70" t="str">
        <f t="shared" si="49"/>
        <v>00</v>
      </c>
      <c r="I160" s="70" t="str">
        <f t="shared" si="50"/>
        <v>00000000</v>
      </c>
      <c r="J160" s="70" t="str">
        <f t="shared" si="51"/>
        <v>00</v>
      </c>
      <c r="K160" s="70" t="str">
        <f t="shared" si="52"/>
        <v>00000000</v>
      </c>
      <c r="L160" s="70" t="str">
        <f t="shared" si="53"/>
        <v>00</v>
      </c>
      <c r="M160" s="70" t="str">
        <f t="shared" si="54"/>
        <v>00000000</v>
      </c>
      <c r="N160" s="71" t="str">
        <f t="shared" si="55"/>
        <v>000000000</v>
      </c>
      <c r="O160" s="77"/>
      <c r="P160" s="78"/>
      <c r="Q160" s="78"/>
      <c r="R160" s="80" t="str">
        <f t="shared" si="56"/>
        <v>000000000</v>
      </c>
      <c r="S160" s="81" t="str">
        <f t="shared" si="57"/>
        <v>000</v>
      </c>
      <c r="T160" s="81">
        <f t="shared" si="58"/>
        <v>0</v>
      </c>
      <c r="U160" s="81">
        <f t="shared" si="59"/>
        <v>0</v>
      </c>
      <c r="V160" s="81" t="str">
        <f t="shared" si="60"/>
        <v>000000000</v>
      </c>
      <c r="W160" s="81" t="str">
        <f t="shared" si="61"/>
        <v/>
      </c>
      <c r="X160" s="81">
        <f t="shared" si="62"/>
        <v>0</v>
      </c>
      <c r="Y160" s="81">
        <f t="shared" si="63"/>
        <v>0</v>
      </c>
      <c r="Z160" s="81">
        <f t="shared" si="64"/>
        <v>0</v>
      </c>
      <c r="AA160" s="82" t="str">
        <f t="shared" si="65"/>
        <v>MDR</v>
      </c>
    </row>
    <row r="161" spans="1:27" ht="17.100000000000001" customHeight="1">
      <c r="A161" s="65">
        <v>159</v>
      </c>
      <c r="B161" s="66" t="str">
        <f t="shared" si="44"/>
        <v>09F</v>
      </c>
      <c r="C161" s="69"/>
      <c r="D161" s="70" t="str">
        <f t="shared" si="45"/>
        <v>0</v>
      </c>
      <c r="E161" s="70" t="str">
        <f t="shared" si="46"/>
        <v>0000</v>
      </c>
      <c r="F161" s="70" t="str">
        <f t="shared" si="47"/>
        <v>00</v>
      </c>
      <c r="G161" s="70" t="str">
        <f t="shared" si="48"/>
        <v>00000000</v>
      </c>
      <c r="H161" s="70" t="str">
        <f t="shared" si="49"/>
        <v>00</v>
      </c>
      <c r="I161" s="70" t="str">
        <f t="shared" si="50"/>
        <v>00000000</v>
      </c>
      <c r="J161" s="70" t="str">
        <f t="shared" si="51"/>
        <v>00</v>
      </c>
      <c r="K161" s="70" t="str">
        <f t="shared" si="52"/>
        <v>00000000</v>
      </c>
      <c r="L161" s="70" t="str">
        <f t="shared" si="53"/>
        <v>00</v>
      </c>
      <c r="M161" s="70" t="str">
        <f t="shared" si="54"/>
        <v>00000000</v>
      </c>
      <c r="N161" s="71" t="str">
        <f t="shared" si="55"/>
        <v>000000000</v>
      </c>
      <c r="O161" s="77"/>
      <c r="P161" s="78"/>
      <c r="Q161" s="78"/>
      <c r="R161" s="80" t="str">
        <f t="shared" si="56"/>
        <v>000000000</v>
      </c>
      <c r="S161" s="81" t="str">
        <f t="shared" si="57"/>
        <v>000</v>
      </c>
      <c r="T161" s="81">
        <f t="shared" si="58"/>
        <v>0</v>
      </c>
      <c r="U161" s="81">
        <f t="shared" si="59"/>
        <v>0</v>
      </c>
      <c r="V161" s="81" t="str">
        <f t="shared" si="60"/>
        <v>000000000</v>
      </c>
      <c r="W161" s="81" t="str">
        <f t="shared" si="61"/>
        <v/>
      </c>
      <c r="X161" s="81">
        <f t="shared" si="62"/>
        <v>0</v>
      </c>
      <c r="Y161" s="81">
        <f t="shared" si="63"/>
        <v>0</v>
      </c>
      <c r="Z161" s="81">
        <f t="shared" si="64"/>
        <v>0</v>
      </c>
      <c r="AA161" s="82" t="str">
        <f t="shared" si="65"/>
        <v>MDR</v>
      </c>
    </row>
    <row r="162" spans="1:27" ht="17.100000000000001" customHeight="1">
      <c r="A162" s="65">
        <v>160</v>
      </c>
      <c r="B162" s="66" t="str">
        <f t="shared" si="44"/>
        <v>0A0</v>
      </c>
      <c r="C162" s="69"/>
      <c r="D162" s="70" t="str">
        <f t="shared" si="45"/>
        <v>0</v>
      </c>
      <c r="E162" s="70" t="str">
        <f t="shared" si="46"/>
        <v>0000</v>
      </c>
      <c r="F162" s="70" t="str">
        <f t="shared" si="47"/>
        <v>00</v>
      </c>
      <c r="G162" s="70" t="str">
        <f t="shared" si="48"/>
        <v>00000000</v>
      </c>
      <c r="H162" s="70" t="str">
        <f t="shared" si="49"/>
        <v>00</v>
      </c>
      <c r="I162" s="70" t="str">
        <f t="shared" si="50"/>
        <v>00000000</v>
      </c>
      <c r="J162" s="70" t="str">
        <f t="shared" si="51"/>
        <v>00</v>
      </c>
      <c r="K162" s="70" t="str">
        <f t="shared" si="52"/>
        <v>00000000</v>
      </c>
      <c r="L162" s="70" t="str">
        <f t="shared" si="53"/>
        <v>00</v>
      </c>
      <c r="M162" s="70" t="str">
        <f t="shared" si="54"/>
        <v>00000000</v>
      </c>
      <c r="N162" s="71" t="str">
        <f t="shared" si="55"/>
        <v>000000000</v>
      </c>
      <c r="O162" s="77"/>
      <c r="P162" s="78"/>
      <c r="Q162" s="78"/>
      <c r="R162" s="80" t="str">
        <f t="shared" si="56"/>
        <v>000000000</v>
      </c>
      <c r="S162" s="81" t="str">
        <f t="shared" si="57"/>
        <v>000</v>
      </c>
      <c r="T162" s="81">
        <f t="shared" si="58"/>
        <v>0</v>
      </c>
      <c r="U162" s="81">
        <f t="shared" si="59"/>
        <v>0</v>
      </c>
      <c r="V162" s="81" t="str">
        <f t="shared" si="60"/>
        <v>000000000</v>
      </c>
      <c r="W162" s="81" t="str">
        <f t="shared" si="61"/>
        <v/>
      </c>
      <c r="X162" s="81">
        <f t="shared" si="62"/>
        <v>0</v>
      </c>
      <c r="Y162" s="81">
        <f t="shared" si="63"/>
        <v>0</v>
      </c>
      <c r="Z162" s="81">
        <f t="shared" si="64"/>
        <v>0</v>
      </c>
      <c r="AA162" s="82" t="str">
        <f t="shared" si="65"/>
        <v>MDR</v>
      </c>
    </row>
    <row r="163" spans="1:27" ht="17.100000000000001" customHeight="1">
      <c r="A163" s="65">
        <v>161</v>
      </c>
      <c r="B163" s="66" t="str">
        <f t="shared" si="44"/>
        <v>0A1</v>
      </c>
      <c r="C163" s="69"/>
      <c r="D163" s="70" t="str">
        <f t="shared" si="45"/>
        <v>0</v>
      </c>
      <c r="E163" s="70" t="str">
        <f t="shared" si="46"/>
        <v>0000</v>
      </c>
      <c r="F163" s="70" t="str">
        <f t="shared" si="47"/>
        <v>00</v>
      </c>
      <c r="G163" s="70" t="str">
        <f t="shared" si="48"/>
        <v>00000000</v>
      </c>
      <c r="H163" s="70" t="str">
        <f t="shared" si="49"/>
        <v>00</v>
      </c>
      <c r="I163" s="70" t="str">
        <f t="shared" si="50"/>
        <v>00000000</v>
      </c>
      <c r="J163" s="70" t="str">
        <f t="shared" si="51"/>
        <v>00</v>
      </c>
      <c r="K163" s="70" t="str">
        <f t="shared" si="52"/>
        <v>00000000</v>
      </c>
      <c r="L163" s="70" t="str">
        <f t="shared" si="53"/>
        <v>00</v>
      </c>
      <c r="M163" s="70" t="str">
        <f t="shared" si="54"/>
        <v>00000000</v>
      </c>
      <c r="N163" s="71" t="str">
        <f t="shared" si="55"/>
        <v>000000000</v>
      </c>
      <c r="O163" s="77"/>
      <c r="P163" s="78"/>
      <c r="Q163" s="78"/>
      <c r="R163" s="80" t="str">
        <f t="shared" si="56"/>
        <v>000000000</v>
      </c>
      <c r="S163" s="81" t="str">
        <f t="shared" si="57"/>
        <v>000</v>
      </c>
      <c r="T163" s="81">
        <f t="shared" si="58"/>
        <v>0</v>
      </c>
      <c r="U163" s="81">
        <f t="shared" si="59"/>
        <v>0</v>
      </c>
      <c r="V163" s="81" t="str">
        <f t="shared" si="60"/>
        <v>000000000</v>
      </c>
      <c r="W163" s="81" t="str">
        <f t="shared" si="61"/>
        <v/>
      </c>
      <c r="X163" s="81">
        <f t="shared" si="62"/>
        <v>0</v>
      </c>
      <c r="Y163" s="81">
        <f t="shared" si="63"/>
        <v>0</v>
      </c>
      <c r="Z163" s="81">
        <f t="shared" si="64"/>
        <v>0</v>
      </c>
      <c r="AA163" s="82" t="str">
        <f t="shared" si="65"/>
        <v>MDR</v>
      </c>
    </row>
    <row r="164" spans="1:27" ht="17.100000000000001" customHeight="1">
      <c r="A164" s="65">
        <v>162</v>
      </c>
      <c r="B164" s="66" t="str">
        <f t="shared" si="44"/>
        <v>0A2</v>
      </c>
      <c r="C164" s="69"/>
      <c r="D164" s="70" t="str">
        <f t="shared" si="45"/>
        <v>0</v>
      </c>
      <c r="E164" s="70" t="str">
        <f t="shared" si="46"/>
        <v>0000</v>
      </c>
      <c r="F164" s="70" t="str">
        <f t="shared" si="47"/>
        <v>00</v>
      </c>
      <c r="G164" s="70" t="str">
        <f t="shared" si="48"/>
        <v>00000000</v>
      </c>
      <c r="H164" s="70" t="str">
        <f t="shared" si="49"/>
        <v>00</v>
      </c>
      <c r="I164" s="70" t="str">
        <f t="shared" si="50"/>
        <v>00000000</v>
      </c>
      <c r="J164" s="70" t="str">
        <f t="shared" si="51"/>
        <v>00</v>
      </c>
      <c r="K164" s="70" t="str">
        <f t="shared" si="52"/>
        <v>00000000</v>
      </c>
      <c r="L164" s="70" t="str">
        <f t="shared" si="53"/>
        <v>00</v>
      </c>
      <c r="M164" s="70" t="str">
        <f t="shared" si="54"/>
        <v>00000000</v>
      </c>
      <c r="N164" s="71" t="str">
        <f t="shared" si="55"/>
        <v>000000000</v>
      </c>
      <c r="O164" s="77"/>
      <c r="P164" s="78"/>
      <c r="Q164" s="78"/>
      <c r="R164" s="80" t="str">
        <f t="shared" si="56"/>
        <v>000000000</v>
      </c>
      <c r="S164" s="81" t="str">
        <f t="shared" si="57"/>
        <v>000</v>
      </c>
      <c r="T164" s="81">
        <f t="shared" si="58"/>
        <v>0</v>
      </c>
      <c r="U164" s="81">
        <f t="shared" si="59"/>
        <v>0</v>
      </c>
      <c r="V164" s="81" t="str">
        <f t="shared" si="60"/>
        <v>000000000</v>
      </c>
      <c r="W164" s="81" t="str">
        <f t="shared" si="61"/>
        <v/>
      </c>
      <c r="X164" s="81">
        <f t="shared" si="62"/>
        <v>0</v>
      </c>
      <c r="Y164" s="81">
        <f t="shared" si="63"/>
        <v>0</v>
      </c>
      <c r="Z164" s="81">
        <f t="shared" si="64"/>
        <v>0</v>
      </c>
      <c r="AA164" s="82" t="str">
        <f t="shared" si="65"/>
        <v>MDR</v>
      </c>
    </row>
    <row r="165" spans="1:27" ht="17.100000000000001" customHeight="1">
      <c r="A165" s="65">
        <v>163</v>
      </c>
      <c r="B165" s="66" t="str">
        <f t="shared" si="44"/>
        <v>0A3</v>
      </c>
      <c r="C165" s="69"/>
      <c r="D165" s="70" t="str">
        <f t="shared" si="45"/>
        <v>0</v>
      </c>
      <c r="E165" s="70" t="str">
        <f t="shared" si="46"/>
        <v>0000</v>
      </c>
      <c r="F165" s="70" t="str">
        <f t="shared" si="47"/>
        <v>00</v>
      </c>
      <c r="G165" s="70" t="str">
        <f t="shared" si="48"/>
        <v>00000000</v>
      </c>
      <c r="H165" s="70" t="str">
        <f t="shared" si="49"/>
        <v>00</v>
      </c>
      <c r="I165" s="70" t="str">
        <f t="shared" si="50"/>
        <v>00000000</v>
      </c>
      <c r="J165" s="70" t="str">
        <f t="shared" si="51"/>
        <v>00</v>
      </c>
      <c r="K165" s="70" t="str">
        <f t="shared" si="52"/>
        <v>00000000</v>
      </c>
      <c r="L165" s="70" t="str">
        <f t="shared" si="53"/>
        <v>00</v>
      </c>
      <c r="M165" s="70" t="str">
        <f t="shared" si="54"/>
        <v>00000000</v>
      </c>
      <c r="N165" s="71" t="str">
        <f t="shared" si="55"/>
        <v>000000000</v>
      </c>
      <c r="O165" s="77"/>
      <c r="P165" s="78"/>
      <c r="Q165" s="78"/>
      <c r="R165" s="80" t="str">
        <f t="shared" si="56"/>
        <v>000000000</v>
      </c>
      <c r="S165" s="81" t="str">
        <f t="shared" si="57"/>
        <v>000</v>
      </c>
      <c r="T165" s="81">
        <f t="shared" si="58"/>
        <v>0</v>
      </c>
      <c r="U165" s="81">
        <f t="shared" si="59"/>
        <v>0</v>
      </c>
      <c r="V165" s="81" t="str">
        <f t="shared" si="60"/>
        <v>000000000</v>
      </c>
      <c r="W165" s="81" t="str">
        <f t="shared" si="61"/>
        <v/>
      </c>
      <c r="X165" s="81">
        <f t="shared" si="62"/>
        <v>0</v>
      </c>
      <c r="Y165" s="81">
        <f t="shared" si="63"/>
        <v>0</v>
      </c>
      <c r="Z165" s="81">
        <f t="shared" si="64"/>
        <v>0</v>
      </c>
      <c r="AA165" s="82" t="str">
        <f t="shared" si="65"/>
        <v>MDR</v>
      </c>
    </row>
    <row r="166" spans="1:27" ht="17.100000000000001" customHeight="1">
      <c r="A166" s="65">
        <v>164</v>
      </c>
      <c r="B166" s="66" t="str">
        <f t="shared" si="44"/>
        <v>0A4</v>
      </c>
      <c r="C166" s="69"/>
      <c r="D166" s="70" t="str">
        <f t="shared" si="45"/>
        <v>0</v>
      </c>
      <c r="E166" s="70" t="str">
        <f t="shared" si="46"/>
        <v>0000</v>
      </c>
      <c r="F166" s="70" t="str">
        <f t="shared" si="47"/>
        <v>00</v>
      </c>
      <c r="G166" s="70" t="str">
        <f t="shared" si="48"/>
        <v>00000000</v>
      </c>
      <c r="H166" s="70" t="str">
        <f t="shared" si="49"/>
        <v>00</v>
      </c>
      <c r="I166" s="70" t="str">
        <f t="shared" si="50"/>
        <v>00000000</v>
      </c>
      <c r="J166" s="70" t="str">
        <f t="shared" si="51"/>
        <v>00</v>
      </c>
      <c r="K166" s="70" t="str">
        <f t="shared" si="52"/>
        <v>00000000</v>
      </c>
      <c r="L166" s="70" t="str">
        <f t="shared" si="53"/>
        <v>00</v>
      </c>
      <c r="M166" s="70" t="str">
        <f t="shared" si="54"/>
        <v>00000000</v>
      </c>
      <c r="N166" s="71" t="str">
        <f t="shared" si="55"/>
        <v>000000000</v>
      </c>
      <c r="O166" s="77"/>
      <c r="P166" s="78"/>
      <c r="Q166" s="78"/>
      <c r="R166" s="80" t="str">
        <f t="shared" si="56"/>
        <v>000000000</v>
      </c>
      <c r="S166" s="81" t="str">
        <f t="shared" si="57"/>
        <v>000</v>
      </c>
      <c r="T166" s="81">
        <f t="shared" si="58"/>
        <v>0</v>
      </c>
      <c r="U166" s="81">
        <f t="shared" si="59"/>
        <v>0</v>
      </c>
      <c r="V166" s="81" t="str">
        <f t="shared" si="60"/>
        <v>000000000</v>
      </c>
      <c r="W166" s="81" t="str">
        <f t="shared" si="61"/>
        <v/>
      </c>
      <c r="X166" s="81">
        <f t="shared" si="62"/>
        <v>0</v>
      </c>
      <c r="Y166" s="81">
        <f t="shared" si="63"/>
        <v>0</v>
      </c>
      <c r="Z166" s="81">
        <f t="shared" si="64"/>
        <v>0</v>
      </c>
      <c r="AA166" s="82" t="str">
        <f t="shared" si="65"/>
        <v>MDR</v>
      </c>
    </row>
    <row r="167" spans="1:27" ht="17.100000000000001" customHeight="1">
      <c r="A167" s="65">
        <v>165</v>
      </c>
      <c r="B167" s="66" t="str">
        <f t="shared" si="44"/>
        <v>0A5</v>
      </c>
      <c r="C167" s="69"/>
      <c r="D167" s="70" t="str">
        <f t="shared" si="45"/>
        <v>0</v>
      </c>
      <c r="E167" s="70" t="str">
        <f t="shared" si="46"/>
        <v>0000</v>
      </c>
      <c r="F167" s="70" t="str">
        <f t="shared" si="47"/>
        <v>00</v>
      </c>
      <c r="G167" s="70" t="str">
        <f t="shared" si="48"/>
        <v>00000000</v>
      </c>
      <c r="H167" s="70" t="str">
        <f t="shared" si="49"/>
        <v>00</v>
      </c>
      <c r="I167" s="70" t="str">
        <f t="shared" si="50"/>
        <v>00000000</v>
      </c>
      <c r="J167" s="70" t="str">
        <f t="shared" si="51"/>
        <v>00</v>
      </c>
      <c r="K167" s="70" t="str">
        <f t="shared" si="52"/>
        <v>00000000</v>
      </c>
      <c r="L167" s="70" t="str">
        <f t="shared" si="53"/>
        <v>00</v>
      </c>
      <c r="M167" s="70" t="str">
        <f t="shared" si="54"/>
        <v>00000000</v>
      </c>
      <c r="N167" s="71" t="str">
        <f t="shared" si="55"/>
        <v>000000000</v>
      </c>
      <c r="O167" s="77"/>
      <c r="P167" s="78"/>
      <c r="Q167" s="78"/>
      <c r="R167" s="80" t="str">
        <f t="shared" si="56"/>
        <v>000000000</v>
      </c>
      <c r="S167" s="81" t="str">
        <f t="shared" si="57"/>
        <v>000</v>
      </c>
      <c r="T167" s="81">
        <f t="shared" si="58"/>
        <v>0</v>
      </c>
      <c r="U167" s="81">
        <f t="shared" si="59"/>
        <v>0</v>
      </c>
      <c r="V167" s="81" t="str">
        <f t="shared" si="60"/>
        <v>000000000</v>
      </c>
      <c r="W167" s="81" t="str">
        <f t="shared" si="61"/>
        <v/>
      </c>
      <c r="X167" s="81">
        <f t="shared" si="62"/>
        <v>0</v>
      </c>
      <c r="Y167" s="81">
        <f t="shared" si="63"/>
        <v>0</v>
      </c>
      <c r="Z167" s="81">
        <f t="shared" si="64"/>
        <v>0</v>
      </c>
      <c r="AA167" s="82" t="str">
        <f t="shared" si="65"/>
        <v>MDR</v>
      </c>
    </row>
    <row r="168" spans="1:27" ht="17.100000000000001" customHeight="1">
      <c r="A168" s="65">
        <v>166</v>
      </c>
      <c r="B168" s="66" t="str">
        <f t="shared" si="44"/>
        <v>0A6</v>
      </c>
      <c r="C168" s="69"/>
      <c r="D168" s="70" t="str">
        <f t="shared" si="45"/>
        <v>0</v>
      </c>
      <c r="E168" s="70" t="str">
        <f t="shared" si="46"/>
        <v>0000</v>
      </c>
      <c r="F168" s="70" t="str">
        <f t="shared" si="47"/>
        <v>00</v>
      </c>
      <c r="G168" s="70" t="str">
        <f t="shared" si="48"/>
        <v>00000000</v>
      </c>
      <c r="H168" s="70" t="str">
        <f t="shared" si="49"/>
        <v>00</v>
      </c>
      <c r="I168" s="70" t="str">
        <f t="shared" si="50"/>
        <v>00000000</v>
      </c>
      <c r="J168" s="70" t="str">
        <f t="shared" si="51"/>
        <v>00</v>
      </c>
      <c r="K168" s="70" t="str">
        <f t="shared" si="52"/>
        <v>00000000</v>
      </c>
      <c r="L168" s="70" t="str">
        <f t="shared" si="53"/>
        <v>00</v>
      </c>
      <c r="M168" s="70" t="str">
        <f t="shared" si="54"/>
        <v>00000000</v>
      </c>
      <c r="N168" s="71" t="str">
        <f t="shared" si="55"/>
        <v>000000000</v>
      </c>
      <c r="O168" s="77"/>
      <c r="P168" s="78"/>
      <c r="Q168" s="78"/>
      <c r="R168" s="80" t="str">
        <f t="shared" si="56"/>
        <v>000000000</v>
      </c>
      <c r="S168" s="81" t="str">
        <f t="shared" si="57"/>
        <v>000</v>
      </c>
      <c r="T168" s="81">
        <f t="shared" si="58"/>
        <v>0</v>
      </c>
      <c r="U168" s="81">
        <f t="shared" si="59"/>
        <v>0</v>
      </c>
      <c r="V168" s="81" t="str">
        <f t="shared" si="60"/>
        <v>000000000</v>
      </c>
      <c r="W168" s="81" t="str">
        <f t="shared" si="61"/>
        <v/>
      </c>
      <c r="X168" s="81">
        <f t="shared" si="62"/>
        <v>0</v>
      </c>
      <c r="Y168" s="81">
        <f t="shared" si="63"/>
        <v>0</v>
      </c>
      <c r="Z168" s="81">
        <f t="shared" si="64"/>
        <v>0</v>
      </c>
      <c r="AA168" s="82" t="str">
        <f t="shared" si="65"/>
        <v>MDR</v>
      </c>
    </row>
    <row r="169" spans="1:27" ht="17.100000000000001" customHeight="1">
      <c r="A169" s="65">
        <v>167</v>
      </c>
      <c r="B169" s="66" t="str">
        <f t="shared" si="44"/>
        <v>0A7</v>
      </c>
      <c r="C169" s="69"/>
      <c r="D169" s="70" t="str">
        <f t="shared" si="45"/>
        <v>0</v>
      </c>
      <c r="E169" s="70" t="str">
        <f t="shared" si="46"/>
        <v>0000</v>
      </c>
      <c r="F169" s="70" t="str">
        <f t="shared" si="47"/>
        <v>00</v>
      </c>
      <c r="G169" s="70" t="str">
        <f t="shared" si="48"/>
        <v>00000000</v>
      </c>
      <c r="H169" s="70" t="str">
        <f t="shared" si="49"/>
        <v>00</v>
      </c>
      <c r="I169" s="70" t="str">
        <f t="shared" si="50"/>
        <v>00000000</v>
      </c>
      <c r="J169" s="70" t="str">
        <f t="shared" si="51"/>
        <v>00</v>
      </c>
      <c r="K169" s="70" t="str">
        <f t="shared" si="52"/>
        <v>00000000</v>
      </c>
      <c r="L169" s="70" t="str">
        <f t="shared" si="53"/>
        <v>00</v>
      </c>
      <c r="M169" s="70" t="str">
        <f t="shared" si="54"/>
        <v>00000000</v>
      </c>
      <c r="N169" s="71" t="str">
        <f t="shared" si="55"/>
        <v>000000000</v>
      </c>
      <c r="O169" s="77"/>
      <c r="P169" s="78"/>
      <c r="Q169" s="78"/>
      <c r="R169" s="80" t="str">
        <f t="shared" si="56"/>
        <v>000000000</v>
      </c>
      <c r="S169" s="81" t="str">
        <f t="shared" si="57"/>
        <v>000</v>
      </c>
      <c r="T169" s="81">
        <f t="shared" si="58"/>
        <v>0</v>
      </c>
      <c r="U169" s="81">
        <f t="shared" si="59"/>
        <v>0</v>
      </c>
      <c r="V169" s="81" t="str">
        <f t="shared" si="60"/>
        <v>000000000</v>
      </c>
      <c r="W169" s="81" t="str">
        <f t="shared" si="61"/>
        <v/>
      </c>
      <c r="X169" s="81">
        <f t="shared" si="62"/>
        <v>0</v>
      </c>
      <c r="Y169" s="81">
        <f t="shared" si="63"/>
        <v>0</v>
      </c>
      <c r="Z169" s="81">
        <f t="shared" si="64"/>
        <v>0</v>
      </c>
      <c r="AA169" s="82" t="str">
        <f t="shared" si="65"/>
        <v>MDR</v>
      </c>
    </row>
    <row r="170" spans="1:27" ht="17.100000000000001" customHeight="1">
      <c r="A170" s="65">
        <v>168</v>
      </c>
      <c r="B170" s="66" t="str">
        <f t="shared" si="44"/>
        <v>0A8</v>
      </c>
      <c r="C170" s="69"/>
      <c r="D170" s="70" t="str">
        <f t="shared" si="45"/>
        <v>0</v>
      </c>
      <c r="E170" s="70" t="str">
        <f t="shared" si="46"/>
        <v>0000</v>
      </c>
      <c r="F170" s="70" t="str">
        <f t="shared" si="47"/>
        <v>00</v>
      </c>
      <c r="G170" s="70" t="str">
        <f t="shared" si="48"/>
        <v>00000000</v>
      </c>
      <c r="H170" s="70" t="str">
        <f t="shared" si="49"/>
        <v>00</v>
      </c>
      <c r="I170" s="70" t="str">
        <f t="shared" si="50"/>
        <v>00000000</v>
      </c>
      <c r="J170" s="70" t="str">
        <f t="shared" si="51"/>
        <v>00</v>
      </c>
      <c r="K170" s="70" t="str">
        <f t="shared" si="52"/>
        <v>00000000</v>
      </c>
      <c r="L170" s="70" t="str">
        <f t="shared" si="53"/>
        <v>00</v>
      </c>
      <c r="M170" s="70" t="str">
        <f t="shared" si="54"/>
        <v>00000000</v>
      </c>
      <c r="N170" s="71" t="str">
        <f t="shared" si="55"/>
        <v>000000000</v>
      </c>
      <c r="O170" s="77"/>
      <c r="P170" s="78"/>
      <c r="Q170" s="78"/>
      <c r="R170" s="80" t="str">
        <f t="shared" si="56"/>
        <v>000000000</v>
      </c>
      <c r="S170" s="81" t="str">
        <f t="shared" si="57"/>
        <v>000</v>
      </c>
      <c r="T170" s="81">
        <f t="shared" si="58"/>
        <v>0</v>
      </c>
      <c r="U170" s="81">
        <f t="shared" si="59"/>
        <v>0</v>
      </c>
      <c r="V170" s="81" t="str">
        <f t="shared" si="60"/>
        <v>000000000</v>
      </c>
      <c r="W170" s="81" t="str">
        <f t="shared" si="61"/>
        <v/>
      </c>
      <c r="X170" s="81">
        <f t="shared" si="62"/>
        <v>0</v>
      </c>
      <c r="Y170" s="81">
        <f t="shared" si="63"/>
        <v>0</v>
      </c>
      <c r="Z170" s="81">
        <f t="shared" si="64"/>
        <v>0</v>
      </c>
      <c r="AA170" s="82" t="str">
        <f t="shared" si="65"/>
        <v>MDR</v>
      </c>
    </row>
    <row r="171" spans="1:27" ht="17.100000000000001" customHeight="1">
      <c r="A171" s="65">
        <v>169</v>
      </c>
      <c r="B171" s="66" t="str">
        <f t="shared" si="44"/>
        <v>0A9</v>
      </c>
      <c r="C171" s="69"/>
      <c r="D171" s="70" t="str">
        <f t="shared" si="45"/>
        <v>0</v>
      </c>
      <c r="E171" s="70" t="str">
        <f t="shared" si="46"/>
        <v>0000</v>
      </c>
      <c r="F171" s="70" t="str">
        <f t="shared" si="47"/>
        <v>00</v>
      </c>
      <c r="G171" s="70" t="str">
        <f t="shared" si="48"/>
        <v>00000000</v>
      </c>
      <c r="H171" s="70" t="str">
        <f t="shared" si="49"/>
        <v>00</v>
      </c>
      <c r="I171" s="70" t="str">
        <f t="shared" si="50"/>
        <v>00000000</v>
      </c>
      <c r="J171" s="70" t="str">
        <f t="shared" si="51"/>
        <v>00</v>
      </c>
      <c r="K171" s="70" t="str">
        <f t="shared" si="52"/>
        <v>00000000</v>
      </c>
      <c r="L171" s="70" t="str">
        <f t="shared" si="53"/>
        <v>00</v>
      </c>
      <c r="M171" s="70" t="str">
        <f t="shared" si="54"/>
        <v>00000000</v>
      </c>
      <c r="N171" s="71" t="str">
        <f t="shared" si="55"/>
        <v>000000000</v>
      </c>
      <c r="O171" s="77"/>
      <c r="P171" s="78"/>
      <c r="Q171" s="78"/>
      <c r="R171" s="80" t="str">
        <f t="shared" si="56"/>
        <v>000000000</v>
      </c>
      <c r="S171" s="81" t="str">
        <f t="shared" si="57"/>
        <v>000</v>
      </c>
      <c r="T171" s="81">
        <f t="shared" si="58"/>
        <v>0</v>
      </c>
      <c r="U171" s="81">
        <f t="shared" si="59"/>
        <v>0</v>
      </c>
      <c r="V171" s="81" t="str">
        <f t="shared" si="60"/>
        <v>000000000</v>
      </c>
      <c r="W171" s="81" t="str">
        <f t="shared" si="61"/>
        <v/>
      </c>
      <c r="X171" s="81">
        <f t="shared" si="62"/>
        <v>0</v>
      </c>
      <c r="Y171" s="81">
        <f t="shared" si="63"/>
        <v>0</v>
      </c>
      <c r="Z171" s="81">
        <f t="shared" si="64"/>
        <v>0</v>
      </c>
      <c r="AA171" s="82" t="str">
        <f t="shared" si="65"/>
        <v>MDR</v>
      </c>
    </row>
    <row r="172" spans="1:27" ht="17.100000000000001" customHeight="1">
      <c r="A172" s="65">
        <v>170</v>
      </c>
      <c r="B172" s="66" t="str">
        <f t="shared" si="44"/>
        <v>0AA</v>
      </c>
      <c r="C172" s="69"/>
      <c r="D172" s="70" t="str">
        <f t="shared" si="45"/>
        <v>0</v>
      </c>
      <c r="E172" s="70" t="str">
        <f t="shared" si="46"/>
        <v>0000</v>
      </c>
      <c r="F172" s="70" t="str">
        <f t="shared" si="47"/>
        <v>00</v>
      </c>
      <c r="G172" s="70" t="str">
        <f t="shared" si="48"/>
        <v>00000000</v>
      </c>
      <c r="H172" s="70" t="str">
        <f t="shared" si="49"/>
        <v>00</v>
      </c>
      <c r="I172" s="70" t="str">
        <f t="shared" si="50"/>
        <v>00000000</v>
      </c>
      <c r="J172" s="70" t="str">
        <f t="shared" si="51"/>
        <v>00</v>
      </c>
      <c r="K172" s="70" t="str">
        <f t="shared" si="52"/>
        <v>00000000</v>
      </c>
      <c r="L172" s="70" t="str">
        <f t="shared" si="53"/>
        <v>00</v>
      </c>
      <c r="M172" s="70" t="str">
        <f t="shared" si="54"/>
        <v>00000000</v>
      </c>
      <c r="N172" s="71" t="str">
        <f t="shared" si="55"/>
        <v>000000000</v>
      </c>
      <c r="O172" s="77"/>
      <c r="P172" s="78"/>
      <c r="Q172" s="78"/>
      <c r="R172" s="80" t="str">
        <f t="shared" si="56"/>
        <v>000000000</v>
      </c>
      <c r="S172" s="81" t="str">
        <f t="shared" si="57"/>
        <v>000</v>
      </c>
      <c r="T172" s="81">
        <f t="shared" si="58"/>
        <v>0</v>
      </c>
      <c r="U172" s="81">
        <f t="shared" si="59"/>
        <v>0</v>
      </c>
      <c r="V172" s="81" t="str">
        <f t="shared" si="60"/>
        <v>000000000</v>
      </c>
      <c r="W172" s="81" t="str">
        <f t="shared" si="61"/>
        <v/>
      </c>
      <c r="X172" s="81">
        <f t="shared" si="62"/>
        <v>0</v>
      </c>
      <c r="Y172" s="81">
        <f t="shared" si="63"/>
        <v>0</v>
      </c>
      <c r="Z172" s="81">
        <f t="shared" si="64"/>
        <v>0</v>
      </c>
      <c r="AA172" s="82" t="str">
        <f t="shared" si="65"/>
        <v>MDR</v>
      </c>
    </row>
    <row r="173" spans="1:27" ht="17.100000000000001" customHeight="1">
      <c r="A173" s="65">
        <v>171</v>
      </c>
      <c r="B173" s="66" t="str">
        <f t="shared" si="44"/>
        <v>0AB</v>
      </c>
      <c r="C173" s="69"/>
      <c r="D173" s="70" t="str">
        <f t="shared" si="45"/>
        <v>0</v>
      </c>
      <c r="E173" s="70" t="str">
        <f t="shared" si="46"/>
        <v>0000</v>
      </c>
      <c r="F173" s="70" t="str">
        <f t="shared" si="47"/>
        <v>00</v>
      </c>
      <c r="G173" s="70" t="str">
        <f t="shared" si="48"/>
        <v>00000000</v>
      </c>
      <c r="H173" s="70" t="str">
        <f t="shared" si="49"/>
        <v>00</v>
      </c>
      <c r="I173" s="70" t="str">
        <f t="shared" si="50"/>
        <v>00000000</v>
      </c>
      <c r="J173" s="70" t="str">
        <f t="shared" si="51"/>
        <v>00</v>
      </c>
      <c r="K173" s="70" t="str">
        <f t="shared" si="52"/>
        <v>00000000</v>
      </c>
      <c r="L173" s="70" t="str">
        <f t="shared" si="53"/>
        <v>00</v>
      </c>
      <c r="M173" s="70" t="str">
        <f t="shared" si="54"/>
        <v>00000000</v>
      </c>
      <c r="N173" s="71" t="str">
        <f t="shared" si="55"/>
        <v>000000000</v>
      </c>
      <c r="O173" s="77"/>
      <c r="P173" s="78"/>
      <c r="Q173" s="78"/>
      <c r="R173" s="80" t="str">
        <f t="shared" si="56"/>
        <v>000000000</v>
      </c>
      <c r="S173" s="81" t="str">
        <f t="shared" si="57"/>
        <v>000</v>
      </c>
      <c r="T173" s="81">
        <f t="shared" si="58"/>
        <v>0</v>
      </c>
      <c r="U173" s="81">
        <f t="shared" si="59"/>
        <v>0</v>
      </c>
      <c r="V173" s="81" t="str">
        <f t="shared" si="60"/>
        <v>000000000</v>
      </c>
      <c r="W173" s="81" t="str">
        <f t="shared" si="61"/>
        <v/>
      </c>
      <c r="X173" s="81">
        <f t="shared" si="62"/>
        <v>0</v>
      </c>
      <c r="Y173" s="81">
        <f t="shared" si="63"/>
        <v>0</v>
      </c>
      <c r="Z173" s="81">
        <f t="shared" si="64"/>
        <v>0</v>
      </c>
      <c r="AA173" s="82" t="str">
        <f t="shared" si="65"/>
        <v>MDR</v>
      </c>
    </row>
    <row r="174" spans="1:27" ht="17.100000000000001" customHeight="1">
      <c r="A174" s="65">
        <v>172</v>
      </c>
      <c r="B174" s="66" t="str">
        <f t="shared" si="44"/>
        <v>0AC</v>
      </c>
      <c r="C174" s="73"/>
      <c r="D174" s="70" t="str">
        <f t="shared" si="45"/>
        <v>0</v>
      </c>
      <c r="E174" s="70" t="str">
        <f t="shared" si="46"/>
        <v>0000</v>
      </c>
      <c r="F174" s="70" t="str">
        <f t="shared" si="47"/>
        <v>00</v>
      </c>
      <c r="G174" s="70" t="str">
        <f t="shared" si="48"/>
        <v>00000000</v>
      </c>
      <c r="H174" s="70" t="str">
        <f t="shared" si="49"/>
        <v>00</v>
      </c>
      <c r="I174" s="70" t="str">
        <f t="shared" si="50"/>
        <v>00000000</v>
      </c>
      <c r="J174" s="70" t="str">
        <f t="shared" si="51"/>
        <v>00</v>
      </c>
      <c r="K174" s="70" t="str">
        <f t="shared" si="52"/>
        <v>00000000</v>
      </c>
      <c r="L174" s="70" t="str">
        <f t="shared" si="53"/>
        <v>00</v>
      </c>
      <c r="M174" s="70" t="str">
        <f t="shared" si="54"/>
        <v>00000000</v>
      </c>
      <c r="N174" s="71" t="str">
        <f t="shared" si="55"/>
        <v>000000000</v>
      </c>
      <c r="O174" s="77"/>
      <c r="P174" s="77"/>
      <c r="Q174" s="78"/>
      <c r="R174" s="80" t="str">
        <f t="shared" si="56"/>
        <v>000000000</v>
      </c>
      <c r="S174" s="81" t="str">
        <f t="shared" si="57"/>
        <v>000</v>
      </c>
      <c r="T174" s="81">
        <f t="shared" si="58"/>
        <v>0</v>
      </c>
      <c r="U174" s="81">
        <f t="shared" si="59"/>
        <v>0</v>
      </c>
      <c r="V174" s="81" t="str">
        <f t="shared" si="60"/>
        <v>000000000</v>
      </c>
      <c r="W174" s="81" t="str">
        <f t="shared" si="61"/>
        <v/>
      </c>
      <c r="X174" s="81">
        <f t="shared" si="62"/>
        <v>0</v>
      </c>
      <c r="Y174" s="81">
        <f t="shared" si="63"/>
        <v>0</v>
      </c>
      <c r="Z174" s="81">
        <f t="shared" si="64"/>
        <v>0</v>
      </c>
      <c r="AA174" s="82" t="str">
        <f t="shared" si="65"/>
        <v>MDR</v>
      </c>
    </row>
    <row r="175" spans="1:27" ht="17.100000000000001" customHeight="1">
      <c r="A175" s="65">
        <v>173</v>
      </c>
      <c r="B175" s="66" t="str">
        <f t="shared" si="44"/>
        <v>0AD</v>
      </c>
      <c r="C175" s="69"/>
      <c r="D175" s="70" t="str">
        <f t="shared" si="45"/>
        <v>0</v>
      </c>
      <c r="E175" s="70" t="str">
        <f t="shared" si="46"/>
        <v>0000</v>
      </c>
      <c r="F175" s="70" t="str">
        <f t="shared" si="47"/>
        <v>00</v>
      </c>
      <c r="G175" s="70" t="str">
        <f t="shared" si="48"/>
        <v>00000000</v>
      </c>
      <c r="H175" s="70" t="str">
        <f t="shared" si="49"/>
        <v>00</v>
      </c>
      <c r="I175" s="70" t="str">
        <f t="shared" si="50"/>
        <v>00000000</v>
      </c>
      <c r="J175" s="70" t="str">
        <f t="shared" si="51"/>
        <v>00</v>
      </c>
      <c r="K175" s="70" t="str">
        <f t="shared" si="52"/>
        <v>00000000</v>
      </c>
      <c r="L175" s="70" t="str">
        <f t="shared" si="53"/>
        <v>00</v>
      </c>
      <c r="M175" s="70" t="str">
        <f t="shared" si="54"/>
        <v>00000000</v>
      </c>
      <c r="N175" s="71" t="str">
        <f t="shared" si="55"/>
        <v>000000000</v>
      </c>
      <c r="O175" s="78"/>
      <c r="P175" s="78"/>
      <c r="Q175" s="78"/>
      <c r="R175" s="80" t="str">
        <f t="shared" si="56"/>
        <v>000000000</v>
      </c>
      <c r="S175" s="81" t="str">
        <f t="shared" si="57"/>
        <v>000</v>
      </c>
      <c r="T175" s="81">
        <f t="shared" si="58"/>
        <v>0</v>
      </c>
      <c r="U175" s="81">
        <f t="shared" si="59"/>
        <v>0</v>
      </c>
      <c r="V175" s="81" t="str">
        <f t="shared" si="60"/>
        <v>000000000</v>
      </c>
      <c r="W175" s="81" t="str">
        <f t="shared" si="61"/>
        <v/>
      </c>
      <c r="X175" s="81">
        <f t="shared" si="62"/>
        <v>0</v>
      </c>
      <c r="Y175" s="81">
        <f t="shared" si="63"/>
        <v>0</v>
      </c>
      <c r="Z175" s="81">
        <f t="shared" si="64"/>
        <v>0</v>
      </c>
      <c r="AA175" s="82" t="str">
        <f t="shared" si="65"/>
        <v>MDR</v>
      </c>
    </row>
    <row r="176" spans="1:27" ht="17.100000000000001" customHeight="1">
      <c r="A176" s="65">
        <v>174</v>
      </c>
      <c r="B176" s="66" t="str">
        <f t="shared" si="44"/>
        <v>0AE</v>
      </c>
      <c r="C176" s="69"/>
      <c r="D176" s="70" t="str">
        <f t="shared" si="45"/>
        <v>0</v>
      </c>
      <c r="E176" s="70" t="str">
        <f t="shared" si="46"/>
        <v>0000</v>
      </c>
      <c r="F176" s="70" t="str">
        <f t="shared" si="47"/>
        <v>00</v>
      </c>
      <c r="G176" s="70" t="str">
        <f t="shared" si="48"/>
        <v>00000000</v>
      </c>
      <c r="H176" s="70" t="str">
        <f t="shared" si="49"/>
        <v>00</v>
      </c>
      <c r="I176" s="70" t="str">
        <f t="shared" si="50"/>
        <v>00000000</v>
      </c>
      <c r="J176" s="70" t="str">
        <f t="shared" si="51"/>
        <v>00</v>
      </c>
      <c r="K176" s="70" t="str">
        <f t="shared" si="52"/>
        <v>00000000</v>
      </c>
      <c r="L176" s="70" t="str">
        <f t="shared" si="53"/>
        <v>00</v>
      </c>
      <c r="M176" s="70" t="str">
        <f t="shared" si="54"/>
        <v>00000000</v>
      </c>
      <c r="N176" s="71" t="str">
        <f t="shared" si="55"/>
        <v>000000000</v>
      </c>
      <c r="O176" s="78"/>
      <c r="P176" s="78"/>
      <c r="Q176" s="78"/>
      <c r="R176" s="80" t="str">
        <f t="shared" si="56"/>
        <v>000000000</v>
      </c>
      <c r="S176" s="81" t="str">
        <f t="shared" si="57"/>
        <v>000</v>
      </c>
      <c r="T176" s="81">
        <f t="shared" si="58"/>
        <v>0</v>
      </c>
      <c r="U176" s="81">
        <f t="shared" si="59"/>
        <v>0</v>
      </c>
      <c r="V176" s="81" t="str">
        <f t="shared" si="60"/>
        <v>000000000</v>
      </c>
      <c r="W176" s="81" t="str">
        <f t="shared" si="61"/>
        <v/>
      </c>
      <c r="X176" s="81">
        <f t="shared" si="62"/>
        <v>0</v>
      </c>
      <c r="Y176" s="81">
        <f t="shared" si="63"/>
        <v>0</v>
      </c>
      <c r="Z176" s="81">
        <f t="shared" si="64"/>
        <v>0</v>
      </c>
      <c r="AA176" s="82" t="str">
        <f t="shared" si="65"/>
        <v>MDR</v>
      </c>
    </row>
    <row r="177" spans="1:27" ht="17.100000000000001" customHeight="1">
      <c r="A177" s="65">
        <v>175</v>
      </c>
      <c r="B177" s="66" t="str">
        <f t="shared" si="44"/>
        <v>0AF</v>
      </c>
      <c r="C177" s="69"/>
      <c r="D177" s="70" t="str">
        <f t="shared" si="45"/>
        <v>0</v>
      </c>
      <c r="E177" s="70" t="str">
        <f t="shared" si="46"/>
        <v>0000</v>
      </c>
      <c r="F177" s="70" t="str">
        <f t="shared" si="47"/>
        <v>00</v>
      </c>
      <c r="G177" s="70" t="str">
        <f t="shared" si="48"/>
        <v>00000000</v>
      </c>
      <c r="H177" s="70" t="str">
        <f t="shared" si="49"/>
        <v>00</v>
      </c>
      <c r="I177" s="70" t="str">
        <f t="shared" si="50"/>
        <v>00000000</v>
      </c>
      <c r="J177" s="70" t="str">
        <f t="shared" si="51"/>
        <v>00</v>
      </c>
      <c r="K177" s="70" t="str">
        <f t="shared" si="52"/>
        <v>00000000</v>
      </c>
      <c r="L177" s="70" t="str">
        <f t="shared" si="53"/>
        <v>00</v>
      </c>
      <c r="M177" s="70" t="str">
        <f t="shared" si="54"/>
        <v>00000000</v>
      </c>
      <c r="N177" s="71" t="str">
        <f t="shared" si="55"/>
        <v>000000000</v>
      </c>
      <c r="O177" s="78"/>
      <c r="P177" s="78"/>
      <c r="Q177" s="78"/>
      <c r="R177" s="80" t="str">
        <f t="shared" si="56"/>
        <v>000000000</v>
      </c>
      <c r="S177" s="81" t="str">
        <f t="shared" si="57"/>
        <v>000</v>
      </c>
      <c r="T177" s="81">
        <f t="shared" si="58"/>
        <v>0</v>
      </c>
      <c r="U177" s="81">
        <f t="shared" si="59"/>
        <v>0</v>
      </c>
      <c r="V177" s="81" t="str">
        <f t="shared" si="60"/>
        <v>000000000</v>
      </c>
      <c r="W177" s="81" t="str">
        <f t="shared" si="61"/>
        <v/>
      </c>
      <c r="X177" s="81">
        <f t="shared" si="62"/>
        <v>0</v>
      </c>
      <c r="Y177" s="81">
        <f t="shared" si="63"/>
        <v>0</v>
      </c>
      <c r="Z177" s="81">
        <f t="shared" si="64"/>
        <v>0</v>
      </c>
      <c r="AA177" s="82" t="str">
        <f t="shared" si="65"/>
        <v>MDR</v>
      </c>
    </row>
    <row r="178" spans="1:27" ht="17.100000000000001" customHeight="1">
      <c r="A178" s="65">
        <v>176</v>
      </c>
      <c r="B178" s="66" t="str">
        <f t="shared" si="44"/>
        <v>0B0</v>
      </c>
      <c r="C178" s="69"/>
      <c r="D178" s="70" t="str">
        <f t="shared" si="45"/>
        <v>0</v>
      </c>
      <c r="E178" s="70" t="str">
        <f t="shared" si="46"/>
        <v>0000</v>
      </c>
      <c r="F178" s="70" t="str">
        <f t="shared" si="47"/>
        <v>00</v>
      </c>
      <c r="G178" s="70" t="str">
        <f t="shared" si="48"/>
        <v>00000000</v>
      </c>
      <c r="H178" s="70" t="str">
        <f t="shared" si="49"/>
        <v>00</v>
      </c>
      <c r="I178" s="70" t="str">
        <f t="shared" si="50"/>
        <v>00000000</v>
      </c>
      <c r="J178" s="70" t="str">
        <f t="shared" si="51"/>
        <v>00</v>
      </c>
      <c r="K178" s="70" t="str">
        <f t="shared" si="52"/>
        <v>00000000</v>
      </c>
      <c r="L178" s="70" t="str">
        <f t="shared" si="53"/>
        <v>00</v>
      </c>
      <c r="M178" s="70" t="str">
        <f t="shared" si="54"/>
        <v>00000000</v>
      </c>
      <c r="N178" s="71" t="str">
        <f t="shared" si="55"/>
        <v>000000000</v>
      </c>
      <c r="O178" s="78"/>
      <c r="P178" s="78"/>
      <c r="Q178" s="78"/>
      <c r="R178" s="80" t="str">
        <f t="shared" si="56"/>
        <v>000000000</v>
      </c>
      <c r="S178" s="81" t="str">
        <f t="shared" si="57"/>
        <v>000</v>
      </c>
      <c r="T178" s="81">
        <f t="shared" si="58"/>
        <v>0</v>
      </c>
      <c r="U178" s="81">
        <f t="shared" si="59"/>
        <v>0</v>
      </c>
      <c r="V178" s="81" t="str">
        <f t="shared" si="60"/>
        <v>000000000</v>
      </c>
      <c r="W178" s="81" t="str">
        <f t="shared" si="61"/>
        <v/>
      </c>
      <c r="X178" s="81">
        <f t="shared" si="62"/>
        <v>0</v>
      </c>
      <c r="Y178" s="81">
        <f t="shared" si="63"/>
        <v>0</v>
      </c>
      <c r="Z178" s="81">
        <f t="shared" si="64"/>
        <v>0</v>
      </c>
      <c r="AA178" s="82" t="str">
        <f t="shared" si="65"/>
        <v>MDR</v>
      </c>
    </row>
    <row r="179" spans="1:27" ht="17.100000000000001" customHeight="1">
      <c r="A179" s="65">
        <v>177</v>
      </c>
      <c r="B179" s="66" t="str">
        <f t="shared" si="44"/>
        <v>0B1</v>
      </c>
      <c r="C179" s="69"/>
      <c r="D179" s="70" t="str">
        <f t="shared" si="45"/>
        <v>0</v>
      </c>
      <c r="E179" s="70" t="str">
        <f t="shared" si="46"/>
        <v>0000</v>
      </c>
      <c r="F179" s="70" t="str">
        <f t="shared" si="47"/>
        <v>00</v>
      </c>
      <c r="G179" s="70" t="str">
        <f t="shared" si="48"/>
        <v>00000000</v>
      </c>
      <c r="H179" s="70" t="str">
        <f t="shared" si="49"/>
        <v>00</v>
      </c>
      <c r="I179" s="70" t="str">
        <f t="shared" si="50"/>
        <v>00000000</v>
      </c>
      <c r="J179" s="70" t="str">
        <f t="shared" si="51"/>
        <v>00</v>
      </c>
      <c r="K179" s="70" t="str">
        <f t="shared" si="52"/>
        <v>00000000</v>
      </c>
      <c r="L179" s="70" t="str">
        <f t="shared" si="53"/>
        <v>00</v>
      </c>
      <c r="M179" s="70" t="str">
        <f t="shared" si="54"/>
        <v>00000000</v>
      </c>
      <c r="N179" s="71" t="str">
        <f t="shared" si="55"/>
        <v>000000000</v>
      </c>
      <c r="O179" s="78"/>
      <c r="P179" s="78"/>
      <c r="Q179" s="78"/>
      <c r="R179" s="80" t="str">
        <f t="shared" si="56"/>
        <v>000000000</v>
      </c>
      <c r="S179" s="81" t="str">
        <f t="shared" si="57"/>
        <v>000</v>
      </c>
      <c r="T179" s="81">
        <f t="shared" si="58"/>
        <v>0</v>
      </c>
      <c r="U179" s="81">
        <f t="shared" si="59"/>
        <v>0</v>
      </c>
      <c r="V179" s="81" t="str">
        <f t="shared" si="60"/>
        <v>000000000</v>
      </c>
      <c r="W179" s="81" t="str">
        <f t="shared" si="61"/>
        <v/>
      </c>
      <c r="X179" s="81">
        <f t="shared" si="62"/>
        <v>0</v>
      </c>
      <c r="Y179" s="81">
        <f t="shared" si="63"/>
        <v>0</v>
      </c>
      <c r="Z179" s="81">
        <f t="shared" si="64"/>
        <v>0</v>
      </c>
      <c r="AA179" s="82" t="str">
        <f t="shared" si="65"/>
        <v>MDR</v>
      </c>
    </row>
    <row r="180" spans="1:27" ht="17.100000000000001" customHeight="1">
      <c r="A180" s="65">
        <v>178</v>
      </c>
      <c r="B180" s="66" t="str">
        <f t="shared" si="44"/>
        <v>0B2</v>
      </c>
      <c r="C180" s="69"/>
      <c r="D180" s="70" t="str">
        <f t="shared" si="45"/>
        <v>0</v>
      </c>
      <c r="E180" s="70" t="str">
        <f t="shared" si="46"/>
        <v>0000</v>
      </c>
      <c r="F180" s="70" t="str">
        <f t="shared" si="47"/>
        <v>00</v>
      </c>
      <c r="G180" s="70" t="str">
        <f t="shared" si="48"/>
        <v>00000000</v>
      </c>
      <c r="H180" s="70" t="str">
        <f t="shared" si="49"/>
        <v>00</v>
      </c>
      <c r="I180" s="70" t="str">
        <f t="shared" si="50"/>
        <v>00000000</v>
      </c>
      <c r="J180" s="70" t="str">
        <f t="shared" si="51"/>
        <v>00</v>
      </c>
      <c r="K180" s="70" t="str">
        <f t="shared" si="52"/>
        <v>00000000</v>
      </c>
      <c r="L180" s="70" t="str">
        <f t="shared" si="53"/>
        <v>00</v>
      </c>
      <c r="M180" s="70" t="str">
        <f t="shared" si="54"/>
        <v>00000000</v>
      </c>
      <c r="N180" s="71" t="str">
        <f t="shared" si="55"/>
        <v>000000000</v>
      </c>
      <c r="O180" s="78"/>
      <c r="P180" s="78"/>
      <c r="Q180" s="78"/>
      <c r="R180" s="80" t="str">
        <f t="shared" si="56"/>
        <v>000000000</v>
      </c>
      <c r="S180" s="81" t="str">
        <f t="shared" si="57"/>
        <v>000</v>
      </c>
      <c r="T180" s="81">
        <f t="shared" si="58"/>
        <v>0</v>
      </c>
      <c r="U180" s="81">
        <f t="shared" si="59"/>
        <v>0</v>
      </c>
      <c r="V180" s="81" t="str">
        <f t="shared" si="60"/>
        <v>000000000</v>
      </c>
      <c r="W180" s="81" t="str">
        <f t="shared" si="61"/>
        <v/>
      </c>
      <c r="X180" s="81">
        <f t="shared" si="62"/>
        <v>0</v>
      </c>
      <c r="Y180" s="81">
        <f t="shared" si="63"/>
        <v>0</v>
      </c>
      <c r="Z180" s="81">
        <f t="shared" si="64"/>
        <v>0</v>
      </c>
      <c r="AA180" s="82" t="str">
        <f t="shared" si="65"/>
        <v>MDR</v>
      </c>
    </row>
    <row r="181" spans="1:27" ht="17.100000000000001" customHeight="1">
      <c r="A181" s="65">
        <v>179</v>
      </c>
      <c r="B181" s="66" t="str">
        <f t="shared" si="44"/>
        <v>0B3</v>
      </c>
      <c r="C181" s="69"/>
      <c r="D181" s="70" t="str">
        <f t="shared" si="45"/>
        <v>0</v>
      </c>
      <c r="E181" s="70" t="str">
        <f t="shared" si="46"/>
        <v>0000</v>
      </c>
      <c r="F181" s="70" t="str">
        <f t="shared" si="47"/>
        <v>00</v>
      </c>
      <c r="G181" s="70" t="str">
        <f t="shared" si="48"/>
        <v>00000000</v>
      </c>
      <c r="H181" s="70" t="str">
        <f t="shared" si="49"/>
        <v>00</v>
      </c>
      <c r="I181" s="70" t="str">
        <f t="shared" si="50"/>
        <v>00000000</v>
      </c>
      <c r="J181" s="70" t="str">
        <f t="shared" si="51"/>
        <v>00</v>
      </c>
      <c r="K181" s="70" t="str">
        <f t="shared" si="52"/>
        <v>00000000</v>
      </c>
      <c r="L181" s="70" t="str">
        <f t="shared" si="53"/>
        <v>00</v>
      </c>
      <c r="M181" s="70" t="str">
        <f t="shared" si="54"/>
        <v>00000000</v>
      </c>
      <c r="N181" s="71" t="str">
        <f t="shared" si="55"/>
        <v>000000000</v>
      </c>
      <c r="O181" s="78"/>
      <c r="P181" s="78"/>
      <c r="Q181" s="78"/>
      <c r="R181" s="80" t="str">
        <f t="shared" si="56"/>
        <v>000000000</v>
      </c>
      <c r="S181" s="81" t="str">
        <f t="shared" si="57"/>
        <v>000</v>
      </c>
      <c r="T181" s="81">
        <f t="shared" si="58"/>
        <v>0</v>
      </c>
      <c r="U181" s="81">
        <f t="shared" si="59"/>
        <v>0</v>
      </c>
      <c r="V181" s="81" t="str">
        <f t="shared" si="60"/>
        <v>000000000</v>
      </c>
      <c r="W181" s="81" t="str">
        <f t="shared" si="61"/>
        <v/>
      </c>
      <c r="X181" s="81">
        <f t="shared" si="62"/>
        <v>0</v>
      </c>
      <c r="Y181" s="81">
        <f t="shared" si="63"/>
        <v>0</v>
      </c>
      <c r="Z181" s="81">
        <f t="shared" si="64"/>
        <v>0</v>
      </c>
      <c r="AA181" s="82" t="str">
        <f t="shared" si="65"/>
        <v>MDR</v>
      </c>
    </row>
    <row r="182" spans="1:27" ht="17.100000000000001" customHeight="1">
      <c r="A182" s="65">
        <v>180</v>
      </c>
      <c r="B182" s="66" t="str">
        <f t="shared" si="44"/>
        <v>0B4</v>
      </c>
      <c r="C182" s="69"/>
      <c r="D182" s="70" t="str">
        <f t="shared" si="45"/>
        <v>0</v>
      </c>
      <c r="E182" s="70" t="str">
        <f t="shared" si="46"/>
        <v>0000</v>
      </c>
      <c r="F182" s="70" t="str">
        <f t="shared" si="47"/>
        <v>00</v>
      </c>
      <c r="G182" s="70" t="str">
        <f t="shared" si="48"/>
        <v>00000000</v>
      </c>
      <c r="H182" s="70" t="str">
        <f t="shared" si="49"/>
        <v>00</v>
      </c>
      <c r="I182" s="70" t="str">
        <f t="shared" si="50"/>
        <v>00000000</v>
      </c>
      <c r="J182" s="70" t="str">
        <f t="shared" si="51"/>
        <v>00</v>
      </c>
      <c r="K182" s="70" t="str">
        <f t="shared" si="52"/>
        <v>00000000</v>
      </c>
      <c r="L182" s="70" t="str">
        <f t="shared" si="53"/>
        <v>00</v>
      </c>
      <c r="M182" s="70" t="str">
        <f t="shared" si="54"/>
        <v>00000000</v>
      </c>
      <c r="N182" s="71" t="str">
        <f t="shared" si="55"/>
        <v>000000000</v>
      </c>
      <c r="O182" s="78"/>
      <c r="P182" s="78"/>
      <c r="Q182" s="78"/>
      <c r="R182" s="80" t="str">
        <f t="shared" si="56"/>
        <v>000000000</v>
      </c>
      <c r="S182" s="81" t="str">
        <f t="shared" si="57"/>
        <v>000</v>
      </c>
      <c r="T182" s="81">
        <f t="shared" si="58"/>
        <v>0</v>
      </c>
      <c r="U182" s="81">
        <f t="shared" si="59"/>
        <v>0</v>
      </c>
      <c r="V182" s="81" t="str">
        <f t="shared" si="60"/>
        <v>000000000</v>
      </c>
      <c r="W182" s="81" t="str">
        <f t="shared" si="61"/>
        <v/>
      </c>
      <c r="X182" s="81">
        <f t="shared" si="62"/>
        <v>0</v>
      </c>
      <c r="Y182" s="81">
        <f t="shared" si="63"/>
        <v>0</v>
      </c>
      <c r="Z182" s="81">
        <f t="shared" si="64"/>
        <v>0</v>
      </c>
      <c r="AA182" s="82" t="str">
        <f t="shared" si="65"/>
        <v>MDR</v>
      </c>
    </row>
    <row r="183" spans="1:27" ht="17.100000000000001" customHeight="1">
      <c r="A183" s="65">
        <v>181</v>
      </c>
      <c r="B183" s="66" t="str">
        <f t="shared" si="44"/>
        <v>0B5</v>
      </c>
      <c r="C183" s="69"/>
      <c r="D183" s="70" t="str">
        <f t="shared" si="45"/>
        <v>0</v>
      </c>
      <c r="E183" s="70" t="str">
        <f t="shared" si="46"/>
        <v>0000</v>
      </c>
      <c r="F183" s="70" t="str">
        <f t="shared" si="47"/>
        <v>00</v>
      </c>
      <c r="G183" s="70" t="str">
        <f t="shared" si="48"/>
        <v>00000000</v>
      </c>
      <c r="H183" s="70" t="str">
        <f t="shared" si="49"/>
        <v>00</v>
      </c>
      <c r="I183" s="70" t="str">
        <f t="shared" si="50"/>
        <v>00000000</v>
      </c>
      <c r="J183" s="70" t="str">
        <f t="shared" si="51"/>
        <v>00</v>
      </c>
      <c r="K183" s="70" t="str">
        <f t="shared" si="52"/>
        <v>00000000</v>
      </c>
      <c r="L183" s="70" t="str">
        <f t="shared" si="53"/>
        <v>00</v>
      </c>
      <c r="M183" s="70" t="str">
        <f t="shared" si="54"/>
        <v>00000000</v>
      </c>
      <c r="N183" s="71" t="str">
        <f t="shared" si="55"/>
        <v>000000000</v>
      </c>
      <c r="O183" s="78"/>
      <c r="P183" s="78"/>
      <c r="Q183" s="78"/>
      <c r="R183" s="80" t="str">
        <f t="shared" si="56"/>
        <v>000000000</v>
      </c>
      <c r="S183" s="81" t="str">
        <f t="shared" si="57"/>
        <v>000</v>
      </c>
      <c r="T183" s="81">
        <f t="shared" si="58"/>
        <v>0</v>
      </c>
      <c r="U183" s="81">
        <f t="shared" si="59"/>
        <v>0</v>
      </c>
      <c r="V183" s="81" t="str">
        <f t="shared" si="60"/>
        <v>000000000</v>
      </c>
      <c r="W183" s="81" t="str">
        <f t="shared" si="61"/>
        <v/>
      </c>
      <c r="X183" s="81">
        <f t="shared" si="62"/>
        <v>0</v>
      </c>
      <c r="Y183" s="81">
        <f t="shared" si="63"/>
        <v>0</v>
      </c>
      <c r="Z183" s="81">
        <f t="shared" si="64"/>
        <v>0</v>
      </c>
      <c r="AA183" s="82" t="str">
        <f t="shared" si="65"/>
        <v>MDR</v>
      </c>
    </row>
    <row r="184" spans="1:27" ht="17.100000000000001" customHeight="1">
      <c r="A184" s="65">
        <v>182</v>
      </c>
      <c r="B184" s="66" t="str">
        <f t="shared" si="44"/>
        <v>0B6</v>
      </c>
      <c r="C184" s="69"/>
      <c r="D184" s="70" t="str">
        <f t="shared" si="45"/>
        <v>0</v>
      </c>
      <c r="E184" s="70" t="str">
        <f t="shared" si="46"/>
        <v>0000</v>
      </c>
      <c r="F184" s="70" t="str">
        <f t="shared" si="47"/>
        <v>00</v>
      </c>
      <c r="G184" s="70" t="str">
        <f t="shared" si="48"/>
        <v>00000000</v>
      </c>
      <c r="H184" s="70" t="str">
        <f t="shared" si="49"/>
        <v>00</v>
      </c>
      <c r="I184" s="70" t="str">
        <f t="shared" si="50"/>
        <v>00000000</v>
      </c>
      <c r="J184" s="70" t="str">
        <f t="shared" si="51"/>
        <v>00</v>
      </c>
      <c r="K184" s="70" t="str">
        <f t="shared" si="52"/>
        <v>00000000</v>
      </c>
      <c r="L184" s="70" t="str">
        <f t="shared" si="53"/>
        <v>00</v>
      </c>
      <c r="M184" s="70" t="str">
        <f t="shared" si="54"/>
        <v>00000000</v>
      </c>
      <c r="N184" s="71" t="str">
        <f t="shared" si="55"/>
        <v>000000000</v>
      </c>
      <c r="O184" s="78"/>
      <c r="P184" s="77"/>
      <c r="Q184" s="78"/>
      <c r="R184" s="80" t="str">
        <f t="shared" si="56"/>
        <v>000000000</v>
      </c>
      <c r="S184" s="81" t="str">
        <f t="shared" si="57"/>
        <v>000</v>
      </c>
      <c r="T184" s="81">
        <f t="shared" si="58"/>
        <v>0</v>
      </c>
      <c r="U184" s="81">
        <f t="shared" si="59"/>
        <v>0</v>
      </c>
      <c r="V184" s="81" t="str">
        <f t="shared" si="60"/>
        <v>000000000</v>
      </c>
      <c r="W184" s="81" t="str">
        <f t="shared" si="61"/>
        <v/>
      </c>
      <c r="X184" s="81">
        <f t="shared" si="62"/>
        <v>0</v>
      </c>
      <c r="Y184" s="81">
        <f t="shared" si="63"/>
        <v>0</v>
      </c>
      <c r="Z184" s="81">
        <f t="shared" si="64"/>
        <v>0</v>
      </c>
      <c r="AA184" s="82" t="str">
        <f t="shared" si="65"/>
        <v>MDR</v>
      </c>
    </row>
    <row r="185" spans="1:27" ht="17.100000000000001" customHeight="1">
      <c r="A185" s="65">
        <v>183</v>
      </c>
      <c r="B185" s="66" t="str">
        <f t="shared" si="44"/>
        <v>0B7</v>
      </c>
      <c r="C185" s="69"/>
      <c r="D185" s="70" t="str">
        <f t="shared" si="45"/>
        <v>0</v>
      </c>
      <c r="E185" s="70" t="str">
        <f t="shared" si="46"/>
        <v>0000</v>
      </c>
      <c r="F185" s="70" t="str">
        <f t="shared" si="47"/>
        <v>00</v>
      </c>
      <c r="G185" s="70" t="str">
        <f t="shared" si="48"/>
        <v>00000000</v>
      </c>
      <c r="H185" s="70" t="str">
        <f t="shared" si="49"/>
        <v>00</v>
      </c>
      <c r="I185" s="70" t="str">
        <f t="shared" si="50"/>
        <v>00000000</v>
      </c>
      <c r="J185" s="70" t="str">
        <f t="shared" si="51"/>
        <v>00</v>
      </c>
      <c r="K185" s="70" t="str">
        <f t="shared" si="52"/>
        <v>00000000</v>
      </c>
      <c r="L185" s="70" t="str">
        <f t="shared" si="53"/>
        <v>00</v>
      </c>
      <c r="M185" s="70" t="str">
        <f t="shared" si="54"/>
        <v>00000000</v>
      </c>
      <c r="N185" s="71" t="str">
        <f t="shared" si="55"/>
        <v>000000000</v>
      </c>
      <c r="O185" s="78"/>
      <c r="P185" s="78"/>
      <c r="Q185" s="78"/>
      <c r="R185" s="80" t="str">
        <f t="shared" si="56"/>
        <v>000000000</v>
      </c>
      <c r="S185" s="81" t="str">
        <f t="shared" si="57"/>
        <v>000</v>
      </c>
      <c r="T185" s="81">
        <f t="shared" si="58"/>
        <v>0</v>
      </c>
      <c r="U185" s="81">
        <f t="shared" si="59"/>
        <v>0</v>
      </c>
      <c r="V185" s="81" t="str">
        <f t="shared" si="60"/>
        <v>000000000</v>
      </c>
      <c r="W185" s="81" t="str">
        <f t="shared" si="61"/>
        <v/>
      </c>
      <c r="X185" s="81">
        <f t="shared" si="62"/>
        <v>0</v>
      </c>
      <c r="Y185" s="81">
        <f t="shared" si="63"/>
        <v>0</v>
      </c>
      <c r="Z185" s="81">
        <f t="shared" si="64"/>
        <v>0</v>
      </c>
      <c r="AA185" s="82" t="str">
        <f t="shared" si="65"/>
        <v>MDR</v>
      </c>
    </row>
    <row r="186" spans="1:27" ht="17.100000000000001" customHeight="1">
      <c r="A186" s="65">
        <v>184</v>
      </c>
      <c r="B186" s="66" t="str">
        <f t="shared" si="44"/>
        <v>0B8</v>
      </c>
      <c r="C186" s="69"/>
      <c r="D186" s="70" t="str">
        <f t="shared" si="45"/>
        <v>0</v>
      </c>
      <c r="E186" s="70" t="str">
        <f t="shared" si="46"/>
        <v>0000</v>
      </c>
      <c r="F186" s="70" t="str">
        <f t="shared" si="47"/>
        <v>00</v>
      </c>
      <c r="G186" s="70" t="str">
        <f t="shared" si="48"/>
        <v>00000000</v>
      </c>
      <c r="H186" s="70" t="str">
        <f t="shared" si="49"/>
        <v>00</v>
      </c>
      <c r="I186" s="70" t="str">
        <f t="shared" si="50"/>
        <v>00000000</v>
      </c>
      <c r="J186" s="70" t="str">
        <f t="shared" si="51"/>
        <v>00</v>
      </c>
      <c r="K186" s="70" t="str">
        <f t="shared" si="52"/>
        <v>00000000</v>
      </c>
      <c r="L186" s="70" t="str">
        <f t="shared" si="53"/>
        <v>00</v>
      </c>
      <c r="M186" s="70" t="str">
        <f t="shared" si="54"/>
        <v>00000000</v>
      </c>
      <c r="N186" s="71" t="str">
        <f t="shared" si="55"/>
        <v>000000000</v>
      </c>
      <c r="O186" s="78"/>
      <c r="P186" s="78"/>
      <c r="Q186" s="78"/>
      <c r="R186" s="80" t="str">
        <f t="shared" si="56"/>
        <v>000000000</v>
      </c>
      <c r="S186" s="81" t="str">
        <f t="shared" si="57"/>
        <v>000</v>
      </c>
      <c r="T186" s="81">
        <f t="shared" si="58"/>
        <v>0</v>
      </c>
      <c r="U186" s="81">
        <f t="shared" si="59"/>
        <v>0</v>
      </c>
      <c r="V186" s="81" t="str">
        <f t="shared" si="60"/>
        <v>000000000</v>
      </c>
      <c r="W186" s="81" t="str">
        <f t="shared" si="61"/>
        <v/>
      </c>
      <c r="X186" s="81">
        <f t="shared" si="62"/>
        <v>0</v>
      </c>
      <c r="Y186" s="81">
        <f t="shared" si="63"/>
        <v>0</v>
      </c>
      <c r="Z186" s="81">
        <f t="shared" si="64"/>
        <v>0</v>
      </c>
      <c r="AA186" s="82" t="str">
        <f t="shared" si="65"/>
        <v>MDR</v>
      </c>
    </row>
    <row r="187" spans="1:27" ht="17.100000000000001" customHeight="1">
      <c r="A187" s="65">
        <v>185</v>
      </c>
      <c r="B187" s="66" t="str">
        <f t="shared" si="44"/>
        <v>0B9</v>
      </c>
      <c r="C187" s="69"/>
      <c r="D187" s="70" t="str">
        <f t="shared" si="45"/>
        <v>0</v>
      </c>
      <c r="E187" s="70" t="str">
        <f t="shared" si="46"/>
        <v>0000</v>
      </c>
      <c r="F187" s="70" t="str">
        <f t="shared" si="47"/>
        <v>00</v>
      </c>
      <c r="G187" s="70" t="str">
        <f t="shared" si="48"/>
        <v>00000000</v>
      </c>
      <c r="H187" s="70" t="str">
        <f t="shared" si="49"/>
        <v>00</v>
      </c>
      <c r="I187" s="70" t="str">
        <f t="shared" si="50"/>
        <v>00000000</v>
      </c>
      <c r="J187" s="70" t="str">
        <f t="shared" si="51"/>
        <v>00</v>
      </c>
      <c r="K187" s="70" t="str">
        <f t="shared" si="52"/>
        <v>00000000</v>
      </c>
      <c r="L187" s="70" t="str">
        <f t="shared" si="53"/>
        <v>00</v>
      </c>
      <c r="M187" s="70" t="str">
        <f t="shared" si="54"/>
        <v>00000000</v>
      </c>
      <c r="N187" s="71" t="str">
        <f t="shared" si="55"/>
        <v>000000000</v>
      </c>
      <c r="O187" s="78"/>
      <c r="P187" s="78"/>
      <c r="Q187" s="78"/>
      <c r="R187" s="80" t="str">
        <f t="shared" si="56"/>
        <v>000000000</v>
      </c>
      <c r="S187" s="81" t="str">
        <f t="shared" si="57"/>
        <v>000</v>
      </c>
      <c r="T187" s="81">
        <f t="shared" si="58"/>
        <v>0</v>
      </c>
      <c r="U187" s="81">
        <f t="shared" si="59"/>
        <v>0</v>
      </c>
      <c r="V187" s="81" t="str">
        <f t="shared" si="60"/>
        <v>000000000</v>
      </c>
      <c r="W187" s="81" t="str">
        <f t="shared" si="61"/>
        <v/>
      </c>
      <c r="X187" s="81">
        <f t="shared" si="62"/>
        <v>0</v>
      </c>
      <c r="Y187" s="81">
        <f t="shared" si="63"/>
        <v>0</v>
      </c>
      <c r="Z187" s="81">
        <f t="shared" si="64"/>
        <v>0</v>
      </c>
      <c r="AA187" s="82" t="str">
        <f t="shared" si="65"/>
        <v>MDR</v>
      </c>
    </row>
    <row r="188" spans="1:27" ht="17.100000000000001" customHeight="1">
      <c r="A188" s="65">
        <v>186</v>
      </c>
      <c r="B188" s="66" t="str">
        <f t="shared" si="44"/>
        <v>0BA</v>
      </c>
      <c r="C188" s="69"/>
      <c r="D188" s="70" t="str">
        <f t="shared" si="45"/>
        <v>0</v>
      </c>
      <c r="E188" s="70" t="str">
        <f t="shared" si="46"/>
        <v>0000</v>
      </c>
      <c r="F188" s="70" t="str">
        <f t="shared" si="47"/>
        <v>00</v>
      </c>
      <c r="G188" s="70" t="str">
        <f t="shared" si="48"/>
        <v>00000000</v>
      </c>
      <c r="H188" s="70" t="str">
        <f t="shared" si="49"/>
        <v>00</v>
      </c>
      <c r="I188" s="70" t="str">
        <f t="shared" si="50"/>
        <v>00000000</v>
      </c>
      <c r="J188" s="70" t="str">
        <f t="shared" si="51"/>
        <v>00</v>
      </c>
      <c r="K188" s="70" t="str">
        <f t="shared" si="52"/>
        <v>00000000</v>
      </c>
      <c r="L188" s="70" t="str">
        <f t="shared" si="53"/>
        <v>00</v>
      </c>
      <c r="M188" s="70" t="str">
        <f t="shared" si="54"/>
        <v>00000000</v>
      </c>
      <c r="N188" s="71" t="str">
        <f t="shared" si="55"/>
        <v>000000000</v>
      </c>
      <c r="O188" s="78"/>
      <c r="P188" s="78"/>
      <c r="Q188" s="78"/>
      <c r="R188" s="80" t="str">
        <f t="shared" si="56"/>
        <v>000000000</v>
      </c>
      <c r="S188" s="81" t="str">
        <f t="shared" si="57"/>
        <v>000</v>
      </c>
      <c r="T188" s="81">
        <f t="shared" si="58"/>
        <v>0</v>
      </c>
      <c r="U188" s="81">
        <f t="shared" si="59"/>
        <v>0</v>
      </c>
      <c r="V188" s="81" t="str">
        <f t="shared" si="60"/>
        <v>000000000</v>
      </c>
      <c r="W188" s="81" t="str">
        <f t="shared" si="61"/>
        <v/>
      </c>
      <c r="X188" s="81">
        <f t="shared" si="62"/>
        <v>0</v>
      </c>
      <c r="Y188" s="81">
        <f t="shared" si="63"/>
        <v>0</v>
      </c>
      <c r="Z188" s="81">
        <f t="shared" si="64"/>
        <v>0</v>
      </c>
      <c r="AA188" s="82" t="str">
        <f t="shared" si="65"/>
        <v>MDR</v>
      </c>
    </row>
    <row r="189" spans="1:27" ht="17.100000000000001" customHeight="1">
      <c r="A189" s="65">
        <v>187</v>
      </c>
      <c r="B189" s="66" t="str">
        <f t="shared" si="44"/>
        <v>0BB</v>
      </c>
      <c r="C189" s="69"/>
      <c r="D189" s="70" t="str">
        <f t="shared" si="45"/>
        <v>0</v>
      </c>
      <c r="E189" s="70" t="str">
        <f t="shared" si="46"/>
        <v>0000</v>
      </c>
      <c r="F189" s="70" t="str">
        <f t="shared" si="47"/>
        <v>00</v>
      </c>
      <c r="G189" s="70" t="str">
        <f t="shared" si="48"/>
        <v>00000000</v>
      </c>
      <c r="H189" s="70" t="str">
        <f t="shared" si="49"/>
        <v>00</v>
      </c>
      <c r="I189" s="70" t="str">
        <f t="shared" si="50"/>
        <v>00000000</v>
      </c>
      <c r="J189" s="70" t="str">
        <f t="shared" si="51"/>
        <v>00</v>
      </c>
      <c r="K189" s="70" t="str">
        <f t="shared" si="52"/>
        <v>00000000</v>
      </c>
      <c r="L189" s="70" t="str">
        <f t="shared" si="53"/>
        <v>00</v>
      </c>
      <c r="M189" s="70" t="str">
        <f t="shared" si="54"/>
        <v>00000000</v>
      </c>
      <c r="N189" s="71" t="str">
        <f t="shared" si="55"/>
        <v>000000000</v>
      </c>
      <c r="O189" s="78"/>
      <c r="P189" s="78"/>
      <c r="Q189" s="78"/>
      <c r="R189" s="80" t="str">
        <f t="shared" si="56"/>
        <v>000000000</v>
      </c>
      <c r="S189" s="81" t="str">
        <f t="shared" si="57"/>
        <v>000</v>
      </c>
      <c r="T189" s="81">
        <f t="shared" si="58"/>
        <v>0</v>
      </c>
      <c r="U189" s="81">
        <f t="shared" si="59"/>
        <v>0</v>
      </c>
      <c r="V189" s="81" t="str">
        <f t="shared" si="60"/>
        <v>000000000</v>
      </c>
      <c r="W189" s="81" t="str">
        <f t="shared" si="61"/>
        <v/>
      </c>
      <c r="X189" s="81">
        <f t="shared" si="62"/>
        <v>0</v>
      </c>
      <c r="Y189" s="81">
        <f t="shared" si="63"/>
        <v>0</v>
      </c>
      <c r="Z189" s="81">
        <f t="shared" si="64"/>
        <v>0</v>
      </c>
      <c r="AA189" s="82" t="str">
        <f t="shared" si="65"/>
        <v>MDR</v>
      </c>
    </row>
    <row r="190" spans="1:27" ht="17.100000000000001" customHeight="1">
      <c r="A190" s="65">
        <v>188</v>
      </c>
      <c r="B190" s="66" t="str">
        <f t="shared" si="44"/>
        <v>0BC</v>
      </c>
      <c r="C190" s="69"/>
      <c r="D190" s="70" t="str">
        <f t="shared" si="45"/>
        <v>0</v>
      </c>
      <c r="E190" s="70" t="str">
        <f t="shared" si="46"/>
        <v>0000</v>
      </c>
      <c r="F190" s="70" t="str">
        <f t="shared" si="47"/>
        <v>00</v>
      </c>
      <c r="G190" s="70" t="str">
        <f t="shared" si="48"/>
        <v>00000000</v>
      </c>
      <c r="H190" s="70" t="str">
        <f t="shared" si="49"/>
        <v>00</v>
      </c>
      <c r="I190" s="70" t="str">
        <f t="shared" si="50"/>
        <v>00000000</v>
      </c>
      <c r="J190" s="70" t="str">
        <f t="shared" si="51"/>
        <v>00</v>
      </c>
      <c r="K190" s="70" t="str">
        <f t="shared" si="52"/>
        <v>00000000</v>
      </c>
      <c r="L190" s="70" t="str">
        <f t="shared" si="53"/>
        <v>00</v>
      </c>
      <c r="M190" s="70" t="str">
        <f t="shared" si="54"/>
        <v>00000000</v>
      </c>
      <c r="N190" s="71" t="str">
        <f t="shared" si="55"/>
        <v>000000000</v>
      </c>
      <c r="O190" s="78"/>
      <c r="P190" s="78"/>
      <c r="Q190" s="78"/>
      <c r="R190" s="80" t="str">
        <f t="shared" si="56"/>
        <v>000000000</v>
      </c>
      <c r="S190" s="81" t="str">
        <f t="shared" si="57"/>
        <v>000</v>
      </c>
      <c r="T190" s="81">
        <f t="shared" si="58"/>
        <v>0</v>
      </c>
      <c r="U190" s="81">
        <f t="shared" si="59"/>
        <v>0</v>
      </c>
      <c r="V190" s="81" t="str">
        <f t="shared" si="60"/>
        <v>000000000</v>
      </c>
      <c r="W190" s="81" t="str">
        <f t="shared" si="61"/>
        <v/>
      </c>
      <c r="X190" s="81">
        <f t="shared" si="62"/>
        <v>0</v>
      </c>
      <c r="Y190" s="81">
        <f t="shared" si="63"/>
        <v>0</v>
      </c>
      <c r="Z190" s="81">
        <f t="shared" si="64"/>
        <v>0</v>
      </c>
      <c r="AA190" s="82" t="str">
        <f t="shared" si="65"/>
        <v>MDR</v>
      </c>
    </row>
    <row r="191" spans="1:27" ht="17.100000000000001" customHeight="1">
      <c r="A191" s="65">
        <v>189</v>
      </c>
      <c r="B191" s="66" t="str">
        <f t="shared" si="44"/>
        <v>0BD</v>
      </c>
      <c r="C191" s="69"/>
      <c r="D191" s="70" t="str">
        <f t="shared" si="45"/>
        <v>0</v>
      </c>
      <c r="E191" s="70" t="str">
        <f t="shared" si="46"/>
        <v>0000</v>
      </c>
      <c r="F191" s="70" t="str">
        <f t="shared" si="47"/>
        <v>00</v>
      </c>
      <c r="G191" s="70" t="str">
        <f t="shared" si="48"/>
        <v>00000000</v>
      </c>
      <c r="H191" s="70" t="str">
        <f t="shared" si="49"/>
        <v>00</v>
      </c>
      <c r="I191" s="70" t="str">
        <f t="shared" si="50"/>
        <v>00000000</v>
      </c>
      <c r="J191" s="70" t="str">
        <f t="shared" si="51"/>
        <v>00</v>
      </c>
      <c r="K191" s="70" t="str">
        <f t="shared" si="52"/>
        <v>00000000</v>
      </c>
      <c r="L191" s="70" t="str">
        <f t="shared" si="53"/>
        <v>00</v>
      </c>
      <c r="M191" s="70" t="str">
        <f t="shared" si="54"/>
        <v>00000000</v>
      </c>
      <c r="N191" s="71" t="str">
        <f t="shared" si="55"/>
        <v>000000000</v>
      </c>
      <c r="O191" s="78"/>
      <c r="P191" s="78"/>
      <c r="Q191" s="78"/>
      <c r="R191" s="80" t="str">
        <f t="shared" si="56"/>
        <v>000000000</v>
      </c>
      <c r="S191" s="81" t="str">
        <f t="shared" si="57"/>
        <v>000</v>
      </c>
      <c r="T191" s="81">
        <f t="shared" si="58"/>
        <v>0</v>
      </c>
      <c r="U191" s="81">
        <f t="shared" si="59"/>
        <v>0</v>
      </c>
      <c r="V191" s="81" t="str">
        <f t="shared" si="60"/>
        <v>000000000</v>
      </c>
      <c r="W191" s="81" t="str">
        <f t="shared" si="61"/>
        <v/>
      </c>
      <c r="X191" s="81">
        <f t="shared" si="62"/>
        <v>0</v>
      </c>
      <c r="Y191" s="81">
        <f t="shared" si="63"/>
        <v>0</v>
      </c>
      <c r="Z191" s="81">
        <f t="shared" si="64"/>
        <v>0</v>
      </c>
      <c r="AA191" s="82" t="str">
        <f t="shared" si="65"/>
        <v>MDR</v>
      </c>
    </row>
    <row r="192" spans="1:27" ht="17.100000000000001" customHeight="1">
      <c r="A192" s="65">
        <v>190</v>
      </c>
      <c r="B192" s="66" t="str">
        <f t="shared" si="44"/>
        <v>0BE</v>
      </c>
      <c r="C192" s="69"/>
      <c r="D192" s="70" t="str">
        <f t="shared" si="45"/>
        <v>0</v>
      </c>
      <c r="E192" s="70" t="str">
        <f t="shared" si="46"/>
        <v>0000</v>
      </c>
      <c r="F192" s="70" t="str">
        <f t="shared" si="47"/>
        <v>00</v>
      </c>
      <c r="G192" s="70" t="str">
        <f t="shared" si="48"/>
        <v>00000000</v>
      </c>
      <c r="H192" s="70" t="str">
        <f t="shared" si="49"/>
        <v>00</v>
      </c>
      <c r="I192" s="70" t="str">
        <f t="shared" si="50"/>
        <v>00000000</v>
      </c>
      <c r="J192" s="70" t="str">
        <f t="shared" si="51"/>
        <v>00</v>
      </c>
      <c r="K192" s="70" t="str">
        <f t="shared" si="52"/>
        <v>00000000</v>
      </c>
      <c r="L192" s="70" t="str">
        <f t="shared" si="53"/>
        <v>00</v>
      </c>
      <c r="M192" s="70" t="str">
        <f t="shared" si="54"/>
        <v>00000000</v>
      </c>
      <c r="N192" s="71" t="str">
        <f t="shared" si="55"/>
        <v>000000000</v>
      </c>
      <c r="O192" s="78"/>
      <c r="P192" s="78"/>
      <c r="Q192" s="78"/>
      <c r="R192" s="80" t="str">
        <f t="shared" si="56"/>
        <v>000000000</v>
      </c>
      <c r="S192" s="81" t="str">
        <f t="shared" si="57"/>
        <v>000</v>
      </c>
      <c r="T192" s="81">
        <f t="shared" si="58"/>
        <v>0</v>
      </c>
      <c r="U192" s="81">
        <f t="shared" si="59"/>
        <v>0</v>
      </c>
      <c r="V192" s="81" t="str">
        <f t="shared" si="60"/>
        <v>000000000</v>
      </c>
      <c r="W192" s="81" t="str">
        <f t="shared" si="61"/>
        <v/>
      </c>
      <c r="X192" s="81">
        <f t="shared" si="62"/>
        <v>0</v>
      </c>
      <c r="Y192" s="81">
        <f t="shared" si="63"/>
        <v>0</v>
      </c>
      <c r="Z192" s="81">
        <f t="shared" si="64"/>
        <v>0</v>
      </c>
      <c r="AA192" s="82" t="str">
        <f t="shared" si="65"/>
        <v>MDR</v>
      </c>
    </row>
    <row r="193" spans="1:27" ht="17.100000000000001" customHeight="1">
      <c r="A193" s="65">
        <v>191</v>
      </c>
      <c r="B193" s="66" t="str">
        <f t="shared" si="44"/>
        <v>0BF</v>
      </c>
      <c r="C193" s="69"/>
      <c r="D193" s="70" t="str">
        <f t="shared" si="45"/>
        <v>0</v>
      </c>
      <c r="E193" s="70" t="str">
        <f t="shared" si="46"/>
        <v>0000</v>
      </c>
      <c r="F193" s="70" t="str">
        <f t="shared" si="47"/>
        <v>00</v>
      </c>
      <c r="G193" s="70" t="str">
        <f t="shared" si="48"/>
        <v>00000000</v>
      </c>
      <c r="H193" s="70" t="str">
        <f t="shared" si="49"/>
        <v>00</v>
      </c>
      <c r="I193" s="70" t="str">
        <f t="shared" si="50"/>
        <v>00000000</v>
      </c>
      <c r="J193" s="70" t="str">
        <f t="shared" si="51"/>
        <v>00</v>
      </c>
      <c r="K193" s="70" t="str">
        <f t="shared" si="52"/>
        <v>00000000</v>
      </c>
      <c r="L193" s="70" t="str">
        <f t="shared" si="53"/>
        <v>00</v>
      </c>
      <c r="M193" s="70" t="str">
        <f t="shared" si="54"/>
        <v>00000000</v>
      </c>
      <c r="N193" s="71" t="str">
        <f t="shared" si="55"/>
        <v>000000000</v>
      </c>
      <c r="O193" s="78"/>
      <c r="P193" s="78"/>
      <c r="Q193" s="78"/>
      <c r="R193" s="80" t="str">
        <f t="shared" si="56"/>
        <v>000000000</v>
      </c>
      <c r="S193" s="81" t="str">
        <f t="shared" si="57"/>
        <v>000</v>
      </c>
      <c r="T193" s="81">
        <f t="shared" si="58"/>
        <v>0</v>
      </c>
      <c r="U193" s="81">
        <f t="shared" si="59"/>
        <v>0</v>
      </c>
      <c r="V193" s="81" t="str">
        <f t="shared" si="60"/>
        <v>000000000</v>
      </c>
      <c r="W193" s="81" t="str">
        <f t="shared" si="61"/>
        <v/>
      </c>
      <c r="X193" s="81">
        <f t="shared" si="62"/>
        <v>0</v>
      </c>
      <c r="Y193" s="81">
        <f t="shared" si="63"/>
        <v>0</v>
      </c>
      <c r="Z193" s="81">
        <f t="shared" si="64"/>
        <v>0</v>
      </c>
      <c r="AA193" s="82" t="str">
        <f t="shared" si="65"/>
        <v>MDR</v>
      </c>
    </row>
    <row r="194" spans="1:27" ht="17.100000000000001" customHeight="1">
      <c r="A194" s="65">
        <v>192</v>
      </c>
      <c r="B194" s="66" t="str">
        <f t="shared" ref="B194:B257" si="66">DEC2HEX(A194,3)</f>
        <v>0C0</v>
      </c>
      <c r="C194" s="69"/>
      <c r="D194" s="70" t="str">
        <f t="shared" ref="D194:D257" si="67">BIN2HEX(LEFT(C194,4),1)</f>
        <v>0</v>
      </c>
      <c r="E194" s="70" t="str">
        <f t="shared" ref="E194:E257" si="68">HEX2BIN(D194,4)</f>
        <v>0000</v>
      </c>
      <c r="F194" s="70" t="str">
        <f t="shared" ref="F194:F257" si="69">BIN2HEX(MID(C194,5,8),2)</f>
        <v>00</v>
      </c>
      <c r="G194" s="70" t="str">
        <f t="shared" ref="G194:G257" si="70">HEX2BIN(F194,8)</f>
        <v>00000000</v>
      </c>
      <c r="H194" s="70" t="str">
        <f t="shared" ref="H194:H257" si="71">BIN2HEX(MID(C194,13,8),2)</f>
        <v>00</v>
      </c>
      <c r="I194" s="70" t="str">
        <f t="shared" ref="I194:I257" si="72">HEX2BIN(H194,8)</f>
        <v>00000000</v>
      </c>
      <c r="J194" s="70" t="str">
        <f t="shared" ref="J194:J257" si="73">BIN2HEX(MID(C194,21,8),2)</f>
        <v>00</v>
      </c>
      <c r="K194" s="70" t="str">
        <f t="shared" ref="K194:K257" si="74">HEX2BIN(J194,8)</f>
        <v>00000000</v>
      </c>
      <c r="L194" s="70" t="str">
        <f t="shared" ref="L194:L257" si="75">BIN2HEX(RIGHT(C194,8),2)</f>
        <v>00</v>
      </c>
      <c r="M194" s="70" t="str">
        <f t="shared" ref="M194:M257" si="76">HEX2BIN(L194,8)</f>
        <v>00000000</v>
      </c>
      <c r="N194" s="71" t="str">
        <f t="shared" ref="N194:N257" si="77">CONCATENATE(D194,F194,H194,J194,L194)</f>
        <v>000000000</v>
      </c>
      <c r="O194" s="78"/>
      <c r="P194" s="78"/>
      <c r="Q194" s="78"/>
      <c r="R194" s="80" t="str">
        <f t="shared" ref="R194:R257" si="78">CONCATENATE(E194,LEFT(G194,5))</f>
        <v>000000000</v>
      </c>
      <c r="S194" s="81" t="str">
        <f t="shared" ref="S194:S257" si="79">BIN2HEX(R194,3)</f>
        <v>000</v>
      </c>
      <c r="T194" s="81">
        <f t="shared" ref="T194:T257" si="80">BIN2DEC(MID(G194,6,3))</f>
        <v>0</v>
      </c>
      <c r="U194" s="81">
        <f t="shared" ref="U194:U257" si="81">IF(T194=0,0,(IF(T194=1,"JAMZ",IF(T194=2,"JAMN",IF(T194=4,"JMPC")))))</f>
        <v>0</v>
      </c>
      <c r="V194" s="81" t="str">
        <f t="shared" ref="V194:V257" si="82">CONCATENATE(K194,LEFT(M194,1))</f>
        <v>000000000</v>
      </c>
      <c r="W194" s="81" t="str">
        <f t="shared" ref="W194:W257" si="83">CONCATENATE(IF(LEFT(V194,1)="1","H",""),IF(MID(V194,2,1)="1",",OPC",""),IF(MID(V194,3,1)="1",",TOS",""),IF(MID(V194,4,1)="1",",CPP",""),IF(MID(V194,5,1)="1",",LV",""),IF(MID(V194,6,1)="1",",SP",""),IF(MID(V194,7,1)="1",",PC",""),IF(MID(V194,8,1)="1",",MDR",""),IF(MID(V194,9,1)="1",",MAR",""))</f>
        <v/>
      </c>
      <c r="X194" s="81">
        <f t="shared" ref="X194:X257" si="84">BIN2DEC(MID(M194,2,3))</f>
        <v>0</v>
      </c>
      <c r="Y194" s="81">
        <f t="shared" ref="Y194:Y257" si="85">IF(X194=1,"fetch",IF(X194=2,"read",IF(X194=4,"write",IF(X194=5,"wr&amp;fetch",0))))</f>
        <v>0</v>
      </c>
      <c r="Z194" s="81">
        <f t="shared" ref="Z194:Z257" si="86">BIN2DEC(RIGHT(M194,4))</f>
        <v>0</v>
      </c>
      <c r="AA194" s="82" t="str">
        <f t="shared" ref="AA194:AA257" si="87">IF(Z194=0,"MDR",IF(Z194=1,"PC",IF(Z194=2,"MBR",IF(Z194=3,"MBRU",IF(Z194=4,"SP",IF(Z194=5,"LV",IF(Z194=6,"CPP",IF(Z194=7,"TOS","OPC"))))))))</f>
        <v>MDR</v>
      </c>
    </row>
    <row r="195" spans="1:27" ht="17.100000000000001" customHeight="1">
      <c r="A195" s="65">
        <v>193</v>
      </c>
      <c r="B195" s="66" t="str">
        <f t="shared" si="66"/>
        <v>0C1</v>
      </c>
      <c r="C195" s="69"/>
      <c r="D195" s="70" t="str">
        <f t="shared" si="67"/>
        <v>0</v>
      </c>
      <c r="E195" s="70" t="str">
        <f t="shared" si="68"/>
        <v>0000</v>
      </c>
      <c r="F195" s="70" t="str">
        <f t="shared" si="69"/>
        <v>00</v>
      </c>
      <c r="G195" s="70" t="str">
        <f t="shared" si="70"/>
        <v>00000000</v>
      </c>
      <c r="H195" s="70" t="str">
        <f t="shared" si="71"/>
        <v>00</v>
      </c>
      <c r="I195" s="70" t="str">
        <f t="shared" si="72"/>
        <v>00000000</v>
      </c>
      <c r="J195" s="70" t="str">
        <f t="shared" si="73"/>
        <v>00</v>
      </c>
      <c r="K195" s="70" t="str">
        <f t="shared" si="74"/>
        <v>00000000</v>
      </c>
      <c r="L195" s="70" t="str">
        <f t="shared" si="75"/>
        <v>00</v>
      </c>
      <c r="M195" s="70" t="str">
        <f t="shared" si="76"/>
        <v>00000000</v>
      </c>
      <c r="N195" s="71" t="str">
        <f t="shared" si="77"/>
        <v>000000000</v>
      </c>
      <c r="O195" s="78"/>
      <c r="P195" s="78"/>
      <c r="Q195" s="78"/>
      <c r="R195" s="80" t="str">
        <f t="shared" si="78"/>
        <v>000000000</v>
      </c>
      <c r="S195" s="81" t="str">
        <f t="shared" si="79"/>
        <v>000</v>
      </c>
      <c r="T195" s="81">
        <f t="shared" si="80"/>
        <v>0</v>
      </c>
      <c r="U195" s="81">
        <f t="shared" si="81"/>
        <v>0</v>
      </c>
      <c r="V195" s="81" t="str">
        <f t="shared" si="82"/>
        <v>000000000</v>
      </c>
      <c r="W195" s="81" t="str">
        <f t="shared" si="83"/>
        <v/>
      </c>
      <c r="X195" s="81">
        <f t="shared" si="84"/>
        <v>0</v>
      </c>
      <c r="Y195" s="81">
        <f t="shared" si="85"/>
        <v>0</v>
      </c>
      <c r="Z195" s="81">
        <f t="shared" si="86"/>
        <v>0</v>
      </c>
      <c r="AA195" s="82" t="str">
        <f t="shared" si="87"/>
        <v>MDR</v>
      </c>
    </row>
    <row r="196" spans="1:27" ht="17.100000000000001" customHeight="1">
      <c r="A196" s="65">
        <v>194</v>
      </c>
      <c r="B196" s="66" t="str">
        <f t="shared" si="66"/>
        <v>0C2</v>
      </c>
      <c r="C196" s="69"/>
      <c r="D196" s="70" t="str">
        <f t="shared" si="67"/>
        <v>0</v>
      </c>
      <c r="E196" s="70" t="str">
        <f t="shared" si="68"/>
        <v>0000</v>
      </c>
      <c r="F196" s="70" t="str">
        <f t="shared" si="69"/>
        <v>00</v>
      </c>
      <c r="G196" s="70" t="str">
        <f t="shared" si="70"/>
        <v>00000000</v>
      </c>
      <c r="H196" s="70" t="str">
        <f t="shared" si="71"/>
        <v>00</v>
      </c>
      <c r="I196" s="70" t="str">
        <f t="shared" si="72"/>
        <v>00000000</v>
      </c>
      <c r="J196" s="70" t="str">
        <f t="shared" si="73"/>
        <v>00</v>
      </c>
      <c r="K196" s="70" t="str">
        <f t="shared" si="74"/>
        <v>00000000</v>
      </c>
      <c r="L196" s="70" t="str">
        <f t="shared" si="75"/>
        <v>00</v>
      </c>
      <c r="M196" s="70" t="str">
        <f t="shared" si="76"/>
        <v>00000000</v>
      </c>
      <c r="N196" s="71" t="str">
        <f t="shared" si="77"/>
        <v>000000000</v>
      </c>
      <c r="O196" s="78"/>
      <c r="P196" s="78"/>
      <c r="Q196" s="78"/>
      <c r="R196" s="80" t="str">
        <f t="shared" si="78"/>
        <v>000000000</v>
      </c>
      <c r="S196" s="81" t="str">
        <f t="shared" si="79"/>
        <v>000</v>
      </c>
      <c r="T196" s="81">
        <f t="shared" si="80"/>
        <v>0</v>
      </c>
      <c r="U196" s="81">
        <f t="shared" si="81"/>
        <v>0</v>
      </c>
      <c r="V196" s="81" t="str">
        <f t="shared" si="82"/>
        <v>000000000</v>
      </c>
      <c r="W196" s="81" t="str">
        <f t="shared" si="83"/>
        <v/>
      </c>
      <c r="X196" s="81">
        <f t="shared" si="84"/>
        <v>0</v>
      </c>
      <c r="Y196" s="81">
        <f t="shared" si="85"/>
        <v>0</v>
      </c>
      <c r="Z196" s="81">
        <f t="shared" si="86"/>
        <v>0</v>
      </c>
      <c r="AA196" s="82" t="str">
        <f t="shared" si="87"/>
        <v>MDR</v>
      </c>
    </row>
    <row r="197" spans="1:27" ht="17.100000000000001" customHeight="1">
      <c r="A197" s="65">
        <v>195</v>
      </c>
      <c r="B197" s="66" t="str">
        <f t="shared" si="66"/>
        <v>0C3</v>
      </c>
      <c r="C197" s="69"/>
      <c r="D197" s="70" t="str">
        <f t="shared" si="67"/>
        <v>0</v>
      </c>
      <c r="E197" s="70" t="str">
        <f t="shared" si="68"/>
        <v>0000</v>
      </c>
      <c r="F197" s="70" t="str">
        <f t="shared" si="69"/>
        <v>00</v>
      </c>
      <c r="G197" s="70" t="str">
        <f t="shared" si="70"/>
        <v>00000000</v>
      </c>
      <c r="H197" s="70" t="str">
        <f t="shared" si="71"/>
        <v>00</v>
      </c>
      <c r="I197" s="70" t="str">
        <f t="shared" si="72"/>
        <v>00000000</v>
      </c>
      <c r="J197" s="70" t="str">
        <f t="shared" si="73"/>
        <v>00</v>
      </c>
      <c r="K197" s="70" t="str">
        <f t="shared" si="74"/>
        <v>00000000</v>
      </c>
      <c r="L197" s="70" t="str">
        <f t="shared" si="75"/>
        <v>00</v>
      </c>
      <c r="M197" s="70" t="str">
        <f t="shared" si="76"/>
        <v>00000000</v>
      </c>
      <c r="N197" s="71" t="str">
        <f t="shared" si="77"/>
        <v>000000000</v>
      </c>
      <c r="O197" s="78"/>
      <c r="P197" s="78"/>
      <c r="Q197" s="78"/>
      <c r="R197" s="80" t="str">
        <f t="shared" si="78"/>
        <v>000000000</v>
      </c>
      <c r="S197" s="81" t="str">
        <f t="shared" si="79"/>
        <v>000</v>
      </c>
      <c r="T197" s="81">
        <f t="shared" si="80"/>
        <v>0</v>
      </c>
      <c r="U197" s="81">
        <f t="shared" si="81"/>
        <v>0</v>
      </c>
      <c r="V197" s="81" t="str">
        <f t="shared" si="82"/>
        <v>000000000</v>
      </c>
      <c r="W197" s="81" t="str">
        <f t="shared" si="83"/>
        <v/>
      </c>
      <c r="X197" s="81">
        <f t="shared" si="84"/>
        <v>0</v>
      </c>
      <c r="Y197" s="81">
        <f t="shared" si="85"/>
        <v>0</v>
      </c>
      <c r="Z197" s="81">
        <f t="shared" si="86"/>
        <v>0</v>
      </c>
      <c r="AA197" s="82" t="str">
        <f t="shared" si="87"/>
        <v>MDR</v>
      </c>
    </row>
    <row r="198" spans="1:27" ht="17.100000000000001" customHeight="1">
      <c r="A198" s="65">
        <v>196</v>
      </c>
      <c r="B198" s="66" t="str">
        <f t="shared" si="66"/>
        <v>0C4</v>
      </c>
      <c r="C198" s="69"/>
      <c r="D198" s="70" t="str">
        <f t="shared" si="67"/>
        <v>0</v>
      </c>
      <c r="E198" s="70" t="str">
        <f t="shared" si="68"/>
        <v>0000</v>
      </c>
      <c r="F198" s="70" t="str">
        <f t="shared" si="69"/>
        <v>00</v>
      </c>
      <c r="G198" s="70" t="str">
        <f t="shared" si="70"/>
        <v>00000000</v>
      </c>
      <c r="H198" s="70" t="str">
        <f t="shared" si="71"/>
        <v>00</v>
      </c>
      <c r="I198" s="70" t="str">
        <f t="shared" si="72"/>
        <v>00000000</v>
      </c>
      <c r="J198" s="70" t="str">
        <f t="shared" si="73"/>
        <v>00</v>
      </c>
      <c r="K198" s="70" t="str">
        <f t="shared" si="74"/>
        <v>00000000</v>
      </c>
      <c r="L198" s="70" t="str">
        <f t="shared" si="75"/>
        <v>00</v>
      </c>
      <c r="M198" s="70" t="str">
        <f t="shared" si="76"/>
        <v>00000000</v>
      </c>
      <c r="N198" s="71" t="str">
        <f t="shared" si="77"/>
        <v>000000000</v>
      </c>
      <c r="O198" s="77"/>
      <c r="P198" s="78"/>
      <c r="Q198" s="78"/>
      <c r="R198" s="80" t="str">
        <f t="shared" si="78"/>
        <v>000000000</v>
      </c>
      <c r="S198" s="81" t="str">
        <f t="shared" si="79"/>
        <v>000</v>
      </c>
      <c r="T198" s="81">
        <f t="shared" si="80"/>
        <v>0</v>
      </c>
      <c r="U198" s="81">
        <f t="shared" si="81"/>
        <v>0</v>
      </c>
      <c r="V198" s="81" t="str">
        <f t="shared" si="82"/>
        <v>000000000</v>
      </c>
      <c r="W198" s="81" t="str">
        <f t="shared" si="83"/>
        <v/>
      </c>
      <c r="X198" s="81">
        <f t="shared" si="84"/>
        <v>0</v>
      </c>
      <c r="Y198" s="81">
        <f t="shared" si="85"/>
        <v>0</v>
      </c>
      <c r="Z198" s="81">
        <f t="shared" si="86"/>
        <v>0</v>
      </c>
      <c r="AA198" s="82" t="str">
        <f t="shared" si="87"/>
        <v>MDR</v>
      </c>
    </row>
    <row r="199" spans="1:27" ht="17.100000000000001" customHeight="1">
      <c r="A199" s="65">
        <v>197</v>
      </c>
      <c r="B199" s="66" t="str">
        <f t="shared" si="66"/>
        <v>0C5</v>
      </c>
      <c r="C199" s="69"/>
      <c r="D199" s="70" t="str">
        <f t="shared" si="67"/>
        <v>0</v>
      </c>
      <c r="E199" s="70" t="str">
        <f t="shared" si="68"/>
        <v>0000</v>
      </c>
      <c r="F199" s="70" t="str">
        <f t="shared" si="69"/>
        <v>00</v>
      </c>
      <c r="G199" s="70" t="str">
        <f t="shared" si="70"/>
        <v>00000000</v>
      </c>
      <c r="H199" s="70" t="str">
        <f t="shared" si="71"/>
        <v>00</v>
      </c>
      <c r="I199" s="70" t="str">
        <f t="shared" si="72"/>
        <v>00000000</v>
      </c>
      <c r="J199" s="70" t="str">
        <f t="shared" si="73"/>
        <v>00</v>
      </c>
      <c r="K199" s="70" t="str">
        <f t="shared" si="74"/>
        <v>00000000</v>
      </c>
      <c r="L199" s="70" t="str">
        <f t="shared" si="75"/>
        <v>00</v>
      </c>
      <c r="M199" s="70" t="str">
        <f t="shared" si="76"/>
        <v>00000000</v>
      </c>
      <c r="N199" s="71" t="str">
        <f t="shared" si="77"/>
        <v>000000000</v>
      </c>
      <c r="O199" s="77"/>
      <c r="P199" s="78"/>
      <c r="Q199" s="78"/>
      <c r="R199" s="80" t="str">
        <f t="shared" si="78"/>
        <v>000000000</v>
      </c>
      <c r="S199" s="81" t="str">
        <f t="shared" si="79"/>
        <v>000</v>
      </c>
      <c r="T199" s="81">
        <f t="shared" si="80"/>
        <v>0</v>
      </c>
      <c r="U199" s="81">
        <f t="shared" si="81"/>
        <v>0</v>
      </c>
      <c r="V199" s="81" t="str">
        <f t="shared" si="82"/>
        <v>000000000</v>
      </c>
      <c r="W199" s="81" t="str">
        <f t="shared" si="83"/>
        <v/>
      </c>
      <c r="X199" s="81">
        <f t="shared" si="84"/>
        <v>0</v>
      </c>
      <c r="Y199" s="81">
        <f t="shared" si="85"/>
        <v>0</v>
      </c>
      <c r="Z199" s="81">
        <f t="shared" si="86"/>
        <v>0</v>
      </c>
      <c r="AA199" s="82" t="str">
        <f t="shared" si="87"/>
        <v>MDR</v>
      </c>
    </row>
    <row r="200" spans="1:27" ht="17.100000000000001" customHeight="1">
      <c r="A200" s="65">
        <v>198</v>
      </c>
      <c r="B200" s="66" t="str">
        <f t="shared" si="66"/>
        <v>0C6</v>
      </c>
      <c r="C200" s="69"/>
      <c r="D200" s="70" t="str">
        <f t="shared" si="67"/>
        <v>0</v>
      </c>
      <c r="E200" s="70" t="str">
        <f t="shared" si="68"/>
        <v>0000</v>
      </c>
      <c r="F200" s="70" t="str">
        <f t="shared" si="69"/>
        <v>00</v>
      </c>
      <c r="G200" s="70" t="str">
        <f t="shared" si="70"/>
        <v>00000000</v>
      </c>
      <c r="H200" s="70" t="str">
        <f t="shared" si="71"/>
        <v>00</v>
      </c>
      <c r="I200" s="70" t="str">
        <f t="shared" si="72"/>
        <v>00000000</v>
      </c>
      <c r="J200" s="70" t="str">
        <f t="shared" si="73"/>
        <v>00</v>
      </c>
      <c r="K200" s="70" t="str">
        <f t="shared" si="74"/>
        <v>00000000</v>
      </c>
      <c r="L200" s="70" t="str">
        <f t="shared" si="75"/>
        <v>00</v>
      </c>
      <c r="M200" s="70" t="str">
        <f t="shared" si="76"/>
        <v>00000000</v>
      </c>
      <c r="N200" s="71" t="str">
        <f t="shared" si="77"/>
        <v>000000000</v>
      </c>
      <c r="O200" s="78"/>
      <c r="P200" s="78"/>
      <c r="Q200" s="78"/>
      <c r="R200" s="80" t="str">
        <f t="shared" si="78"/>
        <v>000000000</v>
      </c>
      <c r="S200" s="81" t="str">
        <f t="shared" si="79"/>
        <v>000</v>
      </c>
      <c r="T200" s="81">
        <f t="shared" si="80"/>
        <v>0</v>
      </c>
      <c r="U200" s="81">
        <f t="shared" si="81"/>
        <v>0</v>
      </c>
      <c r="V200" s="81" t="str">
        <f t="shared" si="82"/>
        <v>000000000</v>
      </c>
      <c r="W200" s="81" t="str">
        <f t="shared" si="83"/>
        <v/>
      </c>
      <c r="X200" s="81">
        <f t="shared" si="84"/>
        <v>0</v>
      </c>
      <c r="Y200" s="81">
        <f t="shared" si="85"/>
        <v>0</v>
      </c>
      <c r="Z200" s="81">
        <f t="shared" si="86"/>
        <v>0</v>
      </c>
      <c r="AA200" s="82" t="str">
        <f t="shared" si="87"/>
        <v>MDR</v>
      </c>
    </row>
    <row r="201" spans="1:27" ht="17.100000000000001" customHeight="1">
      <c r="A201" s="65">
        <v>199</v>
      </c>
      <c r="B201" s="66" t="str">
        <f t="shared" si="66"/>
        <v>0C7</v>
      </c>
      <c r="C201" s="69"/>
      <c r="D201" s="70" t="str">
        <f t="shared" si="67"/>
        <v>0</v>
      </c>
      <c r="E201" s="70" t="str">
        <f t="shared" si="68"/>
        <v>0000</v>
      </c>
      <c r="F201" s="70" t="str">
        <f t="shared" si="69"/>
        <v>00</v>
      </c>
      <c r="G201" s="70" t="str">
        <f t="shared" si="70"/>
        <v>00000000</v>
      </c>
      <c r="H201" s="70" t="str">
        <f t="shared" si="71"/>
        <v>00</v>
      </c>
      <c r="I201" s="70" t="str">
        <f t="shared" si="72"/>
        <v>00000000</v>
      </c>
      <c r="J201" s="70" t="str">
        <f t="shared" si="73"/>
        <v>00</v>
      </c>
      <c r="K201" s="70" t="str">
        <f t="shared" si="74"/>
        <v>00000000</v>
      </c>
      <c r="L201" s="70" t="str">
        <f t="shared" si="75"/>
        <v>00</v>
      </c>
      <c r="M201" s="70" t="str">
        <f t="shared" si="76"/>
        <v>00000000</v>
      </c>
      <c r="N201" s="71" t="str">
        <f t="shared" si="77"/>
        <v>000000000</v>
      </c>
      <c r="O201" s="78"/>
      <c r="P201" s="78"/>
      <c r="Q201" s="78"/>
      <c r="R201" s="80" t="str">
        <f t="shared" si="78"/>
        <v>000000000</v>
      </c>
      <c r="S201" s="81" t="str">
        <f t="shared" si="79"/>
        <v>000</v>
      </c>
      <c r="T201" s="81">
        <f t="shared" si="80"/>
        <v>0</v>
      </c>
      <c r="U201" s="81">
        <f t="shared" si="81"/>
        <v>0</v>
      </c>
      <c r="V201" s="81" t="str">
        <f t="shared" si="82"/>
        <v>000000000</v>
      </c>
      <c r="W201" s="81" t="str">
        <f t="shared" si="83"/>
        <v/>
      </c>
      <c r="X201" s="81">
        <f t="shared" si="84"/>
        <v>0</v>
      </c>
      <c r="Y201" s="81">
        <f t="shared" si="85"/>
        <v>0</v>
      </c>
      <c r="Z201" s="81">
        <f t="shared" si="86"/>
        <v>0</v>
      </c>
      <c r="AA201" s="82" t="str">
        <f t="shared" si="87"/>
        <v>MDR</v>
      </c>
    </row>
    <row r="202" spans="1:27" ht="17.100000000000001" customHeight="1">
      <c r="A202" s="65">
        <v>200</v>
      </c>
      <c r="B202" s="66" t="str">
        <f t="shared" si="66"/>
        <v>0C8</v>
      </c>
      <c r="C202" s="69"/>
      <c r="D202" s="70" t="str">
        <f t="shared" si="67"/>
        <v>0</v>
      </c>
      <c r="E202" s="70" t="str">
        <f t="shared" si="68"/>
        <v>0000</v>
      </c>
      <c r="F202" s="70" t="str">
        <f t="shared" si="69"/>
        <v>00</v>
      </c>
      <c r="G202" s="70" t="str">
        <f t="shared" si="70"/>
        <v>00000000</v>
      </c>
      <c r="H202" s="70" t="str">
        <f t="shared" si="71"/>
        <v>00</v>
      </c>
      <c r="I202" s="70" t="str">
        <f t="shared" si="72"/>
        <v>00000000</v>
      </c>
      <c r="J202" s="70" t="str">
        <f t="shared" si="73"/>
        <v>00</v>
      </c>
      <c r="K202" s="70" t="str">
        <f t="shared" si="74"/>
        <v>00000000</v>
      </c>
      <c r="L202" s="70" t="str">
        <f t="shared" si="75"/>
        <v>00</v>
      </c>
      <c r="M202" s="70" t="str">
        <f t="shared" si="76"/>
        <v>00000000</v>
      </c>
      <c r="N202" s="71" t="str">
        <f t="shared" si="77"/>
        <v>000000000</v>
      </c>
      <c r="O202" s="78"/>
      <c r="P202" s="78"/>
      <c r="Q202" s="78"/>
      <c r="R202" s="80" t="str">
        <f t="shared" si="78"/>
        <v>000000000</v>
      </c>
      <c r="S202" s="81" t="str">
        <f t="shared" si="79"/>
        <v>000</v>
      </c>
      <c r="T202" s="81">
        <f t="shared" si="80"/>
        <v>0</v>
      </c>
      <c r="U202" s="81">
        <f t="shared" si="81"/>
        <v>0</v>
      </c>
      <c r="V202" s="81" t="str">
        <f t="shared" si="82"/>
        <v>000000000</v>
      </c>
      <c r="W202" s="81" t="str">
        <f t="shared" si="83"/>
        <v/>
      </c>
      <c r="X202" s="81">
        <f t="shared" si="84"/>
        <v>0</v>
      </c>
      <c r="Y202" s="81">
        <f t="shared" si="85"/>
        <v>0</v>
      </c>
      <c r="Z202" s="81">
        <f t="shared" si="86"/>
        <v>0</v>
      </c>
      <c r="AA202" s="82" t="str">
        <f t="shared" si="87"/>
        <v>MDR</v>
      </c>
    </row>
    <row r="203" spans="1:27" ht="17.100000000000001" customHeight="1">
      <c r="A203" s="65">
        <v>201</v>
      </c>
      <c r="B203" s="66" t="str">
        <f t="shared" si="66"/>
        <v>0C9</v>
      </c>
      <c r="C203" s="69"/>
      <c r="D203" s="70" t="str">
        <f t="shared" si="67"/>
        <v>0</v>
      </c>
      <c r="E203" s="70" t="str">
        <f t="shared" si="68"/>
        <v>0000</v>
      </c>
      <c r="F203" s="70" t="str">
        <f t="shared" si="69"/>
        <v>00</v>
      </c>
      <c r="G203" s="70" t="str">
        <f t="shared" si="70"/>
        <v>00000000</v>
      </c>
      <c r="H203" s="70" t="str">
        <f t="shared" si="71"/>
        <v>00</v>
      </c>
      <c r="I203" s="70" t="str">
        <f t="shared" si="72"/>
        <v>00000000</v>
      </c>
      <c r="J203" s="70" t="str">
        <f t="shared" si="73"/>
        <v>00</v>
      </c>
      <c r="K203" s="70" t="str">
        <f t="shared" si="74"/>
        <v>00000000</v>
      </c>
      <c r="L203" s="70" t="str">
        <f t="shared" si="75"/>
        <v>00</v>
      </c>
      <c r="M203" s="70" t="str">
        <f t="shared" si="76"/>
        <v>00000000</v>
      </c>
      <c r="N203" s="71" t="str">
        <f t="shared" si="77"/>
        <v>000000000</v>
      </c>
      <c r="O203" s="78"/>
      <c r="P203" s="78"/>
      <c r="Q203" s="78"/>
      <c r="R203" s="80" t="str">
        <f t="shared" si="78"/>
        <v>000000000</v>
      </c>
      <c r="S203" s="81" t="str">
        <f t="shared" si="79"/>
        <v>000</v>
      </c>
      <c r="T203" s="81">
        <f t="shared" si="80"/>
        <v>0</v>
      </c>
      <c r="U203" s="81">
        <f t="shared" si="81"/>
        <v>0</v>
      </c>
      <c r="V203" s="81" t="str">
        <f t="shared" si="82"/>
        <v>000000000</v>
      </c>
      <c r="W203" s="81" t="str">
        <f t="shared" si="83"/>
        <v/>
      </c>
      <c r="X203" s="81">
        <f t="shared" si="84"/>
        <v>0</v>
      </c>
      <c r="Y203" s="81">
        <f t="shared" si="85"/>
        <v>0</v>
      </c>
      <c r="Z203" s="81">
        <f t="shared" si="86"/>
        <v>0</v>
      </c>
      <c r="AA203" s="82" t="str">
        <f t="shared" si="87"/>
        <v>MDR</v>
      </c>
    </row>
    <row r="204" spans="1:27" ht="17.100000000000001" customHeight="1">
      <c r="A204" s="65">
        <v>202</v>
      </c>
      <c r="B204" s="66" t="str">
        <f t="shared" si="66"/>
        <v>0CA</v>
      </c>
      <c r="C204" s="69"/>
      <c r="D204" s="70" t="str">
        <f t="shared" si="67"/>
        <v>0</v>
      </c>
      <c r="E204" s="70" t="str">
        <f t="shared" si="68"/>
        <v>0000</v>
      </c>
      <c r="F204" s="70" t="str">
        <f t="shared" si="69"/>
        <v>00</v>
      </c>
      <c r="G204" s="70" t="str">
        <f t="shared" si="70"/>
        <v>00000000</v>
      </c>
      <c r="H204" s="70" t="str">
        <f t="shared" si="71"/>
        <v>00</v>
      </c>
      <c r="I204" s="70" t="str">
        <f t="shared" si="72"/>
        <v>00000000</v>
      </c>
      <c r="J204" s="70" t="str">
        <f t="shared" si="73"/>
        <v>00</v>
      </c>
      <c r="K204" s="70" t="str">
        <f t="shared" si="74"/>
        <v>00000000</v>
      </c>
      <c r="L204" s="70" t="str">
        <f t="shared" si="75"/>
        <v>00</v>
      </c>
      <c r="M204" s="70" t="str">
        <f t="shared" si="76"/>
        <v>00000000</v>
      </c>
      <c r="N204" s="71" t="str">
        <f t="shared" si="77"/>
        <v>000000000</v>
      </c>
      <c r="O204" s="78"/>
      <c r="P204" s="78"/>
      <c r="Q204" s="78"/>
      <c r="R204" s="80" t="str">
        <f t="shared" si="78"/>
        <v>000000000</v>
      </c>
      <c r="S204" s="81" t="str">
        <f t="shared" si="79"/>
        <v>000</v>
      </c>
      <c r="T204" s="81">
        <f t="shared" si="80"/>
        <v>0</v>
      </c>
      <c r="U204" s="81">
        <f t="shared" si="81"/>
        <v>0</v>
      </c>
      <c r="V204" s="81" t="str">
        <f t="shared" si="82"/>
        <v>000000000</v>
      </c>
      <c r="W204" s="81" t="str">
        <f t="shared" si="83"/>
        <v/>
      </c>
      <c r="X204" s="81">
        <f t="shared" si="84"/>
        <v>0</v>
      </c>
      <c r="Y204" s="81">
        <f t="shared" si="85"/>
        <v>0</v>
      </c>
      <c r="Z204" s="81">
        <f t="shared" si="86"/>
        <v>0</v>
      </c>
      <c r="AA204" s="82" t="str">
        <f t="shared" si="87"/>
        <v>MDR</v>
      </c>
    </row>
    <row r="205" spans="1:27" ht="17.100000000000001" customHeight="1">
      <c r="A205" s="65">
        <v>203</v>
      </c>
      <c r="B205" s="66" t="str">
        <f t="shared" si="66"/>
        <v>0CB</v>
      </c>
      <c r="C205" s="69"/>
      <c r="D205" s="70" t="str">
        <f t="shared" si="67"/>
        <v>0</v>
      </c>
      <c r="E205" s="70" t="str">
        <f t="shared" si="68"/>
        <v>0000</v>
      </c>
      <c r="F205" s="70" t="str">
        <f t="shared" si="69"/>
        <v>00</v>
      </c>
      <c r="G205" s="70" t="str">
        <f t="shared" si="70"/>
        <v>00000000</v>
      </c>
      <c r="H205" s="70" t="str">
        <f t="shared" si="71"/>
        <v>00</v>
      </c>
      <c r="I205" s="70" t="str">
        <f t="shared" si="72"/>
        <v>00000000</v>
      </c>
      <c r="J205" s="70" t="str">
        <f t="shared" si="73"/>
        <v>00</v>
      </c>
      <c r="K205" s="70" t="str">
        <f t="shared" si="74"/>
        <v>00000000</v>
      </c>
      <c r="L205" s="70" t="str">
        <f t="shared" si="75"/>
        <v>00</v>
      </c>
      <c r="M205" s="70" t="str">
        <f t="shared" si="76"/>
        <v>00000000</v>
      </c>
      <c r="N205" s="71" t="str">
        <f t="shared" si="77"/>
        <v>000000000</v>
      </c>
      <c r="O205" s="78"/>
      <c r="P205" s="78"/>
      <c r="Q205" s="78"/>
      <c r="R205" s="80" t="str">
        <f t="shared" si="78"/>
        <v>000000000</v>
      </c>
      <c r="S205" s="81" t="str">
        <f t="shared" si="79"/>
        <v>000</v>
      </c>
      <c r="T205" s="81">
        <f t="shared" si="80"/>
        <v>0</v>
      </c>
      <c r="U205" s="81">
        <f t="shared" si="81"/>
        <v>0</v>
      </c>
      <c r="V205" s="81" t="str">
        <f t="shared" si="82"/>
        <v>000000000</v>
      </c>
      <c r="W205" s="81" t="str">
        <f t="shared" si="83"/>
        <v/>
      </c>
      <c r="X205" s="81">
        <f t="shared" si="84"/>
        <v>0</v>
      </c>
      <c r="Y205" s="81">
        <f t="shared" si="85"/>
        <v>0</v>
      </c>
      <c r="Z205" s="81">
        <f t="shared" si="86"/>
        <v>0</v>
      </c>
      <c r="AA205" s="82" t="str">
        <f t="shared" si="87"/>
        <v>MDR</v>
      </c>
    </row>
    <row r="206" spans="1:27" ht="17.100000000000001" customHeight="1">
      <c r="A206" s="65">
        <v>204</v>
      </c>
      <c r="B206" s="66" t="str">
        <f t="shared" si="66"/>
        <v>0CC</v>
      </c>
      <c r="C206" s="69"/>
      <c r="D206" s="70" t="str">
        <f t="shared" si="67"/>
        <v>0</v>
      </c>
      <c r="E206" s="70" t="str">
        <f t="shared" si="68"/>
        <v>0000</v>
      </c>
      <c r="F206" s="70" t="str">
        <f t="shared" si="69"/>
        <v>00</v>
      </c>
      <c r="G206" s="70" t="str">
        <f t="shared" si="70"/>
        <v>00000000</v>
      </c>
      <c r="H206" s="70" t="str">
        <f t="shared" si="71"/>
        <v>00</v>
      </c>
      <c r="I206" s="70" t="str">
        <f t="shared" si="72"/>
        <v>00000000</v>
      </c>
      <c r="J206" s="70" t="str">
        <f t="shared" si="73"/>
        <v>00</v>
      </c>
      <c r="K206" s="70" t="str">
        <f t="shared" si="74"/>
        <v>00000000</v>
      </c>
      <c r="L206" s="70" t="str">
        <f t="shared" si="75"/>
        <v>00</v>
      </c>
      <c r="M206" s="70" t="str">
        <f t="shared" si="76"/>
        <v>00000000</v>
      </c>
      <c r="N206" s="71" t="str">
        <f t="shared" si="77"/>
        <v>000000000</v>
      </c>
      <c r="O206" s="78"/>
      <c r="P206" s="78"/>
      <c r="Q206" s="78"/>
      <c r="R206" s="80" t="str">
        <f t="shared" si="78"/>
        <v>000000000</v>
      </c>
      <c r="S206" s="81" t="str">
        <f t="shared" si="79"/>
        <v>000</v>
      </c>
      <c r="T206" s="81">
        <f t="shared" si="80"/>
        <v>0</v>
      </c>
      <c r="U206" s="81">
        <f t="shared" si="81"/>
        <v>0</v>
      </c>
      <c r="V206" s="81" t="str">
        <f t="shared" si="82"/>
        <v>000000000</v>
      </c>
      <c r="W206" s="81" t="str">
        <f t="shared" si="83"/>
        <v/>
      </c>
      <c r="X206" s="81">
        <f t="shared" si="84"/>
        <v>0</v>
      </c>
      <c r="Y206" s="81">
        <f t="shared" si="85"/>
        <v>0</v>
      </c>
      <c r="Z206" s="81">
        <f t="shared" si="86"/>
        <v>0</v>
      </c>
      <c r="AA206" s="82" t="str">
        <f t="shared" si="87"/>
        <v>MDR</v>
      </c>
    </row>
    <row r="207" spans="1:27" ht="17.100000000000001" customHeight="1">
      <c r="A207" s="65">
        <v>205</v>
      </c>
      <c r="B207" s="66" t="str">
        <f t="shared" si="66"/>
        <v>0CD</v>
      </c>
      <c r="C207" s="69"/>
      <c r="D207" s="70" t="str">
        <f t="shared" si="67"/>
        <v>0</v>
      </c>
      <c r="E207" s="70" t="str">
        <f t="shared" si="68"/>
        <v>0000</v>
      </c>
      <c r="F207" s="70" t="str">
        <f t="shared" si="69"/>
        <v>00</v>
      </c>
      <c r="G207" s="70" t="str">
        <f t="shared" si="70"/>
        <v>00000000</v>
      </c>
      <c r="H207" s="70" t="str">
        <f t="shared" si="71"/>
        <v>00</v>
      </c>
      <c r="I207" s="70" t="str">
        <f t="shared" si="72"/>
        <v>00000000</v>
      </c>
      <c r="J207" s="70" t="str">
        <f t="shared" si="73"/>
        <v>00</v>
      </c>
      <c r="K207" s="70" t="str">
        <f t="shared" si="74"/>
        <v>00000000</v>
      </c>
      <c r="L207" s="70" t="str">
        <f t="shared" si="75"/>
        <v>00</v>
      </c>
      <c r="M207" s="70" t="str">
        <f t="shared" si="76"/>
        <v>00000000</v>
      </c>
      <c r="N207" s="71" t="str">
        <f t="shared" si="77"/>
        <v>000000000</v>
      </c>
      <c r="O207" s="78"/>
      <c r="P207" s="78"/>
      <c r="Q207" s="78"/>
      <c r="R207" s="80" t="str">
        <f t="shared" si="78"/>
        <v>000000000</v>
      </c>
      <c r="S207" s="81" t="str">
        <f t="shared" si="79"/>
        <v>000</v>
      </c>
      <c r="T207" s="81">
        <f t="shared" si="80"/>
        <v>0</v>
      </c>
      <c r="U207" s="81">
        <f t="shared" si="81"/>
        <v>0</v>
      </c>
      <c r="V207" s="81" t="str">
        <f t="shared" si="82"/>
        <v>000000000</v>
      </c>
      <c r="W207" s="81" t="str">
        <f t="shared" si="83"/>
        <v/>
      </c>
      <c r="X207" s="81">
        <f t="shared" si="84"/>
        <v>0</v>
      </c>
      <c r="Y207" s="81">
        <f t="shared" si="85"/>
        <v>0</v>
      </c>
      <c r="Z207" s="81">
        <f t="shared" si="86"/>
        <v>0</v>
      </c>
      <c r="AA207" s="82" t="str">
        <f t="shared" si="87"/>
        <v>MDR</v>
      </c>
    </row>
    <row r="208" spans="1:27" ht="17.100000000000001" customHeight="1">
      <c r="A208" s="65">
        <v>206</v>
      </c>
      <c r="B208" s="66" t="str">
        <f t="shared" si="66"/>
        <v>0CE</v>
      </c>
      <c r="C208" s="69"/>
      <c r="D208" s="70" t="str">
        <f t="shared" si="67"/>
        <v>0</v>
      </c>
      <c r="E208" s="70" t="str">
        <f t="shared" si="68"/>
        <v>0000</v>
      </c>
      <c r="F208" s="70" t="str">
        <f t="shared" si="69"/>
        <v>00</v>
      </c>
      <c r="G208" s="70" t="str">
        <f t="shared" si="70"/>
        <v>00000000</v>
      </c>
      <c r="H208" s="70" t="str">
        <f t="shared" si="71"/>
        <v>00</v>
      </c>
      <c r="I208" s="70" t="str">
        <f t="shared" si="72"/>
        <v>00000000</v>
      </c>
      <c r="J208" s="70" t="str">
        <f t="shared" si="73"/>
        <v>00</v>
      </c>
      <c r="K208" s="70" t="str">
        <f t="shared" si="74"/>
        <v>00000000</v>
      </c>
      <c r="L208" s="70" t="str">
        <f t="shared" si="75"/>
        <v>00</v>
      </c>
      <c r="M208" s="70" t="str">
        <f t="shared" si="76"/>
        <v>00000000</v>
      </c>
      <c r="N208" s="71" t="str">
        <f t="shared" si="77"/>
        <v>000000000</v>
      </c>
      <c r="O208" s="78"/>
      <c r="P208" s="78"/>
      <c r="Q208" s="78"/>
      <c r="R208" s="80" t="str">
        <f t="shared" si="78"/>
        <v>000000000</v>
      </c>
      <c r="S208" s="81" t="str">
        <f t="shared" si="79"/>
        <v>000</v>
      </c>
      <c r="T208" s="81">
        <f t="shared" si="80"/>
        <v>0</v>
      </c>
      <c r="U208" s="81">
        <f t="shared" si="81"/>
        <v>0</v>
      </c>
      <c r="V208" s="81" t="str">
        <f t="shared" si="82"/>
        <v>000000000</v>
      </c>
      <c r="W208" s="81" t="str">
        <f t="shared" si="83"/>
        <v/>
      </c>
      <c r="X208" s="81">
        <f t="shared" si="84"/>
        <v>0</v>
      </c>
      <c r="Y208" s="81">
        <f t="shared" si="85"/>
        <v>0</v>
      </c>
      <c r="Z208" s="81">
        <f t="shared" si="86"/>
        <v>0</v>
      </c>
      <c r="AA208" s="82" t="str">
        <f t="shared" si="87"/>
        <v>MDR</v>
      </c>
    </row>
    <row r="209" spans="1:27" ht="17.100000000000001" customHeight="1">
      <c r="A209" s="65">
        <v>207</v>
      </c>
      <c r="B209" s="66" t="str">
        <f t="shared" si="66"/>
        <v>0CF</v>
      </c>
      <c r="C209" s="69"/>
      <c r="D209" s="70" t="str">
        <f t="shared" si="67"/>
        <v>0</v>
      </c>
      <c r="E209" s="70" t="str">
        <f t="shared" si="68"/>
        <v>0000</v>
      </c>
      <c r="F209" s="70" t="str">
        <f t="shared" si="69"/>
        <v>00</v>
      </c>
      <c r="G209" s="70" t="str">
        <f t="shared" si="70"/>
        <v>00000000</v>
      </c>
      <c r="H209" s="70" t="str">
        <f t="shared" si="71"/>
        <v>00</v>
      </c>
      <c r="I209" s="70" t="str">
        <f t="shared" si="72"/>
        <v>00000000</v>
      </c>
      <c r="J209" s="70" t="str">
        <f t="shared" si="73"/>
        <v>00</v>
      </c>
      <c r="K209" s="70" t="str">
        <f t="shared" si="74"/>
        <v>00000000</v>
      </c>
      <c r="L209" s="70" t="str">
        <f t="shared" si="75"/>
        <v>00</v>
      </c>
      <c r="M209" s="70" t="str">
        <f t="shared" si="76"/>
        <v>00000000</v>
      </c>
      <c r="N209" s="71" t="str">
        <f t="shared" si="77"/>
        <v>000000000</v>
      </c>
      <c r="O209" s="78"/>
      <c r="P209" s="78"/>
      <c r="Q209" s="78"/>
      <c r="R209" s="80" t="str">
        <f t="shared" si="78"/>
        <v>000000000</v>
      </c>
      <c r="S209" s="81" t="str">
        <f t="shared" si="79"/>
        <v>000</v>
      </c>
      <c r="T209" s="81">
        <f t="shared" si="80"/>
        <v>0</v>
      </c>
      <c r="U209" s="81">
        <f t="shared" si="81"/>
        <v>0</v>
      </c>
      <c r="V209" s="81" t="str">
        <f t="shared" si="82"/>
        <v>000000000</v>
      </c>
      <c r="W209" s="81" t="str">
        <f t="shared" si="83"/>
        <v/>
      </c>
      <c r="X209" s="81">
        <f t="shared" si="84"/>
        <v>0</v>
      </c>
      <c r="Y209" s="81">
        <f t="shared" si="85"/>
        <v>0</v>
      </c>
      <c r="Z209" s="81">
        <f t="shared" si="86"/>
        <v>0</v>
      </c>
      <c r="AA209" s="82" t="str">
        <f t="shared" si="87"/>
        <v>MDR</v>
      </c>
    </row>
    <row r="210" spans="1:27" ht="17.100000000000001" customHeight="1">
      <c r="A210" s="65">
        <v>208</v>
      </c>
      <c r="B210" s="66" t="str">
        <f t="shared" si="66"/>
        <v>0D0</v>
      </c>
      <c r="C210" s="69"/>
      <c r="D210" s="70" t="str">
        <f t="shared" si="67"/>
        <v>0</v>
      </c>
      <c r="E210" s="70" t="str">
        <f t="shared" si="68"/>
        <v>0000</v>
      </c>
      <c r="F210" s="70" t="str">
        <f t="shared" si="69"/>
        <v>00</v>
      </c>
      <c r="G210" s="70" t="str">
        <f t="shared" si="70"/>
        <v>00000000</v>
      </c>
      <c r="H210" s="70" t="str">
        <f t="shared" si="71"/>
        <v>00</v>
      </c>
      <c r="I210" s="70" t="str">
        <f t="shared" si="72"/>
        <v>00000000</v>
      </c>
      <c r="J210" s="70" t="str">
        <f t="shared" si="73"/>
        <v>00</v>
      </c>
      <c r="K210" s="70" t="str">
        <f t="shared" si="74"/>
        <v>00000000</v>
      </c>
      <c r="L210" s="70" t="str">
        <f t="shared" si="75"/>
        <v>00</v>
      </c>
      <c r="M210" s="70" t="str">
        <f t="shared" si="76"/>
        <v>00000000</v>
      </c>
      <c r="N210" s="71" t="str">
        <f t="shared" si="77"/>
        <v>000000000</v>
      </c>
      <c r="O210" s="78"/>
      <c r="P210" s="78"/>
      <c r="Q210" s="78"/>
      <c r="R210" s="80" t="str">
        <f t="shared" si="78"/>
        <v>000000000</v>
      </c>
      <c r="S210" s="81" t="str">
        <f t="shared" si="79"/>
        <v>000</v>
      </c>
      <c r="T210" s="81">
        <f t="shared" si="80"/>
        <v>0</v>
      </c>
      <c r="U210" s="81">
        <f t="shared" si="81"/>
        <v>0</v>
      </c>
      <c r="V210" s="81" t="str">
        <f t="shared" si="82"/>
        <v>000000000</v>
      </c>
      <c r="W210" s="81" t="str">
        <f t="shared" si="83"/>
        <v/>
      </c>
      <c r="X210" s="81">
        <f t="shared" si="84"/>
        <v>0</v>
      </c>
      <c r="Y210" s="81">
        <f t="shared" si="85"/>
        <v>0</v>
      </c>
      <c r="Z210" s="81">
        <f t="shared" si="86"/>
        <v>0</v>
      </c>
      <c r="AA210" s="82" t="str">
        <f t="shared" si="87"/>
        <v>MDR</v>
      </c>
    </row>
    <row r="211" spans="1:27" ht="17.100000000000001" customHeight="1">
      <c r="A211" s="65">
        <v>209</v>
      </c>
      <c r="B211" s="66" t="str">
        <f t="shared" si="66"/>
        <v>0D1</v>
      </c>
      <c r="C211" s="69"/>
      <c r="D211" s="70" t="str">
        <f t="shared" si="67"/>
        <v>0</v>
      </c>
      <c r="E211" s="70" t="str">
        <f t="shared" si="68"/>
        <v>0000</v>
      </c>
      <c r="F211" s="70" t="str">
        <f t="shared" si="69"/>
        <v>00</v>
      </c>
      <c r="G211" s="70" t="str">
        <f t="shared" si="70"/>
        <v>00000000</v>
      </c>
      <c r="H211" s="70" t="str">
        <f t="shared" si="71"/>
        <v>00</v>
      </c>
      <c r="I211" s="70" t="str">
        <f t="shared" si="72"/>
        <v>00000000</v>
      </c>
      <c r="J211" s="70" t="str">
        <f t="shared" si="73"/>
        <v>00</v>
      </c>
      <c r="K211" s="70" t="str">
        <f t="shared" si="74"/>
        <v>00000000</v>
      </c>
      <c r="L211" s="70" t="str">
        <f t="shared" si="75"/>
        <v>00</v>
      </c>
      <c r="M211" s="70" t="str">
        <f t="shared" si="76"/>
        <v>00000000</v>
      </c>
      <c r="N211" s="71" t="str">
        <f t="shared" si="77"/>
        <v>000000000</v>
      </c>
      <c r="O211" s="78"/>
      <c r="P211" s="78"/>
      <c r="Q211" s="78"/>
      <c r="R211" s="80" t="str">
        <f t="shared" si="78"/>
        <v>000000000</v>
      </c>
      <c r="S211" s="81" t="str">
        <f t="shared" si="79"/>
        <v>000</v>
      </c>
      <c r="T211" s="81">
        <f t="shared" si="80"/>
        <v>0</v>
      </c>
      <c r="U211" s="81">
        <f t="shared" si="81"/>
        <v>0</v>
      </c>
      <c r="V211" s="81" t="str">
        <f t="shared" si="82"/>
        <v>000000000</v>
      </c>
      <c r="W211" s="81" t="str">
        <f t="shared" si="83"/>
        <v/>
      </c>
      <c r="X211" s="81">
        <f t="shared" si="84"/>
        <v>0</v>
      </c>
      <c r="Y211" s="81">
        <f t="shared" si="85"/>
        <v>0</v>
      </c>
      <c r="Z211" s="81">
        <f t="shared" si="86"/>
        <v>0</v>
      </c>
      <c r="AA211" s="82" t="str">
        <f t="shared" si="87"/>
        <v>MDR</v>
      </c>
    </row>
    <row r="212" spans="1:27" ht="17.100000000000001" customHeight="1">
      <c r="A212" s="65">
        <v>210</v>
      </c>
      <c r="B212" s="66" t="str">
        <f t="shared" si="66"/>
        <v>0D2</v>
      </c>
      <c r="C212" s="69"/>
      <c r="D212" s="70" t="str">
        <f t="shared" si="67"/>
        <v>0</v>
      </c>
      <c r="E212" s="70" t="str">
        <f t="shared" si="68"/>
        <v>0000</v>
      </c>
      <c r="F212" s="70" t="str">
        <f t="shared" si="69"/>
        <v>00</v>
      </c>
      <c r="G212" s="70" t="str">
        <f t="shared" si="70"/>
        <v>00000000</v>
      </c>
      <c r="H212" s="70" t="str">
        <f t="shared" si="71"/>
        <v>00</v>
      </c>
      <c r="I212" s="70" t="str">
        <f t="shared" si="72"/>
        <v>00000000</v>
      </c>
      <c r="J212" s="70" t="str">
        <f t="shared" si="73"/>
        <v>00</v>
      </c>
      <c r="K212" s="70" t="str">
        <f t="shared" si="74"/>
        <v>00000000</v>
      </c>
      <c r="L212" s="70" t="str">
        <f t="shared" si="75"/>
        <v>00</v>
      </c>
      <c r="M212" s="70" t="str">
        <f t="shared" si="76"/>
        <v>00000000</v>
      </c>
      <c r="N212" s="71" t="str">
        <f t="shared" si="77"/>
        <v>000000000</v>
      </c>
      <c r="O212" s="78"/>
      <c r="P212" s="78"/>
      <c r="Q212" s="78"/>
      <c r="R212" s="80" t="str">
        <f t="shared" si="78"/>
        <v>000000000</v>
      </c>
      <c r="S212" s="81" t="str">
        <f t="shared" si="79"/>
        <v>000</v>
      </c>
      <c r="T212" s="81">
        <f t="shared" si="80"/>
        <v>0</v>
      </c>
      <c r="U212" s="81">
        <f t="shared" si="81"/>
        <v>0</v>
      </c>
      <c r="V212" s="81" t="str">
        <f t="shared" si="82"/>
        <v>000000000</v>
      </c>
      <c r="W212" s="81" t="str">
        <f t="shared" si="83"/>
        <v/>
      </c>
      <c r="X212" s="81">
        <f t="shared" si="84"/>
        <v>0</v>
      </c>
      <c r="Y212" s="81">
        <f t="shared" si="85"/>
        <v>0</v>
      </c>
      <c r="Z212" s="81">
        <f t="shared" si="86"/>
        <v>0</v>
      </c>
      <c r="AA212" s="82" t="str">
        <f t="shared" si="87"/>
        <v>MDR</v>
      </c>
    </row>
    <row r="213" spans="1:27" ht="17.100000000000001" customHeight="1">
      <c r="A213" s="65">
        <v>211</v>
      </c>
      <c r="B213" s="66" t="str">
        <f t="shared" si="66"/>
        <v>0D3</v>
      </c>
      <c r="C213" s="69"/>
      <c r="D213" s="70" t="str">
        <f t="shared" si="67"/>
        <v>0</v>
      </c>
      <c r="E213" s="70" t="str">
        <f t="shared" si="68"/>
        <v>0000</v>
      </c>
      <c r="F213" s="70" t="str">
        <f t="shared" si="69"/>
        <v>00</v>
      </c>
      <c r="G213" s="70" t="str">
        <f t="shared" si="70"/>
        <v>00000000</v>
      </c>
      <c r="H213" s="70" t="str">
        <f t="shared" si="71"/>
        <v>00</v>
      </c>
      <c r="I213" s="70" t="str">
        <f t="shared" si="72"/>
        <v>00000000</v>
      </c>
      <c r="J213" s="70" t="str">
        <f t="shared" si="73"/>
        <v>00</v>
      </c>
      <c r="K213" s="70" t="str">
        <f t="shared" si="74"/>
        <v>00000000</v>
      </c>
      <c r="L213" s="70" t="str">
        <f t="shared" si="75"/>
        <v>00</v>
      </c>
      <c r="M213" s="70" t="str">
        <f t="shared" si="76"/>
        <v>00000000</v>
      </c>
      <c r="N213" s="71" t="str">
        <f t="shared" si="77"/>
        <v>000000000</v>
      </c>
      <c r="O213" s="78"/>
      <c r="P213" s="78"/>
      <c r="Q213" s="78"/>
      <c r="R213" s="80" t="str">
        <f t="shared" si="78"/>
        <v>000000000</v>
      </c>
      <c r="S213" s="81" t="str">
        <f t="shared" si="79"/>
        <v>000</v>
      </c>
      <c r="T213" s="81">
        <f t="shared" si="80"/>
        <v>0</v>
      </c>
      <c r="U213" s="81">
        <f t="shared" si="81"/>
        <v>0</v>
      </c>
      <c r="V213" s="81" t="str">
        <f t="shared" si="82"/>
        <v>000000000</v>
      </c>
      <c r="W213" s="81" t="str">
        <f t="shared" si="83"/>
        <v/>
      </c>
      <c r="X213" s="81">
        <f t="shared" si="84"/>
        <v>0</v>
      </c>
      <c r="Y213" s="81">
        <f t="shared" si="85"/>
        <v>0</v>
      </c>
      <c r="Z213" s="81">
        <f t="shared" si="86"/>
        <v>0</v>
      </c>
      <c r="AA213" s="82" t="str">
        <f t="shared" si="87"/>
        <v>MDR</v>
      </c>
    </row>
    <row r="214" spans="1:27" ht="17.100000000000001" customHeight="1">
      <c r="A214" s="65">
        <v>212</v>
      </c>
      <c r="B214" s="66" t="str">
        <f t="shared" si="66"/>
        <v>0D4</v>
      </c>
      <c r="C214" s="69"/>
      <c r="D214" s="70" t="str">
        <f t="shared" si="67"/>
        <v>0</v>
      </c>
      <c r="E214" s="70" t="str">
        <f t="shared" si="68"/>
        <v>0000</v>
      </c>
      <c r="F214" s="70" t="str">
        <f t="shared" si="69"/>
        <v>00</v>
      </c>
      <c r="G214" s="70" t="str">
        <f t="shared" si="70"/>
        <v>00000000</v>
      </c>
      <c r="H214" s="70" t="str">
        <f t="shared" si="71"/>
        <v>00</v>
      </c>
      <c r="I214" s="70" t="str">
        <f t="shared" si="72"/>
        <v>00000000</v>
      </c>
      <c r="J214" s="70" t="str">
        <f t="shared" si="73"/>
        <v>00</v>
      </c>
      <c r="K214" s="70" t="str">
        <f t="shared" si="74"/>
        <v>00000000</v>
      </c>
      <c r="L214" s="70" t="str">
        <f t="shared" si="75"/>
        <v>00</v>
      </c>
      <c r="M214" s="70" t="str">
        <f t="shared" si="76"/>
        <v>00000000</v>
      </c>
      <c r="N214" s="71" t="str">
        <f t="shared" si="77"/>
        <v>000000000</v>
      </c>
      <c r="O214" s="78"/>
      <c r="P214" s="78"/>
      <c r="Q214" s="78"/>
      <c r="R214" s="80" t="str">
        <f t="shared" si="78"/>
        <v>000000000</v>
      </c>
      <c r="S214" s="81" t="str">
        <f t="shared" si="79"/>
        <v>000</v>
      </c>
      <c r="T214" s="81">
        <f t="shared" si="80"/>
        <v>0</v>
      </c>
      <c r="U214" s="81">
        <f t="shared" si="81"/>
        <v>0</v>
      </c>
      <c r="V214" s="81" t="str">
        <f t="shared" si="82"/>
        <v>000000000</v>
      </c>
      <c r="W214" s="81" t="str">
        <f t="shared" si="83"/>
        <v/>
      </c>
      <c r="X214" s="81">
        <f t="shared" si="84"/>
        <v>0</v>
      </c>
      <c r="Y214" s="81">
        <f t="shared" si="85"/>
        <v>0</v>
      </c>
      <c r="Z214" s="81">
        <f t="shared" si="86"/>
        <v>0</v>
      </c>
      <c r="AA214" s="82" t="str">
        <f t="shared" si="87"/>
        <v>MDR</v>
      </c>
    </row>
    <row r="215" spans="1:27" ht="17.100000000000001" customHeight="1">
      <c r="A215" s="65">
        <v>213</v>
      </c>
      <c r="B215" s="66" t="str">
        <f t="shared" si="66"/>
        <v>0D5</v>
      </c>
      <c r="C215" s="69"/>
      <c r="D215" s="70" t="str">
        <f t="shared" si="67"/>
        <v>0</v>
      </c>
      <c r="E215" s="70" t="str">
        <f t="shared" si="68"/>
        <v>0000</v>
      </c>
      <c r="F215" s="70" t="str">
        <f t="shared" si="69"/>
        <v>00</v>
      </c>
      <c r="G215" s="70" t="str">
        <f t="shared" si="70"/>
        <v>00000000</v>
      </c>
      <c r="H215" s="70" t="str">
        <f t="shared" si="71"/>
        <v>00</v>
      </c>
      <c r="I215" s="70" t="str">
        <f t="shared" si="72"/>
        <v>00000000</v>
      </c>
      <c r="J215" s="70" t="str">
        <f t="shared" si="73"/>
        <v>00</v>
      </c>
      <c r="K215" s="70" t="str">
        <f t="shared" si="74"/>
        <v>00000000</v>
      </c>
      <c r="L215" s="70" t="str">
        <f t="shared" si="75"/>
        <v>00</v>
      </c>
      <c r="M215" s="70" t="str">
        <f t="shared" si="76"/>
        <v>00000000</v>
      </c>
      <c r="N215" s="71" t="str">
        <f t="shared" si="77"/>
        <v>000000000</v>
      </c>
      <c r="O215" s="78"/>
      <c r="P215" s="78"/>
      <c r="Q215" s="78"/>
      <c r="R215" s="80" t="str">
        <f t="shared" si="78"/>
        <v>000000000</v>
      </c>
      <c r="S215" s="81" t="str">
        <f t="shared" si="79"/>
        <v>000</v>
      </c>
      <c r="T215" s="81">
        <f t="shared" si="80"/>
        <v>0</v>
      </c>
      <c r="U215" s="81">
        <f t="shared" si="81"/>
        <v>0</v>
      </c>
      <c r="V215" s="81" t="str">
        <f t="shared" si="82"/>
        <v>000000000</v>
      </c>
      <c r="W215" s="81" t="str">
        <f t="shared" si="83"/>
        <v/>
      </c>
      <c r="X215" s="81">
        <f t="shared" si="84"/>
        <v>0</v>
      </c>
      <c r="Y215" s="81">
        <f t="shared" si="85"/>
        <v>0</v>
      </c>
      <c r="Z215" s="81">
        <f t="shared" si="86"/>
        <v>0</v>
      </c>
      <c r="AA215" s="82" t="str">
        <f t="shared" si="87"/>
        <v>MDR</v>
      </c>
    </row>
    <row r="216" spans="1:27" ht="17.100000000000001" customHeight="1">
      <c r="A216" s="65">
        <v>214</v>
      </c>
      <c r="B216" s="66" t="str">
        <f t="shared" si="66"/>
        <v>0D6</v>
      </c>
      <c r="C216" s="69"/>
      <c r="D216" s="70" t="str">
        <f t="shared" si="67"/>
        <v>0</v>
      </c>
      <c r="E216" s="70" t="str">
        <f t="shared" si="68"/>
        <v>0000</v>
      </c>
      <c r="F216" s="70" t="str">
        <f t="shared" si="69"/>
        <v>00</v>
      </c>
      <c r="G216" s="70" t="str">
        <f t="shared" si="70"/>
        <v>00000000</v>
      </c>
      <c r="H216" s="70" t="str">
        <f t="shared" si="71"/>
        <v>00</v>
      </c>
      <c r="I216" s="70" t="str">
        <f t="shared" si="72"/>
        <v>00000000</v>
      </c>
      <c r="J216" s="70" t="str">
        <f t="shared" si="73"/>
        <v>00</v>
      </c>
      <c r="K216" s="70" t="str">
        <f t="shared" si="74"/>
        <v>00000000</v>
      </c>
      <c r="L216" s="70" t="str">
        <f t="shared" si="75"/>
        <v>00</v>
      </c>
      <c r="M216" s="70" t="str">
        <f t="shared" si="76"/>
        <v>00000000</v>
      </c>
      <c r="N216" s="71" t="str">
        <f t="shared" si="77"/>
        <v>000000000</v>
      </c>
      <c r="O216" s="78"/>
      <c r="P216" s="78"/>
      <c r="Q216" s="78"/>
      <c r="R216" s="80" t="str">
        <f t="shared" si="78"/>
        <v>000000000</v>
      </c>
      <c r="S216" s="81" t="str">
        <f t="shared" si="79"/>
        <v>000</v>
      </c>
      <c r="T216" s="81">
        <f t="shared" si="80"/>
        <v>0</v>
      </c>
      <c r="U216" s="81">
        <f t="shared" si="81"/>
        <v>0</v>
      </c>
      <c r="V216" s="81" t="str">
        <f t="shared" si="82"/>
        <v>000000000</v>
      </c>
      <c r="W216" s="81" t="str">
        <f t="shared" si="83"/>
        <v/>
      </c>
      <c r="X216" s="81">
        <f t="shared" si="84"/>
        <v>0</v>
      </c>
      <c r="Y216" s="81">
        <f t="shared" si="85"/>
        <v>0</v>
      </c>
      <c r="Z216" s="81">
        <f t="shared" si="86"/>
        <v>0</v>
      </c>
      <c r="AA216" s="82" t="str">
        <f t="shared" si="87"/>
        <v>MDR</v>
      </c>
    </row>
    <row r="217" spans="1:27" ht="17.100000000000001" customHeight="1">
      <c r="A217" s="65">
        <v>215</v>
      </c>
      <c r="B217" s="66" t="str">
        <f t="shared" si="66"/>
        <v>0D7</v>
      </c>
      <c r="C217" s="69"/>
      <c r="D217" s="70" t="str">
        <f t="shared" si="67"/>
        <v>0</v>
      </c>
      <c r="E217" s="70" t="str">
        <f t="shared" si="68"/>
        <v>0000</v>
      </c>
      <c r="F217" s="70" t="str">
        <f t="shared" si="69"/>
        <v>00</v>
      </c>
      <c r="G217" s="70" t="str">
        <f t="shared" si="70"/>
        <v>00000000</v>
      </c>
      <c r="H217" s="70" t="str">
        <f t="shared" si="71"/>
        <v>00</v>
      </c>
      <c r="I217" s="70" t="str">
        <f t="shared" si="72"/>
        <v>00000000</v>
      </c>
      <c r="J217" s="70" t="str">
        <f t="shared" si="73"/>
        <v>00</v>
      </c>
      <c r="K217" s="70" t="str">
        <f t="shared" si="74"/>
        <v>00000000</v>
      </c>
      <c r="L217" s="70" t="str">
        <f t="shared" si="75"/>
        <v>00</v>
      </c>
      <c r="M217" s="70" t="str">
        <f t="shared" si="76"/>
        <v>00000000</v>
      </c>
      <c r="N217" s="71" t="str">
        <f t="shared" si="77"/>
        <v>000000000</v>
      </c>
      <c r="O217" s="78"/>
      <c r="P217" s="78"/>
      <c r="Q217" s="78"/>
      <c r="R217" s="80" t="str">
        <f t="shared" si="78"/>
        <v>000000000</v>
      </c>
      <c r="S217" s="81" t="str">
        <f t="shared" si="79"/>
        <v>000</v>
      </c>
      <c r="T217" s="81">
        <f t="shared" si="80"/>
        <v>0</v>
      </c>
      <c r="U217" s="81">
        <f t="shared" si="81"/>
        <v>0</v>
      </c>
      <c r="V217" s="81" t="str">
        <f t="shared" si="82"/>
        <v>000000000</v>
      </c>
      <c r="W217" s="81" t="str">
        <f t="shared" si="83"/>
        <v/>
      </c>
      <c r="X217" s="81">
        <f t="shared" si="84"/>
        <v>0</v>
      </c>
      <c r="Y217" s="81">
        <f t="shared" si="85"/>
        <v>0</v>
      </c>
      <c r="Z217" s="81">
        <f t="shared" si="86"/>
        <v>0</v>
      </c>
      <c r="AA217" s="82" t="str">
        <f t="shared" si="87"/>
        <v>MDR</v>
      </c>
    </row>
    <row r="218" spans="1:27" ht="17.100000000000001" customHeight="1">
      <c r="A218" s="65">
        <v>216</v>
      </c>
      <c r="B218" s="66" t="str">
        <f t="shared" si="66"/>
        <v>0D8</v>
      </c>
      <c r="C218" s="69"/>
      <c r="D218" s="70" t="str">
        <f t="shared" si="67"/>
        <v>0</v>
      </c>
      <c r="E218" s="70" t="str">
        <f t="shared" si="68"/>
        <v>0000</v>
      </c>
      <c r="F218" s="70" t="str">
        <f t="shared" si="69"/>
        <v>00</v>
      </c>
      <c r="G218" s="70" t="str">
        <f t="shared" si="70"/>
        <v>00000000</v>
      </c>
      <c r="H218" s="70" t="str">
        <f t="shared" si="71"/>
        <v>00</v>
      </c>
      <c r="I218" s="70" t="str">
        <f t="shared" si="72"/>
        <v>00000000</v>
      </c>
      <c r="J218" s="70" t="str">
        <f t="shared" si="73"/>
        <v>00</v>
      </c>
      <c r="K218" s="70" t="str">
        <f t="shared" si="74"/>
        <v>00000000</v>
      </c>
      <c r="L218" s="70" t="str">
        <f t="shared" si="75"/>
        <v>00</v>
      </c>
      <c r="M218" s="70" t="str">
        <f t="shared" si="76"/>
        <v>00000000</v>
      </c>
      <c r="N218" s="71" t="str">
        <f t="shared" si="77"/>
        <v>000000000</v>
      </c>
      <c r="O218" s="78"/>
      <c r="P218" s="78"/>
      <c r="Q218" s="78"/>
      <c r="R218" s="80" t="str">
        <f t="shared" si="78"/>
        <v>000000000</v>
      </c>
      <c r="S218" s="81" t="str">
        <f t="shared" si="79"/>
        <v>000</v>
      </c>
      <c r="T218" s="81">
        <f t="shared" si="80"/>
        <v>0</v>
      </c>
      <c r="U218" s="81">
        <f t="shared" si="81"/>
        <v>0</v>
      </c>
      <c r="V218" s="81" t="str">
        <f t="shared" si="82"/>
        <v>000000000</v>
      </c>
      <c r="W218" s="81" t="str">
        <f t="shared" si="83"/>
        <v/>
      </c>
      <c r="X218" s="81">
        <f t="shared" si="84"/>
        <v>0</v>
      </c>
      <c r="Y218" s="81">
        <f t="shared" si="85"/>
        <v>0</v>
      </c>
      <c r="Z218" s="81">
        <f t="shared" si="86"/>
        <v>0</v>
      </c>
      <c r="AA218" s="82" t="str">
        <f t="shared" si="87"/>
        <v>MDR</v>
      </c>
    </row>
    <row r="219" spans="1:27" ht="17.100000000000001" customHeight="1">
      <c r="A219" s="65">
        <v>217</v>
      </c>
      <c r="B219" s="66" t="str">
        <f t="shared" si="66"/>
        <v>0D9</v>
      </c>
      <c r="C219" s="69"/>
      <c r="D219" s="70" t="str">
        <f t="shared" si="67"/>
        <v>0</v>
      </c>
      <c r="E219" s="70" t="str">
        <f t="shared" si="68"/>
        <v>0000</v>
      </c>
      <c r="F219" s="70" t="str">
        <f t="shared" si="69"/>
        <v>00</v>
      </c>
      <c r="G219" s="70" t="str">
        <f t="shared" si="70"/>
        <v>00000000</v>
      </c>
      <c r="H219" s="70" t="str">
        <f t="shared" si="71"/>
        <v>00</v>
      </c>
      <c r="I219" s="70" t="str">
        <f t="shared" si="72"/>
        <v>00000000</v>
      </c>
      <c r="J219" s="70" t="str">
        <f t="shared" si="73"/>
        <v>00</v>
      </c>
      <c r="K219" s="70" t="str">
        <f t="shared" si="74"/>
        <v>00000000</v>
      </c>
      <c r="L219" s="70" t="str">
        <f t="shared" si="75"/>
        <v>00</v>
      </c>
      <c r="M219" s="70" t="str">
        <f t="shared" si="76"/>
        <v>00000000</v>
      </c>
      <c r="N219" s="71" t="str">
        <f t="shared" si="77"/>
        <v>000000000</v>
      </c>
      <c r="O219" s="78"/>
      <c r="P219" s="78"/>
      <c r="Q219" s="78"/>
      <c r="R219" s="80" t="str">
        <f t="shared" si="78"/>
        <v>000000000</v>
      </c>
      <c r="S219" s="81" t="str">
        <f t="shared" si="79"/>
        <v>000</v>
      </c>
      <c r="T219" s="81">
        <f t="shared" si="80"/>
        <v>0</v>
      </c>
      <c r="U219" s="81">
        <f t="shared" si="81"/>
        <v>0</v>
      </c>
      <c r="V219" s="81" t="str">
        <f t="shared" si="82"/>
        <v>000000000</v>
      </c>
      <c r="W219" s="81" t="str">
        <f t="shared" si="83"/>
        <v/>
      </c>
      <c r="X219" s="81">
        <f t="shared" si="84"/>
        <v>0</v>
      </c>
      <c r="Y219" s="81">
        <f t="shared" si="85"/>
        <v>0</v>
      </c>
      <c r="Z219" s="81">
        <f t="shared" si="86"/>
        <v>0</v>
      </c>
      <c r="AA219" s="82" t="str">
        <f t="shared" si="87"/>
        <v>MDR</v>
      </c>
    </row>
    <row r="220" spans="1:27" ht="17.100000000000001" customHeight="1">
      <c r="A220" s="65">
        <v>218</v>
      </c>
      <c r="B220" s="66" t="str">
        <f t="shared" si="66"/>
        <v>0DA</v>
      </c>
      <c r="C220" s="69"/>
      <c r="D220" s="70" t="str">
        <f t="shared" si="67"/>
        <v>0</v>
      </c>
      <c r="E220" s="70" t="str">
        <f t="shared" si="68"/>
        <v>0000</v>
      </c>
      <c r="F220" s="70" t="str">
        <f t="shared" si="69"/>
        <v>00</v>
      </c>
      <c r="G220" s="70" t="str">
        <f t="shared" si="70"/>
        <v>00000000</v>
      </c>
      <c r="H220" s="70" t="str">
        <f t="shared" si="71"/>
        <v>00</v>
      </c>
      <c r="I220" s="70" t="str">
        <f t="shared" si="72"/>
        <v>00000000</v>
      </c>
      <c r="J220" s="70" t="str">
        <f t="shared" si="73"/>
        <v>00</v>
      </c>
      <c r="K220" s="70" t="str">
        <f t="shared" si="74"/>
        <v>00000000</v>
      </c>
      <c r="L220" s="70" t="str">
        <f t="shared" si="75"/>
        <v>00</v>
      </c>
      <c r="M220" s="70" t="str">
        <f t="shared" si="76"/>
        <v>00000000</v>
      </c>
      <c r="N220" s="71" t="str">
        <f t="shared" si="77"/>
        <v>000000000</v>
      </c>
      <c r="O220" s="78"/>
      <c r="P220" s="78"/>
      <c r="Q220" s="78"/>
      <c r="R220" s="80" t="str">
        <f t="shared" si="78"/>
        <v>000000000</v>
      </c>
      <c r="S220" s="81" t="str">
        <f t="shared" si="79"/>
        <v>000</v>
      </c>
      <c r="T220" s="81">
        <f t="shared" si="80"/>
        <v>0</v>
      </c>
      <c r="U220" s="81">
        <f t="shared" si="81"/>
        <v>0</v>
      </c>
      <c r="V220" s="81" t="str">
        <f t="shared" si="82"/>
        <v>000000000</v>
      </c>
      <c r="W220" s="81" t="str">
        <f t="shared" si="83"/>
        <v/>
      </c>
      <c r="X220" s="81">
        <f t="shared" si="84"/>
        <v>0</v>
      </c>
      <c r="Y220" s="81">
        <f t="shared" si="85"/>
        <v>0</v>
      </c>
      <c r="Z220" s="81">
        <f t="shared" si="86"/>
        <v>0</v>
      </c>
      <c r="AA220" s="82" t="str">
        <f t="shared" si="87"/>
        <v>MDR</v>
      </c>
    </row>
    <row r="221" spans="1:27" ht="17.100000000000001" customHeight="1">
      <c r="A221" s="65">
        <v>219</v>
      </c>
      <c r="B221" s="66" t="str">
        <f t="shared" si="66"/>
        <v>0DB</v>
      </c>
      <c r="C221" s="69"/>
      <c r="D221" s="70" t="str">
        <f t="shared" si="67"/>
        <v>0</v>
      </c>
      <c r="E221" s="70" t="str">
        <f t="shared" si="68"/>
        <v>0000</v>
      </c>
      <c r="F221" s="70" t="str">
        <f t="shared" si="69"/>
        <v>00</v>
      </c>
      <c r="G221" s="70" t="str">
        <f t="shared" si="70"/>
        <v>00000000</v>
      </c>
      <c r="H221" s="70" t="str">
        <f t="shared" si="71"/>
        <v>00</v>
      </c>
      <c r="I221" s="70" t="str">
        <f t="shared" si="72"/>
        <v>00000000</v>
      </c>
      <c r="J221" s="70" t="str">
        <f t="shared" si="73"/>
        <v>00</v>
      </c>
      <c r="K221" s="70" t="str">
        <f t="shared" si="74"/>
        <v>00000000</v>
      </c>
      <c r="L221" s="70" t="str">
        <f t="shared" si="75"/>
        <v>00</v>
      </c>
      <c r="M221" s="70" t="str">
        <f t="shared" si="76"/>
        <v>00000000</v>
      </c>
      <c r="N221" s="71" t="str">
        <f t="shared" si="77"/>
        <v>000000000</v>
      </c>
      <c r="O221" s="78"/>
      <c r="P221" s="78"/>
      <c r="Q221" s="78"/>
      <c r="R221" s="80" t="str">
        <f t="shared" si="78"/>
        <v>000000000</v>
      </c>
      <c r="S221" s="81" t="str">
        <f t="shared" si="79"/>
        <v>000</v>
      </c>
      <c r="T221" s="81">
        <f t="shared" si="80"/>
        <v>0</v>
      </c>
      <c r="U221" s="81">
        <f t="shared" si="81"/>
        <v>0</v>
      </c>
      <c r="V221" s="81" t="str">
        <f t="shared" si="82"/>
        <v>000000000</v>
      </c>
      <c r="W221" s="81" t="str">
        <f t="shared" si="83"/>
        <v/>
      </c>
      <c r="X221" s="81">
        <f t="shared" si="84"/>
        <v>0</v>
      </c>
      <c r="Y221" s="81">
        <f t="shared" si="85"/>
        <v>0</v>
      </c>
      <c r="Z221" s="81">
        <f t="shared" si="86"/>
        <v>0</v>
      </c>
      <c r="AA221" s="82" t="str">
        <f t="shared" si="87"/>
        <v>MDR</v>
      </c>
    </row>
    <row r="222" spans="1:27" ht="17.100000000000001" customHeight="1">
      <c r="A222" s="65">
        <v>220</v>
      </c>
      <c r="B222" s="66" t="str">
        <f t="shared" si="66"/>
        <v>0DC</v>
      </c>
      <c r="C222" s="69"/>
      <c r="D222" s="70" t="str">
        <f t="shared" si="67"/>
        <v>0</v>
      </c>
      <c r="E222" s="70" t="str">
        <f t="shared" si="68"/>
        <v>0000</v>
      </c>
      <c r="F222" s="70" t="str">
        <f t="shared" si="69"/>
        <v>00</v>
      </c>
      <c r="G222" s="70" t="str">
        <f t="shared" si="70"/>
        <v>00000000</v>
      </c>
      <c r="H222" s="70" t="str">
        <f t="shared" si="71"/>
        <v>00</v>
      </c>
      <c r="I222" s="70" t="str">
        <f t="shared" si="72"/>
        <v>00000000</v>
      </c>
      <c r="J222" s="70" t="str">
        <f t="shared" si="73"/>
        <v>00</v>
      </c>
      <c r="K222" s="70" t="str">
        <f t="shared" si="74"/>
        <v>00000000</v>
      </c>
      <c r="L222" s="70" t="str">
        <f t="shared" si="75"/>
        <v>00</v>
      </c>
      <c r="M222" s="70" t="str">
        <f t="shared" si="76"/>
        <v>00000000</v>
      </c>
      <c r="N222" s="71" t="str">
        <f t="shared" si="77"/>
        <v>000000000</v>
      </c>
      <c r="O222" s="78"/>
      <c r="P222" s="78"/>
      <c r="Q222" s="78"/>
      <c r="R222" s="80" t="str">
        <f t="shared" si="78"/>
        <v>000000000</v>
      </c>
      <c r="S222" s="81" t="str">
        <f t="shared" si="79"/>
        <v>000</v>
      </c>
      <c r="T222" s="81">
        <f t="shared" si="80"/>
        <v>0</v>
      </c>
      <c r="U222" s="81">
        <f t="shared" si="81"/>
        <v>0</v>
      </c>
      <c r="V222" s="81" t="str">
        <f t="shared" si="82"/>
        <v>000000000</v>
      </c>
      <c r="W222" s="81" t="str">
        <f t="shared" si="83"/>
        <v/>
      </c>
      <c r="X222" s="81">
        <f t="shared" si="84"/>
        <v>0</v>
      </c>
      <c r="Y222" s="81">
        <f t="shared" si="85"/>
        <v>0</v>
      </c>
      <c r="Z222" s="81">
        <f t="shared" si="86"/>
        <v>0</v>
      </c>
      <c r="AA222" s="82" t="str">
        <f t="shared" si="87"/>
        <v>MDR</v>
      </c>
    </row>
    <row r="223" spans="1:27" ht="17.100000000000001" customHeight="1">
      <c r="A223" s="65">
        <v>221</v>
      </c>
      <c r="B223" s="66" t="str">
        <f t="shared" si="66"/>
        <v>0DD</v>
      </c>
      <c r="C223" s="69"/>
      <c r="D223" s="70" t="str">
        <f t="shared" si="67"/>
        <v>0</v>
      </c>
      <c r="E223" s="70" t="str">
        <f t="shared" si="68"/>
        <v>0000</v>
      </c>
      <c r="F223" s="70" t="str">
        <f t="shared" si="69"/>
        <v>00</v>
      </c>
      <c r="G223" s="70" t="str">
        <f t="shared" si="70"/>
        <v>00000000</v>
      </c>
      <c r="H223" s="70" t="str">
        <f t="shared" si="71"/>
        <v>00</v>
      </c>
      <c r="I223" s="70" t="str">
        <f t="shared" si="72"/>
        <v>00000000</v>
      </c>
      <c r="J223" s="70" t="str">
        <f t="shared" si="73"/>
        <v>00</v>
      </c>
      <c r="K223" s="70" t="str">
        <f t="shared" si="74"/>
        <v>00000000</v>
      </c>
      <c r="L223" s="70" t="str">
        <f t="shared" si="75"/>
        <v>00</v>
      </c>
      <c r="M223" s="70" t="str">
        <f t="shared" si="76"/>
        <v>00000000</v>
      </c>
      <c r="N223" s="71" t="str">
        <f t="shared" si="77"/>
        <v>000000000</v>
      </c>
      <c r="O223" s="78"/>
      <c r="P223" s="78"/>
      <c r="Q223" s="78"/>
      <c r="R223" s="80" t="str">
        <f t="shared" si="78"/>
        <v>000000000</v>
      </c>
      <c r="S223" s="81" t="str">
        <f t="shared" si="79"/>
        <v>000</v>
      </c>
      <c r="T223" s="81">
        <f t="shared" si="80"/>
        <v>0</v>
      </c>
      <c r="U223" s="81">
        <f t="shared" si="81"/>
        <v>0</v>
      </c>
      <c r="V223" s="81" t="str">
        <f t="shared" si="82"/>
        <v>000000000</v>
      </c>
      <c r="W223" s="81" t="str">
        <f t="shared" si="83"/>
        <v/>
      </c>
      <c r="X223" s="81">
        <f t="shared" si="84"/>
        <v>0</v>
      </c>
      <c r="Y223" s="81">
        <f t="shared" si="85"/>
        <v>0</v>
      </c>
      <c r="Z223" s="81">
        <f t="shared" si="86"/>
        <v>0</v>
      </c>
      <c r="AA223" s="82" t="str">
        <f t="shared" si="87"/>
        <v>MDR</v>
      </c>
    </row>
    <row r="224" spans="1:27" ht="17.100000000000001" customHeight="1">
      <c r="A224" s="65">
        <v>222</v>
      </c>
      <c r="B224" s="66" t="str">
        <f t="shared" si="66"/>
        <v>0DE</v>
      </c>
      <c r="C224" s="69"/>
      <c r="D224" s="70" t="str">
        <f t="shared" si="67"/>
        <v>0</v>
      </c>
      <c r="E224" s="70" t="str">
        <f t="shared" si="68"/>
        <v>0000</v>
      </c>
      <c r="F224" s="70" t="str">
        <f t="shared" si="69"/>
        <v>00</v>
      </c>
      <c r="G224" s="70" t="str">
        <f t="shared" si="70"/>
        <v>00000000</v>
      </c>
      <c r="H224" s="70" t="str">
        <f t="shared" si="71"/>
        <v>00</v>
      </c>
      <c r="I224" s="70" t="str">
        <f t="shared" si="72"/>
        <v>00000000</v>
      </c>
      <c r="J224" s="70" t="str">
        <f t="shared" si="73"/>
        <v>00</v>
      </c>
      <c r="K224" s="70" t="str">
        <f t="shared" si="74"/>
        <v>00000000</v>
      </c>
      <c r="L224" s="70" t="str">
        <f t="shared" si="75"/>
        <v>00</v>
      </c>
      <c r="M224" s="70" t="str">
        <f t="shared" si="76"/>
        <v>00000000</v>
      </c>
      <c r="N224" s="71" t="str">
        <f t="shared" si="77"/>
        <v>000000000</v>
      </c>
      <c r="O224" s="78"/>
      <c r="P224" s="78"/>
      <c r="Q224" s="78"/>
      <c r="R224" s="80" t="str">
        <f t="shared" si="78"/>
        <v>000000000</v>
      </c>
      <c r="S224" s="81" t="str">
        <f t="shared" si="79"/>
        <v>000</v>
      </c>
      <c r="T224" s="81">
        <f t="shared" si="80"/>
        <v>0</v>
      </c>
      <c r="U224" s="81">
        <f t="shared" si="81"/>
        <v>0</v>
      </c>
      <c r="V224" s="81" t="str">
        <f t="shared" si="82"/>
        <v>000000000</v>
      </c>
      <c r="W224" s="81" t="str">
        <f t="shared" si="83"/>
        <v/>
      </c>
      <c r="X224" s="81">
        <f t="shared" si="84"/>
        <v>0</v>
      </c>
      <c r="Y224" s="81">
        <f t="shared" si="85"/>
        <v>0</v>
      </c>
      <c r="Z224" s="81">
        <f t="shared" si="86"/>
        <v>0</v>
      </c>
      <c r="AA224" s="82" t="str">
        <f t="shared" si="87"/>
        <v>MDR</v>
      </c>
    </row>
    <row r="225" spans="1:27" ht="17.100000000000001" customHeight="1">
      <c r="A225" s="65">
        <v>223</v>
      </c>
      <c r="B225" s="66" t="str">
        <f t="shared" si="66"/>
        <v>0DF</v>
      </c>
      <c r="C225" s="69"/>
      <c r="D225" s="70" t="str">
        <f t="shared" si="67"/>
        <v>0</v>
      </c>
      <c r="E225" s="70" t="str">
        <f t="shared" si="68"/>
        <v>0000</v>
      </c>
      <c r="F225" s="70" t="str">
        <f t="shared" si="69"/>
        <v>00</v>
      </c>
      <c r="G225" s="70" t="str">
        <f t="shared" si="70"/>
        <v>00000000</v>
      </c>
      <c r="H225" s="70" t="str">
        <f t="shared" si="71"/>
        <v>00</v>
      </c>
      <c r="I225" s="70" t="str">
        <f t="shared" si="72"/>
        <v>00000000</v>
      </c>
      <c r="J225" s="70" t="str">
        <f t="shared" si="73"/>
        <v>00</v>
      </c>
      <c r="K225" s="70" t="str">
        <f t="shared" si="74"/>
        <v>00000000</v>
      </c>
      <c r="L225" s="70" t="str">
        <f t="shared" si="75"/>
        <v>00</v>
      </c>
      <c r="M225" s="70" t="str">
        <f t="shared" si="76"/>
        <v>00000000</v>
      </c>
      <c r="N225" s="71" t="str">
        <f t="shared" si="77"/>
        <v>000000000</v>
      </c>
      <c r="O225" s="78"/>
      <c r="P225" s="78"/>
      <c r="Q225" s="78"/>
      <c r="R225" s="80" t="str">
        <f t="shared" si="78"/>
        <v>000000000</v>
      </c>
      <c r="S225" s="81" t="str">
        <f t="shared" si="79"/>
        <v>000</v>
      </c>
      <c r="T225" s="81">
        <f t="shared" si="80"/>
        <v>0</v>
      </c>
      <c r="U225" s="81">
        <f t="shared" si="81"/>
        <v>0</v>
      </c>
      <c r="V225" s="81" t="str">
        <f t="shared" si="82"/>
        <v>000000000</v>
      </c>
      <c r="W225" s="81" t="str">
        <f t="shared" si="83"/>
        <v/>
      </c>
      <c r="X225" s="81">
        <f t="shared" si="84"/>
        <v>0</v>
      </c>
      <c r="Y225" s="81">
        <f t="shared" si="85"/>
        <v>0</v>
      </c>
      <c r="Z225" s="81">
        <f t="shared" si="86"/>
        <v>0</v>
      </c>
      <c r="AA225" s="82" t="str">
        <f t="shared" si="87"/>
        <v>MDR</v>
      </c>
    </row>
    <row r="226" spans="1:27" ht="17.100000000000001" customHeight="1">
      <c r="A226" s="65">
        <v>224</v>
      </c>
      <c r="B226" s="66" t="str">
        <f t="shared" si="66"/>
        <v>0E0</v>
      </c>
      <c r="C226" s="69"/>
      <c r="D226" s="70" t="str">
        <f t="shared" si="67"/>
        <v>0</v>
      </c>
      <c r="E226" s="70" t="str">
        <f t="shared" si="68"/>
        <v>0000</v>
      </c>
      <c r="F226" s="70" t="str">
        <f t="shared" si="69"/>
        <v>00</v>
      </c>
      <c r="G226" s="70" t="str">
        <f t="shared" si="70"/>
        <v>00000000</v>
      </c>
      <c r="H226" s="70" t="str">
        <f t="shared" si="71"/>
        <v>00</v>
      </c>
      <c r="I226" s="70" t="str">
        <f t="shared" si="72"/>
        <v>00000000</v>
      </c>
      <c r="J226" s="70" t="str">
        <f t="shared" si="73"/>
        <v>00</v>
      </c>
      <c r="K226" s="70" t="str">
        <f t="shared" si="74"/>
        <v>00000000</v>
      </c>
      <c r="L226" s="70" t="str">
        <f t="shared" si="75"/>
        <v>00</v>
      </c>
      <c r="M226" s="70" t="str">
        <f t="shared" si="76"/>
        <v>00000000</v>
      </c>
      <c r="N226" s="71" t="str">
        <f t="shared" si="77"/>
        <v>000000000</v>
      </c>
      <c r="O226" s="78"/>
      <c r="P226" s="78"/>
      <c r="Q226" s="78"/>
      <c r="R226" s="80" t="str">
        <f t="shared" si="78"/>
        <v>000000000</v>
      </c>
      <c r="S226" s="81" t="str">
        <f t="shared" si="79"/>
        <v>000</v>
      </c>
      <c r="T226" s="81">
        <f t="shared" si="80"/>
        <v>0</v>
      </c>
      <c r="U226" s="81">
        <f t="shared" si="81"/>
        <v>0</v>
      </c>
      <c r="V226" s="81" t="str">
        <f t="shared" si="82"/>
        <v>000000000</v>
      </c>
      <c r="W226" s="81" t="str">
        <f t="shared" si="83"/>
        <v/>
      </c>
      <c r="X226" s="81">
        <f t="shared" si="84"/>
        <v>0</v>
      </c>
      <c r="Y226" s="81">
        <f t="shared" si="85"/>
        <v>0</v>
      </c>
      <c r="Z226" s="81">
        <f t="shared" si="86"/>
        <v>0</v>
      </c>
      <c r="AA226" s="82" t="str">
        <f t="shared" si="87"/>
        <v>MDR</v>
      </c>
    </row>
    <row r="227" spans="1:27" ht="17.100000000000001" customHeight="1">
      <c r="A227" s="65">
        <v>225</v>
      </c>
      <c r="B227" s="66" t="str">
        <f t="shared" si="66"/>
        <v>0E1</v>
      </c>
      <c r="C227" s="69"/>
      <c r="D227" s="70" t="str">
        <f t="shared" si="67"/>
        <v>0</v>
      </c>
      <c r="E227" s="70" t="str">
        <f t="shared" si="68"/>
        <v>0000</v>
      </c>
      <c r="F227" s="70" t="str">
        <f t="shared" si="69"/>
        <v>00</v>
      </c>
      <c r="G227" s="70" t="str">
        <f t="shared" si="70"/>
        <v>00000000</v>
      </c>
      <c r="H227" s="70" t="str">
        <f t="shared" si="71"/>
        <v>00</v>
      </c>
      <c r="I227" s="70" t="str">
        <f t="shared" si="72"/>
        <v>00000000</v>
      </c>
      <c r="J227" s="70" t="str">
        <f t="shared" si="73"/>
        <v>00</v>
      </c>
      <c r="K227" s="70" t="str">
        <f t="shared" si="74"/>
        <v>00000000</v>
      </c>
      <c r="L227" s="70" t="str">
        <f t="shared" si="75"/>
        <v>00</v>
      </c>
      <c r="M227" s="70" t="str">
        <f t="shared" si="76"/>
        <v>00000000</v>
      </c>
      <c r="N227" s="71" t="str">
        <f t="shared" si="77"/>
        <v>000000000</v>
      </c>
      <c r="O227" s="78"/>
      <c r="P227" s="78"/>
      <c r="Q227" s="78"/>
      <c r="R227" s="80" t="str">
        <f t="shared" si="78"/>
        <v>000000000</v>
      </c>
      <c r="S227" s="81" t="str">
        <f t="shared" si="79"/>
        <v>000</v>
      </c>
      <c r="T227" s="81">
        <f t="shared" si="80"/>
        <v>0</v>
      </c>
      <c r="U227" s="81">
        <f t="shared" si="81"/>
        <v>0</v>
      </c>
      <c r="V227" s="81" t="str">
        <f t="shared" si="82"/>
        <v>000000000</v>
      </c>
      <c r="W227" s="81" t="str">
        <f t="shared" si="83"/>
        <v/>
      </c>
      <c r="X227" s="81">
        <f t="shared" si="84"/>
        <v>0</v>
      </c>
      <c r="Y227" s="81">
        <f t="shared" si="85"/>
        <v>0</v>
      </c>
      <c r="Z227" s="81">
        <f t="shared" si="86"/>
        <v>0</v>
      </c>
      <c r="AA227" s="82" t="str">
        <f t="shared" si="87"/>
        <v>MDR</v>
      </c>
    </row>
    <row r="228" spans="1:27" ht="17.100000000000001" customHeight="1">
      <c r="A228" s="65">
        <v>226</v>
      </c>
      <c r="B228" s="66" t="str">
        <f t="shared" si="66"/>
        <v>0E2</v>
      </c>
      <c r="C228" s="69"/>
      <c r="D228" s="70" t="str">
        <f t="shared" si="67"/>
        <v>0</v>
      </c>
      <c r="E228" s="70" t="str">
        <f t="shared" si="68"/>
        <v>0000</v>
      </c>
      <c r="F228" s="70" t="str">
        <f t="shared" si="69"/>
        <v>00</v>
      </c>
      <c r="G228" s="70" t="str">
        <f t="shared" si="70"/>
        <v>00000000</v>
      </c>
      <c r="H228" s="70" t="str">
        <f t="shared" si="71"/>
        <v>00</v>
      </c>
      <c r="I228" s="70" t="str">
        <f t="shared" si="72"/>
        <v>00000000</v>
      </c>
      <c r="J228" s="70" t="str">
        <f t="shared" si="73"/>
        <v>00</v>
      </c>
      <c r="K228" s="70" t="str">
        <f t="shared" si="74"/>
        <v>00000000</v>
      </c>
      <c r="L228" s="70" t="str">
        <f t="shared" si="75"/>
        <v>00</v>
      </c>
      <c r="M228" s="70" t="str">
        <f t="shared" si="76"/>
        <v>00000000</v>
      </c>
      <c r="N228" s="71" t="str">
        <f t="shared" si="77"/>
        <v>000000000</v>
      </c>
      <c r="O228" s="78"/>
      <c r="P228" s="78"/>
      <c r="Q228" s="78"/>
      <c r="R228" s="80" t="str">
        <f t="shared" si="78"/>
        <v>000000000</v>
      </c>
      <c r="S228" s="81" t="str">
        <f t="shared" si="79"/>
        <v>000</v>
      </c>
      <c r="T228" s="81">
        <f t="shared" si="80"/>
        <v>0</v>
      </c>
      <c r="U228" s="81">
        <f t="shared" si="81"/>
        <v>0</v>
      </c>
      <c r="V228" s="81" t="str">
        <f t="shared" si="82"/>
        <v>000000000</v>
      </c>
      <c r="W228" s="81" t="str">
        <f t="shared" si="83"/>
        <v/>
      </c>
      <c r="X228" s="81">
        <f t="shared" si="84"/>
        <v>0</v>
      </c>
      <c r="Y228" s="81">
        <f t="shared" si="85"/>
        <v>0</v>
      </c>
      <c r="Z228" s="81">
        <f t="shared" si="86"/>
        <v>0</v>
      </c>
      <c r="AA228" s="82" t="str">
        <f t="shared" si="87"/>
        <v>MDR</v>
      </c>
    </row>
    <row r="229" spans="1:27" ht="17.100000000000001" customHeight="1">
      <c r="A229" s="65">
        <v>227</v>
      </c>
      <c r="B229" s="66" t="str">
        <f t="shared" si="66"/>
        <v>0E3</v>
      </c>
      <c r="C229" s="69"/>
      <c r="D229" s="70" t="str">
        <f t="shared" si="67"/>
        <v>0</v>
      </c>
      <c r="E229" s="70" t="str">
        <f t="shared" si="68"/>
        <v>0000</v>
      </c>
      <c r="F229" s="70" t="str">
        <f t="shared" si="69"/>
        <v>00</v>
      </c>
      <c r="G229" s="70" t="str">
        <f t="shared" si="70"/>
        <v>00000000</v>
      </c>
      <c r="H229" s="70" t="str">
        <f t="shared" si="71"/>
        <v>00</v>
      </c>
      <c r="I229" s="70" t="str">
        <f t="shared" si="72"/>
        <v>00000000</v>
      </c>
      <c r="J229" s="70" t="str">
        <f t="shared" si="73"/>
        <v>00</v>
      </c>
      <c r="K229" s="70" t="str">
        <f t="shared" si="74"/>
        <v>00000000</v>
      </c>
      <c r="L229" s="70" t="str">
        <f t="shared" si="75"/>
        <v>00</v>
      </c>
      <c r="M229" s="70" t="str">
        <f t="shared" si="76"/>
        <v>00000000</v>
      </c>
      <c r="N229" s="71" t="str">
        <f t="shared" si="77"/>
        <v>000000000</v>
      </c>
      <c r="O229" s="78"/>
      <c r="P229" s="78"/>
      <c r="Q229" s="78"/>
      <c r="R229" s="80" t="str">
        <f t="shared" si="78"/>
        <v>000000000</v>
      </c>
      <c r="S229" s="81" t="str">
        <f t="shared" si="79"/>
        <v>000</v>
      </c>
      <c r="T229" s="81">
        <f t="shared" si="80"/>
        <v>0</v>
      </c>
      <c r="U229" s="81">
        <f t="shared" si="81"/>
        <v>0</v>
      </c>
      <c r="V229" s="81" t="str">
        <f t="shared" si="82"/>
        <v>000000000</v>
      </c>
      <c r="W229" s="81" t="str">
        <f t="shared" si="83"/>
        <v/>
      </c>
      <c r="X229" s="81">
        <f t="shared" si="84"/>
        <v>0</v>
      </c>
      <c r="Y229" s="81">
        <f t="shared" si="85"/>
        <v>0</v>
      </c>
      <c r="Z229" s="81">
        <f t="shared" si="86"/>
        <v>0</v>
      </c>
      <c r="AA229" s="82" t="str">
        <f t="shared" si="87"/>
        <v>MDR</v>
      </c>
    </row>
    <row r="230" spans="1:27" ht="17.100000000000001" customHeight="1">
      <c r="A230" s="65">
        <v>228</v>
      </c>
      <c r="B230" s="66" t="str">
        <f t="shared" si="66"/>
        <v>0E4</v>
      </c>
      <c r="C230" s="69"/>
      <c r="D230" s="70" t="str">
        <f t="shared" si="67"/>
        <v>0</v>
      </c>
      <c r="E230" s="70" t="str">
        <f t="shared" si="68"/>
        <v>0000</v>
      </c>
      <c r="F230" s="70" t="str">
        <f t="shared" si="69"/>
        <v>00</v>
      </c>
      <c r="G230" s="70" t="str">
        <f t="shared" si="70"/>
        <v>00000000</v>
      </c>
      <c r="H230" s="70" t="str">
        <f t="shared" si="71"/>
        <v>00</v>
      </c>
      <c r="I230" s="70" t="str">
        <f t="shared" si="72"/>
        <v>00000000</v>
      </c>
      <c r="J230" s="70" t="str">
        <f t="shared" si="73"/>
        <v>00</v>
      </c>
      <c r="K230" s="70" t="str">
        <f t="shared" si="74"/>
        <v>00000000</v>
      </c>
      <c r="L230" s="70" t="str">
        <f t="shared" si="75"/>
        <v>00</v>
      </c>
      <c r="M230" s="70" t="str">
        <f t="shared" si="76"/>
        <v>00000000</v>
      </c>
      <c r="N230" s="71" t="str">
        <f t="shared" si="77"/>
        <v>000000000</v>
      </c>
      <c r="O230" s="78"/>
      <c r="P230" s="78"/>
      <c r="Q230" s="78"/>
      <c r="R230" s="80" t="str">
        <f t="shared" si="78"/>
        <v>000000000</v>
      </c>
      <c r="S230" s="81" t="str">
        <f t="shared" si="79"/>
        <v>000</v>
      </c>
      <c r="T230" s="81">
        <f t="shared" si="80"/>
        <v>0</v>
      </c>
      <c r="U230" s="81">
        <f t="shared" si="81"/>
        <v>0</v>
      </c>
      <c r="V230" s="81" t="str">
        <f t="shared" si="82"/>
        <v>000000000</v>
      </c>
      <c r="W230" s="81" t="str">
        <f t="shared" si="83"/>
        <v/>
      </c>
      <c r="X230" s="81">
        <f t="shared" si="84"/>
        <v>0</v>
      </c>
      <c r="Y230" s="81">
        <f t="shared" si="85"/>
        <v>0</v>
      </c>
      <c r="Z230" s="81">
        <f t="shared" si="86"/>
        <v>0</v>
      </c>
      <c r="AA230" s="82" t="str">
        <f t="shared" si="87"/>
        <v>MDR</v>
      </c>
    </row>
    <row r="231" spans="1:27" ht="17.100000000000001" customHeight="1">
      <c r="A231" s="65">
        <v>229</v>
      </c>
      <c r="B231" s="66" t="str">
        <f t="shared" si="66"/>
        <v>0E5</v>
      </c>
      <c r="C231" s="69"/>
      <c r="D231" s="70" t="str">
        <f t="shared" si="67"/>
        <v>0</v>
      </c>
      <c r="E231" s="70" t="str">
        <f t="shared" si="68"/>
        <v>0000</v>
      </c>
      <c r="F231" s="70" t="str">
        <f t="shared" si="69"/>
        <v>00</v>
      </c>
      <c r="G231" s="70" t="str">
        <f t="shared" si="70"/>
        <v>00000000</v>
      </c>
      <c r="H231" s="70" t="str">
        <f t="shared" si="71"/>
        <v>00</v>
      </c>
      <c r="I231" s="70" t="str">
        <f t="shared" si="72"/>
        <v>00000000</v>
      </c>
      <c r="J231" s="70" t="str">
        <f t="shared" si="73"/>
        <v>00</v>
      </c>
      <c r="K231" s="70" t="str">
        <f t="shared" si="74"/>
        <v>00000000</v>
      </c>
      <c r="L231" s="70" t="str">
        <f t="shared" si="75"/>
        <v>00</v>
      </c>
      <c r="M231" s="70" t="str">
        <f t="shared" si="76"/>
        <v>00000000</v>
      </c>
      <c r="N231" s="71" t="str">
        <f t="shared" si="77"/>
        <v>000000000</v>
      </c>
      <c r="O231" s="78"/>
      <c r="P231" s="78"/>
      <c r="Q231" s="78"/>
      <c r="R231" s="80" t="str">
        <f t="shared" si="78"/>
        <v>000000000</v>
      </c>
      <c r="S231" s="81" t="str">
        <f t="shared" si="79"/>
        <v>000</v>
      </c>
      <c r="T231" s="81">
        <f t="shared" si="80"/>
        <v>0</v>
      </c>
      <c r="U231" s="81">
        <f t="shared" si="81"/>
        <v>0</v>
      </c>
      <c r="V231" s="81" t="str">
        <f t="shared" si="82"/>
        <v>000000000</v>
      </c>
      <c r="W231" s="81" t="str">
        <f t="shared" si="83"/>
        <v/>
      </c>
      <c r="X231" s="81">
        <f t="shared" si="84"/>
        <v>0</v>
      </c>
      <c r="Y231" s="81">
        <f t="shared" si="85"/>
        <v>0</v>
      </c>
      <c r="Z231" s="81">
        <f t="shared" si="86"/>
        <v>0</v>
      </c>
      <c r="AA231" s="82" t="str">
        <f t="shared" si="87"/>
        <v>MDR</v>
      </c>
    </row>
    <row r="232" spans="1:27" ht="17.100000000000001" customHeight="1">
      <c r="A232" s="65">
        <v>230</v>
      </c>
      <c r="B232" s="66" t="str">
        <f t="shared" si="66"/>
        <v>0E6</v>
      </c>
      <c r="C232" s="69"/>
      <c r="D232" s="70" t="str">
        <f t="shared" si="67"/>
        <v>0</v>
      </c>
      <c r="E232" s="70" t="str">
        <f t="shared" si="68"/>
        <v>0000</v>
      </c>
      <c r="F232" s="70" t="str">
        <f t="shared" si="69"/>
        <v>00</v>
      </c>
      <c r="G232" s="70" t="str">
        <f t="shared" si="70"/>
        <v>00000000</v>
      </c>
      <c r="H232" s="70" t="str">
        <f t="shared" si="71"/>
        <v>00</v>
      </c>
      <c r="I232" s="70" t="str">
        <f t="shared" si="72"/>
        <v>00000000</v>
      </c>
      <c r="J232" s="70" t="str">
        <f t="shared" si="73"/>
        <v>00</v>
      </c>
      <c r="K232" s="70" t="str">
        <f t="shared" si="74"/>
        <v>00000000</v>
      </c>
      <c r="L232" s="70" t="str">
        <f t="shared" si="75"/>
        <v>00</v>
      </c>
      <c r="M232" s="70" t="str">
        <f t="shared" si="76"/>
        <v>00000000</v>
      </c>
      <c r="N232" s="71" t="str">
        <f t="shared" si="77"/>
        <v>000000000</v>
      </c>
      <c r="O232" s="78"/>
      <c r="P232" s="78"/>
      <c r="Q232" s="78"/>
      <c r="R232" s="80" t="str">
        <f t="shared" si="78"/>
        <v>000000000</v>
      </c>
      <c r="S232" s="81" t="str">
        <f t="shared" si="79"/>
        <v>000</v>
      </c>
      <c r="T232" s="81">
        <f t="shared" si="80"/>
        <v>0</v>
      </c>
      <c r="U232" s="81">
        <f t="shared" si="81"/>
        <v>0</v>
      </c>
      <c r="V232" s="81" t="str">
        <f t="shared" si="82"/>
        <v>000000000</v>
      </c>
      <c r="W232" s="81" t="str">
        <f t="shared" si="83"/>
        <v/>
      </c>
      <c r="X232" s="81">
        <f t="shared" si="84"/>
        <v>0</v>
      </c>
      <c r="Y232" s="81">
        <f t="shared" si="85"/>
        <v>0</v>
      </c>
      <c r="Z232" s="81">
        <f t="shared" si="86"/>
        <v>0</v>
      </c>
      <c r="AA232" s="82" t="str">
        <f t="shared" si="87"/>
        <v>MDR</v>
      </c>
    </row>
    <row r="233" spans="1:27" ht="17.100000000000001" customHeight="1">
      <c r="A233" s="65">
        <v>231</v>
      </c>
      <c r="B233" s="66" t="str">
        <f t="shared" si="66"/>
        <v>0E7</v>
      </c>
      <c r="C233" s="69"/>
      <c r="D233" s="70" t="str">
        <f t="shared" si="67"/>
        <v>0</v>
      </c>
      <c r="E233" s="70" t="str">
        <f t="shared" si="68"/>
        <v>0000</v>
      </c>
      <c r="F233" s="70" t="str">
        <f t="shared" si="69"/>
        <v>00</v>
      </c>
      <c r="G233" s="70" t="str">
        <f t="shared" si="70"/>
        <v>00000000</v>
      </c>
      <c r="H233" s="70" t="str">
        <f t="shared" si="71"/>
        <v>00</v>
      </c>
      <c r="I233" s="70" t="str">
        <f t="shared" si="72"/>
        <v>00000000</v>
      </c>
      <c r="J233" s="70" t="str">
        <f t="shared" si="73"/>
        <v>00</v>
      </c>
      <c r="K233" s="70" t="str">
        <f t="shared" si="74"/>
        <v>00000000</v>
      </c>
      <c r="L233" s="70" t="str">
        <f t="shared" si="75"/>
        <v>00</v>
      </c>
      <c r="M233" s="70" t="str">
        <f t="shared" si="76"/>
        <v>00000000</v>
      </c>
      <c r="N233" s="71" t="str">
        <f t="shared" si="77"/>
        <v>000000000</v>
      </c>
      <c r="O233" s="78"/>
      <c r="P233" s="78"/>
      <c r="Q233" s="78"/>
      <c r="R233" s="80" t="str">
        <f t="shared" si="78"/>
        <v>000000000</v>
      </c>
      <c r="S233" s="81" t="str">
        <f t="shared" si="79"/>
        <v>000</v>
      </c>
      <c r="T233" s="81">
        <f t="shared" si="80"/>
        <v>0</v>
      </c>
      <c r="U233" s="81">
        <f t="shared" si="81"/>
        <v>0</v>
      </c>
      <c r="V233" s="81" t="str">
        <f t="shared" si="82"/>
        <v>000000000</v>
      </c>
      <c r="W233" s="81" t="str">
        <f t="shared" si="83"/>
        <v/>
      </c>
      <c r="X233" s="81">
        <f t="shared" si="84"/>
        <v>0</v>
      </c>
      <c r="Y233" s="81">
        <f t="shared" si="85"/>
        <v>0</v>
      </c>
      <c r="Z233" s="81">
        <f t="shared" si="86"/>
        <v>0</v>
      </c>
      <c r="AA233" s="82" t="str">
        <f t="shared" si="87"/>
        <v>MDR</v>
      </c>
    </row>
    <row r="234" spans="1:27" ht="17.100000000000001" customHeight="1">
      <c r="A234" s="65">
        <v>232</v>
      </c>
      <c r="B234" s="66" t="str">
        <f t="shared" si="66"/>
        <v>0E8</v>
      </c>
      <c r="C234" s="69"/>
      <c r="D234" s="70" t="str">
        <f t="shared" si="67"/>
        <v>0</v>
      </c>
      <c r="E234" s="70" t="str">
        <f t="shared" si="68"/>
        <v>0000</v>
      </c>
      <c r="F234" s="70" t="str">
        <f t="shared" si="69"/>
        <v>00</v>
      </c>
      <c r="G234" s="70" t="str">
        <f t="shared" si="70"/>
        <v>00000000</v>
      </c>
      <c r="H234" s="70" t="str">
        <f t="shared" si="71"/>
        <v>00</v>
      </c>
      <c r="I234" s="70" t="str">
        <f t="shared" si="72"/>
        <v>00000000</v>
      </c>
      <c r="J234" s="70" t="str">
        <f t="shared" si="73"/>
        <v>00</v>
      </c>
      <c r="K234" s="70" t="str">
        <f t="shared" si="74"/>
        <v>00000000</v>
      </c>
      <c r="L234" s="70" t="str">
        <f t="shared" si="75"/>
        <v>00</v>
      </c>
      <c r="M234" s="70" t="str">
        <f t="shared" si="76"/>
        <v>00000000</v>
      </c>
      <c r="N234" s="71" t="str">
        <f t="shared" si="77"/>
        <v>000000000</v>
      </c>
      <c r="O234" s="78"/>
      <c r="P234" s="78"/>
      <c r="Q234" s="78"/>
      <c r="R234" s="80" t="str">
        <f t="shared" si="78"/>
        <v>000000000</v>
      </c>
      <c r="S234" s="81" t="str">
        <f t="shared" si="79"/>
        <v>000</v>
      </c>
      <c r="T234" s="81">
        <f t="shared" si="80"/>
        <v>0</v>
      </c>
      <c r="U234" s="81">
        <f t="shared" si="81"/>
        <v>0</v>
      </c>
      <c r="V234" s="81" t="str">
        <f t="shared" si="82"/>
        <v>000000000</v>
      </c>
      <c r="W234" s="81" t="str">
        <f t="shared" si="83"/>
        <v/>
      </c>
      <c r="X234" s="81">
        <f t="shared" si="84"/>
        <v>0</v>
      </c>
      <c r="Y234" s="81">
        <f t="shared" si="85"/>
        <v>0</v>
      </c>
      <c r="Z234" s="81">
        <f t="shared" si="86"/>
        <v>0</v>
      </c>
      <c r="AA234" s="82" t="str">
        <f t="shared" si="87"/>
        <v>MDR</v>
      </c>
    </row>
    <row r="235" spans="1:27" ht="17.100000000000001" customHeight="1">
      <c r="A235" s="65">
        <v>233</v>
      </c>
      <c r="B235" s="66" t="str">
        <f t="shared" si="66"/>
        <v>0E9</v>
      </c>
      <c r="C235" s="69"/>
      <c r="D235" s="70" t="str">
        <f t="shared" si="67"/>
        <v>0</v>
      </c>
      <c r="E235" s="70" t="str">
        <f t="shared" si="68"/>
        <v>0000</v>
      </c>
      <c r="F235" s="70" t="str">
        <f t="shared" si="69"/>
        <v>00</v>
      </c>
      <c r="G235" s="70" t="str">
        <f t="shared" si="70"/>
        <v>00000000</v>
      </c>
      <c r="H235" s="70" t="str">
        <f t="shared" si="71"/>
        <v>00</v>
      </c>
      <c r="I235" s="70" t="str">
        <f t="shared" si="72"/>
        <v>00000000</v>
      </c>
      <c r="J235" s="70" t="str">
        <f t="shared" si="73"/>
        <v>00</v>
      </c>
      <c r="K235" s="70" t="str">
        <f t="shared" si="74"/>
        <v>00000000</v>
      </c>
      <c r="L235" s="70" t="str">
        <f t="shared" si="75"/>
        <v>00</v>
      </c>
      <c r="M235" s="70" t="str">
        <f t="shared" si="76"/>
        <v>00000000</v>
      </c>
      <c r="N235" s="71" t="str">
        <f t="shared" si="77"/>
        <v>000000000</v>
      </c>
      <c r="O235" s="78"/>
      <c r="P235" s="78"/>
      <c r="Q235" s="78"/>
      <c r="R235" s="80" t="str">
        <f t="shared" si="78"/>
        <v>000000000</v>
      </c>
      <c r="S235" s="81" t="str">
        <f t="shared" si="79"/>
        <v>000</v>
      </c>
      <c r="T235" s="81">
        <f t="shared" si="80"/>
        <v>0</v>
      </c>
      <c r="U235" s="81">
        <f t="shared" si="81"/>
        <v>0</v>
      </c>
      <c r="V235" s="81" t="str">
        <f t="shared" si="82"/>
        <v>000000000</v>
      </c>
      <c r="W235" s="81" t="str">
        <f t="shared" si="83"/>
        <v/>
      </c>
      <c r="X235" s="81">
        <f t="shared" si="84"/>
        <v>0</v>
      </c>
      <c r="Y235" s="81">
        <f t="shared" si="85"/>
        <v>0</v>
      </c>
      <c r="Z235" s="81">
        <f t="shared" si="86"/>
        <v>0</v>
      </c>
      <c r="AA235" s="82" t="str">
        <f t="shared" si="87"/>
        <v>MDR</v>
      </c>
    </row>
    <row r="236" spans="1:27" ht="17.100000000000001" customHeight="1">
      <c r="A236" s="65">
        <v>234</v>
      </c>
      <c r="B236" s="66" t="str">
        <f t="shared" si="66"/>
        <v>0EA</v>
      </c>
      <c r="C236" s="69"/>
      <c r="D236" s="70" t="str">
        <f t="shared" si="67"/>
        <v>0</v>
      </c>
      <c r="E236" s="70" t="str">
        <f t="shared" si="68"/>
        <v>0000</v>
      </c>
      <c r="F236" s="70" t="str">
        <f t="shared" si="69"/>
        <v>00</v>
      </c>
      <c r="G236" s="70" t="str">
        <f t="shared" si="70"/>
        <v>00000000</v>
      </c>
      <c r="H236" s="70" t="str">
        <f t="shared" si="71"/>
        <v>00</v>
      </c>
      <c r="I236" s="70" t="str">
        <f t="shared" si="72"/>
        <v>00000000</v>
      </c>
      <c r="J236" s="70" t="str">
        <f t="shared" si="73"/>
        <v>00</v>
      </c>
      <c r="K236" s="70" t="str">
        <f t="shared" si="74"/>
        <v>00000000</v>
      </c>
      <c r="L236" s="70" t="str">
        <f t="shared" si="75"/>
        <v>00</v>
      </c>
      <c r="M236" s="70" t="str">
        <f t="shared" si="76"/>
        <v>00000000</v>
      </c>
      <c r="N236" s="71" t="str">
        <f t="shared" si="77"/>
        <v>000000000</v>
      </c>
      <c r="O236" s="78"/>
      <c r="P236" s="78"/>
      <c r="Q236" s="78"/>
      <c r="R236" s="80" t="str">
        <f t="shared" si="78"/>
        <v>000000000</v>
      </c>
      <c r="S236" s="81" t="str">
        <f t="shared" si="79"/>
        <v>000</v>
      </c>
      <c r="T236" s="81">
        <f t="shared" si="80"/>
        <v>0</v>
      </c>
      <c r="U236" s="81">
        <f t="shared" si="81"/>
        <v>0</v>
      </c>
      <c r="V236" s="81" t="str">
        <f t="shared" si="82"/>
        <v>000000000</v>
      </c>
      <c r="W236" s="81" t="str">
        <f t="shared" si="83"/>
        <v/>
      </c>
      <c r="X236" s="81">
        <f t="shared" si="84"/>
        <v>0</v>
      </c>
      <c r="Y236" s="81">
        <f t="shared" si="85"/>
        <v>0</v>
      </c>
      <c r="Z236" s="81">
        <f t="shared" si="86"/>
        <v>0</v>
      </c>
      <c r="AA236" s="82" t="str">
        <f t="shared" si="87"/>
        <v>MDR</v>
      </c>
    </row>
    <row r="237" spans="1:27" ht="17.100000000000001" customHeight="1">
      <c r="A237" s="65">
        <v>235</v>
      </c>
      <c r="B237" s="66" t="str">
        <f t="shared" si="66"/>
        <v>0EB</v>
      </c>
      <c r="C237" s="69"/>
      <c r="D237" s="70" t="str">
        <f t="shared" si="67"/>
        <v>0</v>
      </c>
      <c r="E237" s="70" t="str">
        <f t="shared" si="68"/>
        <v>0000</v>
      </c>
      <c r="F237" s="70" t="str">
        <f t="shared" si="69"/>
        <v>00</v>
      </c>
      <c r="G237" s="70" t="str">
        <f t="shared" si="70"/>
        <v>00000000</v>
      </c>
      <c r="H237" s="70" t="str">
        <f t="shared" si="71"/>
        <v>00</v>
      </c>
      <c r="I237" s="70" t="str">
        <f t="shared" si="72"/>
        <v>00000000</v>
      </c>
      <c r="J237" s="70" t="str">
        <f t="shared" si="73"/>
        <v>00</v>
      </c>
      <c r="K237" s="70" t="str">
        <f t="shared" si="74"/>
        <v>00000000</v>
      </c>
      <c r="L237" s="70" t="str">
        <f t="shared" si="75"/>
        <v>00</v>
      </c>
      <c r="M237" s="70" t="str">
        <f t="shared" si="76"/>
        <v>00000000</v>
      </c>
      <c r="N237" s="71" t="str">
        <f t="shared" si="77"/>
        <v>000000000</v>
      </c>
      <c r="O237" s="78"/>
      <c r="P237" s="78"/>
      <c r="Q237" s="78"/>
      <c r="R237" s="80" t="str">
        <f t="shared" si="78"/>
        <v>000000000</v>
      </c>
      <c r="S237" s="81" t="str">
        <f t="shared" si="79"/>
        <v>000</v>
      </c>
      <c r="T237" s="81">
        <f t="shared" si="80"/>
        <v>0</v>
      </c>
      <c r="U237" s="81">
        <f t="shared" si="81"/>
        <v>0</v>
      </c>
      <c r="V237" s="81" t="str">
        <f t="shared" si="82"/>
        <v>000000000</v>
      </c>
      <c r="W237" s="81" t="str">
        <f t="shared" si="83"/>
        <v/>
      </c>
      <c r="X237" s="81">
        <f t="shared" si="84"/>
        <v>0</v>
      </c>
      <c r="Y237" s="81">
        <f t="shared" si="85"/>
        <v>0</v>
      </c>
      <c r="Z237" s="81">
        <f t="shared" si="86"/>
        <v>0</v>
      </c>
      <c r="AA237" s="82" t="str">
        <f t="shared" si="87"/>
        <v>MDR</v>
      </c>
    </row>
    <row r="238" spans="1:27" ht="17.100000000000001" customHeight="1">
      <c r="A238" s="65">
        <v>236</v>
      </c>
      <c r="B238" s="66" t="str">
        <f t="shared" si="66"/>
        <v>0EC</v>
      </c>
      <c r="C238" s="69"/>
      <c r="D238" s="70" t="str">
        <f t="shared" si="67"/>
        <v>0</v>
      </c>
      <c r="E238" s="70" t="str">
        <f t="shared" si="68"/>
        <v>0000</v>
      </c>
      <c r="F238" s="70" t="str">
        <f t="shared" si="69"/>
        <v>00</v>
      </c>
      <c r="G238" s="70" t="str">
        <f t="shared" si="70"/>
        <v>00000000</v>
      </c>
      <c r="H238" s="70" t="str">
        <f t="shared" si="71"/>
        <v>00</v>
      </c>
      <c r="I238" s="70" t="str">
        <f t="shared" si="72"/>
        <v>00000000</v>
      </c>
      <c r="J238" s="70" t="str">
        <f t="shared" si="73"/>
        <v>00</v>
      </c>
      <c r="K238" s="70" t="str">
        <f t="shared" si="74"/>
        <v>00000000</v>
      </c>
      <c r="L238" s="70" t="str">
        <f t="shared" si="75"/>
        <v>00</v>
      </c>
      <c r="M238" s="70" t="str">
        <f t="shared" si="76"/>
        <v>00000000</v>
      </c>
      <c r="N238" s="71" t="str">
        <f t="shared" si="77"/>
        <v>000000000</v>
      </c>
      <c r="O238" s="78"/>
      <c r="P238" s="78"/>
      <c r="Q238" s="78"/>
      <c r="R238" s="80" t="str">
        <f t="shared" si="78"/>
        <v>000000000</v>
      </c>
      <c r="S238" s="81" t="str">
        <f t="shared" si="79"/>
        <v>000</v>
      </c>
      <c r="T238" s="81">
        <f t="shared" si="80"/>
        <v>0</v>
      </c>
      <c r="U238" s="81">
        <f t="shared" si="81"/>
        <v>0</v>
      </c>
      <c r="V238" s="81" t="str">
        <f t="shared" si="82"/>
        <v>000000000</v>
      </c>
      <c r="W238" s="81" t="str">
        <f t="shared" si="83"/>
        <v/>
      </c>
      <c r="X238" s="81">
        <f t="shared" si="84"/>
        <v>0</v>
      </c>
      <c r="Y238" s="81">
        <f t="shared" si="85"/>
        <v>0</v>
      </c>
      <c r="Z238" s="81">
        <f t="shared" si="86"/>
        <v>0</v>
      </c>
      <c r="AA238" s="82" t="str">
        <f t="shared" si="87"/>
        <v>MDR</v>
      </c>
    </row>
    <row r="239" spans="1:27" ht="17.100000000000001" customHeight="1">
      <c r="A239" s="65">
        <v>237</v>
      </c>
      <c r="B239" s="66" t="str">
        <f t="shared" si="66"/>
        <v>0ED</v>
      </c>
      <c r="C239" s="69"/>
      <c r="D239" s="70" t="str">
        <f t="shared" si="67"/>
        <v>0</v>
      </c>
      <c r="E239" s="70" t="str">
        <f t="shared" si="68"/>
        <v>0000</v>
      </c>
      <c r="F239" s="70" t="str">
        <f t="shared" si="69"/>
        <v>00</v>
      </c>
      <c r="G239" s="70" t="str">
        <f t="shared" si="70"/>
        <v>00000000</v>
      </c>
      <c r="H239" s="70" t="str">
        <f t="shared" si="71"/>
        <v>00</v>
      </c>
      <c r="I239" s="70" t="str">
        <f t="shared" si="72"/>
        <v>00000000</v>
      </c>
      <c r="J239" s="70" t="str">
        <f t="shared" si="73"/>
        <v>00</v>
      </c>
      <c r="K239" s="70" t="str">
        <f t="shared" si="74"/>
        <v>00000000</v>
      </c>
      <c r="L239" s="70" t="str">
        <f t="shared" si="75"/>
        <v>00</v>
      </c>
      <c r="M239" s="70" t="str">
        <f t="shared" si="76"/>
        <v>00000000</v>
      </c>
      <c r="N239" s="71" t="str">
        <f t="shared" si="77"/>
        <v>000000000</v>
      </c>
      <c r="O239" s="78"/>
      <c r="P239" s="78"/>
      <c r="Q239" s="78"/>
      <c r="R239" s="80" t="str">
        <f t="shared" si="78"/>
        <v>000000000</v>
      </c>
      <c r="S239" s="81" t="str">
        <f t="shared" si="79"/>
        <v>000</v>
      </c>
      <c r="T239" s="81">
        <f t="shared" si="80"/>
        <v>0</v>
      </c>
      <c r="U239" s="81">
        <f t="shared" si="81"/>
        <v>0</v>
      </c>
      <c r="V239" s="81" t="str">
        <f t="shared" si="82"/>
        <v>000000000</v>
      </c>
      <c r="W239" s="81" t="str">
        <f t="shared" si="83"/>
        <v/>
      </c>
      <c r="X239" s="81">
        <f t="shared" si="84"/>
        <v>0</v>
      </c>
      <c r="Y239" s="81">
        <f t="shared" si="85"/>
        <v>0</v>
      </c>
      <c r="Z239" s="81">
        <f t="shared" si="86"/>
        <v>0</v>
      </c>
      <c r="AA239" s="82" t="str">
        <f t="shared" si="87"/>
        <v>MDR</v>
      </c>
    </row>
    <row r="240" spans="1:27" ht="17.100000000000001" customHeight="1">
      <c r="A240" s="65">
        <v>238</v>
      </c>
      <c r="B240" s="66" t="str">
        <f t="shared" si="66"/>
        <v>0EE</v>
      </c>
      <c r="C240" s="69"/>
      <c r="D240" s="70" t="str">
        <f t="shared" si="67"/>
        <v>0</v>
      </c>
      <c r="E240" s="70" t="str">
        <f t="shared" si="68"/>
        <v>0000</v>
      </c>
      <c r="F240" s="70" t="str">
        <f t="shared" si="69"/>
        <v>00</v>
      </c>
      <c r="G240" s="70" t="str">
        <f t="shared" si="70"/>
        <v>00000000</v>
      </c>
      <c r="H240" s="70" t="str">
        <f t="shared" si="71"/>
        <v>00</v>
      </c>
      <c r="I240" s="70" t="str">
        <f t="shared" si="72"/>
        <v>00000000</v>
      </c>
      <c r="J240" s="70" t="str">
        <f t="shared" si="73"/>
        <v>00</v>
      </c>
      <c r="K240" s="70" t="str">
        <f t="shared" si="74"/>
        <v>00000000</v>
      </c>
      <c r="L240" s="70" t="str">
        <f t="shared" si="75"/>
        <v>00</v>
      </c>
      <c r="M240" s="70" t="str">
        <f t="shared" si="76"/>
        <v>00000000</v>
      </c>
      <c r="N240" s="71" t="str">
        <f t="shared" si="77"/>
        <v>000000000</v>
      </c>
      <c r="O240" s="78"/>
      <c r="P240" s="78"/>
      <c r="Q240" s="78"/>
      <c r="R240" s="80" t="str">
        <f t="shared" si="78"/>
        <v>000000000</v>
      </c>
      <c r="S240" s="81" t="str">
        <f t="shared" si="79"/>
        <v>000</v>
      </c>
      <c r="T240" s="81">
        <f t="shared" si="80"/>
        <v>0</v>
      </c>
      <c r="U240" s="81">
        <f t="shared" si="81"/>
        <v>0</v>
      </c>
      <c r="V240" s="81" t="str">
        <f t="shared" si="82"/>
        <v>000000000</v>
      </c>
      <c r="W240" s="81" t="str">
        <f t="shared" si="83"/>
        <v/>
      </c>
      <c r="X240" s="81">
        <f t="shared" si="84"/>
        <v>0</v>
      </c>
      <c r="Y240" s="81">
        <f t="shared" si="85"/>
        <v>0</v>
      </c>
      <c r="Z240" s="81">
        <f t="shared" si="86"/>
        <v>0</v>
      </c>
      <c r="AA240" s="82" t="str">
        <f t="shared" si="87"/>
        <v>MDR</v>
      </c>
    </row>
    <row r="241" spans="1:27" ht="17.100000000000001" customHeight="1">
      <c r="A241" s="65">
        <v>239</v>
      </c>
      <c r="B241" s="66" t="str">
        <f t="shared" si="66"/>
        <v>0EF</v>
      </c>
      <c r="C241" s="69"/>
      <c r="D241" s="70" t="str">
        <f t="shared" si="67"/>
        <v>0</v>
      </c>
      <c r="E241" s="70" t="str">
        <f t="shared" si="68"/>
        <v>0000</v>
      </c>
      <c r="F241" s="70" t="str">
        <f t="shared" si="69"/>
        <v>00</v>
      </c>
      <c r="G241" s="70" t="str">
        <f t="shared" si="70"/>
        <v>00000000</v>
      </c>
      <c r="H241" s="70" t="str">
        <f t="shared" si="71"/>
        <v>00</v>
      </c>
      <c r="I241" s="70" t="str">
        <f t="shared" si="72"/>
        <v>00000000</v>
      </c>
      <c r="J241" s="70" t="str">
        <f t="shared" si="73"/>
        <v>00</v>
      </c>
      <c r="K241" s="70" t="str">
        <f t="shared" si="74"/>
        <v>00000000</v>
      </c>
      <c r="L241" s="70" t="str">
        <f t="shared" si="75"/>
        <v>00</v>
      </c>
      <c r="M241" s="70" t="str">
        <f t="shared" si="76"/>
        <v>00000000</v>
      </c>
      <c r="N241" s="71" t="str">
        <f t="shared" si="77"/>
        <v>000000000</v>
      </c>
      <c r="O241" s="78"/>
      <c r="P241" s="78"/>
      <c r="Q241" s="78"/>
      <c r="R241" s="80" t="str">
        <f t="shared" si="78"/>
        <v>000000000</v>
      </c>
      <c r="S241" s="81" t="str">
        <f t="shared" si="79"/>
        <v>000</v>
      </c>
      <c r="T241" s="81">
        <f t="shared" si="80"/>
        <v>0</v>
      </c>
      <c r="U241" s="81">
        <f t="shared" si="81"/>
        <v>0</v>
      </c>
      <c r="V241" s="81" t="str">
        <f t="shared" si="82"/>
        <v>000000000</v>
      </c>
      <c r="W241" s="81" t="str">
        <f t="shared" si="83"/>
        <v/>
      </c>
      <c r="X241" s="81">
        <f t="shared" si="84"/>
        <v>0</v>
      </c>
      <c r="Y241" s="81">
        <f t="shared" si="85"/>
        <v>0</v>
      </c>
      <c r="Z241" s="81">
        <f t="shared" si="86"/>
        <v>0</v>
      </c>
      <c r="AA241" s="82" t="str">
        <f t="shared" si="87"/>
        <v>MDR</v>
      </c>
    </row>
    <row r="242" spans="1:27" ht="17.100000000000001" customHeight="1">
      <c r="A242" s="65">
        <v>240</v>
      </c>
      <c r="B242" s="66" t="str">
        <f t="shared" si="66"/>
        <v>0F0</v>
      </c>
      <c r="C242" s="69"/>
      <c r="D242" s="70" t="str">
        <f t="shared" si="67"/>
        <v>0</v>
      </c>
      <c r="E242" s="70" t="str">
        <f t="shared" si="68"/>
        <v>0000</v>
      </c>
      <c r="F242" s="70" t="str">
        <f t="shared" si="69"/>
        <v>00</v>
      </c>
      <c r="G242" s="70" t="str">
        <f t="shared" si="70"/>
        <v>00000000</v>
      </c>
      <c r="H242" s="70" t="str">
        <f t="shared" si="71"/>
        <v>00</v>
      </c>
      <c r="I242" s="70" t="str">
        <f t="shared" si="72"/>
        <v>00000000</v>
      </c>
      <c r="J242" s="70" t="str">
        <f t="shared" si="73"/>
        <v>00</v>
      </c>
      <c r="K242" s="70" t="str">
        <f t="shared" si="74"/>
        <v>00000000</v>
      </c>
      <c r="L242" s="70" t="str">
        <f t="shared" si="75"/>
        <v>00</v>
      </c>
      <c r="M242" s="70" t="str">
        <f t="shared" si="76"/>
        <v>00000000</v>
      </c>
      <c r="N242" s="71" t="str">
        <f t="shared" si="77"/>
        <v>000000000</v>
      </c>
      <c r="O242" s="78"/>
      <c r="P242" s="78"/>
      <c r="Q242" s="78"/>
      <c r="R242" s="80" t="str">
        <f t="shared" si="78"/>
        <v>000000000</v>
      </c>
      <c r="S242" s="81" t="str">
        <f t="shared" si="79"/>
        <v>000</v>
      </c>
      <c r="T242" s="81">
        <f t="shared" si="80"/>
        <v>0</v>
      </c>
      <c r="U242" s="81">
        <f t="shared" si="81"/>
        <v>0</v>
      </c>
      <c r="V242" s="81" t="str">
        <f t="shared" si="82"/>
        <v>000000000</v>
      </c>
      <c r="W242" s="81" t="str">
        <f t="shared" si="83"/>
        <v/>
      </c>
      <c r="X242" s="81">
        <f t="shared" si="84"/>
        <v>0</v>
      </c>
      <c r="Y242" s="81">
        <f t="shared" si="85"/>
        <v>0</v>
      </c>
      <c r="Z242" s="81">
        <f t="shared" si="86"/>
        <v>0</v>
      </c>
      <c r="AA242" s="82" t="str">
        <f t="shared" si="87"/>
        <v>MDR</v>
      </c>
    </row>
    <row r="243" spans="1:27" ht="17.100000000000001" customHeight="1">
      <c r="A243" s="65">
        <v>241</v>
      </c>
      <c r="B243" s="66" t="str">
        <f t="shared" si="66"/>
        <v>0F1</v>
      </c>
      <c r="C243" s="69"/>
      <c r="D243" s="70" t="str">
        <f t="shared" si="67"/>
        <v>0</v>
      </c>
      <c r="E243" s="70" t="str">
        <f t="shared" si="68"/>
        <v>0000</v>
      </c>
      <c r="F243" s="70" t="str">
        <f t="shared" si="69"/>
        <v>00</v>
      </c>
      <c r="G243" s="70" t="str">
        <f t="shared" si="70"/>
        <v>00000000</v>
      </c>
      <c r="H243" s="70" t="str">
        <f t="shared" si="71"/>
        <v>00</v>
      </c>
      <c r="I243" s="70" t="str">
        <f t="shared" si="72"/>
        <v>00000000</v>
      </c>
      <c r="J243" s="70" t="str">
        <f t="shared" si="73"/>
        <v>00</v>
      </c>
      <c r="K243" s="70" t="str">
        <f t="shared" si="74"/>
        <v>00000000</v>
      </c>
      <c r="L243" s="70" t="str">
        <f t="shared" si="75"/>
        <v>00</v>
      </c>
      <c r="M243" s="70" t="str">
        <f t="shared" si="76"/>
        <v>00000000</v>
      </c>
      <c r="N243" s="71" t="str">
        <f t="shared" si="77"/>
        <v>000000000</v>
      </c>
      <c r="O243" s="78"/>
      <c r="P243" s="78"/>
      <c r="Q243" s="78"/>
      <c r="R243" s="80" t="str">
        <f t="shared" si="78"/>
        <v>000000000</v>
      </c>
      <c r="S243" s="81" t="str">
        <f t="shared" si="79"/>
        <v>000</v>
      </c>
      <c r="T243" s="81">
        <f t="shared" si="80"/>
        <v>0</v>
      </c>
      <c r="U243" s="81">
        <f t="shared" si="81"/>
        <v>0</v>
      </c>
      <c r="V243" s="81" t="str">
        <f t="shared" si="82"/>
        <v>000000000</v>
      </c>
      <c r="W243" s="81" t="str">
        <f t="shared" si="83"/>
        <v/>
      </c>
      <c r="X243" s="81">
        <f t="shared" si="84"/>
        <v>0</v>
      </c>
      <c r="Y243" s="81">
        <f t="shared" si="85"/>
        <v>0</v>
      </c>
      <c r="Z243" s="81">
        <f t="shared" si="86"/>
        <v>0</v>
      </c>
      <c r="AA243" s="82" t="str">
        <f t="shared" si="87"/>
        <v>MDR</v>
      </c>
    </row>
    <row r="244" spans="1:27" ht="17.100000000000001" customHeight="1">
      <c r="A244" s="65">
        <v>242</v>
      </c>
      <c r="B244" s="66" t="str">
        <f t="shared" si="66"/>
        <v>0F2</v>
      </c>
      <c r="C244" s="69"/>
      <c r="D244" s="70" t="str">
        <f t="shared" si="67"/>
        <v>0</v>
      </c>
      <c r="E244" s="70" t="str">
        <f t="shared" si="68"/>
        <v>0000</v>
      </c>
      <c r="F244" s="70" t="str">
        <f t="shared" si="69"/>
        <v>00</v>
      </c>
      <c r="G244" s="70" t="str">
        <f t="shared" si="70"/>
        <v>00000000</v>
      </c>
      <c r="H244" s="70" t="str">
        <f t="shared" si="71"/>
        <v>00</v>
      </c>
      <c r="I244" s="70" t="str">
        <f t="shared" si="72"/>
        <v>00000000</v>
      </c>
      <c r="J244" s="70" t="str">
        <f t="shared" si="73"/>
        <v>00</v>
      </c>
      <c r="K244" s="70" t="str">
        <f t="shared" si="74"/>
        <v>00000000</v>
      </c>
      <c r="L244" s="70" t="str">
        <f t="shared" si="75"/>
        <v>00</v>
      </c>
      <c r="M244" s="70" t="str">
        <f t="shared" si="76"/>
        <v>00000000</v>
      </c>
      <c r="N244" s="71" t="str">
        <f t="shared" si="77"/>
        <v>000000000</v>
      </c>
      <c r="O244" s="78"/>
      <c r="P244" s="78"/>
      <c r="Q244" s="78"/>
      <c r="R244" s="80" t="str">
        <f t="shared" si="78"/>
        <v>000000000</v>
      </c>
      <c r="S244" s="81" t="str">
        <f t="shared" si="79"/>
        <v>000</v>
      </c>
      <c r="T244" s="81">
        <f t="shared" si="80"/>
        <v>0</v>
      </c>
      <c r="U244" s="81">
        <f t="shared" si="81"/>
        <v>0</v>
      </c>
      <c r="V244" s="81" t="str">
        <f t="shared" si="82"/>
        <v>000000000</v>
      </c>
      <c r="W244" s="81" t="str">
        <f t="shared" si="83"/>
        <v/>
      </c>
      <c r="X244" s="81">
        <f t="shared" si="84"/>
        <v>0</v>
      </c>
      <c r="Y244" s="81">
        <f t="shared" si="85"/>
        <v>0</v>
      </c>
      <c r="Z244" s="81">
        <f t="shared" si="86"/>
        <v>0</v>
      </c>
      <c r="AA244" s="82" t="str">
        <f t="shared" si="87"/>
        <v>MDR</v>
      </c>
    </row>
    <row r="245" spans="1:27" ht="17.100000000000001" customHeight="1">
      <c r="A245" s="65">
        <v>243</v>
      </c>
      <c r="B245" s="66" t="str">
        <f t="shared" si="66"/>
        <v>0F3</v>
      </c>
      <c r="C245" s="69"/>
      <c r="D245" s="70" t="str">
        <f t="shared" si="67"/>
        <v>0</v>
      </c>
      <c r="E245" s="70" t="str">
        <f t="shared" si="68"/>
        <v>0000</v>
      </c>
      <c r="F245" s="70" t="str">
        <f t="shared" si="69"/>
        <v>00</v>
      </c>
      <c r="G245" s="70" t="str">
        <f t="shared" si="70"/>
        <v>00000000</v>
      </c>
      <c r="H245" s="70" t="str">
        <f t="shared" si="71"/>
        <v>00</v>
      </c>
      <c r="I245" s="70" t="str">
        <f t="shared" si="72"/>
        <v>00000000</v>
      </c>
      <c r="J245" s="70" t="str">
        <f t="shared" si="73"/>
        <v>00</v>
      </c>
      <c r="K245" s="70" t="str">
        <f t="shared" si="74"/>
        <v>00000000</v>
      </c>
      <c r="L245" s="70" t="str">
        <f t="shared" si="75"/>
        <v>00</v>
      </c>
      <c r="M245" s="70" t="str">
        <f t="shared" si="76"/>
        <v>00000000</v>
      </c>
      <c r="N245" s="71" t="str">
        <f t="shared" si="77"/>
        <v>000000000</v>
      </c>
      <c r="O245" s="78"/>
      <c r="P245" s="78"/>
      <c r="Q245" s="78"/>
      <c r="R245" s="80" t="str">
        <f t="shared" si="78"/>
        <v>000000000</v>
      </c>
      <c r="S245" s="81" t="str">
        <f t="shared" si="79"/>
        <v>000</v>
      </c>
      <c r="T245" s="81">
        <f t="shared" si="80"/>
        <v>0</v>
      </c>
      <c r="U245" s="81">
        <f t="shared" si="81"/>
        <v>0</v>
      </c>
      <c r="V245" s="81" t="str">
        <f t="shared" si="82"/>
        <v>000000000</v>
      </c>
      <c r="W245" s="81" t="str">
        <f t="shared" si="83"/>
        <v/>
      </c>
      <c r="X245" s="81">
        <f t="shared" si="84"/>
        <v>0</v>
      </c>
      <c r="Y245" s="81">
        <f t="shared" si="85"/>
        <v>0</v>
      </c>
      <c r="Z245" s="81">
        <f t="shared" si="86"/>
        <v>0</v>
      </c>
      <c r="AA245" s="82" t="str">
        <f t="shared" si="87"/>
        <v>MDR</v>
      </c>
    </row>
    <row r="246" spans="1:27" ht="17.100000000000001" customHeight="1">
      <c r="A246" s="65">
        <v>244</v>
      </c>
      <c r="B246" s="66" t="str">
        <f t="shared" si="66"/>
        <v>0F4</v>
      </c>
      <c r="C246" s="69"/>
      <c r="D246" s="70" t="str">
        <f t="shared" si="67"/>
        <v>0</v>
      </c>
      <c r="E246" s="70" t="str">
        <f t="shared" si="68"/>
        <v>0000</v>
      </c>
      <c r="F246" s="70" t="str">
        <f t="shared" si="69"/>
        <v>00</v>
      </c>
      <c r="G246" s="70" t="str">
        <f t="shared" si="70"/>
        <v>00000000</v>
      </c>
      <c r="H246" s="70" t="str">
        <f t="shared" si="71"/>
        <v>00</v>
      </c>
      <c r="I246" s="70" t="str">
        <f t="shared" si="72"/>
        <v>00000000</v>
      </c>
      <c r="J246" s="70" t="str">
        <f t="shared" si="73"/>
        <v>00</v>
      </c>
      <c r="K246" s="70" t="str">
        <f t="shared" si="74"/>
        <v>00000000</v>
      </c>
      <c r="L246" s="70" t="str">
        <f t="shared" si="75"/>
        <v>00</v>
      </c>
      <c r="M246" s="70" t="str">
        <f t="shared" si="76"/>
        <v>00000000</v>
      </c>
      <c r="N246" s="71" t="str">
        <f t="shared" si="77"/>
        <v>000000000</v>
      </c>
      <c r="O246" s="78"/>
      <c r="P246" s="78"/>
      <c r="Q246" s="78"/>
      <c r="R246" s="80" t="str">
        <f t="shared" si="78"/>
        <v>000000000</v>
      </c>
      <c r="S246" s="81" t="str">
        <f t="shared" si="79"/>
        <v>000</v>
      </c>
      <c r="T246" s="81">
        <f t="shared" si="80"/>
        <v>0</v>
      </c>
      <c r="U246" s="81">
        <f t="shared" si="81"/>
        <v>0</v>
      </c>
      <c r="V246" s="81" t="str">
        <f t="shared" si="82"/>
        <v>000000000</v>
      </c>
      <c r="W246" s="81" t="str">
        <f t="shared" si="83"/>
        <v/>
      </c>
      <c r="X246" s="81">
        <f t="shared" si="84"/>
        <v>0</v>
      </c>
      <c r="Y246" s="81">
        <f t="shared" si="85"/>
        <v>0</v>
      </c>
      <c r="Z246" s="81">
        <f t="shared" si="86"/>
        <v>0</v>
      </c>
      <c r="AA246" s="82" t="str">
        <f t="shared" si="87"/>
        <v>MDR</v>
      </c>
    </row>
    <row r="247" spans="1:27" ht="17.100000000000001" customHeight="1">
      <c r="A247" s="65">
        <v>245</v>
      </c>
      <c r="B247" s="66" t="str">
        <f t="shared" si="66"/>
        <v>0F5</v>
      </c>
      <c r="C247" s="69"/>
      <c r="D247" s="70" t="str">
        <f t="shared" si="67"/>
        <v>0</v>
      </c>
      <c r="E247" s="70" t="str">
        <f t="shared" si="68"/>
        <v>0000</v>
      </c>
      <c r="F247" s="70" t="str">
        <f t="shared" si="69"/>
        <v>00</v>
      </c>
      <c r="G247" s="70" t="str">
        <f t="shared" si="70"/>
        <v>00000000</v>
      </c>
      <c r="H247" s="70" t="str">
        <f t="shared" si="71"/>
        <v>00</v>
      </c>
      <c r="I247" s="70" t="str">
        <f t="shared" si="72"/>
        <v>00000000</v>
      </c>
      <c r="J247" s="70" t="str">
        <f t="shared" si="73"/>
        <v>00</v>
      </c>
      <c r="K247" s="70" t="str">
        <f t="shared" si="74"/>
        <v>00000000</v>
      </c>
      <c r="L247" s="70" t="str">
        <f t="shared" si="75"/>
        <v>00</v>
      </c>
      <c r="M247" s="70" t="str">
        <f t="shared" si="76"/>
        <v>00000000</v>
      </c>
      <c r="N247" s="71" t="str">
        <f t="shared" si="77"/>
        <v>000000000</v>
      </c>
      <c r="O247" s="78"/>
      <c r="P247" s="78"/>
      <c r="Q247" s="78"/>
      <c r="R247" s="80" t="str">
        <f t="shared" si="78"/>
        <v>000000000</v>
      </c>
      <c r="S247" s="81" t="str">
        <f t="shared" si="79"/>
        <v>000</v>
      </c>
      <c r="T247" s="81">
        <f t="shared" si="80"/>
        <v>0</v>
      </c>
      <c r="U247" s="81">
        <f t="shared" si="81"/>
        <v>0</v>
      </c>
      <c r="V247" s="81" t="str">
        <f t="shared" si="82"/>
        <v>000000000</v>
      </c>
      <c r="W247" s="81" t="str">
        <f t="shared" si="83"/>
        <v/>
      </c>
      <c r="X247" s="81">
        <f t="shared" si="84"/>
        <v>0</v>
      </c>
      <c r="Y247" s="81">
        <f t="shared" si="85"/>
        <v>0</v>
      </c>
      <c r="Z247" s="81">
        <f t="shared" si="86"/>
        <v>0</v>
      </c>
      <c r="AA247" s="82" t="str">
        <f t="shared" si="87"/>
        <v>MDR</v>
      </c>
    </row>
    <row r="248" spans="1:27" ht="17.100000000000001" customHeight="1">
      <c r="A248" s="65">
        <v>246</v>
      </c>
      <c r="B248" s="66" t="str">
        <f t="shared" si="66"/>
        <v>0F6</v>
      </c>
      <c r="C248" s="69"/>
      <c r="D248" s="70" t="str">
        <f t="shared" si="67"/>
        <v>0</v>
      </c>
      <c r="E248" s="70" t="str">
        <f t="shared" si="68"/>
        <v>0000</v>
      </c>
      <c r="F248" s="70" t="str">
        <f t="shared" si="69"/>
        <v>00</v>
      </c>
      <c r="G248" s="70" t="str">
        <f t="shared" si="70"/>
        <v>00000000</v>
      </c>
      <c r="H248" s="70" t="str">
        <f t="shared" si="71"/>
        <v>00</v>
      </c>
      <c r="I248" s="70" t="str">
        <f t="shared" si="72"/>
        <v>00000000</v>
      </c>
      <c r="J248" s="70" t="str">
        <f t="shared" si="73"/>
        <v>00</v>
      </c>
      <c r="K248" s="70" t="str">
        <f t="shared" si="74"/>
        <v>00000000</v>
      </c>
      <c r="L248" s="70" t="str">
        <f t="shared" si="75"/>
        <v>00</v>
      </c>
      <c r="M248" s="70" t="str">
        <f t="shared" si="76"/>
        <v>00000000</v>
      </c>
      <c r="N248" s="71" t="str">
        <f t="shared" si="77"/>
        <v>000000000</v>
      </c>
      <c r="O248" s="78"/>
      <c r="P248" s="78"/>
      <c r="Q248" s="78"/>
      <c r="R248" s="80" t="str">
        <f t="shared" si="78"/>
        <v>000000000</v>
      </c>
      <c r="S248" s="81" t="str">
        <f t="shared" si="79"/>
        <v>000</v>
      </c>
      <c r="T248" s="81">
        <f t="shared" si="80"/>
        <v>0</v>
      </c>
      <c r="U248" s="81">
        <f t="shared" si="81"/>
        <v>0</v>
      </c>
      <c r="V248" s="81" t="str">
        <f t="shared" si="82"/>
        <v>000000000</v>
      </c>
      <c r="W248" s="81" t="str">
        <f t="shared" si="83"/>
        <v/>
      </c>
      <c r="X248" s="81">
        <f t="shared" si="84"/>
        <v>0</v>
      </c>
      <c r="Y248" s="81">
        <f t="shared" si="85"/>
        <v>0</v>
      </c>
      <c r="Z248" s="81">
        <f t="shared" si="86"/>
        <v>0</v>
      </c>
      <c r="AA248" s="82" t="str">
        <f t="shared" si="87"/>
        <v>MDR</v>
      </c>
    </row>
    <row r="249" spans="1:27" ht="17.100000000000001" customHeight="1">
      <c r="A249" s="65">
        <v>247</v>
      </c>
      <c r="B249" s="66" t="str">
        <f t="shared" si="66"/>
        <v>0F7</v>
      </c>
      <c r="C249" s="69"/>
      <c r="D249" s="70" t="str">
        <f t="shared" si="67"/>
        <v>0</v>
      </c>
      <c r="E249" s="70" t="str">
        <f t="shared" si="68"/>
        <v>0000</v>
      </c>
      <c r="F249" s="70" t="str">
        <f t="shared" si="69"/>
        <v>00</v>
      </c>
      <c r="G249" s="70" t="str">
        <f t="shared" si="70"/>
        <v>00000000</v>
      </c>
      <c r="H249" s="70" t="str">
        <f t="shared" si="71"/>
        <v>00</v>
      </c>
      <c r="I249" s="70" t="str">
        <f t="shared" si="72"/>
        <v>00000000</v>
      </c>
      <c r="J249" s="70" t="str">
        <f t="shared" si="73"/>
        <v>00</v>
      </c>
      <c r="K249" s="70" t="str">
        <f t="shared" si="74"/>
        <v>00000000</v>
      </c>
      <c r="L249" s="70" t="str">
        <f t="shared" si="75"/>
        <v>00</v>
      </c>
      <c r="M249" s="70" t="str">
        <f t="shared" si="76"/>
        <v>00000000</v>
      </c>
      <c r="N249" s="71" t="str">
        <f t="shared" si="77"/>
        <v>000000000</v>
      </c>
      <c r="O249" s="78"/>
      <c r="P249" s="78"/>
      <c r="Q249" s="78"/>
      <c r="R249" s="80" t="str">
        <f t="shared" si="78"/>
        <v>000000000</v>
      </c>
      <c r="S249" s="81" t="str">
        <f t="shared" si="79"/>
        <v>000</v>
      </c>
      <c r="T249" s="81">
        <f t="shared" si="80"/>
        <v>0</v>
      </c>
      <c r="U249" s="81">
        <f t="shared" si="81"/>
        <v>0</v>
      </c>
      <c r="V249" s="81" t="str">
        <f t="shared" si="82"/>
        <v>000000000</v>
      </c>
      <c r="W249" s="81" t="str">
        <f t="shared" si="83"/>
        <v/>
      </c>
      <c r="X249" s="81">
        <f t="shared" si="84"/>
        <v>0</v>
      </c>
      <c r="Y249" s="81">
        <f t="shared" si="85"/>
        <v>0</v>
      </c>
      <c r="Z249" s="81">
        <f t="shared" si="86"/>
        <v>0</v>
      </c>
      <c r="AA249" s="82" t="str">
        <f t="shared" si="87"/>
        <v>MDR</v>
      </c>
    </row>
    <row r="250" spans="1:27" ht="17.100000000000001" customHeight="1">
      <c r="A250" s="65">
        <v>248</v>
      </c>
      <c r="B250" s="66" t="str">
        <f t="shared" si="66"/>
        <v>0F8</v>
      </c>
      <c r="C250" s="69"/>
      <c r="D250" s="70" t="str">
        <f t="shared" si="67"/>
        <v>0</v>
      </c>
      <c r="E250" s="70" t="str">
        <f t="shared" si="68"/>
        <v>0000</v>
      </c>
      <c r="F250" s="70" t="str">
        <f t="shared" si="69"/>
        <v>00</v>
      </c>
      <c r="G250" s="70" t="str">
        <f t="shared" si="70"/>
        <v>00000000</v>
      </c>
      <c r="H250" s="70" t="str">
        <f t="shared" si="71"/>
        <v>00</v>
      </c>
      <c r="I250" s="70" t="str">
        <f t="shared" si="72"/>
        <v>00000000</v>
      </c>
      <c r="J250" s="70" t="str">
        <f t="shared" si="73"/>
        <v>00</v>
      </c>
      <c r="K250" s="70" t="str">
        <f t="shared" si="74"/>
        <v>00000000</v>
      </c>
      <c r="L250" s="70" t="str">
        <f t="shared" si="75"/>
        <v>00</v>
      </c>
      <c r="M250" s="70" t="str">
        <f t="shared" si="76"/>
        <v>00000000</v>
      </c>
      <c r="N250" s="71" t="str">
        <f t="shared" si="77"/>
        <v>000000000</v>
      </c>
      <c r="O250" s="78"/>
      <c r="P250" s="78"/>
      <c r="Q250" s="78"/>
      <c r="R250" s="80" t="str">
        <f t="shared" si="78"/>
        <v>000000000</v>
      </c>
      <c r="S250" s="81" t="str">
        <f t="shared" si="79"/>
        <v>000</v>
      </c>
      <c r="T250" s="81">
        <f t="shared" si="80"/>
        <v>0</v>
      </c>
      <c r="U250" s="81">
        <f t="shared" si="81"/>
        <v>0</v>
      </c>
      <c r="V250" s="81" t="str">
        <f t="shared" si="82"/>
        <v>000000000</v>
      </c>
      <c r="W250" s="81" t="str">
        <f t="shared" si="83"/>
        <v/>
      </c>
      <c r="X250" s="81">
        <f t="shared" si="84"/>
        <v>0</v>
      </c>
      <c r="Y250" s="81">
        <f t="shared" si="85"/>
        <v>0</v>
      </c>
      <c r="Z250" s="81">
        <f t="shared" si="86"/>
        <v>0</v>
      </c>
      <c r="AA250" s="82" t="str">
        <f t="shared" si="87"/>
        <v>MDR</v>
      </c>
    </row>
    <row r="251" spans="1:27" ht="17.100000000000001" customHeight="1">
      <c r="A251" s="65">
        <v>249</v>
      </c>
      <c r="B251" s="66" t="str">
        <f t="shared" si="66"/>
        <v>0F9</v>
      </c>
      <c r="C251" s="69"/>
      <c r="D251" s="70" t="str">
        <f t="shared" si="67"/>
        <v>0</v>
      </c>
      <c r="E251" s="70" t="str">
        <f t="shared" si="68"/>
        <v>0000</v>
      </c>
      <c r="F251" s="70" t="str">
        <f t="shared" si="69"/>
        <v>00</v>
      </c>
      <c r="G251" s="70" t="str">
        <f t="shared" si="70"/>
        <v>00000000</v>
      </c>
      <c r="H251" s="70" t="str">
        <f t="shared" si="71"/>
        <v>00</v>
      </c>
      <c r="I251" s="70" t="str">
        <f t="shared" si="72"/>
        <v>00000000</v>
      </c>
      <c r="J251" s="70" t="str">
        <f t="shared" si="73"/>
        <v>00</v>
      </c>
      <c r="K251" s="70" t="str">
        <f t="shared" si="74"/>
        <v>00000000</v>
      </c>
      <c r="L251" s="70" t="str">
        <f t="shared" si="75"/>
        <v>00</v>
      </c>
      <c r="M251" s="70" t="str">
        <f t="shared" si="76"/>
        <v>00000000</v>
      </c>
      <c r="N251" s="71" t="str">
        <f t="shared" si="77"/>
        <v>000000000</v>
      </c>
      <c r="O251" s="78"/>
      <c r="P251" s="78"/>
      <c r="Q251" s="78"/>
      <c r="R251" s="80" t="str">
        <f t="shared" si="78"/>
        <v>000000000</v>
      </c>
      <c r="S251" s="81" t="str">
        <f t="shared" si="79"/>
        <v>000</v>
      </c>
      <c r="T251" s="81">
        <f t="shared" si="80"/>
        <v>0</v>
      </c>
      <c r="U251" s="81">
        <f t="shared" si="81"/>
        <v>0</v>
      </c>
      <c r="V251" s="81" t="str">
        <f t="shared" si="82"/>
        <v>000000000</v>
      </c>
      <c r="W251" s="81" t="str">
        <f t="shared" si="83"/>
        <v/>
      </c>
      <c r="X251" s="81">
        <f t="shared" si="84"/>
        <v>0</v>
      </c>
      <c r="Y251" s="81">
        <f t="shared" si="85"/>
        <v>0</v>
      </c>
      <c r="Z251" s="81">
        <f t="shared" si="86"/>
        <v>0</v>
      </c>
      <c r="AA251" s="82" t="str">
        <f t="shared" si="87"/>
        <v>MDR</v>
      </c>
    </row>
    <row r="252" spans="1:27" ht="17.100000000000001" customHeight="1">
      <c r="A252" s="65">
        <v>250</v>
      </c>
      <c r="B252" s="66" t="str">
        <f t="shared" si="66"/>
        <v>0FA</v>
      </c>
      <c r="C252" s="69"/>
      <c r="D252" s="70" t="str">
        <f t="shared" si="67"/>
        <v>0</v>
      </c>
      <c r="E252" s="70" t="str">
        <f t="shared" si="68"/>
        <v>0000</v>
      </c>
      <c r="F252" s="70" t="str">
        <f t="shared" si="69"/>
        <v>00</v>
      </c>
      <c r="G252" s="70" t="str">
        <f t="shared" si="70"/>
        <v>00000000</v>
      </c>
      <c r="H252" s="70" t="str">
        <f t="shared" si="71"/>
        <v>00</v>
      </c>
      <c r="I252" s="70" t="str">
        <f t="shared" si="72"/>
        <v>00000000</v>
      </c>
      <c r="J252" s="70" t="str">
        <f t="shared" si="73"/>
        <v>00</v>
      </c>
      <c r="K252" s="70" t="str">
        <f t="shared" si="74"/>
        <v>00000000</v>
      </c>
      <c r="L252" s="70" t="str">
        <f t="shared" si="75"/>
        <v>00</v>
      </c>
      <c r="M252" s="70" t="str">
        <f t="shared" si="76"/>
        <v>00000000</v>
      </c>
      <c r="N252" s="71" t="str">
        <f t="shared" si="77"/>
        <v>000000000</v>
      </c>
      <c r="O252" s="78"/>
      <c r="P252" s="78"/>
      <c r="Q252" s="78"/>
      <c r="R252" s="80" t="str">
        <f t="shared" si="78"/>
        <v>000000000</v>
      </c>
      <c r="S252" s="81" t="str">
        <f t="shared" si="79"/>
        <v>000</v>
      </c>
      <c r="T252" s="81">
        <f t="shared" si="80"/>
        <v>0</v>
      </c>
      <c r="U252" s="81">
        <f t="shared" si="81"/>
        <v>0</v>
      </c>
      <c r="V252" s="81" t="str">
        <f t="shared" si="82"/>
        <v>000000000</v>
      </c>
      <c r="W252" s="81" t="str">
        <f t="shared" si="83"/>
        <v/>
      </c>
      <c r="X252" s="81">
        <f t="shared" si="84"/>
        <v>0</v>
      </c>
      <c r="Y252" s="81">
        <f t="shared" si="85"/>
        <v>0</v>
      </c>
      <c r="Z252" s="81">
        <f t="shared" si="86"/>
        <v>0</v>
      </c>
      <c r="AA252" s="82" t="str">
        <f t="shared" si="87"/>
        <v>MDR</v>
      </c>
    </row>
    <row r="253" spans="1:27" ht="17.100000000000001" customHeight="1">
      <c r="A253" s="65">
        <v>251</v>
      </c>
      <c r="B253" s="66" t="str">
        <f t="shared" si="66"/>
        <v>0FB</v>
      </c>
      <c r="C253" s="69"/>
      <c r="D253" s="70" t="str">
        <f t="shared" si="67"/>
        <v>0</v>
      </c>
      <c r="E253" s="70" t="str">
        <f t="shared" si="68"/>
        <v>0000</v>
      </c>
      <c r="F253" s="70" t="str">
        <f t="shared" si="69"/>
        <v>00</v>
      </c>
      <c r="G253" s="70" t="str">
        <f t="shared" si="70"/>
        <v>00000000</v>
      </c>
      <c r="H253" s="70" t="str">
        <f t="shared" si="71"/>
        <v>00</v>
      </c>
      <c r="I253" s="70" t="str">
        <f t="shared" si="72"/>
        <v>00000000</v>
      </c>
      <c r="J253" s="70" t="str">
        <f t="shared" si="73"/>
        <v>00</v>
      </c>
      <c r="K253" s="70" t="str">
        <f t="shared" si="74"/>
        <v>00000000</v>
      </c>
      <c r="L253" s="70" t="str">
        <f t="shared" si="75"/>
        <v>00</v>
      </c>
      <c r="M253" s="70" t="str">
        <f t="shared" si="76"/>
        <v>00000000</v>
      </c>
      <c r="N253" s="71" t="str">
        <f t="shared" si="77"/>
        <v>000000000</v>
      </c>
      <c r="O253" s="78"/>
      <c r="P253" s="78"/>
      <c r="Q253" s="78"/>
      <c r="R253" s="80" t="str">
        <f t="shared" si="78"/>
        <v>000000000</v>
      </c>
      <c r="S253" s="81" t="str">
        <f t="shared" si="79"/>
        <v>000</v>
      </c>
      <c r="T253" s="81">
        <f t="shared" si="80"/>
        <v>0</v>
      </c>
      <c r="U253" s="81">
        <f t="shared" si="81"/>
        <v>0</v>
      </c>
      <c r="V253" s="81" t="str">
        <f t="shared" si="82"/>
        <v>000000000</v>
      </c>
      <c r="W253" s="81" t="str">
        <f t="shared" si="83"/>
        <v/>
      </c>
      <c r="X253" s="81">
        <f t="shared" si="84"/>
        <v>0</v>
      </c>
      <c r="Y253" s="81">
        <f t="shared" si="85"/>
        <v>0</v>
      </c>
      <c r="Z253" s="81">
        <f t="shared" si="86"/>
        <v>0</v>
      </c>
      <c r="AA253" s="82" t="str">
        <f t="shared" si="87"/>
        <v>MDR</v>
      </c>
    </row>
    <row r="254" spans="1:27" ht="17.100000000000001" customHeight="1">
      <c r="A254" s="65">
        <v>252</v>
      </c>
      <c r="B254" s="66" t="str">
        <f t="shared" si="66"/>
        <v>0FC</v>
      </c>
      <c r="C254" s="69"/>
      <c r="D254" s="70" t="str">
        <f t="shared" si="67"/>
        <v>0</v>
      </c>
      <c r="E254" s="70" t="str">
        <f t="shared" si="68"/>
        <v>0000</v>
      </c>
      <c r="F254" s="70" t="str">
        <f t="shared" si="69"/>
        <v>00</v>
      </c>
      <c r="G254" s="70" t="str">
        <f t="shared" si="70"/>
        <v>00000000</v>
      </c>
      <c r="H254" s="70" t="str">
        <f t="shared" si="71"/>
        <v>00</v>
      </c>
      <c r="I254" s="70" t="str">
        <f t="shared" si="72"/>
        <v>00000000</v>
      </c>
      <c r="J254" s="70" t="str">
        <f t="shared" si="73"/>
        <v>00</v>
      </c>
      <c r="K254" s="70" t="str">
        <f t="shared" si="74"/>
        <v>00000000</v>
      </c>
      <c r="L254" s="70" t="str">
        <f t="shared" si="75"/>
        <v>00</v>
      </c>
      <c r="M254" s="70" t="str">
        <f t="shared" si="76"/>
        <v>00000000</v>
      </c>
      <c r="N254" s="71" t="str">
        <f t="shared" si="77"/>
        <v>000000000</v>
      </c>
      <c r="O254" s="78"/>
      <c r="P254" s="78"/>
      <c r="Q254" s="78"/>
      <c r="R254" s="80" t="str">
        <f t="shared" si="78"/>
        <v>000000000</v>
      </c>
      <c r="S254" s="81" t="str">
        <f t="shared" si="79"/>
        <v>000</v>
      </c>
      <c r="T254" s="81">
        <f t="shared" si="80"/>
        <v>0</v>
      </c>
      <c r="U254" s="81">
        <f t="shared" si="81"/>
        <v>0</v>
      </c>
      <c r="V254" s="81" t="str">
        <f t="shared" si="82"/>
        <v>000000000</v>
      </c>
      <c r="W254" s="81" t="str">
        <f t="shared" si="83"/>
        <v/>
      </c>
      <c r="X254" s="81">
        <f t="shared" si="84"/>
        <v>0</v>
      </c>
      <c r="Y254" s="81">
        <f t="shared" si="85"/>
        <v>0</v>
      </c>
      <c r="Z254" s="81">
        <f t="shared" si="86"/>
        <v>0</v>
      </c>
      <c r="AA254" s="82" t="str">
        <f t="shared" si="87"/>
        <v>MDR</v>
      </c>
    </row>
    <row r="255" spans="1:27" ht="17.100000000000001" customHeight="1">
      <c r="A255" s="65">
        <v>253</v>
      </c>
      <c r="B255" s="66" t="str">
        <f t="shared" si="66"/>
        <v>0FD</v>
      </c>
      <c r="C255" s="69"/>
      <c r="D255" s="70" t="str">
        <f t="shared" si="67"/>
        <v>0</v>
      </c>
      <c r="E255" s="70" t="str">
        <f t="shared" si="68"/>
        <v>0000</v>
      </c>
      <c r="F255" s="70" t="str">
        <f t="shared" si="69"/>
        <v>00</v>
      </c>
      <c r="G255" s="70" t="str">
        <f t="shared" si="70"/>
        <v>00000000</v>
      </c>
      <c r="H255" s="70" t="str">
        <f t="shared" si="71"/>
        <v>00</v>
      </c>
      <c r="I255" s="70" t="str">
        <f t="shared" si="72"/>
        <v>00000000</v>
      </c>
      <c r="J255" s="70" t="str">
        <f t="shared" si="73"/>
        <v>00</v>
      </c>
      <c r="K255" s="70" t="str">
        <f t="shared" si="74"/>
        <v>00000000</v>
      </c>
      <c r="L255" s="70" t="str">
        <f t="shared" si="75"/>
        <v>00</v>
      </c>
      <c r="M255" s="70" t="str">
        <f t="shared" si="76"/>
        <v>00000000</v>
      </c>
      <c r="N255" s="71" t="str">
        <f t="shared" si="77"/>
        <v>000000000</v>
      </c>
      <c r="O255" s="78"/>
      <c r="P255" s="78"/>
      <c r="Q255" s="78"/>
      <c r="R255" s="80" t="str">
        <f t="shared" si="78"/>
        <v>000000000</v>
      </c>
      <c r="S255" s="81" t="str">
        <f t="shared" si="79"/>
        <v>000</v>
      </c>
      <c r="T255" s="81">
        <f t="shared" si="80"/>
        <v>0</v>
      </c>
      <c r="U255" s="81">
        <f t="shared" si="81"/>
        <v>0</v>
      </c>
      <c r="V255" s="81" t="str">
        <f t="shared" si="82"/>
        <v>000000000</v>
      </c>
      <c r="W255" s="81" t="str">
        <f t="shared" si="83"/>
        <v/>
      </c>
      <c r="X255" s="81">
        <f t="shared" si="84"/>
        <v>0</v>
      </c>
      <c r="Y255" s="81">
        <f t="shared" si="85"/>
        <v>0</v>
      </c>
      <c r="Z255" s="81">
        <f t="shared" si="86"/>
        <v>0</v>
      </c>
      <c r="AA255" s="82" t="str">
        <f t="shared" si="87"/>
        <v>MDR</v>
      </c>
    </row>
    <row r="256" spans="1:27" ht="17.100000000000001" customHeight="1">
      <c r="A256" s="65">
        <v>254</v>
      </c>
      <c r="B256" s="66" t="str">
        <f t="shared" si="66"/>
        <v>0FE</v>
      </c>
      <c r="C256" s="69"/>
      <c r="D256" s="70" t="str">
        <f t="shared" si="67"/>
        <v>0</v>
      </c>
      <c r="E256" s="70" t="str">
        <f t="shared" si="68"/>
        <v>0000</v>
      </c>
      <c r="F256" s="70" t="str">
        <f t="shared" si="69"/>
        <v>00</v>
      </c>
      <c r="G256" s="70" t="str">
        <f t="shared" si="70"/>
        <v>00000000</v>
      </c>
      <c r="H256" s="70" t="str">
        <f t="shared" si="71"/>
        <v>00</v>
      </c>
      <c r="I256" s="70" t="str">
        <f t="shared" si="72"/>
        <v>00000000</v>
      </c>
      <c r="J256" s="70" t="str">
        <f t="shared" si="73"/>
        <v>00</v>
      </c>
      <c r="K256" s="70" t="str">
        <f t="shared" si="74"/>
        <v>00000000</v>
      </c>
      <c r="L256" s="70" t="str">
        <f t="shared" si="75"/>
        <v>00</v>
      </c>
      <c r="M256" s="70" t="str">
        <f t="shared" si="76"/>
        <v>00000000</v>
      </c>
      <c r="N256" s="71" t="str">
        <f t="shared" si="77"/>
        <v>000000000</v>
      </c>
      <c r="O256" s="78"/>
      <c r="P256" s="78"/>
      <c r="Q256" s="78"/>
      <c r="R256" s="80" t="str">
        <f t="shared" si="78"/>
        <v>000000000</v>
      </c>
      <c r="S256" s="81" t="str">
        <f t="shared" si="79"/>
        <v>000</v>
      </c>
      <c r="T256" s="81">
        <f t="shared" si="80"/>
        <v>0</v>
      </c>
      <c r="U256" s="81">
        <f t="shared" si="81"/>
        <v>0</v>
      </c>
      <c r="V256" s="81" t="str">
        <f t="shared" si="82"/>
        <v>000000000</v>
      </c>
      <c r="W256" s="81" t="str">
        <f t="shared" si="83"/>
        <v/>
      </c>
      <c r="X256" s="81">
        <f t="shared" si="84"/>
        <v>0</v>
      </c>
      <c r="Y256" s="81">
        <f t="shared" si="85"/>
        <v>0</v>
      </c>
      <c r="Z256" s="81">
        <f t="shared" si="86"/>
        <v>0</v>
      </c>
      <c r="AA256" s="82" t="str">
        <f t="shared" si="87"/>
        <v>MDR</v>
      </c>
    </row>
    <row r="257" spans="1:27" ht="17.100000000000001" customHeight="1">
      <c r="A257" s="65">
        <v>255</v>
      </c>
      <c r="B257" s="66" t="str">
        <f t="shared" si="66"/>
        <v>0FF</v>
      </c>
      <c r="C257" s="69"/>
      <c r="D257" s="70" t="str">
        <f t="shared" si="67"/>
        <v>0</v>
      </c>
      <c r="E257" s="70" t="str">
        <f t="shared" si="68"/>
        <v>0000</v>
      </c>
      <c r="F257" s="70" t="str">
        <f t="shared" si="69"/>
        <v>00</v>
      </c>
      <c r="G257" s="70" t="str">
        <f t="shared" si="70"/>
        <v>00000000</v>
      </c>
      <c r="H257" s="70" t="str">
        <f t="shared" si="71"/>
        <v>00</v>
      </c>
      <c r="I257" s="70" t="str">
        <f t="shared" si="72"/>
        <v>00000000</v>
      </c>
      <c r="J257" s="70" t="str">
        <f t="shared" si="73"/>
        <v>00</v>
      </c>
      <c r="K257" s="70" t="str">
        <f t="shared" si="74"/>
        <v>00000000</v>
      </c>
      <c r="L257" s="70" t="str">
        <f t="shared" si="75"/>
        <v>00</v>
      </c>
      <c r="M257" s="70" t="str">
        <f t="shared" si="76"/>
        <v>00000000</v>
      </c>
      <c r="N257" s="71" t="str">
        <f t="shared" si="77"/>
        <v>000000000</v>
      </c>
      <c r="O257" s="78"/>
      <c r="P257" s="78"/>
      <c r="Q257" s="78"/>
      <c r="R257" s="80" t="str">
        <f t="shared" si="78"/>
        <v>000000000</v>
      </c>
      <c r="S257" s="81" t="str">
        <f t="shared" si="79"/>
        <v>000</v>
      </c>
      <c r="T257" s="81">
        <f t="shared" si="80"/>
        <v>0</v>
      </c>
      <c r="U257" s="81">
        <f t="shared" si="81"/>
        <v>0</v>
      </c>
      <c r="V257" s="81" t="str">
        <f t="shared" si="82"/>
        <v>000000000</v>
      </c>
      <c r="W257" s="81" t="str">
        <f t="shared" si="83"/>
        <v/>
      </c>
      <c r="X257" s="81">
        <f t="shared" si="84"/>
        <v>0</v>
      </c>
      <c r="Y257" s="81">
        <f t="shared" si="85"/>
        <v>0</v>
      </c>
      <c r="Z257" s="81">
        <f t="shared" si="86"/>
        <v>0</v>
      </c>
      <c r="AA257" s="82" t="str">
        <f t="shared" si="87"/>
        <v>MDR</v>
      </c>
    </row>
    <row r="258" spans="1:27" ht="17.100000000000001" customHeight="1">
      <c r="A258" s="65">
        <v>256</v>
      </c>
      <c r="B258" s="66" t="str">
        <f t="shared" ref="B258:B321" si="88">DEC2HEX(A258,3)</f>
        <v>100</v>
      </c>
      <c r="C258" s="69"/>
      <c r="D258" s="70" t="str">
        <f t="shared" ref="D258:D321" si="89">BIN2HEX(LEFT(C258,4),1)</f>
        <v>0</v>
      </c>
      <c r="E258" s="70" t="str">
        <f t="shared" ref="E258:E321" si="90">HEX2BIN(D258,4)</f>
        <v>0000</v>
      </c>
      <c r="F258" s="70" t="str">
        <f t="shared" ref="F258:F321" si="91">BIN2HEX(MID(C258,5,8),2)</f>
        <v>00</v>
      </c>
      <c r="G258" s="70" t="str">
        <f t="shared" ref="G258:G321" si="92">HEX2BIN(F258,8)</f>
        <v>00000000</v>
      </c>
      <c r="H258" s="70" t="str">
        <f t="shared" ref="H258:H321" si="93">BIN2HEX(MID(C258,13,8),2)</f>
        <v>00</v>
      </c>
      <c r="I258" s="70" t="str">
        <f t="shared" ref="I258:I321" si="94">HEX2BIN(H258,8)</f>
        <v>00000000</v>
      </c>
      <c r="J258" s="70" t="str">
        <f t="shared" ref="J258:J321" si="95">BIN2HEX(MID(C258,21,8),2)</f>
        <v>00</v>
      </c>
      <c r="K258" s="70" t="str">
        <f t="shared" ref="K258:K321" si="96">HEX2BIN(J258,8)</f>
        <v>00000000</v>
      </c>
      <c r="L258" s="70" t="str">
        <f t="shared" ref="L258:L321" si="97">BIN2HEX(RIGHT(C258,8),2)</f>
        <v>00</v>
      </c>
      <c r="M258" s="70" t="str">
        <f t="shared" ref="M258:M321" si="98">HEX2BIN(L258,8)</f>
        <v>00000000</v>
      </c>
      <c r="N258" s="71" t="str">
        <f t="shared" ref="N258:N321" si="99">CONCATENATE(D258,F258,H258,J258,L258)</f>
        <v>000000000</v>
      </c>
      <c r="O258" s="78"/>
      <c r="P258" s="78"/>
      <c r="Q258" s="78"/>
      <c r="R258" s="80" t="str">
        <f t="shared" ref="R258:R321" si="100">CONCATENATE(E258,LEFT(G258,5))</f>
        <v>000000000</v>
      </c>
      <c r="S258" s="81" t="str">
        <f t="shared" ref="S258:S321" si="101">BIN2HEX(R258,3)</f>
        <v>000</v>
      </c>
      <c r="T258" s="81">
        <f t="shared" ref="T258:T321" si="102">BIN2DEC(MID(G258,6,3))</f>
        <v>0</v>
      </c>
      <c r="U258" s="81">
        <f t="shared" ref="U258:U321" si="103">IF(T258=0,0,(IF(T258=1,"JAMZ",IF(T258=2,"JAMN",IF(T258=4,"JMPC")))))</f>
        <v>0</v>
      </c>
      <c r="V258" s="81" t="str">
        <f t="shared" ref="V258:V321" si="104">CONCATENATE(K258,LEFT(M258,1))</f>
        <v>000000000</v>
      </c>
      <c r="W258" s="81" t="str">
        <f t="shared" ref="W258:W321" si="105">CONCATENATE(IF(LEFT(V258,1)="1","H",""),IF(MID(V258,2,1)="1",",OPC",""),IF(MID(V258,3,1)="1",",TOS",""),IF(MID(V258,4,1)="1",",CPP",""),IF(MID(V258,5,1)="1",",LV",""),IF(MID(V258,6,1)="1",",SP",""),IF(MID(V258,7,1)="1",",PC",""),IF(MID(V258,8,1)="1",",MDR",""),IF(MID(V258,9,1)="1",",MAR",""))</f>
        <v/>
      </c>
      <c r="X258" s="81">
        <f t="shared" ref="X258:X321" si="106">BIN2DEC(MID(M258,2,3))</f>
        <v>0</v>
      </c>
      <c r="Y258" s="81">
        <f t="shared" ref="Y258:Y321" si="107">IF(X258=1,"fetch",IF(X258=2,"read",IF(X258=4,"write",IF(X258=5,"wr&amp;fetch",0))))</f>
        <v>0</v>
      </c>
      <c r="Z258" s="81">
        <f t="shared" ref="Z258:Z321" si="108">BIN2DEC(RIGHT(M258,4))</f>
        <v>0</v>
      </c>
      <c r="AA258" s="82" t="str">
        <f t="shared" ref="AA258:AA321" si="109">IF(Z258=0,"MDR",IF(Z258=1,"PC",IF(Z258=2,"MBR",IF(Z258=3,"MBRU",IF(Z258=4,"SP",IF(Z258=5,"LV",IF(Z258=6,"CPP",IF(Z258=7,"TOS","OPC"))))))))</f>
        <v>MDR</v>
      </c>
    </row>
    <row r="259" spans="1:27" ht="17.100000000000001" customHeight="1">
      <c r="A259" s="65">
        <v>257</v>
      </c>
      <c r="B259" s="66" t="str">
        <f t="shared" si="88"/>
        <v>101</v>
      </c>
      <c r="C259" s="69"/>
      <c r="D259" s="70" t="str">
        <f t="shared" si="89"/>
        <v>0</v>
      </c>
      <c r="E259" s="70" t="str">
        <f t="shared" si="90"/>
        <v>0000</v>
      </c>
      <c r="F259" s="70" t="str">
        <f t="shared" si="91"/>
        <v>00</v>
      </c>
      <c r="G259" s="70" t="str">
        <f t="shared" si="92"/>
        <v>00000000</v>
      </c>
      <c r="H259" s="70" t="str">
        <f t="shared" si="93"/>
        <v>00</v>
      </c>
      <c r="I259" s="70" t="str">
        <f t="shared" si="94"/>
        <v>00000000</v>
      </c>
      <c r="J259" s="70" t="str">
        <f t="shared" si="95"/>
        <v>00</v>
      </c>
      <c r="K259" s="70" t="str">
        <f t="shared" si="96"/>
        <v>00000000</v>
      </c>
      <c r="L259" s="70" t="str">
        <f t="shared" si="97"/>
        <v>00</v>
      </c>
      <c r="M259" s="70" t="str">
        <f t="shared" si="98"/>
        <v>00000000</v>
      </c>
      <c r="N259" s="71" t="str">
        <f t="shared" si="99"/>
        <v>000000000</v>
      </c>
      <c r="O259" s="78"/>
      <c r="P259" s="78"/>
      <c r="Q259" s="78"/>
      <c r="R259" s="80" t="str">
        <f t="shared" si="100"/>
        <v>000000000</v>
      </c>
      <c r="S259" s="81" t="str">
        <f t="shared" si="101"/>
        <v>000</v>
      </c>
      <c r="T259" s="81">
        <f t="shared" si="102"/>
        <v>0</v>
      </c>
      <c r="U259" s="81">
        <f t="shared" si="103"/>
        <v>0</v>
      </c>
      <c r="V259" s="81" t="str">
        <f t="shared" si="104"/>
        <v>000000000</v>
      </c>
      <c r="W259" s="81" t="str">
        <f t="shared" si="105"/>
        <v/>
      </c>
      <c r="X259" s="81">
        <f t="shared" si="106"/>
        <v>0</v>
      </c>
      <c r="Y259" s="81">
        <f t="shared" si="107"/>
        <v>0</v>
      </c>
      <c r="Z259" s="81">
        <f t="shared" si="108"/>
        <v>0</v>
      </c>
      <c r="AA259" s="82" t="str">
        <f t="shared" si="109"/>
        <v>MDR</v>
      </c>
    </row>
    <row r="260" spans="1:27" ht="17.100000000000001" customHeight="1">
      <c r="A260" s="65">
        <v>258</v>
      </c>
      <c r="B260" s="66" t="str">
        <f t="shared" si="88"/>
        <v>102</v>
      </c>
      <c r="C260" s="69"/>
      <c r="D260" s="70" t="str">
        <f t="shared" si="89"/>
        <v>0</v>
      </c>
      <c r="E260" s="70" t="str">
        <f t="shared" si="90"/>
        <v>0000</v>
      </c>
      <c r="F260" s="70" t="str">
        <f t="shared" si="91"/>
        <v>00</v>
      </c>
      <c r="G260" s="70" t="str">
        <f t="shared" si="92"/>
        <v>00000000</v>
      </c>
      <c r="H260" s="70" t="str">
        <f t="shared" si="93"/>
        <v>00</v>
      </c>
      <c r="I260" s="70" t="str">
        <f t="shared" si="94"/>
        <v>00000000</v>
      </c>
      <c r="J260" s="70" t="str">
        <f t="shared" si="95"/>
        <v>00</v>
      </c>
      <c r="K260" s="70" t="str">
        <f t="shared" si="96"/>
        <v>00000000</v>
      </c>
      <c r="L260" s="70" t="str">
        <f t="shared" si="97"/>
        <v>00</v>
      </c>
      <c r="M260" s="70" t="str">
        <f t="shared" si="98"/>
        <v>00000000</v>
      </c>
      <c r="N260" s="71" t="str">
        <f t="shared" si="99"/>
        <v>000000000</v>
      </c>
      <c r="O260" s="78"/>
      <c r="P260" s="78"/>
      <c r="Q260" s="78"/>
      <c r="R260" s="80" t="str">
        <f t="shared" si="100"/>
        <v>000000000</v>
      </c>
      <c r="S260" s="81" t="str">
        <f t="shared" si="101"/>
        <v>000</v>
      </c>
      <c r="T260" s="81">
        <f t="shared" si="102"/>
        <v>0</v>
      </c>
      <c r="U260" s="81">
        <f t="shared" si="103"/>
        <v>0</v>
      </c>
      <c r="V260" s="81" t="str">
        <f t="shared" si="104"/>
        <v>000000000</v>
      </c>
      <c r="W260" s="81" t="str">
        <f t="shared" si="105"/>
        <v/>
      </c>
      <c r="X260" s="81">
        <f t="shared" si="106"/>
        <v>0</v>
      </c>
      <c r="Y260" s="81">
        <f t="shared" si="107"/>
        <v>0</v>
      </c>
      <c r="Z260" s="81">
        <f t="shared" si="108"/>
        <v>0</v>
      </c>
      <c r="AA260" s="82" t="str">
        <f t="shared" si="109"/>
        <v>MDR</v>
      </c>
    </row>
    <row r="261" spans="1:27" ht="17.100000000000001" customHeight="1">
      <c r="A261" s="65">
        <v>259</v>
      </c>
      <c r="B261" s="66" t="str">
        <f t="shared" si="88"/>
        <v>103</v>
      </c>
      <c r="C261" s="69"/>
      <c r="D261" s="70" t="str">
        <f t="shared" si="89"/>
        <v>0</v>
      </c>
      <c r="E261" s="70" t="str">
        <f t="shared" si="90"/>
        <v>0000</v>
      </c>
      <c r="F261" s="70" t="str">
        <f t="shared" si="91"/>
        <v>00</v>
      </c>
      <c r="G261" s="70" t="str">
        <f t="shared" si="92"/>
        <v>00000000</v>
      </c>
      <c r="H261" s="70" t="str">
        <f t="shared" si="93"/>
        <v>00</v>
      </c>
      <c r="I261" s="70" t="str">
        <f t="shared" si="94"/>
        <v>00000000</v>
      </c>
      <c r="J261" s="70" t="str">
        <f t="shared" si="95"/>
        <v>00</v>
      </c>
      <c r="K261" s="70" t="str">
        <f t="shared" si="96"/>
        <v>00000000</v>
      </c>
      <c r="L261" s="70" t="str">
        <f t="shared" si="97"/>
        <v>00</v>
      </c>
      <c r="M261" s="70" t="str">
        <f t="shared" si="98"/>
        <v>00000000</v>
      </c>
      <c r="N261" s="71" t="str">
        <f t="shared" si="99"/>
        <v>000000000</v>
      </c>
      <c r="O261" s="78"/>
      <c r="P261" s="78"/>
      <c r="Q261" s="78"/>
      <c r="R261" s="80" t="str">
        <f t="shared" si="100"/>
        <v>000000000</v>
      </c>
      <c r="S261" s="81" t="str">
        <f t="shared" si="101"/>
        <v>000</v>
      </c>
      <c r="T261" s="81">
        <f t="shared" si="102"/>
        <v>0</v>
      </c>
      <c r="U261" s="81">
        <f t="shared" si="103"/>
        <v>0</v>
      </c>
      <c r="V261" s="81" t="str">
        <f t="shared" si="104"/>
        <v>000000000</v>
      </c>
      <c r="W261" s="81" t="str">
        <f t="shared" si="105"/>
        <v/>
      </c>
      <c r="X261" s="81">
        <f t="shared" si="106"/>
        <v>0</v>
      </c>
      <c r="Y261" s="81">
        <f t="shared" si="107"/>
        <v>0</v>
      </c>
      <c r="Z261" s="81">
        <f t="shared" si="108"/>
        <v>0</v>
      </c>
      <c r="AA261" s="82" t="str">
        <f t="shared" si="109"/>
        <v>MDR</v>
      </c>
    </row>
    <row r="262" spans="1:27" ht="17.100000000000001" customHeight="1">
      <c r="A262" s="65">
        <v>260</v>
      </c>
      <c r="B262" s="66" t="str">
        <f t="shared" si="88"/>
        <v>104</v>
      </c>
      <c r="C262" s="69"/>
      <c r="D262" s="70" t="str">
        <f t="shared" si="89"/>
        <v>0</v>
      </c>
      <c r="E262" s="70" t="str">
        <f t="shared" si="90"/>
        <v>0000</v>
      </c>
      <c r="F262" s="70" t="str">
        <f t="shared" si="91"/>
        <v>00</v>
      </c>
      <c r="G262" s="70" t="str">
        <f t="shared" si="92"/>
        <v>00000000</v>
      </c>
      <c r="H262" s="70" t="str">
        <f t="shared" si="93"/>
        <v>00</v>
      </c>
      <c r="I262" s="70" t="str">
        <f t="shared" si="94"/>
        <v>00000000</v>
      </c>
      <c r="J262" s="70" t="str">
        <f t="shared" si="95"/>
        <v>00</v>
      </c>
      <c r="K262" s="70" t="str">
        <f t="shared" si="96"/>
        <v>00000000</v>
      </c>
      <c r="L262" s="70" t="str">
        <f t="shared" si="97"/>
        <v>00</v>
      </c>
      <c r="M262" s="70" t="str">
        <f t="shared" si="98"/>
        <v>00000000</v>
      </c>
      <c r="N262" s="71" t="str">
        <f t="shared" si="99"/>
        <v>000000000</v>
      </c>
      <c r="O262" s="78"/>
      <c r="P262" s="78"/>
      <c r="Q262" s="78"/>
      <c r="R262" s="80" t="str">
        <f t="shared" si="100"/>
        <v>000000000</v>
      </c>
      <c r="S262" s="81" t="str">
        <f t="shared" si="101"/>
        <v>000</v>
      </c>
      <c r="T262" s="81">
        <f t="shared" si="102"/>
        <v>0</v>
      </c>
      <c r="U262" s="81">
        <f t="shared" si="103"/>
        <v>0</v>
      </c>
      <c r="V262" s="81" t="str">
        <f t="shared" si="104"/>
        <v>000000000</v>
      </c>
      <c r="W262" s="81" t="str">
        <f t="shared" si="105"/>
        <v/>
      </c>
      <c r="X262" s="81">
        <f t="shared" si="106"/>
        <v>0</v>
      </c>
      <c r="Y262" s="81">
        <f t="shared" si="107"/>
        <v>0</v>
      </c>
      <c r="Z262" s="81">
        <f t="shared" si="108"/>
        <v>0</v>
      </c>
      <c r="AA262" s="82" t="str">
        <f t="shared" si="109"/>
        <v>MDR</v>
      </c>
    </row>
    <row r="263" spans="1:27" ht="17.100000000000001" customHeight="1">
      <c r="A263" s="65">
        <v>261</v>
      </c>
      <c r="B263" s="66" t="str">
        <f t="shared" si="88"/>
        <v>105</v>
      </c>
      <c r="C263" s="69"/>
      <c r="D263" s="70" t="str">
        <f t="shared" si="89"/>
        <v>0</v>
      </c>
      <c r="E263" s="70" t="str">
        <f t="shared" si="90"/>
        <v>0000</v>
      </c>
      <c r="F263" s="70" t="str">
        <f t="shared" si="91"/>
        <v>00</v>
      </c>
      <c r="G263" s="70" t="str">
        <f t="shared" si="92"/>
        <v>00000000</v>
      </c>
      <c r="H263" s="70" t="str">
        <f t="shared" si="93"/>
        <v>00</v>
      </c>
      <c r="I263" s="70" t="str">
        <f t="shared" si="94"/>
        <v>00000000</v>
      </c>
      <c r="J263" s="70" t="str">
        <f t="shared" si="95"/>
        <v>00</v>
      </c>
      <c r="K263" s="70" t="str">
        <f t="shared" si="96"/>
        <v>00000000</v>
      </c>
      <c r="L263" s="70" t="str">
        <f t="shared" si="97"/>
        <v>00</v>
      </c>
      <c r="M263" s="70" t="str">
        <f t="shared" si="98"/>
        <v>00000000</v>
      </c>
      <c r="N263" s="71" t="str">
        <f t="shared" si="99"/>
        <v>000000000</v>
      </c>
      <c r="O263" s="78"/>
      <c r="P263" s="78"/>
      <c r="Q263" s="78"/>
      <c r="R263" s="80" t="str">
        <f t="shared" si="100"/>
        <v>000000000</v>
      </c>
      <c r="S263" s="81" t="str">
        <f t="shared" si="101"/>
        <v>000</v>
      </c>
      <c r="T263" s="81">
        <f t="shared" si="102"/>
        <v>0</v>
      </c>
      <c r="U263" s="81">
        <f t="shared" si="103"/>
        <v>0</v>
      </c>
      <c r="V263" s="81" t="str">
        <f t="shared" si="104"/>
        <v>000000000</v>
      </c>
      <c r="W263" s="81" t="str">
        <f t="shared" si="105"/>
        <v/>
      </c>
      <c r="X263" s="81">
        <f t="shared" si="106"/>
        <v>0</v>
      </c>
      <c r="Y263" s="81">
        <f t="shared" si="107"/>
        <v>0</v>
      </c>
      <c r="Z263" s="81">
        <f t="shared" si="108"/>
        <v>0</v>
      </c>
      <c r="AA263" s="82" t="str">
        <f t="shared" si="109"/>
        <v>MDR</v>
      </c>
    </row>
    <row r="264" spans="1:27" ht="17.100000000000001" customHeight="1">
      <c r="A264" s="65">
        <v>262</v>
      </c>
      <c r="B264" s="66" t="str">
        <f t="shared" si="88"/>
        <v>106</v>
      </c>
      <c r="C264" s="69"/>
      <c r="D264" s="70" t="str">
        <f t="shared" si="89"/>
        <v>0</v>
      </c>
      <c r="E264" s="70" t="str">
        <f t="shared" si="90"/>
        <v>0000</v>
      </c>
      <c r="F264" s="70" t="str">
        <f t="shared" si="91"/>
        <v>00</v>
      </c>
      <c r="G264" s="70" t="str">
        <f t="shared" si="92"/>
        <v>00000000</v>
      </c>
      <c r="H264" s="70" t="str">
        <f t="shared" si="93"/>
        <v>00</v>
      </c>
      <c r="I264" s="70" t="str">
        <f t="shared" si="94"/>
        <v>00000000</v>
      </c>
      <c r="J264" s="70" t="str">
        <f t="shared" si="95"/>
        <v>00</v>
      </c>
      <c r="K264" s="70" t="str">
        <f t="shared" si="96"/>
        <v>00000000</v>
      </c>
      <c r="L264" s="70" t="str">
        <f t="shared" si="97"/>
        <v>00</v>
      </c>
      <c r="M264" s="70" t="str">
        <f t="shared" si="98"/>
        <v>00000000</v>
      </c>
      <c r="N264" s="71" t="str">
        <f t="shared" si="99"/>
        <v>000000000</v>
      </c>
      <c r="O264" s="78"/>
      <c r="P264" s="78"/>
      <c r="Q264" s="78"/>
      <c r="R264" s="80" t="str">
        <f t="shared" si="100"/>
        <v>000000000</v>
      </c>
      <c r="S264" s="81" t="str">
        <f t="shared" si="101"/>
        <v>000</v>
      </c>
      <c r="T264" s="81">
        <f t="shared" si="102"/>
        <v>0</v>
      </c>
      <c r="U264" s="81">
        <f t="shared" si="103"/>
        <v>0</v>
      </c>
      <c r="V264" s="81" t="str">
        <f t="shared" si="104"/>
        <v>000000000</v>
      </c>
      <c r="W264" s="81" t="str">
        <f t="shared" si="105"/>
        <v/>
      </c>
      <c r="X264" s="81">
        <f t="shared" si="106"/>
        <v>0</v>
      </c>
      <c r="Y264" s="81">
        <f t="shared" si="107"/>
        <v>0</v>
      </c>
      <c r="Z264" s="81">
        <f t="shared" si="108"/>
        <v>0</v>
      </c>
      <c r="AA264" s="82" t="str">
        <f t="shared" si="109"/>
        <v>MDR</v>
      </c>
    </row>
    <row r="265" spans="1:27" ht="17.100000000000001" customHeight="1">
      <c r="A265" s="65">
        <v>263</v>
      </c>
      <c r="B265" s="66" t="str">
        <f t="shared" si="88"/>
        <v>107</v>
      </c>
      <c r="C265" s="69"/>
      <c r="D265" s="70" t="str">
        <f t="shared" si="89"/>
        <v>0</v>
      </c>
      <c r="E265" s="70" t="str">
        <f t="shared" si="90"/>
        <v>0000</v>
      </c>
      <c r="F265" s="70" t="str">
        <f t="shared" si="91"/>
        <v>00</v>
      </c>
      <c r="G265" s="70" t="str">
        <f t="shared" si="92"/>
        <v>00000000</v>
      </c>
      <c r="H265" s="70" t="str">
        <f t="shared" si="93"/>
        <v>00</v>
      </c>
      <c r="I265" s="70" t="str">
        <f t="shared" si="94"/>
        <v>00000000</v>
      </c>
      <c r="J265" s="70" t="str">
        <f t="shared" si="95"/>
        <v>00</v>
      </c>
      <c r="K265" s="70" t="str">
        <f t="shared" si="96"/>
        <v>00000000</v>
      </c>
      <c r="L265" s="70" t="str">
        <f t="shared" si="97"/>
        <v>00</v>
      </c>
      <c r="M265" s="70" t="str">
        <f t="shared" si="98"/>
        <v>00000000</v>
      </c>
      <c r="N265" s="71" t="str">
        <f t="shared" si="99"/>
        <v>000000000</v>
      </c>
      <c r="O265" s="78"/>
      <c r="P265" s="78"/>
      <c r="Q265" s="78"/>
      <c r="R265" s="80" t="str">
        <f t="shared" si="100"/>
        <v>000000000</v>
      </c>
      <c r="S265" s="81" t="str">
        <f t="shared" si="101"/>
        <v>000</v>
      </c>
      <c r="T265" s="81">
        <f t="shared" si="102"/>
        <v>0</v>
      </c>
      <c r="U265" s="81">
        <f t="shared" si="103"/>
        <v>0</v>
      </c>
      <c r="V265" s="81" t="str">
        <f t="shared" si="104"/>
        <v>000000000</v>
      </c>
      <c r="W265" s="81" t="str">
        <f t="shared" si="105"/>
        <v/>
      </c>
      <c r="X265" s="81">
        <f t="shared" si="106"/>
        <v>0</v>
      </c>
      <c r="Y265" s="81">
        <f t="shared" si="107"/>
        <v>0</v>
      </c>
      <c r="Z265" s="81">
        <f t="shared" si="108"/>
        <v>0</v>
      </c>
      <c r="AA265" s="82" t="str">
        <f t="shared" si="109"/>
        <v>MDR</v>
      </c>
    </row>
    <row r="266" spans="1:27" ht="17.100000000000001" customHeight="1">
      <c r="A266" s="65">
        <v>264</v>
      </c>
      <c r="B266" s="66" t="str">
        <f t="shared" si="88"/>
        <v>108</v>
      </c>
      <c r="C266" s="69"/>
      <c r="D266" s="70" t="str">
        <f t="shared" si="89"/>
        <v>0</v>
      </c>
      <c r="E266" s="70" t="str">
        <f t="shared" si="90"/>
        <v>0000</v>
      </c>
      <c r="F266" s="70" t="str">
        <f t="shared" si="91"/>
        <v>00</v>
      </c>
      <c r="G266" s="70" t="str">
        <f t="shared" si="92"/>
        <v>00000000</v>
      </c>
      <c r="H266" s="70" t="str">
        <f t="shared" si="93"/>
        <v>00</v>
      </c>
      <c r="I266" s="70" t="str">
        <f t="shared" si="94"/>
        <v>00000000</v>
      </c>
      <c r="J266" s="70" t="str">
        <f t="shared" si="95"/>
        <v>00</v>
      </c>
      <c r="K266" s="70" t="str">
        <f t="shared" si="96"/>
        <v>00000000</v>
      </c>
      <c r="L266" s="70" t="str">
        <f t="shared" si="97"/>
        <v>00</v>
      </c>
      <c r="M266" s="70" t="str">
        <f t="shared" si="98"/>
        <v>00000000</v>
      </c>
      <c r="N266" s="71" t="str">
        <f t="shared" si="99"/>
        <v>000000000</v>
      </c>
      <c r="O266" s="78"/>
      <c r="P266" s="78"/>
      <c r="Q266" s="78"/>
      <c r="R266" s="80" t="str">
        <f t="shared" si="100"/>
        <v>000000000</v>
      </c>
      <c r="S266" s="81" t="str">
        <f t="shared" si="101"/>
        <v>000</v>
      </c>
      <c r="T266" s="81">
        <f t="shared" si="102"/>
        <v>0</v>
      </c>
      <c r="U266" s="81">
        <f t="shared" si="103"/>
        <v>0</v>
      </c>
      <c r="V266" s="81" t="str">
        <f t="shared" si="104"/>
        <v>000000000</v>
      </c>
      <c r="W266" s="81" t="str">
        <f t="shared" si="105"/>
        <v/>
      </c>
      <c r="X266" s="81">
        <f t="shared" si="106"/>
        <v>0</v>
      </c>
      <c r="Y266" s="81">
        <f t="shared" si="107"/>
        <v>0</v>
      </c>
      <c r="Z266" s="81">
        <f t="shared" si="108"/>
        <v>0</v>
      </c>
      <c r="AA266" s="82" t="str">
        <f t="shared" si="109"/>
        <v>MDR</v>
      </c>
    </row>
    <row r="267" spans="1:27" ht="17.100000000000001" customHeight="1">
      <c r="A267" s="65">
        <v>265</v>
      </c>
      <c r="B267" s="66" t="str">
        <f t="shared" si="88"/>
        <v>109</v>
      </c>
      <c r="C267" s="69"/>
      <c r="D267" s="70" t="str">
        <f t="shared" si="89"/>
        <v>0</v>
      </c>
      <c r="E267" s="70" t="str">
        <f t="shared" si="90"/>
        <v>0000</v>
      </c>
      <c r="F267" s="70" t="str">
        <f t="shared" si="91"/>
        <v>00</v>
      </c>
      <c r="G267" s="70" t="str">
        <f t="shared" si="92"/>
        <v>00000000</v>
      </c>
      <c r="H267" s="70" t="str">
        <f t="shared" si="93"/>
        <v>00</v>
      </c>
      <c r="I267" s="70" t="str">
        <f t="shared" si="94"/>
        <v>00000000</v>
      </c>
      <c r="J267" s="70" t="str">
        <f t="shared" si="95"/>
        <v>00</v>
      </c>
      <c r="K267" s="70" t="str">
        <f t="shared" si="96"/>
        <v>00000000</v>
      </c>
      <c r="L267" s="70" t="str">
        <f t="shared" si="97"/>
        <v>00</v>
      </c>
      <c r="M267" s="70" t="str">
        <f t="shared" si="98"/>
        <v>00000000</v>
      </c>
      <c r="N267" s="71" t="str">
        <f t="shared" si="99"/>
        <v>000000000</v>
      </c>
      <c r="O267" s="78"/>
      <c r="P267" s="78"/>
      <c r="Q267" s="78"/>
      <c r="R267" s="80" t="str">
        <f t="shared" si="100"/>
        <v>000000000</v>
      </c>
      <c r="S267" s="81" t="str">
        <f t="shared" si="101"/>
        <v>000</v>
      </c>
      <c r="T267" s="81">
        <f t="shared" si="102"/>
        <v>0</v>
      </c>
      <c r="U267" s="81">
        <f t="shared" si="103"/>
        <v>0</v>
      </c>
      <c r="V267" s="81" t="str">
        <f t="shared" si="104"/>
        <v>000000000</v>
      </c>
      <c r="W267" s="81" t="str">
        <f t="shared" si="105"/>
        <v/>
      </c>
      <c r="X267" s="81">
        <f t="shared" si="106"/>
        <v>0</v>
      </c>
      <c r="Y267" s="81">
        <f t="shared" si="107"/>
        <v>0</v>
      </c>
      <c r="Z267" s="81">
        <f t="shared" si="108"/>
        <v>0</v>
      </c>
      <c r="AA267" s="82" t="str">
        <f t="shared" si="109"/>
        <v>MDR</v>
      </c>
    </row>
    <row r="268" spans="1:27" ht="17.100000000000001" customHeight="1">
      <c r="A268" s="65">
        <v>266</v>
      </c>
      <c r="B268" s="66" t="str">
        <f t="shared" si="88"/>
        <v>10A</v>
      </c>
      <c r="C268" s="69"/>
      <c r="D268" s="70" t="str">
        <f t="shared" si="89"/>
        <v>0</v>
      </c>
      <c r="E268" s="70" t="str">
        <f t="shared" si="90"/>
        <v>0000</v>
      </c>
      <c r="F268" s="70" t="str">
        <f t="shared" si="91"/>
        <v>00</v>
      </c>
      <c r="G268" s="70" t="str">
        <f t="shared" si="92"/>
        <v>00000000</v>
      </c>
      <c r="H268" s="70" t="str">
        <f t="shared" si="93"/>
        <v>00</v>
      </c>
      <c r="I268" s="70" t="str">
        <f t="shared" si="94"/>
        <v>00000000</v>
      </c>
      <c r="J268" s="70" t="str">
        <f t="shared" si="95"/>
        <v>00</v>
      </c>
      <c r="K268" s="70" t="str">
        <f t="shared" si="96"/>
        <v>00000000</v>
      </c>
      <c r="L268" s="70" t="str">
        <f t="shared" si="97"/>
        <v>00</v>
      </c>
      <c r="M268" s="70" t="str">
        <f t="shared" si="98"/>
        <v>00000000</v>
      </c>
      <c r="N268" s="71" t="str">
        <f t="shared" si="99"/>
        <v>000000000</v>
      </c>
      <c r="O268" s="78"/>
      <c r="P268" s="78"/>
      <c r="Q268" s="78"/>
      <c r="R268" s="80" t="str">
        <f t="shared" si="100"/>
        <v>000000000</v>
      </c>
      <c r="S268" s="81" t="str">
        <f t="shared" si="101"/>
        <v>000</v>
      </c>
      <c r="T268" s="81">
        <f t="shared" si="102"/>
        <v>0</v>
      </c>
      <c r="U268" s="81">
        <f t="shared" si="103"/>
        <v>0</v>
      </c>
      <c r="V268" s="81" t="str">
        <f t="shared" si="104"/>
        <v>000000000</v>
      </c>
      <c r="W268" s="81" t="str">
        <f t="shared" si="105"/>
        <v/>
      </c>
      <c r="X268" s="81">
        <f t="shared" si="106"/>
        <v>0</v>
      </c>
      <c r="Y268" s="81">
        <f t="shared" si="107"/>
        <v>0</v>
      </c>
      <c r="Z268" s="81">
        <f t="shared" si="108"/>
        <v>0</v>
      </c>
      <c r="AA268" s="82" t="str">
        <f t="shared" si="109"/>
        <v>MDR</v>
      </c>
    </row>
    <row r="269" spans="1:27" ht="17.100000000000001" customHeight="1">
      <c r="A269" s="65">
        <v>267</v>
      </c>
      <c r="B269" s="66" t="str">
        <f t="shared" si="88"/>
        <v>10B</v>
      </c>
      <c r="C269" s="69"/>
      <c r="D269" s="70" t="str">
        <f t="shared" si="89"/>
        <v>0</v>
      </c>
      <c r="E269" s="70" t="str">
        <f t="shared" si="90"/>
        <v>0000</v>
      </c>
      <c r="F269" s="70" t="str">
        <f t="shared" si="91"/>
        <v>00</v>
      </c>
      <c r="G269" s="70" t="str">
        <f t="shared" si="92"/>
        <v>00000000</v>
      </c>
      <c r="H269" s="70" t="str">
        <f t="shared" si="93"/>
        <v>00</v>
      </c>
      <c r="I269" s="70" t="str">
        <f t="shared" si="94"/>
        <v>00000000</v>
      </c>
      <c r="J269" s="70" t="str">
        <f t="shared" si="95"/>
        <v>00</v>
      </c>
      <c r="K269" s="70" t="str">
        <f t="shared" si="96"/>
        <v>00000000</v>
      </c>
      <c r="L269" s="70" t="str">
        <f t="shared" si="97"/>
        <v>00</v>
      </c>
      <c r="M269" s="70" t="str">
        <f t="shared" si="98"/>
        <v>00000000</v>
      </c>
      <c r="N269" s="71" t="str">
        <f t="shared" si="99"/>
        <v>000000000</v>
      </c>
      <c r="O269" s="78"/>
      <c r="P269" s="78"/>
      <c r="Q269" s="78"/>
      <c r="R269" s="80" t="str">
        <f t="shared" si="100"/>
        <v>000000000</v>
      </c>
      <c r="S269" s="81" t="str">
        <f t="shared" si="101"/>
        <v>000</v>
      </c>
      <c r="T269" s="81">
        <f t="shared" si="102"/>
        <v>0</v>
      </c>
      <c r="U269" s="81">
        <f t="shared" si="103"/>
        <v>0</v>
      </c>
      <c r="V269" s="81" t="str">
        <f t="shared" si="104"/>
        <v>000000000</v>
      </c>
      <c r="W269" s="81" t="str">
        <f t="shared" si="105"/>
        <v/>
      </c>
      <c r="X269" s="81">
        <f t="shared" si="106"/>
        <v>0</v>
      </c>
      <c r="Y269" s="81">
        <f t="shared" si="107"/>
        <v>0</v>
      </c>
      <c r="Z269" s="81">
        <f t="shared" si="108"/>
        <v>0</v>
      </c>
      <c r="AA269" s="82" t="str">
        <f t="shared" si="109"/>
        <v>MDR</v>
      </c>
    </row>
    <row r="270" spans="1:27" ht="17.100000000000001" customHeight="1">
      <c r="A270" s="65">
        <v>268</v>
      </c>
      <c r="B270" s="66" t="str">
        <f t="shared" si="88"/>
        <v>10C</v>
      </c>
      <c r="C270" s="69"/>
      <c r="D270" s="70" t="str">
        <f t="shared" si="89"/>
        <v>0</v>
      </c>
      <c r="E270" s="70" t="str">
        <f t="shared" si="90"/>
        <v>0000</v>
      </c>
      <c r="F270" s="70" t="str">
        <f t="shared" si="91"/>
        <v>00</v>
      </c>
      <c r="G270" s="70" t="str">
        <f t="shared" si="92"/>
        <v>00000000</v>
      </c>
      <c r="H270" s="70" t="str">
        <f t="shared" si="93"/>
        <v>00</v>
      </c>
      <c r="I270" s="70" t="str">
        <f t="shared" si="94"/>
        <v>00000000</v>
      </c>
      <c r="J270" s="70" t="str">
        <f t="shared" si="95"/>
        <v>00</v>
      </c>
      <c r="K270" s="70" t="str">
        <f t="shared" si="96"/>
        <v>00000000</v>
      </c>
      <c r="L270" s="70" t="str">
        <f t="shared" si="97"/>
        <v>00</v>
      </c>
      <c r="M270" s="70" t="str">
        <f t="shared" si="98"/>
        <v>00000000</v>
      </c>
      <c r="N270" s="71" t="str">
        <f t="shared" si="99"/>
        <v>000000000</v>
      </c>
      <c r="O270" s="78"/>
      <c r="P270" s="78"/>
      <c r="Q270" s="78"/>
      <c r="R270" s="80" t="str">
        <f t="shared" si="100"/>
        <v>000000000</v>
      </c>
      <c r="S270" s="81" t="str">
        <f t="shared" si="101"/>
        <v>000</v>
      </c>
      <c r="T270" s="81">
        <f t="shared" si="102"/>
        <v>0</v>
      </c>
      <c r="U270" s="81">
        <f t="shared" si="103"/>
        <v>0</v>
      </c>
      <c r="V270" s="81" t="str">
        <f t="shared" si="104"/>
        <v>000000000</v>
      </c>
      <c r="W270" s="81" t="str">
        <f t="shared" si="105"/>
        <v/>
      </c>
      <c r="X270" s="81">
        <f t="shared" si="106"/>
        <v>0</v>
      </c>
      <c r="Y270" s="81">
        <f t="shared" si="107"/>
        <v>0</v>
      </c>
      <c r="Z270" s="81">
        <f t="shared" si="108"/>
        <v>0</v>
      </c>
      <c r="AA270" s="82" t="str">
        <f t="shared" si="109"/>
        <v>MDR</v>
      </c>
    </row>
    <row r="271" spans="1:27" ht="17.100000000000001" customHeight="1">
      <c r="A271" s="65">
        <v>269</v>
      </c>
      <c r="B271" s="66" t="str">
        <f t="shared" si="88"/>
        <v>10D</v>
      </c>
      <c r="C271" s="69"/>
      <c r="D271" s="70" t="str">
        <f t="shared" si="89"/>
        <v>0</v>
      </c>
      <c r="E271" s="70" t="str">
        <f t="shared" si="90"/>
        <v>0000</v>
      </c>
      <c r="F271" s="70" t="str">
        <f t="shared" si="91"/>
        <v>00</v>
      </c>
      <c r="G271" s="70" t="str">
        <f t="shared" si="92"/>
        <v>00000000</v>
      </c>
      <c r="H271" s="70" t="str">
        <f t="shared" si="93"/>
        <v>00</v>
      </c>
      <c r="I271" s="70" t="str">
        <f t="shared" si="94"/>
        <v>00000000</v>
      </c>
      <c r="J271" s="70" t="str">
        <f t="shared" si="95"/>
        <v>00</v>
      </c>
      <c r="K271" s="70" t="str">
        <f t="shared" si="96"/>
        <v>00000000</v>
      </c>
      <c r="L271" s="70" t="str">
        <f t="shared" si="97"/>
        <v>00</v>
      </c>
      <c r="M271" s="70" t="str">
        <f t="shared" si="98"/>
        <v>00000000</v>
      </c>
      <c r="N271" s="71" t="str">
        <f t="shared" si="99"/>
        <v>000000000</v>
      </c>
      <c r="O271" s="78"/>
      <c r="P271" s="78"/>
      <c r="Q271" s="78"/>
      <c r="R271" s="80" t="str">
        <f t="shared" si="100"/>
        <v>000000000</v>
      </c>
      <c r="S271" s="81" t="str">
        <f t="shared" si="101"/>
        <v>000</v>
      </c>
      <c r="T271" s="81">
        <f t="shared" si="102"/>
        <v>0</v>
      </c>
      <c r="U271" s="81">
        <f t="shared" si="103"/>
        <v>0</v>
      </c>
      <c r="V271" s="81" t="str">
        <f t="shared" si="104"/>
        <v>000000000</v>
      </c>
      <c r="W271" s="81" t="str">
        <f t="shared" si="105"/>
        <v/>
      </c>
      <c r="X271" s="81">
        <f t="shared" si="106"/>
        <v>0</v>
      </c>
      <c r="Y271" s="81">
        <f t="shared" si="107"/>
        <v>0</v>
      </c>
      <c r="Z271" s="81">
        <f t="shared" si="108"/>
        <v>0</v>
      </c>
      <c r="AA271" s="82" t="str">
        <f t="shared" si="109"/>
        <v>MDR</v>
      </c>
    </row>
    <row r="272" spans="1:27" ht="17.100000000000001" customHeight="1">
      <c r="A272" s="65">
        <v>270</v>
      </c>
      <c r="B272" s="66" t="str">
        <f t="shared" si="88"/>
        <v>10E</v>
      </c>
      <c r="C272" s="69"/>
      <c r="D272" s="70" t="str">
        <f t="shared" si="89"/>
        <v>0</v>
      </c>
      <c r="E272" s="70" t="str">
        <f t="shared" si="90"/>
        <v>0000</v>
      </c>
      <c r="F272" s="70" t="str">
        <f t="shared" si="91"/>
        <v>00</v>
      </c>
      <c r="G272" s="70" t="str">
        <f t="shared" si="92"/>
        <v>00000000</v>
      </c>
      <c r="H272" s="70" t="str">
        <f t="shared" si="93"/>
        <v>00</v>
      </c>
      <c r="I272" s="70" t="str">
        <f t="shared" si="94"/>
        <v>00000000</v>
      </c>
      <c r="J272" s="70" t="str">
        <f t="shared" si="95"/>
        <v>00</v>
      </c>
      <c r="K272" s="70" t="str">
        <f t="shared" si="96"/>
        <v>00000000</v>
      </c>
      <c r="L272" s="70" t="str">
        <f t="shared" si="97"/>
        <v>00</v>
      </c>
      <c r="M272" s="70" t="str">
        <f t="shared" si="98"/>
        <v>00000000</v>
      </c>
      <c r="N272" s="71" t="str">
        <f t="shared" si="99"/>
        <v>000000000</v>
      </c>
      <c r="O272" s="78"/>
      <c r="P272" s="78"/>
      <c r="Q272" s="78"/>
      <c r="R272" s="80" t="str">
        <f t="shared" si="100"/>
        <v>000000000</v>
      </c>
      <c r="S272" s="81" t="str">
        <f t="shared" si="101"/>
        <v>000</v>
      </c>
      <c r="T272" s="81">
        <f t="shared" si="102"/>
        <v>0</v>
      </c>
      <c r="U272" s="81">
        <f t="shared" si="103"/>
        <v>0</v>
      </c>
      <c r="V272" s="81" t="str">
        <f t="shared" si="104"/>
        <v>000000000</v>
      </c>
      <c r="W272" s="81" t="str">
        <f t="shared" si="105"/>
        <v/>
      </c>
      <c r="X272" s="81">
        <f t="shared" si="106"/>
        <v>0</v>
      </c>
      <c r="Y272" s="81">
        <f t="shared" si="107"/>
        <v>0</v>
      </c>
      <c r="Z272" s="81">
        <f t="shared" si="108"/>
        <v>0</v>
      </c>
      <c r="AA272" s="82" t="str">
        <f t="shared" si="109"/>
        <v>MDR</v>
      </c>
    </row>
    <row r="273" spans="1:27" ht="17.100000000000001" customHeight="1">
      <c r="A273" s="65">
        <v>271</v>
      </c>
      <c r="B273" s="66" t="str">
        <f t="shared" si="88"/>
        <v>10F</v>
      </c>
      <c r="C273" s="69"/>
      <c r="D273" s="70" t="str">
        <f t="shared" si="89"/>
        <v>0</v>
      </c>
      <c r="E273" s="70" t="str">
        <f t="shared" si="90"/>
        <v>0000</v>
      </c>
      <c r="F273" s="70" t="str">
        <f t="shared" si="91"/>
        <v>00</v>
      </c>
      <c r="G273" s="70" t="str">
        <f t="shared" si="92"/>
        <v>00000000</v>
      </c>
      <c r="H273" s="70" t="str">
        <f t="shared" si="93"/>
        <v>00</v>
      </c>
      <c r="I273" s="70" t="str">
        <f t="shared" si="94"/>
        <v>00000000</v>
      </c>
      <c r="J273" s="70" t="str">
        <f t="shared" si="95"/>
        <v>00</v>
      </c>
      <c r="K273" s="70" t="str">
        <f t="shared" si="96"/>
        <v>00000000</v>
      </c>
      <c r="L273" s="70" t="str">
        <f t="shared" si="97"/>
        <v>00</v>
      </c>
      <c r="M273" s="70" t="str">
        <f t="shared" si="98"/>
        <v>00000000</v>
      </c>
      <c r="N273" s="71" t="str">
        <f t="shared" si="99"/>
        <v>000000000</v>
      </c>
      <c r="O273" s="78"/>
      <c r="P273" s="78"/>
      <c r="Q273" s="78"/>
      <c r="R273" s="80" t="str">
        <f t="shared" si="100"/>
        <v>000000000</v>
      </c>
      <c r="S273" s="81" t="str">
        <f t="shared" si="101"/>
        <v>000</v>
      </c>
      <c r="T273" s="81">
        <f t="shared" si="102"/>
        <v>0</v>
      </c>
      <c r="U273" s="81">
        <f t="shared" si="103"/>
        <v>0</v>
      </c>
      <c r="V273" s="81" t="str">
        <f t="shared" si="104"/>
        <v>000000000</v>
      </c>
      <c r="W273" s="81" t="str">
        <f t="shared" si="105"/>
        <v/>
      </c>
      <c r="X273" s="81">
        <f t="shared" si="106"/>
        <v>0</v>
      </c>
      <c r="Y273" s="81">
        <f t="shared" si="107"/>
        <v>0</v>
      </c>
      <c r="Z273" s="81">
        <f t="shared" si="108"/>
        <v>0</v>
      </c>
      <c r="AA273" s="82" t="str">
        <f t="shared" si="109"/>
        <v>MDR</v>
      </c>
    </row>
    <row r="274" spans="1:27" ht="17.100000000000001" customHeight="1">
      <c r="A274" s="65">
        <v>272</v>
      </c>
      <c r="B274" s="66" t="str">
        <f t="shared" si="88"/>
        <v>110</v>
      </c>
      <c r="C274" s="69"/>
      <c r="D274" s="70" t="str">
        <f t="shared" si="89"/>
        <v>0</v>
      </c>
      <c r="E274" s="70" t="str">
        <f t="shared" si="90"/>
        <v>0000</v>
      </c>
      <c r="F274" s="70" t="str">
        <f t="shared" si="91"/>
        <v>00</v>
      </c>
      <c r="G274" s="70" t="str">
        <f t="shared" si="92"/>
        <v>00000000</v>
      </c>
      <c r="H274" s="70" t="str">
        <f t="shared" si="93"/>
        <v>00</v>
      </c>
      <c r="I274" s="70" t="str">
        <f t="shared" si="94"/>
        <v>00000000</v>
      </c>
      <c r="J274" s="70" t="str">
        <f t="shared" si="95"/>
        <v>00</v>
      </c>
      <c r="K274" s="70" t="str">
        <f t="shared" si="96"/>
        <v>00000000</v>
      </c>
      <c r="L274" s="70" t="str">
        <f t="shared" si="97"/>
        <v>00</v>
      </c>
      <c r="M274" s="70" t="str">
        <f t="shared" si="98"/>
        <v>00000000</v>
      </c>
      <c r="N274" s="71" t="str">
        <f t="shared" si="99"/>
        <v>000000000</v>
      </c>
      <c r="O274" s="78"/>
      <c r="P274" s="78"/>
      <c r="Q274" s="78"/>
      <c r="R274" s="80" t="str">
        <f t="shared" si="100"/>
        <v>000000000</v>
      </c>
      <c r="S274" s="81" t="str">
        <f t="shared" si="101"/>
        <v>000</v>
      </c>
      <c r="T274" s="81">
        <f t="shared" si="102"/>
        <v>0</v>
      </c>
      <c r="U274" s="81">
        <f t="shared" si="103"/>
        <v>0</v>
      </c>
      <c r="V274" s="81" t="str">
        <f t="shared" si="104"/>
        <v>000000000</v>
      </c>
      <c r="W274" s="81" t="str">
        <f t="shared" si="105"/>
        <v/>
      </c>
      <c r="X274" s="81">
        <f t="shared" si="106"/>
        <v>0</v>
      </c>
      <c r="Y274" s="81">
        <f t="shared" si="107"/>
        <v>0</v>
      </c>
      <c r="Z274" s="81">
        <f t="shared" si="108"/>
        <v>0</v>
      </c>
      <c r="AA274" s="82" t="str">
        <f t="shared" si="109"/>
        <v>MDR</v>
      </c>
    </row>
    <row r="275" spans="1:27" ht="17.100000000000001" customHeight="1">
      <c r="A275" s="65">
        <v>273</v>
      </c>
      <c r="B275" s="66" t="str">
        <f t="shared" si="88"/>
        <v>111</v>
      </c>
      <c r="C275" s="69"/>
      <c r="D275" s="70" t="str">
        <f t="shared" si="89"/>
        <v>0</v>
      </c>
      <c r="E275" s="70" t="str">
        <f t="shared" si="90"/>
        <v>0000</v>
      </c>
      <c r="F275" s="70" t="str">
        <f t="shared" si="91"/>
        <v>00</v>
      </c>
      <c r="G275" s="70" t="str">
        <f t="shared" si="92"/>
        <v>00000000</v>
      </c>
      <c r="H275" s="70" t="str">
        <f t="shared" si="93"/>
        <v>00</v>
      </c>
      <c r="I275" s="70" t="str">
        <f t="shared" si="94"/>
        <v>00000000</v>
      </c>
      <c r="J275" s="70" t="str">
        <f t="shared" si="95"/>
        <v>00</v>
      </c>
      <c r="K275" s="70" t="str">
        <f t="shared" si="96"/>
        <v>00000000</v>
      </c>
      <c r="L275" s="70" t="str">
        <f t="shared" si="97"/>
        <v>00</v>
      </c>
      <c r="M275" s="70" t="str">
        <f t="shared" si="98"/>
        <v>00000000</v>
      </c>
      <c r="N275" s="71" t="str">
        <f t="shared" si="99"/>
        <v>000000000</v>
      </c>
      <c r="O275" s="78"/>
      <c r="P275" s="78"/>
      <c r="Q275" s="78"/>
      <c r="R275" s="80" t="str">
        <f t="shared" si="100"/>
        <v>000000000</v>
      </c>
      <c r="S275" s="81" t="str">
        <f t="shared" si="101"/>
        <v>000</v>
      </c>
      <c r="T275" s="81">
        <f t="shared" si="102"/>
        <v>0</v>
      </c>
      <c r="U275" s="81">
        <f t="shared" si="103"/>
        <v>0</v>
      </c>
      <c r="V275" s="81" t="str">
        <f t="shared" si="104"/>
        <v>000000000</v>
      </c>
      <c r="W275" s="81" t="str">
        <f t="shared" si="105"/>
        <v/>
      </c>
      <c r="X275" s="81">
        <f t="shared" si="106"/>
        <v>0</v>
      </c>
      <c r="Y275" s="81">
        <f t="shared" si="107"/>
        <v>0</v>
      </c>
      <c r="Z275" s="81">
        <f t="shared" si="108"/>
        <v>0</v>
      </c>
      <c r="AA275" s="82" t="str">
        <f t="shared" si="109"/>
        <v>MDR</v>
      </c>
    </row>
    <row r="276" spans="1:27" ht="17.100000000000001" customHeight="1">
      <c r="A276" s="65">
        <v>274</v>
      </c>
      <c r="B276" s="66" t="str">
        <f t="shared" si="88"/>
        <v>112</v>
      </c>
      <c r="C276" s="69"/>
      <c r="D276" s="70" t="str">
        <f t="shared" si="89"/>
        <v>0</v>
      </c>
      <c r="E276" s="70" t="str">
        <f t="shared" si="90"/>
        <v>0000</v>
      </c>
      <c r="F276" s="70" t="str">
        <f t="shared" si="91"/>
        <v>00</v>
      </c>
      <c r="G276" s="70" t="str">
        <f t="shared" si="92"/>
        <v>00000000</v>
      </c>
      <c r="H276" s="70" t="str">
        <f t="shared" si="93"/>
        <v>00</v>
      </c>
      <c r="I276" s="70" t="str">
        <f t="shared" si="94"/>
        <v>00000000</v>
      </c>
      <c r="J276" s="70" t="str">
        <f t="shared" si="95"/>
        <v>00</v>
      </c>
      <c r="K276" s="70" t="str">
        <f t="shared" si="96"/>
        <v>00000000</v>
      </c>
      <c r="L276" s="70" t="str">
        <f t="shared" si="97"/>
        <v>00</v>
      </c>
      <c r="M276" s="70" t="str">
        <f t="shared" si="98"/>
        <v>00000000</v>
      </c>
      <c r="N276" s="71" t="str">
        <f t="shared" si="99"/>
        <v>000000000</v>
      </c>
      <c r="O276" s="78"/>
      <c r="P276" s="78"/>
      <c r="Q276" s="78"/>
      <c r="R276" s="80" t="str">
        <f t="shared" si="100"/>
        <v>000000000</v>
      </c>
      <c r="S276" s="81" t="str">
        <f t="shared" si="101"/>
        <v>000</v>
      </c>
      <c r="T276" s="81">
        <f t="shared" si="102"/>
        <v>0</v>
      </c>
      <c r="U276" s="81">
        <f t="shared" si="103"/>
        <v>0</v>
      </c>
      <c r="V276" s="81" t="str">
        <f t="shared" si="104"/>
        <v>000000000</v>
      </c>
      <c r="W276" s="81" t="str">
        <f t="shared" si="105"/>
        <v/>
      </c>
      <c r="X276" s="81">
        <f t="shared" si="106"/>
        <v>0</v>
      </c>
      <c r="Y276" s="81">
        <f t="shared" si="107"/>
        <v>0</v>
      </c>
      <c r="Z276" s="81">
        <f t="shared" si="108"/>
        <v>0</v>
      </c>
      <c r="AA276" s="82" t="str">
        <f t="shared" si="109"/>
        <v>MDR</v>
      </c>
    </row>
    <row r="277" spans="1:27" ht="17.100000000000001" customHeight="1">
      <c r="A277" s="65">
        <v>275</v>
      </c>
      <c r="B277" s="66" t="str">
        <f t="shared" si="88"/>
        <v>113</v>
      </c>
      <c r="C277" s="69"/>
      <c r="D277" s="70" t="str">
        <f t="shared" si="89"/>
        <v>0</v>
      </c>
      <c r="E277" s="70" t="str">
        <f t="shared" si="90"/>
        <v>0000</v>
      </c>
      <c r="F277" s="70" t="str">
        <f t="shared" si="91"/>
        <v>00</v>
      </c>
      <c r="G277" s="70" t="str">
        <f t="shared" si="92"/>
        <v>00000000</v>
      </c>
      <c r="H277" s="70" t="str">
        <f t="shared" si="93"/>
        <v>00</v>
      </c>
      <c r="I277" s="70" t="str">
        <f t="shared" si="94"/>
        <v>00000000</v>
      </c>
      <c r="J277" s="70" t="str">
        <f t="shared" si="95"/>
        <v>00</v>
      </c>
      <c r="K277" s="70" t="str">
        <f t="shared" si="96"/>
        <v>00000000</v>
      </c>
      <c r="L277" s="70" t="str">
        <f t="shared" si="97"/>
        <v>00</v>
      </c>
      <c r="M277" s="70" t="str">
        <f t="shared" si="98"/>
        <v>00000000</v>
      </c>
      <c r="N277" s="71" t="str">
        <f t="shared" si="99"/>
        <v>000000000</v>
      </c>
      <c r="O277" s="78"/>
      <c r="P277" s="78"/>
      <c r="Q277" s="78"/>
      <c r="R277" s="80" t="str">
        <f t="shared" si="100"/>
        <v>000000000</v>
      </c>
      <c r="S277" s="81" t="str">
        <f t="shared" si="101"/>
        <v>000</v>
      </c>
      <c r="T277" s="81">
        <f t="shared" si="102"/>
        <v>0</v>
      </c>
      <c r="U277" s="81">
        <f t="shared" si="103"/>
        <v>0</v>
      </c>
      <c r="V277" s="81" t="str">
        <f t="shared" si="104"/>
        <v>000000000</v>
      </c>
      <c r="W277" s="81" t="str">
        <f t="shared" si="105"/>
        <v/>
      </c>
      <c r="X277" s="81">
        <f t="shared" si="106"/>
        <v>0</v>
      </c>
      <c r="Y277" s="81">
        <f t="shared" si="107"/>
        <v>0</v>
      </c>
      <c r="Z277" s="81">
        <f t="shared" si="108"/>
        <v>0</v>
      </c>
      <c r="AA277" s="82" t="str">
        <f t="shared" si="109"/>
        <v>MDR</v>
      </c>
    </row>
    <row r="278" spans="1:27" ht="17.100000000000001" customHeight="1">
      <c r="A278" s="65">
        <v>276</v>
      </c>
      <c r="B278" s="66" t="str">
        <f t="shared" si="88"/>
        <v>114</v>
      </c>
      <c r="C278" s="69"/>
      <c r="D278" s="70" t="str">
        <f t="shared" si="89"/>
        <v>0</v>
      </c>
      <c r="E278" s="70" t="str">
        <f t="shared" si="90"/>
        <v>0000</v>
      </c>
      <c r="F278" s="70" t="str">
        <f t="shared" si="91"/>
        <v>00</v>
      </c>
      <c r="G278" s="70" t="str">
        <f t="shared" si="92"/>
        <v>00000000</v>
      </c>
      <c r="H278" s="70" t="str">
        <f t="shared" si="93"/>
        <v>00</v>
      </c>
      <c r="I278" s="70" t="str">
        <f t="shared" si="94"/>
        <v>00000000</v>
      </c>
      <c r="J278" s="70" t="str">
        <f t="shared" si="95"/>
        <v>00</v>
      </c>
      <c r="K278" s="70" t="str">
        <f t="shared" si="96"/>
        <v>00000000</v>
      </c>
      <c r="L278" s="70" t="str">
        <f t="shared" si="97"/>
        <v>00</v>
      </c>
      <c r="M278" s="70" t="str">
        <f t="shared" si="98"/>
        <v>00000000</v>
      </c>
      <c r="N278" s="71" t="str">
        <f t="shared" si="99"/>
        <v>000000000</v>
      </c>
      <c r="O278" s="78"/>
      <c r="P278" s="78"/>
      <c r="Q278" s="78"/>
      <c r="R278" s="80" t="str">
        <f t="shared" si="100"/>
        <v>000000000</v>
      </c>
      <c r="S278" s="81" t="str">
        <f t="shared" si="101"/>
        <v>000</v>
      </c>
      <c r="T278" s="81">
        <f t="shared" si="102"/>
        <v>0</v>
      </c>
      <c r="U278" s="81">
        <f t="shared" si="103"/>
        <v>0</v>
      </c>
      <c r="V278" s="81" t="str">
        <f t="shared" si="104"/>
        <v>000000000</v>
      </c>
      <c r="W278" s="81" t="str">
        <f t="shared" si="105"/>
        <v/>
      </c>
      <c r="X278" s="81">
        <f t="shared" si="106"/>
        <v>0</v>
      </c>
      <c r="Y278" s="81">
        <f t="shared" si="107"/>
        <v>0</v>
      </c>
      <c r="Z278" s="81">
        <f t="shared" si="108"/>
        <v>0</v>
      </c>
      <c r="AA278" s="82" t="str">
        <f t="shared" si="109"/>
        <v>MDR</v>
      </c>
    </row>
    <row r="279" spans="1:27" ht="17.100000000000001" customHeight="1">
      <c r="A279" s="65">
        <v>277</v>
      </c>
      <c r="B279" s="66" t="str">
        <f t="shared" si="88"/>
        <v>115</v>
      </c>
      <c r="C279" s="69"/>
      <c r="D279" s="70" t="str">
        <f t="shared" si="89"/>
        <v>0</v>
      </c>
      <c r="E279" s="70" t="str">
        <f t="shared" si="90"/>
        <v>0000</v>
      </c>
      <c r="F279" s="70" t="str">
        <f t="shared" si="91"/>
        <v>00</v>
      </c>
      <c r="G279" s="70" t="str">
        <f t="shared" si="92"/>
        <v>00000000</v>
      </c>
      <c r="H279" s="70" t="str">
        <f t="shared" si="93"/>
        <v>00</v>
      </c>
      <c r="I279" s="70" t="str">
        <f t="shared" si="94"/>
        <v>00000000</v>
      </c>
      <c r="J279" s="70" t="str">
        <f t="shared" si="95"/>
        <v>00</v>
      </c>
      <c r="K279" s="70" t="str">
        <f t="shared" si="96"/>
        <v>00000000</v>
      </c>
      <c r="L279" s="70" t="str">
        <f t="shared" si="97"/>
        <v>00</v>
      </c>
      <c r="M279" s="70" t="str">
        <f t="shared" si="98"/>
        <v>00000000</v>
      </c>
      <c r="N279" s="71" t="str">
        <f t="shared" si="99"/>
        <v>000000000</v>
      </c>
      <c r="O279" s="77"/>
      <c r="P279" s="78"/>
      <c r="Q279" s="78"/>
      <c r="R279" s="80" t="str">
        <f t="shared" si="100"/>
        <v>000000000</v>
      </c>
      <c r="S279" s="81" t="str">
        <f t="shared" si="101"/>
        <v>000</v>
      </c>
      <c r="T279" s="81">
        <f t="shared" si="102"/>
        <v>0</v>
      </c>
      <c r="U279" s="81">
        <f t="shared" si="103"/>
        <v>0</v>
      </c>
      <c r="V279" s="81" t="str">
        <f t="shared" si="104"/>
        <v>000000000</v>
      </c>
      <c r="W279" s="81" t="str">
        <f t="shared" si="105"/>
        <v/>
      </c>
      <c r="X279" s="81">
        <f t="shared" si="106"/>
        <v>0</v>
      </c>
      <c r="Y279" s="81">
        <f t="shared" si="107"/>
        <v>0</v>
      </c>
      <c r="Z279" s="81">
        <f t="shared" si="108"/>
        <v>0</v>
      </c>
      <c r="AA279" s="82" t="str">
        <f t="shared" si="109"/>
        <v>MDR</v>
      </c>
    </row>
    <row r="280" spans="1:27" ht="17.100000000000001" customHeight="1">
      <c r="A280" s="65">
        <v>278</v>
      </c>
      <c r="B280" s="66" t="str">
        <f t="shared" si="88"/>
        <v>116</v>
      </c>
      <c r="C280" s="69"/>
      <c r="D280" s="70" t="str">
        <f t="shared" si="89"/>
        <v>0</v>
      </c>
      <c r="E280" s="70" t="str">
        <f t="shared" si="90"/>
        <v>0000</v>
      </c>
      <c r="F280" s="70" t="str">
        <f t="shared" si="91"/>
        <v>00</v>
      </c>
      <c r="G280" s="70" t="str">
        <f t="shared" si="92"/>
        <v>00000000</v>
      </c>
      <c r="H280" s="70" t="str">
        <f t="shared" si="93"/>
        <v>00</v>
      </c>
      <c r="I280" s="70" t="str">
        <f t="shared" si="94"/>
        <v>00000000</v>
      </c>
      <c r="J280" s="70" t="str">
        <f t="shared" si="95"/>
        <v>00</v>
      </c>
      <c r="K280" s="70" t="str">
        <f t="shared" si="96"/>
        <v>00000000</v>
      </c>
      <c r="L280" s="70" t="str">
        <f t="shared" si="97"/>
        <v>00</v>
      </c>
      <c r="M280" s="70" t="str">
        <f t="shared" si="98"/>
        <v>00000000</v>
      </c>
      <c r="N280" s="71" t="str">
        <f t="shared" si="99"/>
        <v>000000000</v>
      </c>
      <c r="O280" s="77"/>
      <c r="P280" s="78"/>
      <c r="Q280" s="78"/>
      <c r="R280" s="80" t="str">
        <f t="shared" si="100"/>
        <v>000000000</v>
      </c>
      <c r="S280" s="81" t="str">
        <f t="shared" si="101"/>
        <v>000</v>
      </c>
      <c r="T280" s="81">
        <f t="shared" si="102"/>
        <v>0</v>
      </c>
      <c r="U280" s="81">
        <f t="shared" si="103"/>
        <v>0</v>
      </c>
      <c r="V280" s="81" t="str">
        <f t="shared" si="104"/>
        <v>000000000</v>
      </c>
      <c r="W280" s="81" t="str">
        <f t="shared" si="105"/>
        <v/>
      </c>
      <c r="X280" s="81">
        <f t="shared" si="106"/>
        <v>0</v>
      </c>
      <c r="Y280" s="81">
        <f t="shared" si="107"/>
        <v>0</v>
      </c>
      <c r="Z280" s="81">
        <f t="shared" si="108"/>
        <v>0</v>
      </c>
      <c r="AA280" s="82" t="str">
        <f t="shared" si="109"/>
        <v>MDR</v>
      </c>
    </row>
    <row r="281" spans="1:27" ht="17.100000000000001" customHeight="1">
      <c r="A281" s="65">
        <v>279</v>
      </c>
      <c r="B281" s="66" t="str">
        <f t="shared" si="88"/>
        <v>117</v>
      </c>
      <c r="C281" s="69"/>
      <c r="D281" s="70" t="str">
        <f t="shared" si="89"/>
        <v>0</v>
      </c>
      <c r="E281" s="70" t="str">
        <f t="shared" si="90"/>
        <v>0000</v>
      </c>
      <c r="F281" s="70" t="str">
        <f t="shared" si="91"/>
        <v>00</v>
      </c>
      <c r="G281" s="70" t="str">
        <f t="shared" si="92"/>
        <v>00000000</v>
      </c>
      <c r="H281" s="70" t="str">
        <f t="shared" si="93"/>
        <v>00</v>
      </c>
      <c r="I281" s="70" t="str">
        <f t="shared" si="94"/>
        <v>00000000</v>
      </c>
      <c r="J281" s="70" t="str">
        <f t="shared" si="95"/>
        <v>00</v>
      </c>
      <c r="K281" s="70" t="str">
        <f t="shared" si="96"/>
        <v>00000000</v>
      </c>
      <c r="L281" s="70" t="str">
        <f t="shared" si="97"/>
        <v>00</v>
      </c>
      <c r="M281" s="70" t="str">
        <f t="shared" si="98"/>
        <v>00000000</v>
      </c>
      <c r="N281" s="71" t="str">
        <f>CONCATENATE(D281,F281,H281,J281,L281)</f>
        <v>000000000</v>
      </c>
      <c r="O281" s="77"/>
      <c r="P281" s="78"/>
      <c r="Q281" s="78"/>
      <c r="R281" s="80" t="str">
        <f t="shared" si="100"/>
        <v>000000000</v>
      </c>
      <c r="S281" s="81" t="str">
        <f t="shared" si="101"/>
        <v>000</v>
      </c>
      <c r="T281" s="81">
        <f t="shared" si="102"/>
        <v>0</v>
      </c>
      <c r="U281" s="81">
        <f t="shared" si="103"/>
        <v>0</v>
      </c>
      <c r="V281" s="81" t="str">
        <f t="shared" si="104"/>
        <v>000000000</v>
      </c>
      <c r="W281" s="81" t="str">
        <f t="shared" si="105"/>
        <v/>
      </c>
      <c r="X281" s="81">
        <f t="shared" si="106"/>
        <v>0</v>
      </c>
      <c r="Y281" s="81">
        <f t="shared" si="107"/>
        <v>0</v>
      </c>
      <c r="Z281" s="81">
        <f t="shared" si="108"/>
        <v>0</v>
      </c>
      <c r="AA281" s="82" t="str">
        <f t="shared" si="109"/>
        <v>MDR</v>
      </c>
    </row>
    <row r="282" spans="1:27" ht="17.100000000000001" customHeight="1">
      <c r="A282" s="65">
        <v>280</v>
      </c>
      <c r="B282" s="66" t="str">
        <f t="shared" si="88"/>
        <v>118</v>
      </c>
      <c r="C282" s="69"/>
      <c r="D282" s="70" t="str">
        <f t="shared" si="89"/>
        <v>0</v>
      </c>
      <c r="E282" s="70" t="str">
        <f t="shared" si="90"/>
        <v>0000</v>
      </c>
      <c r="F282" s="70" t="str">
        <f t="shared" si="91"/>
        <v>00</v>
      </c>
      <c r="G282" s="70" t="str">
        <f t="shared" si="92"/>
        <v>00000000</v>
      </c>
      <c r="H282" s="70" t="str">
        <f t="shared" si="93"/>
        <v>00</v>
      </c>
      <c r="I282" s="70" t="str">
        <f t="shared" si="94"/>
        <v>00000000</v>
      </c>
      <c r="J282" s="70" t="str">
        <f t="shared" si="95"/>
        <v>00</v>
      </c>
      <c r="K282" s="70" t="str">
        <f t="shared" si="96"/>
        <v>00000000</v>
      </c>
      <c r="L282" s="70" t="str">
        <f t="shared" si="97"/>
        <v>00</v>
      </c>
      <c r="M282" s="70" t="str">
        <f t="shared" si="98"/>
        <v>00000000</v>
      </c>
      <c r="N282" s="71" t="str">
        <f t="shared" si="99"/>
        <v>000000000</v>
      </c>
      <c r="O282" s="77"/>
      <c r="P282" s="78"/>
      <c r="Q282" s="78"/>
      <c r="R282" s="80" t="str">
        <f t="shared" si="100"/>
        <v>000000000</v>
      </c>
      <c r="S282" s="81" t="str">
        <f t="shared" si="101"/>
        <v>000</v>
      </c>
      <c r="T282" s="81">
        <f t="shared" si="102"/>
        <v>0</v>
      </c>
      <c r="U282" s="81">
        <f t="shared" si="103"/>
        <v>0</v>
      </c>
      <c r="V282" s="81" t="str">
        <f t="shared" si="104"/>
        <v>000000000</v>
      </c>
      <c r="W282" s="81" t="str">
        <f t="shared" si="105"/>
        <v/>
      </c>
      <c r="X282" s="81">
        <f t="shared" si="106"/>
        <v>0</v>
      </c>
      <c r="Y282" s="81">
        <f t="shared" si="107"/>
        <v>0</v>
      </c>
      <c r="Z282" s="81">
        <f t="shared" si="108"/>
        <v>0</v>
      </c>
      <c r="AA282" s="82" t="str">
        <f t="shared" si="109"/>
        <v>MDR</v>
      </c>
    </row>
    <row r="283" spans="1:27" ht="17.100000000000001" customHeight="1">
      <c r="A283" s="65">
        <v>281</v>
      </c>
      <c r="B283" s="66" t="str">
        <f t="shared" si="88"/>
        <v>119</v>
      </c>
      <c r="C283" s="69"/>
      <c r="D283" s="70" t="str">
        <f t="shared" si="89"/>
        <v>0</v>
      </c>
      <c r="E283" s="70" t="str">
        <f t="shared" si="90"/>
        <v>0000</v>
      </c>
      <c r="F283" s="70" t="str">
        <f t="shared" si="91"/>
        <v>00</v>
      </c>
      <c r="G283" s="70" t="str">
        <f t="shared" si="92"/>
        <v>00000000</v>
      </c>
      <c r="H283" s="70" t="str">
        <f t="shared" si="93"/>
        <v>00</v>
      </c>
      <c r="I283" s="70" t="str">
        <f t="shared" si="94"/>
        <v>00000000</v>
      </c>
      <c r="J283" s="70" t="str">
        <f t="shared" si="95"/>
        <v>00</v>
      </c>
      <c r="K283" s="70" t="str">
        <f t="shared" si="96"/>
        <v>00000000</v>
      </c>
      <c r="L283" s="70" t="str">
        <f t="shared" si="97"/>
        <v>00</v>
      </c>
      <c r="M283" s="70" t="str">
        <f t="shared" si="98"/>
        <v>00000000</v>
      </c>
      <c r="N283" s="71" t="str">
        <f t="shared" si="99"/>
        <v>000000000</v>
      </c>
      <c r="O283" s="78"/>
      <c r="P283" s="78"/>
      <c r="Q283" s="78"/>
      <c r="R283" s="80" t="str">
        <f t="shared" si="100"/>
        <v>000000000</v>
      </c>
      <c r="S283" s="81" t="str">
        <f t="shared" si="101"/>
        <v>000</v>
      </c>
      <c r="T283" s="81">
        <f t="shared" si="102"/>
        <v>0</v>
      </c>
      <c r="U283" s="81">
        <f t="shared" si="103"/>
        <v>0</v>
      </c>
      <c r="V283" s="81" t="str">
        <f t="shared" si="104"/>
        <v>000000000</v>
      </c>
      <c r="W283" s="81" t="str">
        <f t="shared" si="105"/>
        <v/>
      </c>
      <c r="X283" s="81">
        <f t="shared" si="106"/>
        <v>0</v>
      </c>
      <c r="Y283" s="81">
        <f t="shared" si="107"/>
        <v>0</v>
      </c>
      <c r="Z283" s="81">
        <f t="shared" si="108"/>
        <v>0</v>
      </c>
      <c r="AA283" s="82" t="str">
        <f t="shared" si="109"/>
        <v>MDR</v>
      </c>
    </row>
    <row r="284" spans="1:27" ht="17.100000000000001" customHeight="1">
      <c r="A284" s="65">
        <v>282</v>
      </c>
      <c r="B284" s="66" t="str">
        <f t="shared" si="88"/>
        <v>11A</v>
      </c>
      <c r="C284" s="69"/>
      <c r="D284" s="70" t="str">
        <f t="shared" si="89"/>
        <v>0</v>
      </c>
      <c r="E284" s="70" t="str">
        <f t="shared" si="90"/>
        <v>0000</v>
      </c>
      <c r="F284" s="70" t="str">
        <f t="shared" si="91"/>
        <v>00</v>
      </c>
      <c r="G284" s="70" t="str">
        <f t="shared" si="92"/>
        <v>00000000</v>
      </c>
      <c r="H284" s="70" t="str">
        <f t="shared" si="93"/>
        <v>00</v>
      </c>
      <c r="I284" s="70" t="str">
        <f t="shared" si="94"/>
        <v>00000000</v>
      </c>
      <c r="J284" s="70" t="str">
        <f t="shared" si="95"/>
        <v>00</v>
      </c>
      <c r="K284" s="70" t="str">
        <f t="shared" si="96"/>
        <v>00000000</v>
      </c>
      <c r="L284" s="70" t="str">
        <f t="shared" si="97"/>
        <v>00</v>
      </c>
      <c r="M284" s="70" t="str">
        <f t="shared" si="98"/>
        <v>00000000</v>
      </c>
      <c r="N284" s="71" t="str">
        <f t="shared" si="99"/>
        <v>000000000</v>
      </c>
      <c r="O284" s="78"/>
      <c r="P284" s="78"/>
      <c r="Q284" s="78"/>
      <c r="R284" s="80" t="str">
        <f t="shared" si="100"/>
        <v>000000000</v>
      </c>
      <c r="S284" s="81" t="str">
        <f t="shared" si="101"/>
        <v>000</v>
      </c>
      <c r="T284" s="81">
        <f t="shared" si="102"/>
        <v>0</v>
      </c>
      <c r="U284" s="81">
        <f t="shared" si="103"/>
        <v>0</v>
      </c>
      <c r="V284" s="81" t="str">
        <f t="shared" si="104"/>
        <v>000000000</v>
      </c>
      <c r="W284" s="81" t="str">
        <f t="shared" si="105"/>
        <v/>
      </c>
      <c r="X284" s="81">
        <f t="shared" si="106"/>
        <v>0</v>
      </c>
      <c r="Y284" s="81">
        <f t="shared" si="107"/>
        <v>0</v>
      </c>
      <c r="Z284" s="81">
        <f t="shared" si="108"/>
        <v>0</v>
      </c>
      <c r="AA284" s="82" t="str">
        <f t="shared" si="109"/>
        <v>MDR</v>
      </c>
    </row>
    <row r="285" spans="1:27" ht="17.100000000000001" customHeight="1">
      <c r="A285" s="65">
        <v>283</v>
      </c>
      <c r="B285" s="66" t="str">
        <f t="shared" si="88"/>
        <v>11B</v>
      </c>
      <c r="C285" s="69"/>
      <c r="D285" s="70" t="str">
        <f t="shared" si="89"/>
        <v>0</v>
      </c>
      <c r="E285" s="70" t="str">
        <f t="shared" si="90"/>
        <v>0000</v>
      </c>
      <c r="F285" s="70" t="str">
        <f t="shared" si="91"/>
        <v>00</v>
      </c>
      <c r="G285" s="70" t="str">
        <f t="shared" si="92"/>
        <v>00000000</v>
      </c>
      <c r="H285" s="70" t="str">
        <f t="shared" si="93"/>
        <v>00</v>
      </c>
      <c r="I285" s="70" t="str">
        <f t="shared" si="94"/>
        <v>00000000</v>
      </c>
      <c r="J285" s="70" t="str">
        <f t="shared" si="95"/>
        <v>00</v>
      </c>
      <c r="K285" s="70" t="str">
        <f t="shared" si="96"/>
        <v>00000000</v>
      </c>
      <c r="L285" s="70" t="str">
        <f t="shared" si="97"/>
        <v>00</v>
      </c>
      <c r="M285" s="70" t="str">
        <f t="shared" si="98"/>
        <v>00000000</v>
      </c>
      <c r="N285" s="71" t="str">
        <f t="shared" si="99"/>
        <v>000000000</v>
      </c>
      <c r="O285" s="78"/>
      <c r="P285" s="78"/>
      <c r="Q285" s="78"/>
      <c r="R285" s="80" t="str">
        <f t="shared" si="100"/>
        <v>000000000</v>
      </c>
      <c r="S285" s="81" t="str">
        <f t="shared" si="101"/>
        <v>000</v>
      </c>
      <c r="T285" s="81">
        <f t="shared" si="102"/>
        <v>0</v>
      </c>
      <c r="U285" s="81">
        <f t="shared" si="103"/>
        <v>0</v>
      </c>
      <c r="V285" s="81" t="str">
        <f t="shared" si="104"/>
        <v>000000000</v>
      </c>
      <c r="W285" s="81" t="str">
        <f t="shared" si="105"/>
        <v/>
      </c>
      <c r="X285" s="81">
        <f t="shared" si="106"/>
        <v>0</v>
      </c>
      <c r="Y285" s="81">
        <f t="shared" si="107"/>
        <v>0</v>
      </c>
      <c r="Z285" s="81">
        <f t="shared" si="108"/>
        <v>0</v>
      </c>
      <c r="AA285" s="82" t="str">
        <f t="shared" si="109"/>
        <v>MDR</v>
      </c>
    </row>
    <row r="286" spans="1:27" ht="17.100000000000001" customHeight="1">
      <c r="A286" s="65">
        <v>284</v>
      </c>
      <c r="B286" s="66" t="str">
        <f t="shared" si="88"/>
        <v>11C</v>
      </c>
      <c r="C286" s="69"/>
      <c r="D286" s="70" t="str">
        <f t="shared" si="89"/>
        <v>0</v>
      </c>
      <c r="E286" s="70" t="str">
        <f t="shared" si="90"/>
        <v>0000</v>
      </c>
      <c r="F286" s="70" t="str">
        <f t="shared" si="91"/>
        <v>00</v>
      </c>
      <c r="G286" s="70" t="str">
        <f t="shared" si="92"/>
        <v>00000000</v>
      </c>
      <c r="H286" s="70" t="str">
        <f t="shared" si="93"/>
        <v>00</v>
      </c>
      <c r="I286" s="70" t="str">
        <f t="shared" si="94"/>
        <v>00000000</v>
      </c>
      <c r="J286" s="70" t="str">
        <f t="shared" si="95"/>
        <v>00</v>
      </c>
      <c r="K286" s="70" t="str">
        <f t="shared" si="96"/>
        <v>00000000</v>
      </c>
      <c r="L286" s="70" t="str">
        <f t="shared" si="97"/>
        <v>00</v>
      </c>
      <c r="M286" s="70" t="str">
        <f t="shared" si="98"/>
        <v>00000000</v>
      </c>
      <c r="N286" s="71" t="str">
        <f t="shared" si="99"/>
        <v>000000000</v>
      </c>
      <c r="O286" s="78"/>
      <c r="P286" s="78"/>
      <c r="Q286" s="78"/>
      <c r="R286" s="80" t="str">
        <f t="shared" si="100"/>
        <v>000000000</v>
      </c>
      <c r="S286" s="81" t="str">
        <f t="shared" si="101"/>
        <v>000</v>
      </c>
      <c r="T286" s="81">
        <f t="shared" si="102"/>
        <v>0</v>
      </c>
      <c r="U286" s="81">
        <f t="shared" si="103"/>
        <v>0</v>
      </c>
      <c r="V286" s="81" t="str">
        <f t="shared" si="104"/>
        <v>000000000</v>
      </c>
      <c r="W286" s="81" t="str">
        <f t="shared" si="105"/>
        <v/>
      </c>
      <c r="X286" s="81">
        <f t="shared" si="106"/>
        <v>0</v>
      </c>
      <c r="Y286" s="81">
        <f t="shared" si="107"/>
        <v>0</v>
      </c>
      <c r="Z286" s="81">
        <f t="shared" si="108"/>
        <v>0</v>
      </c>
      <c r="AA286" s="82" t="str">
        <f t="shared" si="109"/>
        <v>MDR</v>
      </c>
    </row>
    <row r="287" spans="1:27" ht="17.100000000000001" customHeight="1">
      <c r="A287" s="65">
        <v>285</v>
      </c>
      <c r="B287" s="66" t="str">
        <f t="shared" si="88"/>
        <v>11D</v>
      </c>
      <c r="C287" s="69"/>
      <c r="D287" s="70" t="str">
        <f t="shared" si="89"/>
        <v>0</v>
      </c>
      <c r="E287" s="70" t="str">
        <f t="shared" si="90"/>
        <v>0000</v>
      </c>
      <c r="F287" s="70" t="str">
        <f t="shared" si="91"/>
        <v>00</v>
      </c>
      <c r="G287" s="70" t="str">
        <f t="shared" si="92"/>
        <v>00000000</v>
      </c>
      <c r="H287" s="70" t="str">
        <f t="shared" si="93"/>
        <v>00</v>
      </c>
      <c r="I287" s="70" t="str">
        <f t="shared" si="94"/>
        <v>00000000</v>
      </c>
      <c r="J287" s="70" t="str">
        <f t="shared" si="95"/>
        <v>00</v>
      </c>
      <c r="K287" s="70" t="str">
        <f t="shared" si="96"/>
        <v>00000000</v>
      </c>
      <c r="L287" s="70" t="str">
        <f t="shared" si="97"/>
        <v>00</v>
      </c>
      <c r="M287" s="70" t="str">
        <f t="shared" si="98"/>
        <v>00000000</v>
      </c>
      <c r="N287" s="71" t="str">
        <f t="shared" si="99"/>
        <v>000000000</v>
      </c>
      <c r="O287" s="78"/>
      <c r="P287" s="78"/>
      <c r="Q287" s="78"/>
      <c r="R287" s="80" t="str">
        <f t="shared" si="100"/>
        <v>000000000</v>
      </c>
      <c r="S287" s="81" t="str">
        <f t="shared" si="101"/>
        <v>000</v>
      </c>
      <c r="T287" s="81">
        <f t="shared" si="102"/>
        <v>0</v>
      </c>
      <c r="U287" s="81">
        <f t="shared" si="103"/>
        <v>0</v>
      </c>
      <c r="V287" s="81" t="str">
        <f t="shared" si="104"/>
        <v>000000000</v>
      </c>
      <c r="W287" s="81" t="str">
        <f t="shared" si="105"/>
        <v/>
      </c>
      <c r="X287" s="81">
        <f t="shared" si="106"/>
        <v>0</v>
      </c>
      <c r="Y287" s="81">
        <f t="shared" si="107"/>
        <v>0</v>
      </c>
      <c r="Z287" s="81">
        <f t="shared" si="108"/>
        <v>0</v>
      </c>
      <c r="AA287" s="82" t="str">
        <f t="shared" si="109"/>
        <v>MDR</v>
      </c>
    </row>
    <row r="288" spans="1:27" ht="17.100000000000001" customHeight="1">
      <c r="A288" s="65">
        <v>286</v>
      </c>
      <c r="B288" s="66" t="str">
        <f t="shared" si="88"/>
        <v>11E</v>
      </c>
      <c r="C288" s="69"/>
      <c r="D288" s="70" t="str">
        <f t="shared" si="89"/>
        <v>0</v>
      </c>
      <c r="E288" s="70" t="str">
        <f t="shared" si="90"/>
        <v>0000</v>
      </c>
      <c r="F288" s="70" t="str">
        <f t="shared" si="91"/>
        <v>00</v>
      </c>
      <c r="G288" s="70" t="str">
        <f t="shared" si="92"/>
        <v>00000000</v>
      </c>
      <c r="H288" s="70" t="str">
        <f t="shared" si="93"/>
        <v>00</v>
      </c>
      <c r="I288" s="70" t="str">
        <f t="shared" si="94"/>
        <v>00000000</v>
      </c>
      <c r="J288" s="70" t="str">
        <f t="shared" si="95"/>
        <v>00</v>
      </c>
      <c r="K288" s="70" t="str">
        <f t="shared" si="96"/>
        <v>00000000</v>
      </c>
      <c r="L288" s="70" t="str">
        <f t="shared" si="97"/>
        <v>00</v>
      </c>
      <c r="M288" s="70" t="str">
        <f t="shared" si="98"/>
        <v>00000000</v>
      </c>
      <c r="N288" s="71" t="str">
        <f t="shared" si="99"/>
        <v>000000000</v>
      </c>
      <c r="O288" s="78"/>
      <c r="P288" s="78"/>
      <c r="Q288" s="78"/>
      <c r="R288" s="80" t="str">
        <f t="shared" si="100"/>
        <v>000000000</v>
      </c>
      <c r="S288" s="81" t="str">
        <f t="shared" si="101"/>
        <v>000</v>
      </c>
      <c r="T288" s="81">
        <f t="shared" si="102"/>
        <v>0</v>
      </c>
      <c r="U288" s="81">
        <f t="shared" si="103"/>
        <v>0</v>
      </c>
      <c r="V288" s="81" t="str">
        <f t="shared" si="104"/>
        <v>000000000</v>
      </c>
      <c r="W288" s="81" t="str">
        <f t="shared" si="105"/>
        <v/>
      </c>
      <c r="X288" s="81">
        <f t="shared" si="106"/>
        <v>0</v>
      </c>
      <c r="Y288" s="81">
        <f t="shared" si="107"/>
        <v>0</v>
      </c>
      <c r="Z288" s="81">
        <f t="shared" si="108"/>
        <v>0</v>
      </c>
      <c r="AA288" s="82" t="str">
        <f t="shared" si="109"/>
        <v>MDR</v>
      </c>
    </row>
    <row r="289" spans="1:27" ht="17.100000000000001" customHeight="1">
      <c r="A289" s="65">
        <v>287</v>
      </c>
      <c r="B289" s="66" t="str">
        <f t="shared" si="88"/>
        <v>11F</v>
      </c>
      <c r="C289" s="69"/>
      <c r="D289" s="70" t="str">
        <f t="shared" si="89"/>
        <v>0</v>
      </c>
      <c r="E289" s="70" t="str">
        <f t="shared" si="90"/>
        <v>0000</v>
      </c>
      <c r="F289" s="70" t="str">
        <f t="shared" si="91"/>
        <v>00</v>
      </c>
      <c r="G289" s="70" t="str">
        <f t="shared" si="92"/>
        <v>00000000</v>
      </c>
      <c r="H289" s="70" t="str">
        <f t="shared" si="93"/>
        <v>00</v>
      </c>
      <c r="I289" s="70" t="str">
        <f t="shared" si="94"/>
        <v>00000000</v>
      </c>
      <c r="J289" s="70" t="str">
        <f t="shared" si="95"/>
        <v>00</v>
      </c>
      <c r="K289" s="70" t="str">
        <f t="shared" si="96"/>
        <v>00000000</v>
      </c>
      <c r="L289" s="70" t="str">
        <f t="shared" si="97"/>
        <v>00</v>
      </c>
      <c r="M289" s="70" t="str">
        <f t="shared" si="98"/>
        <v>00000000</v>
      </c>
      <c r="N289" s="71" t="str">
        <f t="shared" si="99"/>
        <v>000000000</v>
      </c>
      <c r="O289" s="78"/>
      <c r="P289" s="78"/>
      <c r="Q289" s="78"/>
      <c r="R289" s="80" t="str">
        <f t="shared" si="100"/>
        <v>000000000</v>
      </c>
      <c r="S289" s="81" t="str">
        <f t="shared" si="101"/>
        <v>000</v>
      </c>
      <c r="T289" s="81">
        <f t="shared" si="102"/>
        <v>0</v>
      </c>
      <c r="U289" s="81">
        <f t="shared" si="103"/>
        <v>0</v>
      </c>
      <c r="V289" s="81" t="str">
        <f t="shared" si="104"/>
        <v>000000000</v>
      </c>
      <c r="W289" s="81" t="str">
        <f t="shared" si="105"/>
        <v/>
      </c>
      <c r="X289" s="81">
        <f t="shared" si="106"/>
        <v>0</v>
      </c>
      <c r="Y289" s="81">
        <f t="shared" si="107"/>
        <v>0</v>
      </c>
      <c r="Z289" s="81">
        <f t="shared" si="108"/>
        <v>0</v>
      </c>
      <c r="AA289" s="82" t="str">
        <f t="shared" si="109"/>
        <v>MDR</v>
      </c>
    </row>
    <row r="290" spans="1:27" ht="17.100000000000001" customHeight="1">
      <c r="A290" s="65">
        <v>288</v>
      </c>
      <c r="B290" s="66" t="str">
        <f t="shared" si="88"/>
        <v>120</v>
      </c>
      <c r="C290" s="69"/>
      <c r="D290" s="70" t="str">
        <f t="shared" si="89"/>
        <v>0</v>
      </c>
      <c r="E290" s="70" t="str">
        <f t="shared" si="90"/>
        <v>0000</v>
      </c>
      <c r="F290" s="70" t="str">
        <f t="shared" si="91"/>
        <v>00</v>
      </c>
      <c r="G290" s="70" t="str">
        <f t="shared" si="92"/>
        <v>00000000</v>
      </c>
      <c r="H290" s="70" t="str">
        <f t="shared" si="93"/>
        <v>00</v>
      </c>
      <c r="I290" s="70" t="str">
        <f t="shared" si="94"/>
        <v>00000000</v>
      </c>
      <c r="J290" s="70" t="str">
        <f t="shared" si="95"/>
        <v>00</v>
      </c>
      <c r="K290" s="70" t="str">
        <f t="shared" si="96"/>
        <v>00000000</v>
      </c>
      <c r="L290" s="70" t="str">
        <f t="shared" si="97"/>
        <v>00</v>
      </c>
      <c r="M290" s="70" t="str">
        <f t="shared" si="98"/>
        <v>00000000</v>
      </c>
      <c r="N290" s="71" t="str">
        <f t="shared" si="99"/>
        <v>000000000</v>
      </c>
      <c r="O290" s="78"/>
      <c r="P290" s="78"/>
      <c r="Q290" s="78"/>
      <c r="R290" s="80" t="str">
        <f t="shared" si="100"/>
        <v>000000000</v>
      </c>
      <c r="S290" s="81" t="str">
        <f t="shared" si="101"/>
        <v>000</v>
      </c>
      <c r="T290" s="81">
        <f t="shared" si="102"/>
        <v>0</v>
      </c>
      <c r="U290" s="81">
        <f t="shared" si="103"/>
        <v>0</v>
      </c>
      <c r="V290" s="81" t="str">
        <f t="shared" si="104"/>
        <v>000000000</v>
      </c>
      <c r="W290" s="81" t="str">
        <f t="shared" si="105"/>
        <v/>
      </c>
      <c r="X290" s="81">
        <f t="shared" si="106"/>
        <v>0</v>
      </c>
      <c r="Y290" s="81">
        <f t="shared" si="107"/>
        <v>0</v>
      </c>
      <c r="Z290" s="81">
        <f t="shared" si="108"/>
        <v>0</v>
      </c>
      <c r="AA290" s="82" t="str">
        <f t="shared" si="109"/>
        <v>MDR</v>
      </c>
    </row>
    <row r="291" spans="1:27" ht="17.100000000000001" customHeight="1">
      <c r="A291" s="65">
        <v>289</v>
      </c>
      <c r="B291" s="66" t="str">
        <f t="shared" si="88"/>
        <v>121</v>
      </c>
      <c r="C291" s="69"/>
      <c r="D291" s="70" t="str">
        <f t="shared" si="89"/>
        <v>0</v>
      </c>
      <c r="E291" s="70" t="str">
        <f t="shared" si="90"/>
        <v>0000</v>
      </c>
      <c r="F291" s="70" t="str">
        <f t="shared" si="91"/>
        <v>00</v>
      </c>
      <c r="G291" s="70" t="str">
        <f t="shared" si="92"/>
        <v>00000000</v>
      </c>
      <c r="H291" s="70" t="str">
        <f t="shared" si="93"/>
        <v>00</v>
      </c>
      <c r="I291" s="70" t="str">
        <f t="shared" si="94"/>
        <v>00000000</v>
      </c>
      <c r="J291" s="70" t="str">
        <f t="shared" si="95"/>
        <v>00</v>
      </c>
      <c r="K291" s="70" t="str">
        <f t="shared" si="96"/>
        <v>00000000</v>
      </c>
      <c r="L291" s="70" t="str">
        <f t="shared" si="97"/>
        <v>00</v>
      </c>
      <c r="M291" s="70" t="str">
        <f t="shared" si="98"/>
        <v>00000000</v>
      </c>
      <c r="N291" s="71" t="str">
        <f t="shared" si="99"/>
        <v>000000000</v>
      </c>
      <c r="O291" s="78"/>
      <c r="P291" s="78"/>
      <c r="Q291" s="78"/>
      <c r="R291" s="80" t="str">
        <f t="shared" si="100"/>
        <v>000000000</v>
      </c>
      <c r="S291" s="81" t="str">
        <f t="shared" si="101"/>
        <v>000</v>
      </c>
      <c r="T291" s="81">
        <f t="shared" si="102"/>
        <v>0</v>
      </c>
      <c r="U291" s="81">
        <f t="shared" si="103"/>
        <v>0</v>
      </c>
      <c r="V291" s="81" t="str">
        <f t="shared" si="104"/>
        <v>000000000</v>
      </c>
      <c r="W291" s="81" t="str">
        <f t="shared" si="105"/>
        <v/>
      </c>
      <c r="X291" s="81">
        <f t="shared" si="106"/>
        <v>0</v>
      </c>
      <c r="Y291" s="81">
        <f t="shared" si="107"/>
        <v>0</v>
      </c>
      <c r="Z291" s="81">
        <f t="shared" si="108"/>
        <v>0</v>
      </c>
      <c r="AA291" s="82" t="str">
        <f t="shared" si="109"/>
        <v>MDR</v>
      </c>
    </row>
    <row r="292" spans="1:27" ht="17.100000000000001" customHeight="1">
      <c r="A292" s="65">
        <v>290</v>
      </c>
      <c r="B292" s="66" t="str">
        <f t="shared" si="88"/>
        <v>122</v>
      </c>
      <c r="C292" s="69"/>
      <c r="D292" s="70" t="str">
        <f t="shared" si="89"/>
        <v>0</v>
      </c>
      <c r="E292" s="70" t="str">
        <f t="shared" si="90"/>
        <v>0000</v>
      </c>
      <c r="F292" s="70" t="str">
        <f t="shared" si="91"/>
        <v>00</v>
      </c>
      <c r="G292" s="70" t="str">
        <f t="shared" si="92"/>
        <v>00000000</v>
      </c>
      <c r="H292" s="70" t="str">
        <f t="shared" si="93"/>
        <v>00</v>
      </c>
      <c r="I292" s="70" t="str">
        <f t="shared" si="94"/>
        <v>00000000</v>
      </c>
      <c r="J292" s="70" t="str">
        <f t="shared" si="95"/>
        <v>00</v>
      </c>
      <c r="K292" s="70" t="str">
        <f t="shared" si="96"/>
        <v>00000000</v>
      </c>
      <c r="L292" s="70" t="str">
        <f t="shared" si="97"/>
        <v>00</v>
      </c>
      <c r="M292" s="70" t="str">
        <f t="shared" si="98"/>
        <v>00000000</v>
      </c>
      <c r="N292" s="71" t="str">
        <f t="shared" si="99"/>
        <v>000000000</v>
      </c>
      <c r="O292" s="78"/>
      <c r="P292" s="78"/>
      <c r="Q292" s="78"/>
      <c r="R292" s="80" t="str">
        <f t="shared" si="100"/>
        <v>000000000</v>
      </c>
      <c r="S292" s="81" t="str">
        <f t="shared" si="101"/>
        <v>000</v>
      </c>
      <c r="T292" s="81">
        <f t="shared" si="102"/>
        <v>0</v>
      </c>
      <c r="U292" s="81">
        <f t="shared" si="103"/>
        <v>0</v>
      </c>
      <c r="V292" s="81" t="str">
        <f t="shared" si="104"/>
        <v>000000000</v>
      </c>
      <c r="W292" s="81" t="str">
        <f t="shared" si="105"/>
        <v/>
      </c>
      <c r="X292" s="81">
        <f t="shared" si="106"/>
        <v>0</v>
      </c>
      <c r="Y292" s="81">
        <f t="shared" si="107"/>
        <v>0</v>
      </c>
      <c r="Z292" s="81">
        <f t="shared" si="108"/>
        <v>0</v>
      </c>
      <c r="AA292" s="82" t="str">
        <f t="shared" si="109"/>
        <v>MDR</v>
      </c>
    </row>
    <row r="293" spans="1:27" ht="17.100000000000001" customHeight="1">
      <c r="A293" s="65">
        <v>291</v>
      </c>
      <c r="B293" s="66" t="str">
        <f t="shared" si="88"/>
        <v>123</v>
      </c>
      <c r="C293" s="69"/>
      <c r="D293" s="70" t="str">
        <f t="shared" si="89"/>
        <v>0</v>
      </c>
      <c r="E293" s="70" t="str">
        <f t="shared" si="90"/>
        <v>0000</v>
      </c>
      <c r="F293" s="70" t="str">
        <f t="shared" si="91"/>
        <v>00</v>
      </c>
      <c r="G293" s="70" t="str">
        <f t="shared" si="92"/>
        <v>00000000</v>
      </c>
      <c r="H293" s="70" t="str">
        <f t="shared" si="93"/>
        <v>00</v>
      </c>
      <c r="I293" s="70" t="str">
        <f t="shared" si="94"/>
        <v>00000000</v>
      </c>
      <c r="J293" s="70" t="str">
        <f t="shared" si="95"/>
        <v>00</v>
      </c>
      <c r="K293" s="70" t="str">
        <f t="shared" si="96"/>
        <v>00000000</v>
      </c>
      <c r="L293" s="70" t="str">
        <f t="shared" si="97"/>
        <v>00</v>
      </c>
      <c r="M293" s="70" t="str">
        <f t="shared" si="98"/>
        <v>00000000</v>
      </c>
      <c r="N293" s="71" t="str">
        <f t="shared" si="99"/>
        <v>000000000</v>
      </c>
      <c r="O293" s="78"/>
      <c r="P293" s="78"/>
      <c r="Q293" s="78"/>
      <c r="R293" s="80" t="str">
        <f t="shared" si="100"/>
        <v>000000000</v>
      </c>
      <c r="S293" s="81" t="str">
        <f t="shared" si="101"/>
        <v>000</v>
      </c>
      <c r="T293" s="81">
        <f t="shared" si="102"/>
        <v>0</v>
      </c>
      <c r="U293" s="81">
        <f t="shared" si="103"/>
        <v>0</v>
      </c>
      <c r="V293" s="81" t="str">
        <f t="shared" si="104"/>
        <v>000000000</v>
      </c>
      <c r="W293" s="81" t="str">
        <f t="shared" si="105"/>
        <v/>
      </c>
      <c r="X293" s="81">
        <f t="shared" si="106"/>
        <v>0</v>
      </c>
      <c r="Y293" s="81">
        <f t="shared" si="107"/>
        <v>0</v>
      </c>
      <c r="Z293" s="81">
        <f t="shared" si="108"/>
        <v>0</v>
      </c>
      <c r="AA293" s="82" t="str">
        <f t="shared" si="109"/>
        <v>MDR</v>
      </c>
    </row>
    <row r="294" spans="1:27" ht="17.100000000000001" customHeight="1">
      <c r="A294" s="65">
        <v>292</v>
      </c>
      <c r="B294" s="66" t="str">
        <f t="shared" si="88"/>
        <v>124</v>
      </c>
      <c r="C294" s="69"/>
      <c r="D294" s="70" t="str">
        <f t="shared" si="89"/>
        <v>0</v>
      </c>
      <c r="E294" s="70" t="str">
        <f t="shared" si="90"/>
        <v>0000</v>
      </c>
      <c r="F294" s="70" t="str">
        <f t="shared" si="91"/>
        <v>00</v>
      </c>
      <c r="G294" s="70" t="str">
        <f t="shared" si="92"/>
        <v>00000000</v>
      </c>
      <c r="H294" s="70" t="str">
        <f t="shared" si="93"/>
        <v>00</v>
      </c>
      <c r="I294" s="70" t="str">
        <f t="shared" si="94"/>
        <v>00000000</v>
      </c>
      <c r="J294" s="70" t="str">
        <f t="shared" si="95"/>
        <v>00</v>
      </c>
      <c r="K294" s="70" t="str">
        <f t="shared" si="96"/>
        <v>00000000</v>
      </c>
      <c r="L294" s="70" t="str">
        <f t="shared" si="97"/>
        <v>00</v>
      </c>
      <c r="M294" s="70" t="str">
        <f t="shared" si="98"/>
        <v>00000000</v>
      </c>
      <c r="N294" s="71" t="str">
        <f t="shared" si="99"/>
        <v>000000000</v>
      </c>
      <c r="O294" s="78"/>
      <c r="P294" s="78"/>
      <c r="Q294" s="78"/>
      <c r="R294" s="80" t="str">
        <f t="shared" si="100"/>
        <v>000000000</v>
      </c>
      <c r="S294" s="81" t="str">
        <f t="shared" si="101"/>
        <v>000</v>
      </c>
      <c r="T294" s="81">
        <f t="shared" si="102"/>
        <v>0</v>
      </c>
      <c r="U294" s="81">
        <f t="shared" si="103"/>
        <v>0</v>
      </c>
      <c r="V294" s="81" t="str">
        <f t="shared" si="104"/>
        <v>000000000</v>
      </c>
      <c r="W294" s="81" t="str">
        <f t="shared" si="105"/>
        <v/>
      </c>
      <c r="X294" s="81">
        <f t="shared" si="106"/>
        <v>0</v>
      </c>
      <c r="Y294" s="81">
        <f t="shared" si="107"/>
        <v>0</v>
      </c>
      <c r="Z294" s="81">
        <f t="shared" si="108"/>
        <v>0</v>
      </c>
      <c r="AA294" s="82" t="str">
        <f t="shared" si="109"/>
        <v>MDR</v>
      </c>
    </row>
    <row r="295" spans="1:27" ht="17.100000000000001" customHeight="1">
      <c r="A295" s="65">
        <v>293</v>
      </c>
      <c r="B295" s="66" t="str">
        <f t="shared" si="88"/>
        <v>125</v>
      </c>
      <c r="C295" s="69"/>
      <c r="D295" s="70" t="str">
        <f t="shared" si="89"/>
        <v>0</v>
      </c>
      <c r="E295" s="70" t="str">
        <f t="shared" si="90"/>
        <v>0000</v>
      </c>
      <c r="F295" s="70" t="str">
        <f t="shared" si="91"/>
        <v>00</v>
      </c>
      <c r="G295" s="70" t="str">
        <f t="shared" si="92"/>
        <v>00000000</v>
      </c>
      <c r="H295" s="70" t="str">
        <f t="shared" si="93"/>
        <v>00</v>
      </c>
      <c r="I295" s="70" t="str">
        <f t="shared" si="94"/>
        <v>00000000</v>
      </c>
      <c r="J295" s="70" t="str">
        <f t="shared" si="95"/>
        <v>00</v>
      </c>
      <c r="K295" s="70" t="str">
        <f t="shared" si="96"/>
        <v>00000000</v>
      </c>
      <c r="L295" s="70" t="str">
        <f t="shared" si="97"/>
        <v>00</v>
      </c>
      <c r="M295" s="70" t="str">
        <f t="shared" si="98"/>
        <v>00000000</v>
      </c>
      <c r="N295" s="71" t="str">
        <f t="shared" si="99"/>
        <v>000000000</v>
      </c>
      <c r="O295" s="78"/>
      <c r="P295" s="78"/>
      <c r="Q295" s="78"/>
      <c r="R295" s="80" t="str">
        <f t="shared" si="100"/>
        <v>000000000</v>
      </c>
      <c r="S295" s="81" t="str">
        <f t="shared" si="101"/>
        <v>000</v>
      </c>
      <c r="T295" s="81">
        <f t="shared" si="102"/>
        <v>0</v>
      </c>
      <c r="U295" s="81">
        <f t="shared" si="103"/>
        <v>0</v>
      </c>
      <c r="V295" s="81" t="str">
        <f t="shared" si="104"/>
        <v>000000000</v>
      </c>
      <c r="W295" s="81" t="str">
        <f t="shared" si="105"/>
        <v/>
      </c>
      <c r="X295" s="81">
        <f t="shared" si="106"/>
        <v>0</v>
      </c>
      <c r="Y295" s="81">
        <f t="shared" si="107"/>
        <v>0</v>
      </c>
      <c r="Z295" s="81">
        <f t="shared" si="108"/>
        <v>0</v>
      </c>
      <c r="AA295" s="82" t="str">
        <f t="shared" si="109"/>
        <v>MDR</v>
      </c>
    </row>
    <row r="296" spans="1:27" ht="17.100000000000001" customHeight="1">
      <c r="A296" s="65">
        <v>294</v>
      </c>
      <c r="B296" s="66" t="str">
        <f t="shared" si="88"/>
        <v>126</v>
      </c>
      <c r="C296" s="69"/>
      <c r="D296" s="70" t="str">
        <f t="shared" si="89"/>
        <v>0</v>
      </c>
      <c r="E296" s="70" t="str">
        <f t="shared" si="90"/>
        <v>0000</v>
      </c>
      <c r="F296" s="70" t="str">
        <f t="shared" si="91"/>
        <v>00</v>
      </c>
      <c r="G296" s="70" t="str">
        <f t="shared" si="92"/>
        <v>00000000</v>
      </c>
      <c r="H296" s="70" t="str">
        <f t="shared" si="93"/>
        <v>00</v>
      </c>
      <c r="I296" s="70" t="str">
        <f t="shared" si="94"/>
        <v>00000000</v>
      </c>
      <c r="J296" s="70" t="str">
        <f t="shared" si="95"/>
        <v>00</v>
      </c>
      <c r="K296" s="70" t="str">
        <f t="shared" si="96"/>
        <v>00000000</v>
      </c>
      <c r="L296" s="70" t="str">
        <f t="shared" si="97"/>
        <v>00</v>
      </c>
      <c r="M296" s="70" t="str">
        <f t="shared" si="98"/>
        <v>00000000</v>
      </c>
      <c r="N296" s="71" t="str">
        <f t="shared" si="99"/>
        <v>000000000</v>
      </c>
      <c r="O296" s="78"/>
      <c r="P296" s="78"/>
      <c r="Q296" s="78"/>
      <c r="R296" s="80" t="str">
        <f t="shared" si="100"/>
        <v>000000000</v>
      </c>
      <c r="S296" s="81" t="str">
        <f t="shared" si="101"/>
        <v>000</v>
      </c>
      <c r="T296" s="81">
        <f t="shared" si="102"/>
        <v>0</v>
      </c>
      <c r="U296" s="81">
        <f t="shared" si="103"/>
        <v>0</v>
      </c>
      <c r="V296" s="81" t="str">
        <f t="shared" si="104"/>
        <v>000000000</v>
      </c>
      <c r="W296" s="81" t="str">
        <f t="shared" si="105"/>
        <v/>
      </c>
      <c r="X296" s="81">
        <f t="shared" si="106"/>
        <v>0</v>
      </c>
      <c r="Y296" s="81">
        <f t="shared" si="107"/>
        <v>0</v>
      </c>
      <c r="Z296" s="81">
        <f t="shared" si="108"/>
        <v>0</v>
      </c>
      <c r="AA296" s="82" t="str">
        <f t="shared" si="109"/>
        <v>MDR</v>
      </c>
    </row>
    <row r="297" spans="1:27" ht="17.100000000000001" customHeight="1">
      <c r="A297" s="65">
        <v>295</v>
      </c>
      <c r="B297" s="66" t="str">
        <f t="shared" si="88"/>
        <v>127</v>
      </c>
      <c r="C297" s="69"/>
      <c r="D297" s="70" t="str">
        <f t="shared" si="89"/>
        <v>0</v>
      </c>
      <c r="E297" s="70" t="str">
        <f t="shared" si="90"/>
        <v>0000</v>
      </c>
      <c r="F297" s="70" t="str">
        <f t="shared" si="91"/>
        <v>00</v>
      </c>
      <c r="G297" s="70" t="str">
        <f t="shared" si="92"/>
        <v>00000000</v>
      </c>
      <c r="H297" s="70" t="str">
        <f t="shared" si="93"/>
        <v>00</v>
      </c>
      <c r="I297" s="70" t="str">
        <f t="shared" si="94"/>
        <v>00000000</v>
      </c>
      <c r="J297" s="70" t="str">
        <f t="shared" si="95"/>
        <v>00</v>
      </c>
      <c r="K297" s="70" t="str">
        <f t="shared" si="96"/>
        <v>00000000</v>
      </c>
      <c r="L297" s="70" t="str">
        <f t="shared" si="97"/>
        <v>00</v>
      </c>
      <c r="M297" s="70" t="str">
        <f t="shared" si="98"/>
        <v>00000000</v>
      </c>
      <c r="N297" s="71" t="str">
        <f t="shared" si="99"/>
        <v>000000000</v>
      </c>
      <c r="O297" s="78"/>
      <c r="P297" s="78"/>
      <c r="Q297" s="78"/>
      <c r="R297" s="80" t="str">
        <f t="shared" si="100"/>
        <v>000000000</v>
      </c>
      <c r="S297" s="81" t="str">
        <f t="shared" si="101"/>
        <v>000</v>
      </c>
      <c r="T297" s="81">
        <f t="shared" si="102"/>
        <v>0</v>
      </c>
      <c r="U297" s="81">
        <f t="shared" si="103"/>
        <v>0</v>
      </c>
      <c r="V297" s="81" t="str">
        <f t="shared" si="104"/>
        <v>000000000</v>
      </c>
      <c r="W297" s="81" t="str">
        <f t="shared" si="105"/>
        <v/>
      </c>
      <c r="X297" s="81">
        <f t="shared" si="106"/>
        <v>0</v>
      </c>
      <c r="Y297" s="81">
        <f t="shared" si="107"/>
        <v>0</v>
      </c>
      <c r="Z297" s="81">
        <f t="shared" si="108"/>
        <v>0</v>
      </c>
      <c r="AA297" s="82" t="str">
        <f t="shared" si="109"/>
        <v>MDR</v>
      </c>
    </row>
    <row r="298" spans="1:27" ht="17.100000000000001" customHeight="1">
      <c r="A298" s="65">
        <v>296</v>
      </c>
      <c r="B298" s="66" t="str">
        <f t="shared" si="88"/>
        <v>128</v>
      </c>
      <c r="C298" s="69"/>
      <c r="D298" s="70" t="str">
        <f t="shared" si="89"/>
        <v>0</v>
      </c>
      <c r="E298" s="70" t="str">
        <f t="shared" si="90"/>
        <v>0000</v>
      </c>
      <c r="F298" s="70" t="str">
        <f t="shared" si="91"/>
        <v>00</v>
      </c>
      <c r="G298" s="70" t="str">
        <f t="shared" si="92"/>
        <v>00000000</v>
      </c>
      <c r="H298" s="70" t="str">
        <f t="shared" si="93"/>
        <v>00</v>
      </c>
      <c r="I298" s="70" t="str">
        <f t="shared" si="94"/>
        <v>00000000</v>
      </c>
      <c r="J298" s="70" t="str">
        <f t="shared" si="95"/>
        <v>00</v>
      </c>
      <c r="K298" s="70" t="str">
        <f t="shared" si="96"/>
        <v>00000000</v>
      </c>
      <c r="L298" s="70" t="str">
        <f t="shared" si="97"/>
        <v>00</v>
      </c>
      <c r="M298" s="70" t="str">
        <f t="shared" si="98"/>
        <v>00000000</v>
      </c>
      <c r="N298" s="71" t="str">
        <f t="shared" si="99"/>
        <v>000000000</v>
      </c>
      <c r="O298" s="78"/>
      <c r="P298" s="78"/>
      <c r="Q298" s="78"/>
      <c r="R298" s="80" t="str">
        <f t="shared" si="100"/>
        <v>000000000</v>
      </c>
      <c r="S298" s="81" t="str">
        <f t="shared" si="101"/>
        <v>000</v>
      </c>
      <c r="T298" s="81">
        <f t="shared" si="102"/>
        <v>0</v>
      </c>
      <c r="U298" s="81">
        <f t="shared" si="103"/>
        <v>0</v>
      </c>
      <c r="V298" s="81" t="str">
        <f t="shared" si="104"/>
        <v>000000000</v>
      </c>
      <c r="W298" s="81" t="str">
        <f t="shared" si="105"/>
        <v/>
      </c>
      <c r="X298" s="81">
        <f t="shared" si="106"/>
        <v>0</v>
      </c>
      <c r="Y298" s="81">
        <f t="shared" si="107"/>
        <v>0</v>
      </c>
      <c r="Z298" s="81">
        <f t="shared" si="108"/>
        <v>0</v>
      </c>
      <c r="AA298" s="82" t="str">
        <f t="shared" si="109"/>
        <v>MDR</v>
      </c>
    </row>
    <row r="299" spans="1:27" ht="17.100000000000001" customHeight="1">
      <c r="A299" s="65">
        <v>297</v>
      </c>
      <c r="B299" s="66" t="str">
        <f t="shared" si="88"/>
        <v>129</v>
      </c>
      <c r="C299" s="69"/>
      <c r="D299" s="70" t="str">
        <f t="shared" si="89"/>
        <v>0</v>
      </c>
      <c r="E299" s="70" t="str">
        <f t="shared" si="90"/>
        <v>0000</v>
      </c>
      <c r="F299" s="70" t="str">
        <f t="shared" si="91"/>
        <v>00</v>
      </c>
      <c r="G299" s="70" t="str">
        <f t="shared" si="92"/>
        <v>00000000</v>
      </c>
      <c r="H299" s="70" t="str">
        <f t="shared" si="93"/>
        <v>00</v>
      </c>
      <c r="I299" s="70" t="str">
        <f t="shared" si="94"/>
        <v>00000000</v>
      </c>
      <c r="J299" s="70" t="str">
        <f t="shared" si="95"/>
        <v>00</v>
      </c>
      <c r="K299" s="70" t="str">
        <f t="shared" si="96"/>
        <v>00000000</v>
      </c>
      <c r="L299" s="70" t="str">
        <f t="shared" si="97"/>
        <v>00</v>
      </c>
      <c r="M299" s="70" t="str">
        <f t="shared" si="98"/>
        <v>00000000</v>
      </c>
      <c r="N299" s="71" t="str">
        <f t="shared" si="99"/>
        <v>000000000</v>
      </c>
      <c r="O299" s="78"/>
      <c r="P299" s="78"/>
      <c r="Q299" s="78"/>
      <c r="R299" s="80" t="str">
        <f t="shared" si="100"/>
        <v>000000000</v>
      </c>
      <c r="S299" s="81" t="str">
        <f t="shared" si="101"/>
        <v>000</v>
      </c>
      <c r="T299" s="81">
        <f t="shared" si="102"/>
        <v>0</v>
      </c>
      <c r="U299" s="81">
        <f t="shared" si="103"/>
        <v>0</v>
      </c>
      <c r="V299" s="81" t="str">
        <f t="shared" si="104"/>
        <v>000000000</v>
      </c>
      <c r="W299" s="81" t="str">
        <f t="shared" si="105"/>
        <v/>
      </c>
      <c r="X299" s="81">
        <f t="shared" si="106"/>
        <v>0</v>
      </c>
      <c r="Y299" s="81">
        <f t="shared" si="107"/>
        <v>0</v>
      </c>
      <c r="Z299" s="81">
        <f t="shared" si="108"/>
        <v>0</v>
      </c>
      <c r="AA299" s="82" t="str">
        <f t="shared" si="109"/>
        <v>MDR</v>
      </c>
    </row>
    <row r="300" spans="1:27" ht="17.100000000000001" customHeight="1">
      <c r="A300" s="65">
        <v>298</v>
      </c>
      <c r="B300" s="66" t="str">
        <f t="shared" si="88"/>
        <v>12A</v>
      </c>
      <c r="C300" s="69"/>
      <c r="D300" s="70" t="str">
        <f t="shared" si="89"/>
        <v>0</v>
      </c>
      <c r="E300" s="70" t="str">
        <f t="shared" si="90"/>
        <v>0000</v>
      </c>
      <c r="F300" s="70" t="str">
        <f t="shared" si="91"/>
        <v>00</v>
      </c>
      <c r="G300" s="70" t="str">
        <f t="shared" si="92"/>
        <v>00000000</v>
      </c>
      <c r="H300" s="70" t="str">
        <f t="shared" si="93"/>
        <v>00</v>
      </c>
      <c r="I300" s="70" t="str">
        <f t="shared" si="94"/>
        <v>00000000</v>
      </c>
      <c r="J300" s="70" t="str">
        <f t="shared" si="95"/>
        <v>00</v>
      </c>
      <c r="K300" s="70" t="str">
        <f t="shared" si="96"/>
        <v>00000000</v>
      </c>
      <c r="L300" s="70" t="str">
        <f t="shared" si="97"/>
        <v>00</v>
      </c>
      <c r="M300" s="70" t="str">
        <f t="shared" si="98"/>
        <v>00000000</v>
      </c>
      <c r="N300" s="71" t="str">
        <f t="shared" si="99"/>
        <v>000000000</v>
      </c>
      <c r="O300" s="78"/>
      <c r="P300" s="78"/>
      <c r="Q300" s="78"/>
      <c r="R300" s="80" t="str">
        <f t="shared" si="100"/>
        <v>000000000</v>
      </c>
      <c r="S300" s="81" t="str">
        <f t="shared" si="101"/>
        <v>000</v>
      </c>
      <c r="T300" s="81">
        <f t="shared" si="102"/>
        <v>0</v>
      </c>
      <c r="U300" s="81">
        <f t="shared" si="103"/>
        <v>0</v>
      </c>
      <c r="V300" s="81" t="str">
        <f t="shared" si="104"/>
        <v>000000000</v>
      </c>
      <c r="W300" s="81" t="str">
        <f t="shared" si="105"/>
        <v/>
      </c>
      <c r="X300" s="81">
        <f t="shared" si="106"/>
        <v>0</v>
      </c>
      <c r="Y300" s="81">
        <f t="shared" si="107"/>
        <v>0</v>
      </c>
      <c r="Z300" s="81">
        <f t="shared" si="108"/>
        <v>0</v>
      </c>
      <c r="AA300" s="82" t="str">
        <f t="shared" si="109"/>
        <v>MDR</v>
      </c>
    </row>
    <row r="301" spans="1:27" ht="17.100000000000001" customHeight="1">
      <c r="A301" s="65">
        <v>299</v>
      </c>
      <c r="B301" s="66" t="str">
        <f t="shared" si="88"/>
        <v>12B</v>
      </c>
      <c r="C301" s="69"/>
      <c r="D301" s="70" t="str">
        <f t="shared" si="89"/>
        <v>0</v>
      </c>
      <c r="E301" s="70" t="str">
        <f t="shared" si="90"/>
        <v>0000</v>
      </c>
      <c r="F301" s="70" t="str">
        <f t="shared" si="91"/>
        <v>00</v>
      </c>
      <c r="G301" s="70" t="str">
        <f t="shared" si="92"/>
        <v>00000000</v>
      </c>
      <c r="H301" s="70" t="str">
        <f t="shared" si="93"/>
        <v>00</v>
      </c>
      <c r="I301" s="70" t="str">
        <f t="shared" si="94"/>
        <v>00000000</v>
      </c>
      <c r="J301" s="70" t="str">
        <f t="shared" si="95"/>
        <v>00</v>
      </c>
      <c r="K301" s="70" t="str">
        <f t="shared" si="96"/>
        <v>00000000</v>
      </c>
      <c r="L301" s="70" t="str">
        <f t="shared" si="97"/>
        <v>00</v>
      </c>
      <c r="M301" s="70" t="str">
        <f t="shared" si="98"/>
        <v>00000000</v>
      </c>
      <c r="N301" s="71" t="str">
        <f t="shared" si="99"/>
        <v>000000000</v>
      </c>
      <c r="O301" s="78"/>
      <c r="P301" s="78"/>
      <c r="Q301" s="78"/>
      <c r="R301" s="80" t="str">
        <f t="shared" si="100"/>
        <v>000000000</v>
      </c>
      <c r="S301" s="81" t="str">
        <f t="shared" si="101"/>
        <v>000</v>
      </c>
      <c r="T301" s="81">
        <f t="shared" si="102"/>
        <v>0</v>
      </c>
      <c r="U301" s="81">
        <f t="shared" si="103"/>
        <v>0</v>
      </c>
      <c r="V301" s="81" t="str">
        <f t="shared" si="104"/>
        <v>000000000</v>
      </c>
      <c r="W301" s="81" t="str">
        <f t="shared" si="105"/>
        <v/>
      </c>
      <c r="X301" s="81">
        <f t="shared" si="106"/>
        <v>0</v>
      </c>
      <c r="Y301" s="81">
        <f t="shared" si="107"/>
        <v>0</v>
      </c>
      <c r="Z301" s="81">
        <f t="shared" si="108"/>
        <v>0</v>
      </c>
      <c r="AA301" s="82" t="str">
        <f t="shared" si="109"/>
        <v>MDR</v>
      </c>
    </row>
    <row r="302" spans="1:27" ht="17.100000000000001" customHeight="1">
      <c r="A302" s="65">
        <v>300</v>
      </c>
      <c r="B302" s="66" t="str">
        <f t="shared" si="88"/>
        <v>12C</v>
      </c>
      <c r="C302" s="69"/>
      <c r="D302" s="70" t="str">
        <f t="shared" si="89"/>
        <v>0</v>
      </c>
      <c r="E302" s="70" t="str">
        <f t="shared" si="90"/>
        <v>0000</v>
      </c>
      <c r="F302" s="70" t="str">
        <f t="shared" si="91"/>
        <v>00</v>
      </c>
      <c r="G302" s="70" t="str">
        <f t="shared" si="92"/>
        <v>00000000</v>
      </c>
      <c r="H302" s="70" t="str">
        <f t="shared" si="93"/>
        <v>00</v>
      </c>
      <c r="I302" s="70" t="str">
        <f t="shared" si="94"/>
        <v>00000000</v>
      </c>
      <c r="J302" s="70" t="str">
        <f t="shared" si="95"/>
        <v>00</v>
      </c>
      <c r="K302" s="70" t="str">
        <f t="shared" si="96"/>
        <v>00000000</v>
      </c>
      <c r="L302" s="70" t="str">
        <f t="shared" si="97"/>
        <v>00</v>
      </c>
      <c r="M302" s="70" t="str">
        <f t="shared" si="98"/>
        <v>00000000</v>
      </c>
      <c r="N302" s="71" t="str">
        <f t="shared" si="99"/>
        <v>000000000</v>
      </c>
      <c r="O302" s="78"/>
      <c r="P302" s="78"/>
      <c r="Q302" s="78"/>
      <c r="R302" s="80" t="str">
        <f t="shared" si="100"/>
        <v>000000000</v>
      </c>
      <c r="S302" s="81" t="str">
        <f t="shared" si="101"/>
        <v>000</v>
      </c>
      <c r="T302" s="81">
        <f t="shared" si="102"/>
        <v>0</v>
      </c>
      <c r="U302" s="81">
        <f t="shared" si="103"/>
        <v>0</v>
      </c>
      <c r="V302" s="81" t="str">
        <f t="shared" si="104"/>
        <v>000000000</v>
      </c>
      <c r="W302" s="81" t="str">
        <f t="shared" si="105"/>
        <v/>
      </c>
      <c r="X302" s="81">
        <f t="shared" si="106"/>
        <v>0</v>
      </c>
      <c r="Y302" s="81">
        <f t="shared" si="107"/>
        <v>0</v>
      </c>
      <c r="Z302" s="81">
        <f t="shared" si="108"/>
        <v>0</v>
      </c>
      <c r="AA302" s="82" t="str">
        <f t="shared" si="109"/>
        <v>MDR</v>
      </c>
    </row>
    <row r="303" spans="1:27" ht="17.100000000000001" customHeight="1">
      <c r="A303" s="65">
        <v>301</v>
      </c>
      <c r="B303" s="66" t="str">
        <f t="shared" si="88"/>
        <v>12D</v>
      </c>
      <c r="C303" s="69"/>
      <c r="D303" s="70" t="str">
        <f t="shared" si="89"/>
        <v>0</v>
      </c>
      <c r="E303" s="70" t="str">
        <f t="shared" si="90"/>
        <v>0000</v>
      </c>
      <c r="F303" s="70" t="str">
        <f t="shared" si="91"/>
        <v>00</v>
      </c>
      <c r="G303" s="70" t="str">
        <f t="shared" si="92"/>
        <v>00000000</v>
      </c>
      <c r="H303" s="70" t="str">
        <f t="shared" si="93"/>
        <v>00</v>
      </c>
      <c r="I303" s="70" t="str">
        <f t="shared" si="94"/>
        <v>00000000</v>
      </c>
      <c r="J303" s="70" t="str">
        <f t="shared" si="95"/>
        <v>00</v>
      </c>
      <c r="K303" s="70" t="str">
        <f t="shared" si="96"/>
        <v>00000000</v>
      </c>
      <c r="L303" s="70" t="str">
        <f t="shared" si="97"/>
        <v>00</v>
      </c>
      <c r="M303" s="70" t="str">
        <f t="shared" si="98"/>
        <v>00000000</v>
      </c>
      <c r="N303" s="71" t="str">
        <f t="shared" si="99"/>
        <v>000000000</v>
      </c>
      <c r="O303" s="78"/>
      <c r="P303" s="78"/>
      <c r="Q303" s="78"/>
      <c r="R303" s="80" t="str">
        <f t="shared" si="100"/>
        <v>000000000</v>
      </c>
      <c r="S303" s="81" t="str">
        <f t="shared" si="101"/>
        <v>000</v>
      </c>
      <c r="T303" s="81">
        <f t="shared" si="102"/>
        <v>0</v>
      </c>
      <c r="U303" s="81">
        <f t="shared" si="103"/>
        <v>0</v>
      </c>
      <c r="V303" s="81" t="str">
        <f t="shared" si="104"/>
        <v>000000000</v>
      </c>
      <c r="W303" s="81" t="str">
        <f t="shared" si="105"/>
        <v/>
      </c>
      <c r="X303" s="81">
        <f t="shared" si="106"/>
        <v>0</v>
      </c>
      <c r="Y303" s="81">
        <f t="shared" si="107"/>
        <v>0</v>
      </c>
      <c r="Z303" s="81">
        <f t="shared" si="108"/>
        <v>0</v>
      </c>
      <c r="AA303" s="82" t="str">
        <f t="shared" si="109"/>
        <v>MDR</v>
      </c>
    </row>
    <row r="304" spans="1:27" ht="17.100000000000001" customHeight="1">
      <c r="A304" s="65">
        <v>302</v>
      </c>
      <c r="B304" s="66" t="str">
        <f t="shared" si="88"/>
        <v>12E</v>
      </c>
      <c r="C304" s="69"/>
      <c r="D304" s="70" t="str">
        <f t="shared" si="89"/>
        <v>0</v>
      </c>
      <c r="E304" s="70" t="str">
        <f t="shared" si="90"/>
        <v>0000</v>
      </c>
      <c r="F304" s="70" t="str">
        <f t="shared" si="91"/>
        <v>00</v>
      </c>
      <c r="G304" s="70" t="str">
        <f t="shared" si="92"/>
        <v>00000000</v>
      </c>
      <c r="H304" s="70" t="str">
        <f t="shared" si="93"/>
        <v>00</v>
      </c>
      <c r="I304" s="70" t="str">
        <f t="shared" si="94"/>
        <v>00000000</v>
      </c>
      <c r="J304" s="70" t="str">
        <f t="shared" si="95"/>
        <v>00</v>
      </c>
      <c r="K304" s="70" t="str">
        <f t="shared" si="96"/>
        <v>00000000</v>
      </c>
      <c r="L304" s="70" t="str">
        <f t="shared" si="97"/>
        <v>00</v>
      </c>
      <c r="M304" s="70" t="str">
        <f t="shared" si="98"/>
        <v>00000000</v>
      </c>
      <c r="N304" s="71" t="str">
        <f t="shared" si="99"/>
        <v>000000000</v>
      </c>
      <c r="O304" s="78"/>
      <c r="P304" s="78"/>
      <c r="Q304" s="78"/>
      <c r="R304" s="80" t="str">
        <f t="shared" si="100"/>
        <v>000000000</v>
      </c>
      <c r="S304" s="81" t="str">
        <f t="shared" si="101"/>
        <v>000</v>
      </c>
      <c r="T304" s="81">
        <f t="shared" si="102"/>
        <v>0</v>
      </c>
      <c r="U304" s="81">
        <f t="shared" si="103"/>
        <v>0</v>
      </c>
      <c r="V304" s="81" t="str">
        <f t="shared" si="104"/>
        <v>000000000</v>
      </c>
      <c r="W304" s="81" t="str">
        <f t="shared" si="105"/>
        <v/>
      </c>
      <c r="X304" s="81">
        <f t="shared" si="106"/>
        <v>0</v>
      </c>
      <c r="Y304" s="81">
        <f t="shared" si="107"/>
        <v>0</v>
      </c>
      <c r="Z304" s="81">
        <f t="shared" si="108"/>
        <v>0</v>
      </c>
      <c r="AA304" s="82" t="str">
        <f t="shared" si="109"/>
        <v>MDR</v>
      </c>
    </row>
    <row r="305" spans="1:27" ht="17.100000000000001" customHeight="1">
      <c r="A305" s="65">
        <v>303</v>
      </c>
      <c r="B305" s="66" t="str">
        <f t="shared" si="88"/>
        <v>12F</v>
      </c>
      <c r="C305" s="69"/>
      <c r="D305" s="70" t="str">
        <f t="shared" si="89"/>
        <v>0</v>
      </c>
      <c r="E305" s="70" t="str">
        <f t="shared" si="90"/>
        <v>0000</v>
      </c>
      <c r="F305" s="70" t="str">
        <f t="shared" si="91"/>
        <v>00</v>
      </c>
      <c r="G305" s="70" t="str">
        <f t="shared" si="92"/>
        <v>00000000</v>
      </c>
      <c r="H305" s="70" t="str">
        <f t="shared" si="93"/>
        <v>00</v>
      </c>
      <c r="I305" s="70" t="str">
        <f t="shared" si="94"/>
        <v>00000000</v>
      </c>
      <c r="J305" s="70" t="str">
        <f t="shared" si="95"/>
        <v>00</v>
      </c>
      <c r="K305" s="70" t="str">
        <f t="shared" si="96"/>
        <v>00000000</v>
      </c>
      <c r="L305" s="70" t="str">
        <f t="shared" si="97"/>
        <v>00</v>
      </c>
      <c r="M305" s="70" t="str">
        <f t="shared" si="98"/>
        <v>00000000</v>
      </c>
      <c r="N305" s="71" t="str">
        <f t="shared" si="99"/>
        <v>000000000</v>
      </c>
      <c r="O305" s="78"/>
      <c r="P305" s="78"/>
      <c r="Q305" s="78"/>
      <c r="R305" s="80" t="str">
        <f t="shared" si="100"/>
        <v>000000000</v>
      </c>
      <c r="S305" s="81" t="str">
        <f t="shared" si="101"/>
        <v>000</v>
      </c>
      <c r="T305" s="81">
        <f t="shared" si="102"/>
        <v>0</v>
      </c>
      <c r="U305" s="81">
        <f t="shared" si="103"/>
        <v>0</v>
      </c>
      <c r="V305" s="81" t="str">
        <f t="shared" si="104"/>
        <v>000000000</v>
      </c>
      <c r="W305" s="81" t="str">
        <f t="shared" si="105"/>
        <v/>
      </c>
      <c r="X305" s="81">
        <f t="shared" si="106"/>
        <v>0</v>
      </c>
      <c r="Y305" s="81">
        <f t="shared" si="107"/>
        <v>0</v>
      </c>
      <c r="Z305" s="81">
        <f t="shared" si="108"/>
        <v>0</v>
      </c>
      <c r="AA305" s="82" t="str">
        <f t="shared" si="109"/>
        <v>MDR</v>
      </c>
    </row>
    <row r="306" spans="1:27" ht="17.100000000000001" customHeight="1">
      <c r="A306" s="65">
        <v>304</v>
      </c>
      <c r="B306" s="66" t="str">
        <f t="shared" si="88"/>
        <v>130</v>
      </c>
      <c r="C306" s="69"/>
      <c r="D306" s="70" t="str">
        <f t="shared" si="89"/>
        <v>0</v>
      </c>
      <c r="E306" s="70" t="str">
        <f t="shared" si="90"/>
        <v>0000</v>
      </c>
      <c r="F306" s="70" t="str">
        <f t="shared" si="91"/>
        <v>00</v>
      </c>
      <c r="G306" s="70" t="str">
        <f t="shared" si="92"/>
        <v>00000000</v>
      </c>
      <c r="H306" s="70" t="str">
        <f t="shared" si="93"/>
        <v>00</v>
      </c>
      <c r="I306" s="70" t="str">
        <f t="shared" si="94"/>
        <v>00000000</v>
      </c>
      <c r="J306" s="70" t="str">
        <f t="shared" si="95"/>
        <v>00</v>
      </c>
      <c r="K306" s="70" t="str">
        <f t="shared" si="96"/>
        <v>00000000</v>
      </c>
      <c r="L306" s="70" t="str">
        <f t="shared" si="97"/>
        <v>00</v>
      </c>
      <c r="M306" s="70" t="str">
        <f t="shared" si="98"/>
        <v>00000000</v>
      </c>
      <c r="N306" s="71" t="str">
        <f t="shared" si="99"/>
        <v>000000000</v>
      </c>
      <c r="O306" s="78"/>
      <c r="P306" s="78"/>
      <c r="Q306" s="78"/>
      <c r="R306" s="80" t="str">
        <f t="shared" si="100"/>
        <v>000000000</v>
      </c>
      <c r="S306" s="81" t="str">
        <f t="shared" si="101"/>
        <v>000</v>
      </c>
      <c r="T306" s="81">
        <f t="shared" si="102"/>
        <v>0</v>
      </c>
      <c r="U306" s="81">
        <f t="shared" si="103"/>
        <v>0</v>
      </c>
      <c r="V306" s="81" t="str">
        <f t="shared" si="104"/>
        <v>000000000</v>
      </c>
      <c r="W306" s="81" t="str">
        <f t="shared" si="105"/>
        <v/>
      </c>
      <c r="X306" s="81">
        <f t="shared" si="106"/>
        <v>0</v>
      </c>
      <c r="Y306" s="81">
        <f t="shared" si="107"/>
        <v>0</v>
      </c>
      <c r="Z306" s="81">
        <f t="shared" si="108"/>
        <v>0</v>
      </c>
      <c r="AA306" s="82" t="str">
        <f t="shared" si="109"/>
        <v>MDR</v>
      </c>
    </row>
    <row r="307" spans="1:27" ht="17.100000000000001" customHeight="1">
      <c r="A307" s="65">
        <v>305</v>
      </c>
      <c r="B307" s="66" t="str">
        <f t="shared" si="88"/>
        <v>131</v>
      </c>
      <c r="C307" s="69"/>
      <c r="D307" s="70" t="str">
        <f t="shared" si="89"/>
        <v>0</v>
      </c>
      <c r="E307" s="70" t="str">
        <f t="shared" si="90"/>
        <v>0000</v>
      </c>
      <c r="F307" s="70" t="str">
        <f t="shared" si="91"/>
        <v>00</v>
      </c>
      <c r="G307" s="70" t="str">
        <f t="shared" si="92"/>
        <v>00000000</v>
      </c>
      <c r="H307" s="70" t="str">
        <f t="shared" si="93"/>
        <v>00</v>
      </c>
      <c r="I307" s="70" t="str">
        <f t="shared" si="94"/>
        <v>00000000</v>
      </c>
      <c r="J307" s="70" t="str">
        <f t="shared" si="95"/>
        <v>00</v>
      </c>
      <c r="K307" s="70" t="str">
        <f t="shared" si="96"/>
        <v>00000000</v>
      </c>
      <c r="L307" s="70" t="str">
        <f t="shared" si="97"/>
        <v>00</v>
      </c>
      <c r="M307" s="70" t="str">
        <f t="shared" si="98"/>
        <v>00000000</v>
      </c>
      <c r="N307" s="71" t="str">
        <f t="shared" si="99"/>
        <v>000000000</v>
      </c>
      <c r="O307" s="78"/>
      <c r="P307" s="78"/>
      <c r="Q307" s="78"/>
      <c r="R307" s="80" t="str">
        <f t="shared" si="100"/>
        <v>000000000</v>
      </c>
      <c r="S307" s="81" t="str">
        <f t="shared" si="101"/>
        <v>000</v>
      </c>
      <c r="T307" s="81">
        <f t="shared" si="102"/>
        <v>0</v>
      </c>
      <c r="U307" s="81">
        <f t="shared" si="103"/>
        <v>0</v>
      </c>
      <c r="V307" s="81" t="str">
        <f t="shared" si="104"/>
        <v>000000000</v>
      </c>
      <c r="W307" s="81" t="str">
        <f t="shared" si="105"/>
        <v/>
      </c>
      <c r="X307" s="81">
        <f t="shared" si="106"/>
        <v>0</v>
      </c>
      <c r="Y307" s="81">
        <f t="shared" si="107"/>
        <v>0</v>
      </c>
      <c r="Z307" s="81">
        <f t="shared" si="108"/>
        <v>0</v>
      </c>
      <c r="AA307" s="82" t="str">
        <f t="shared" si="109"/>
        <v>MDR</v>
      </c>
    </row>
    <row r="308" spans="1:27" ht="17.100000000000001" customHeight="1">
      <c r="A308" s="65">
        <v>306</v>
      </c>
      <c r="B308" s="66" t="str">
        <f t="shared" si="88"/>
        <v>132</v>
      </c>
      <c r="C308" s="69"/>
      <c r="D308" s="70" t="str">
        <f t="shared" si="89"/>
        <v>0</v>
      </c>
      <c r="E308" s="70" t="str">
        <f t="shared" si="90"/>
        <v>0000</v>
      </c>
      <c r="F308" s="70" t="str">
        <f t="shared" si="91"/>
        <v>00</v>
      </c>
      <c r="G308" s="70" t="str">
        <f t="shared" si="92"/>
        <v>00000000</v>
      </c>
      <c r="H308" s="70" t="str">
        <f t="shared" si="93"/>
        <v>00</v>
      </c>
      <c r="I308" s="70" t="str">
        <f t="shared" si="94"/>
        <v>00000000</v>
      </c>
      <c r="J308" s="70" t="str">
        <f t="shared" si="95"/>
        <v>00</v>
      </c>
      <c r="K308" s="70" t="str">
        <f t="shared" si="96"/>
        <v>00000000</v>
      </c>
      <c r="L308" s="70" t="str">
        <f t="shared" si="97"/>
        <v>00</v>
      </c>
      <c r="M308" s="70" t="str">
        <f t="shared" si="98"/>
        <v>00000000</v>
      </c>
      <c r="N308" s="71" t="str">
        <f t="shared" si="99"/>
        <v>000000000</v>
      </c>
      <c r="O308" s="78"/>
      <c r="P308" s="78"/>
      <c r="Q308" s="78"/>
      <c r="R308" s="80" t="str">
        <f t="shared" si="100"/>
        <v>000000000</v>
      </c>
      <c r="S308" s="81" t="str">
        <f t="shared" si="101"/>
        <v>000</v>
      </c>
      <c r="T308" s="81">
        <f t="shared" si="102"/>
        <v>0</v>
      </c>
      <c r="U308" s="81">
        <f t="shared" si="103"/>
        <v>0</v>
      </c>
      <c r="V308" s="81" t="str">
        <f t="shared" si="104"/>
        <v>000000000</v>
      </c>
      <c r="W308" s="81" t="str">
        <f t="shared" si="105"/>
        <v/>
      </c>
      <c r="X308" s="81">
        <f t="shared" si="106"/>
        <v>0</v>
      </c>
      <c r="Y308" s="81">
        <f t="shared" si="107"/>
        <v>0</v>
      </c>
      <c r="Z308" s="81">
        <f t="shared" si="108"/>
        <v>0</v>
      </c>
      <c r="AA308" s="82" t="str">
        <f t="shared" si="109"/>
        <v>MDR</v>
      </c>
    </row>
    <row r="309" spans="1:27" ht="17.100000000000001" customHeight="1">
      <c r="A309" s="65">
        <v>307</v>
      </c>
      <c r="B309" s="66" t="str">
        <f t="shared" si="88"/>
        <v>133</v>
      </c>
      <c r="C309" s="69"/>
      <c r="D309" s="70" t="str">
        <f t="shared" si="89"/>
        <v>0</v>
      </c>
      <c r="E309" s="70" t="str">
        <f t="shared" si="90"/>
        <v>0000</v>
      </c>
      <c r="F309" s="70" t="str">
        <f t="shared" si="91"/>
        <v>00</v>
      </c>
      <c r="G309" s="70" t="str">
        <f t="shared" si="92"/>
        <v>00000000</v>
      </c>
      <c r="H309" s="70" t="str">
        <f t="shared" si="93"/>
        <v>00</v>
      </c>
      <c r="I309" s="70" t="str">
        <f t="shared" si="94"/>
        <v>00000000</v>
      </c>
      <c r="J309" s="70" t="str">
        <f t="shared" si="95"/>
        <v>00</v>
      </c>
      <c r="K309" s="70" t="str">
        <f t="shared" si="96"/>
        <v>00000000</v>
      </c>
      <c r="L309" s="70" t="str">
        <f t="shared" si="97"/>
        <v>00</v>
      </c>
      <c r="M309" s="70" t="str">
        <f t="shared" si="98"/>
        <v>00000000</v>
      </c>
      <c r="N309" s="71" t="str">
        <f t="shared" si="99"/>
        <v>000000000</v>
      </c>
      <c r="O309" s="78"/>
      <c r="P309" s="78"/>
      <c r="Q309" s="78"/>
      <c r="R309" s="80" t="str">
        <f t="shared" si="100"/>
        <v>000000000</v>
      </c>
      <c r="S309" s="81" t="str">
        <f t="shared" si="101"/>
        <v>000</v>
      </c>
      <c r="T309" s="81">
        <f t="shared" si="102"/>
        <v>0</v>
      </c>
      <c r="U309" s="81">
        <f t="shared" si="103"/>
        <v>0</v>
      </c>
      <c r="V309" s="81" t="str">
        <f t="shared" si="104"/>
        <v>000000000</v>
      </c>
      <c r="W309" s="81" t="str">
        <f t="shared" si="105"/>
        <v/>
      </c>
      <c r="X309" s="81">
        <f t="shared" si="106"/>
        <v>0</v>
      </c>
      <c r="Y309" s="81">
        <f t="shared" si="107"/>
        <v>0</v>
      </c>
      <c r="Z309" s="81">
        <f t="shared" si="108"/>
        <v>0</v>
      </c>
      <c r="AA309" s="82" t="str">
        <f t="shared" si="109"/>
        <v>MDR</v>
      </c>
    </row>
    <row r="310" spans="1:27" ht="17.100000000000001" customHeight="1">
      <c r="A310" s="65">
        <v>308</v>
      </c>
      <c r="B310" s="66" t="str">
        <f t="shared" si="88"/>
        <v>134</v>
      </c>
      <c r="C310" s="69"/>
      <c r="D310" s="70" t="str">
        <f t="shared" si="89"/>
        <v>0</v>
      </c>
      <c r="E310" s="70" t="str">
        <f t="shared" si="90"/>
        <v>0000</v>
      </c>
      <c r="F310" s="70" t="str">
        <f t="shared" si="91"/>
        <v>00</v>
      </c>
      <c r="G310" s="70" t="str">
        <f t="shared" si="92"/>
        <v>00000000</v>
      </c>
      <c r="H310" s="70" t="str">
        <f t="shared" si="93"/>
        <v>00</v>
      </c>
      <c r="I310" s="70" t="str">
        <f t="shared" si="94"/>
        <v>00000000</v>
      </c>
      <c r="J310" s="70" t="str">
        <f t="shared" si="95"/>
        <v>00</v>
      </c>
      <c r="K310" s="70" t="str">
        <f t="shared" si="96"/>
        <v>00000000</v>
      </c>
      <c r="L310" s="70" t="str">
        <f t="shared" si="97"/>
        <v>00</v>
      </c>
      <c r="M310" s="70" t="str">
        <f t="shared" si="98"/>
        <v>00000000</v>
      </c>
      <c r="N310" s="71" t="str">
        <f t="shared" si="99"/>
        <v>000000000</v>
      </c>
      <c r="O310" s="78"/>
      <c r="P310" s="78"/>
      <c r="Q310" s="78"/>
      <c r="R310" s="80" t="str">
        <f t="shared" si="100"/>
        <v>000000000</v>
      </c>
      <c r="S310" s="81" t="str">
        <f t="shared" si="101"/>
        <v>000</v>
      </c>
      <c r="T310" s="81">
        <f t="shared" si="102"/>
        <v>0</v>
      </c>
      <c r="U310" s="81">
        <f t="shared" si="103"/>
        <v>0</v>
      </c>
      <c r="V310" s="81" t="str">
        <f t="shared" si="104"/>
        <v>000000000</v>
      </c>
      <c r="W310" s="81" t="str">
        <f t="shared" si="105"/>
        <v/>
      </c>
      <c r="X310" s="81">
        <f t="shared" si="106"/>
        <v>0</v>
      </c>
      <c r="Y310" s="81">
        <f t="shared" si="107"/>
        <v>0</v>
      </c>
      <c r="Z310" s="81">
        <f t="shared" si="108"/>
        <v>0</v>
      </c>
      <c r="AA310" s="82" t="str">
        <f t="shared" si="109"/>
        <v>MDR</v>
      </c>
    </row>
    <row r="311" spans="1:27" ht="17.100000000000001" customHeight="1">
      <c r="A311" s="65">
        <v>309</v>
      </c>
      <c r="B311" s="66" t="str">
        <f t="shared" si="88"/>
        <v>135</v>
      </c>
      <c r="C311" s="69"/>
      <c r="D311" s="70" t="str">
        <f t="shared" si="89"/>
        <v>0</v>
      </c>
      <c r="E311" s="70" t="str">
        <f t="shared" si="90"/>
        <v>0000</v>
      </c>
      <c r="F311" s="70" t="str">
        <f t="shared" si="91"/>
        <v>00</v>
      </c>
      <c r="G311" s="70" t="str">
        <f t="shared" si="92"/>
        <v>00000000</v>
      </c>
      <c r="H311" s="70" t="str">
        <f t="shared" si="93"/>
        <v>00</v>
      </c>
      <c r="I311" s="70" t="str">
        <f t="shared" si="94"/>
        <v>00000000</v>
      </c>
      <c r="J311" s="70" t="str">
        <f t="shared" si="95"/>
        <v>00</v>
      </c>
      <c r="K311" s="70" t="str">
        <f t="shared" si="96"/>
        <v>00000000</v>
      </c>
      <c r="L311" s="70" t="str">
        <f t="shared" si="97"/>
        <v>00</v>
      </c>
      <c r="M311" s="70" t="str">
        <f t="shared" si="98"/>
        <v>00000000</v>
      </c>
      <c r="N311" s="71" t="str">
        <f t="shared" si="99"/>
        <v>000000000</v>
      </c>
      <c r="O311" s="78"/>
      <c r="P311" s="78"/>
      <c r="Q311" s="78"/>
      <c r="R311" s="80" t="str">
        <f t="shared" si="100"/>
        <v>000000000</v>
      </c>
      <c r="S311" s="81" t="str">
        <f t="shared" si="101"/>
        <v>000</v>
      </c>
      <c r="T311" s="81">
        <f t="shared" si="102"/>
        <v>0</v>
      </c>
      <c r="U311" s="81">
        <f t="shared" si="103"/>
        <v>0</v>
      </c>
      <c r="V311" s="81" t="str">
        <f t="shared" si="104"/>
        <v>000000000</v>
      </c>
      <c r="W311" s="81" t="str">
        <f t="shared" si="105"/>
        <v/>
      </c>
      <c r="X311" s="81">
        <f t="shared" si="106"/>
        <v>0</v>
      </c>
      <c r="Y311" s="81">
        <f t="shared" si="107"/>
        <v>0</v>
      </c>
      <c r="Z311" s="81">
        <f t="shared" si="108"/>
        <v>0</v>
      </c>
      <c r="AA311" s="82" t="str">
        <f t="shared" si="109"/>
        <v>MDR</v>
      </c>
    </row>
    <row r="312" spans="1:27" ht="17.100000000000001" customHeight="1">
      <c r="A312" s="65">
        <v>310</v>
      </c>
      <c r="B312" s="66" t="str">
        <f t="shared" si="88"/>
        <v>136</v>
      </c>
      <c r="C312" s="69"/>
      <c r="D312" s="70" t="str">
        <f t="shared" si="89"/>
        <v>0</v>
      </c>
      <c r="E312" s="70" t="str">
        <f t="shared" si="90"/>
        <v>0000</v>
      </c>
      <c r="F312" s="70" t="str">
        <f t="shared" si="91"/>
        <v>00</v>
      </c>
      <c r="G312" s="70" t="str">
        <f t="shared" si="92"/>
        <v>00000000</v>
      </c>
      <c r="H312" s="70" t="str">
        <f t="shared" si="93"/>
        <v>00</v>
      </c>
      <c r="I312" s="70" t="str">
        <f t="shared" si="94"/>
        <v>00000000</v>
      </c>
      <c r="J312" s="70" t="str">
        <f t="shared" si="95"/>
        <v>00</v>
      </c>
      <c r="K312" s="70" t="str">
        <f t="shared" si="96"/>
        <v>00000000</v>
      </c>
      <c r="L312" s="70" t="str">
        <f t="shared" si="97"/>
        <v>00</v>
      </c>
      <c r="M312" s="70" t="str">
        <f t="shared" si="98"/>
        <v>00000000</v>
      </c>
      <c r="N312" s="71" t="str">
        <f t="shared" si="99"/>
        <v>000000000</v>
      </c>
      <c r="O312" s="77"/>
      <c r="P312" s="78"/>
      <c r="Q312" s="78"/>
      <c r="R312" s="80" t="str">
        <f t="shared" si="100"/>
        <v>000000000</v>
      </c>
      <c r="S312" s="81" t="str">
        <f t="shared" si="101"/>
        <v>000</v>
      </c>
      <c r="T312" s="81">
        <f t="shared" si="102"/>
        <v>0</v>
      </c>
      <c r="U312" s="81">
        <f t="shared" si="103"/>
        <v>0</v>
      </c>
      <c r="V312" s="81" t="str">
        <f t="shared" si="104"/>
        <v>000000000</v>
      </c>
      <c r="W312" s="81" t="str">
        <f t="shared" si="105"/>
        <v/>
      </c>
      <c r="X312" s="81">
        <f t="shared" si="106"/>
        <v>0</v>
      </c>
      <c r="Y312" s="81">
        <f t="shared" si="107"/>
        <v>0</v>
      </c>
      <c r="Z312" s="81">
        <f t="shared" si="108"/>
        <v>0</v>
      </c>
      <c r="AA312" s="82" t="str">
        <f t="shared" si="109"/>
        <v>MDR</v>
      </c>
    </row>
    <row r="313" spans="1:27" ht="17.100000000000001" customHeight="1">
      <c r="A313" s="65">
        <v>311</v>
      </c>
      <c r="B313" s="66" t="str">
        <f t="shared" si="88"/>
        <v>137</v>
      </c>
      <c r="C313" s="69"/>
      <c r="D313" s="70" t="str">
        <f t="shared" si="89"/>
        <v>0</v>
      </c>
      <c r="E313" s="70" t="str">
        <f t="shared" si="90"/>
        <v>0000</v>
      </c>
      <c r="F313" s="70" t="str">
        <f t="shared" si="91"/>
        <v>00</v>
      </c>
      <c r="G313" s="70" t="str">
        <f t="shared" si="92"/>
        <v>00000000</v>
      </c>
      <c r="H313" s="70" t="str">
        <f t="shared" si="93"/>
        <v>00</v>
      </c>
      <c r="I313" s="70" t="str">
        <f t="shared" si="94"/>
        <v>00000000</v>
      </c>
      <c r="J313" s="70" t="str">
        <f t="shared" si="95"/>
        <v>00</v>
      </c>
      <c r="K313" s="70" t="str">
        <f t="shared" si="96"/>
        <v>00000000</v>
      </c>
      <c r="L313" s="70" t="str">
        <f t="shared" si="97"/>
        <v>00</v>
      </c>
      <c r="M313" s="70" t="str">
        <f t="shared" si="98"/>
        <v>00000000</v>
      </c>
      <c r="N313" s="71" t="str">
        <f t="shared" si="99"/>
        <v>000000000</v>
      </c>
      <c r="O313" s="77"/>
      <c r="P313" s="78"/>
      <c r="Q313" s="78"/>
      <c r="R313" s="80" t="str">
        <f t="shared" si="100"/>
        <v>000000000</v>
      </c>
      <c r="S313" s="81" t="str">
        <f t="shared" si="101"/>
        <v>000</v>
      </c>
      <c r="T313" s="81">
        <f t="shared" si="102"/>
        <v>0</v>
      </c>
      <c r="U313" s="81">
        <f t="shared" si="103"/>
        <v>0</v>
      </c>
      <c r="V313" s="81" t="str">
        <f t="shared" si="104"/>
        <v>000000000</v>
      </c>
      <c r="W313" s="81" t="str">
        <f t="shared" si="105"/>
        <v/>
      </c>
      <c r="X313" s="81">
        <f t="shared" si="106"/>
        <v>0</v>
      </c>
      <c r="Y313" s="81">
        <f t="shared" si="107"/>
        <v>0</v>
      </c>
      <c r="Z313" s="81">
        <f t="shared" si="108"/>
        <v>0</v>
      </c>
      <c r="AA313" s="82" t="str">
        <f t="shared" si="109"/>
        <v>MDR</v>
      </c>
    </row>
    <row r="314" spans="1:27" ht="17.100000000000001" customHeight="1">
      <c r="A314" s="65">
        <v>312</v>
      </c>
      <c r="B314" s="66" t="str">
        <f t="shared" si="88"/>
        <v>138</v>
      </c>
      <c r="C314" s="69"/>
      <c r="D314" s="70" t="str">
        <f t="shared" si="89"/>
        <v>0</v>
      </c>
      <c r="E314" s="70" t="str">
        <f t="shared" si="90"/>
        <v>0000</v>
      </c>
      <c r="F314" s="70" t="str">
        <f t="shared" si="91"/>
        <v>00</v>
      </c>
      <c r="G314" s="70" t="str">
        <f t="shared" si="92"/>
        <v>00000000</v>
      </c>
      <c r="H314" s="70" t="str">
        <f t="shared" si="93"/>
        <v>00</v>
      </c>
      <c r="I314" s="70" t="str">
        <f t="shared" si="94"/>
        <v>00000000</v>
      </c>
      <c r="J314" s="70" t="str">
        <f t="shared" si="95"/>
        <v>00</v>
      </c>
      <c r="K314" s="70" t="str">
        <f t="shared" si="96"/>
        <v>00000000</v>
      </c>
      <c r="L314" s="70" t="str">
        <f t="shared" si="97"/>
        <v>00</v>
      </c>
      <c r="M314" s="70" t="str">
        <f t="shared" si="98"/>
        <v>00000000</v>
      </c>
      <c r="N314" s="71" t="str">
        <f t="shared" si="99"/>
        <v>000000000</v>
      </c>
      <c r="O314" s="77"/>
      <c r="P314" s="78"/>
      <c r="Q314" s="78"/>
      <c r="R314" s="80" t="str">
        <f t="shared" si="100"/>
        <v>000000000</v>
      </c>
      <c r="S314" s="81" t="str">
        <f t="shared" si="101"/>
        <v>000</v>
      </c>
      <c r="T314" s="81">
        <f t="shared" si="102"/>
        <v>0</v>
      </c>
      <c r="U314" s="81">
        <f t="shared" si="103"/>
        <v>0</v>
      </c>
      <c r="V314" s="81" t="str">
        <f t="shared" si="104"/>
        <v>000000000</v>
      </c>
      <c r="W314" s="81" t="str">
        <f t="shared" si="105"/>
        <v/>
      </c>
      <c r="X314" s="81">
        <f t="shared" si="106"/>
        <v>0</v>
      </c>
      <c r="Y314" s="81">
        <f t="shared" si="107"/>
        <v>0</v>
      </c>
      <c r="Z314" s="81">
        <f t="shared" si="108"/>
        <v>0</v>
      </c>
      <c r="AA314" s="82" t="str">
        <f t="shared" si="109"/>
        <v>MDR</v>
      </c>
    </row>
    <row r="315" spans="1:27" ht="17.100000000000001" customHeight="1">
      <c r="A315" s="65">
        <v>313</v>
      </c>
      <c r="B315" s="66" t="str">
        <f t="shared" si="88"/>
        <v>139</v>
      </c>
      <c r="C315" s="69"/>
      <c r="D315" s="70" t="str">
        <f t="shared" si="89"/>
        <v>0</v>
      </c>
      <c r="E315" s="70" t="str">
        <f t="shared" si="90"/>
        <v>0000</v>
      </c>
      <c r="F315" s="70" t="str">
        <f t="shared" si="91"/>
        <v>00</v>
      </c>
      <c r="G315" s="70" t="str">
        <f t="shared" si="92"/>
        <v>00000000</v>
      </c>
      <c r="H315" s="70" t="str">
        <f t="shared" si="93"/>
        <v>00</v>
      </c>
      <c r="I315" s="70" t="str">
        <f t="shared" si="94"/>
        <v>00000000</v>
      </c>
      <c r="J315" s="70" t="str">
        <f t="shared" si="95"/>
        <v>00</v>
      </c>
      <c r="K315" s="70" t="str">
        <f t="shared" si="96"/>
        <v>00000000</v>
      </c>
      <c r="L315" s="70" t="str">
        <f t="shared" si="97"/>
        <v>00</v>
      </c>
      <c r="M315" s="70" t="str">
        <f t="shared" si="98"/>
        <v>00000000</v>
      </c>
      <c r="N315" s="71" t="str">
        <f t="shared" si="99"/>
        <v>000000000</v>
      </c>
      <c r="O315" s="77"/>
      <c r="P315" s="78"/>
      <c r="Q315" s="78"/>
      <c r="R315" s="80" t="str">
        <f t="shared" si="100"/>
        <v>000000000</v>
      </c>
      <c r="S315" s="81" t="str">
        <f t="shared" si="101"/>
        <v>000</v>
      </c>
      <c r="T315" s="81">
        <f t="shared" si="102"/>
        <v>0</v>
      </c>
      <c r="U315" s="81">
        <f t="shared" si="103"/>
        <v>0</v>
      </c>
      <c r="V315" s="81" t="str">
        <f t="shared" si="104"/>
        <v>000000000</v>
      </c>
      <c r="W315" s="81" t="str">
        <f t="shared" si="105"/>
        <v/>
      </c>
      <c r="X315" s="81">
        <f t="shared" si="106"/>
        <v>0</v>
      </c>
      <c r="Y315" s="81">
        <f t="shared" si="107"/>
        <v>0</v>
      </c>
      <c r="Z315" s="81">
        <f t="shared" si="108"/>
        <v>0</v>
      </c>
      <c r="AA315" s="82" t="str">
        <f t="shared" si="109"/>
        <v>MDR</v>
      </c>
    </row>
    <row r="316" spans="1:27" ht="17.100000000000001" customHeight="1">
      <c r="A316" s="65">
        <v>314</v>
      </c>
      <c r="B316" s="66" t="str">
        <f t="shared" si="88"/>
        <v>13A</v>
      </c>
      <c r="C316" s="69"/>
      <c r="D316" s="70" t="str">
        <f t="shared" si="89"/>
        <v>0</v>
      </c>
      <c r="E316" s="70" t="str">
        <f t="shared" si="90"/>
        <v>0000</v>
      </c>
      <c r="F316" s="70" t="str">
        <f t="shared" si="91"/>
        <v>00</v>
      </c>
      <c r="G316" s="70" t="str">
        <f t="shared" si="92"/>
        <v>00000000</v>
      </c>
      <c r="H316" s="70" t="str">
        <f t="shared" si="93"/>
        <v>00</v>
      </c>
      <c r="I316" s="70" t="str">
        <f t="shared" si="94"/>
        <v>00000000</v>
      </c>
      <c r="J316" s="70" t="str">
        <f t="shared" si="95"/>
        <v>00</v>
      </c>
      <c r="K316" s="70" t="str">
        <f t="shared" si="96"/>
        <v>00000000</v>
      </c>
      <c r="L316" s="70" t="str">
        <f t="shared" si="97"/>
        <v>00</v>
      </c>
      <c r="M316" s="70" t="str">
        <f t="shared" si="98"/>
        <v>00000000</v>
      </c>
      <c r="N316" s="71" t="str">
        <f t="shared" si="99"/>
        <v>000000000</v>
      </c>
      <c r="O316" s="78"/>
      <c r="P316" s="78"/>
      <c r="Q316" s="78"/>
      <c r="R316" s="80" t="str">
        <f t="shared" si="100"/>
        <v>000000000</v>
      </c>
      <c r="S316" s="81" t="str">
        <f t="shared" si="101"/>
        <v>000</v>
      </c>
      <c r="T316" s="81">
        <f t="shared" si="102"/>
        <v>0</v>
      </c>
      <c r="U316" s="81">
        <f t="shared" si="103"/>
        <v>0</v>
      </c>
      <c r="V316" s="81" t="str">
        <f t="shared" si="104"/>
        <v>000000000</v>
      </c>
      <c r="W316" s="81" t="str">
        <f t="shared" si="105"/>
        <v/>
      </c>
      <c r="X316" s="81">
        <f t="shared" si="106"/>
        <v>0</v>
      </c>
      <c r="Y316" s="81">
        <f t="shared" si="107"/>
        <v>0</v>
      </c>
      <c r="Z316" s="81">
        <f t="shared" si="108"/>
        <v>0</v>
      </c>
      <c r="AA316" s="82" t="str">
        <f t="shared" si="109"/>
        <v>MDR</v>
      </c>
    </row>
    <row r="317" spans="1:27" ht="17.100000000000001" customHeight="1">
      <c r="A317" s="65">
        <v>315</v>
      </c>
      <c r="B317" s="66" t="str">
        <f t="shared" si="88"/>
        <v>13B</v>
      </c>
      <c r="C317" s="69"/>
      <c r="D317" s="70" t="str">
        <f t="shared" si="89"/>
        <v>0</v>
      </c>
      <c r="E317" s="70" t="str">
        <f t="shared" si="90"/>
        <v>0000</v>
      </c>
      <c r="F317" s="70" t="str">
        <f t="shared" si="91"/>
        <v>00</v>
      </c>
      <c r="G317" s="70" t="str">
        <f t="shared" si="92"/>
        <v>00000000</v>
      </c>
      <c r="H317" s="70" t="str">
        <f t="shared" si="93"/>
        <v>00</v>
      </c>
      <c r="I317" s="70" t="str">
        <f t="shared" si="94"/>
        <v>00000000</v>
      </c>
      <c r="J317" s="70" t="str">
        <f t="shared" si="95"/>
        <v>00</v>
      </c>
      <c r="K317" s="70" t="str">
        <f t="shared" si="96"/>
        <v>00000000</v>
      </c>
      <c r="L317" s="70" t="str">
        <f t="shared" si="97"/>
        <v>00</v>
      </c>
      <c r="M317" s="70" t="str">
        <f t="shared" si="98"/>
        <v>00000000</v>
      </c>
      <c r="N317" s="71" t="str">
        <f t="shared" si="99"/>
        <v>000000000</v>
      </c>
      <c r="O317" s="78"/>
      <c r="P317" s="78"/>
      <c r="Q317" s="78"/>
      <c r="R317" s="80" t="str">
        <f t="shared" si="100"/>
        <v>000000000</v>
      </c>
      <c r="S317" s="81" t="str">
        <f t="shared" si="101"/>
        <v>000</v>
      </c>
      <c r="T317" s="81">
        <f t="shared" si="102"/>
        <v>0</v>
      </c>
      <c r="U317" s="81">
        <f t="shared" si="103"/>
        <v>0</v>
      </c>
      <c r="V317" s="81" t="str">
        <f t="shared" si="104"/>
        <v>000000000</v>
      </c>
      <c r="W317" s="81" t="str">
        <f t="shared" si="105"/>
        <v/>
      </c>
      <c r="X317" s="81">
        <f t="shared" si="106"/>
        <v>0</v>
      </c>
      <c r="Y317" s="81">
        <f t="shared" si="107"/>
        <v>0</v>
      </c>
      <c r="Z317" s="81">
        <f t="shared" si="108"/>
        <v>0</v>
      </c>
      <c r="AA317" s="82" t="str">
        <f t="shared" si="109"/>
        <v>MDR</v>
      </c>
    </row>
    <row r="318" spans="1:27" ht="17.100000000000001" customHeight="1">
      <c r="A318" s="65">
        <v>316</v>
      </c>
      <c r="B318" s="66" t="str">
        <f t="shared" si="88"/>
        <v>13C</v>
      </c>
      <c r="C318" s="69"/>
      <c r="D318" s="70" t="str">
        <f t="shared" si="89"/>
        <v>0</v>
      </c>
      <c r="E318" s="70" t="str">
        <f t="shared" si="90"/>
        <v>0000</v>
      </c>
      <c r="F318" s="70" t="str">
        <f t="shared" si="91"/>
        <v>00</v>
      </c>
      <c r="G318" s="70" t="str">
        <f t="shared" si="92"/>
        <v>00000000</v>
      </c>
      <c r="H318" s="70" t="str">
        <f t="shared" si="93"/>
        <v>00</v>
      </c>
      <c r="I318" s="70" t="str">
        <f t="shared" si="94"/>
        <v>00000000</v>
      </c>
      <c r="J318" s="70" t="str">
        <f t="shared" si="95"/>
        <v>00</v>
      </c>
      <c r="K318" s="70" t="str">
        <f t="shared" si="96"/>
        <v>00000000</v>
      </c>
      <c r="L318" s="70" t="str">
        <f t="shared" si="97"/>
        <v>00</v>
      </c>
      <c r="M318" s="70" t="str">
        <f t="shared" si="98"/>
        <v>00000000</v>
      </c>
      <c r="N318" s="71" t="str">
        <f t="shared" si="99"/>
        <v>000000000</v>
      </c>
      <c r="O318" s="78"/>
      <c r="P318" s="78"/>
      <c r="Q318" s="78"/>
      <c r="R318" s="80" t="str">
        <f t="shared" si="100"/>
        <v>000000000</v>
      </c>
      <c r="S318" s="81" t="str">
        <f t="shared" si="101"/>
        <v>000</v>
      </c>
      <c r="T318" s="81">
        <f t="shared" si="102"/>
        <v>0</v>
      </c>
      <c r="U318" s="81">
        <f t="shared" si="103"/>
        <v>0</v>
      </c>
      <c r="V318" s="81" t="str">
        <f t="shared" si="104"/>
        <v>000000000</v>
      </c>
      <c r="W318" s="81" t="str">
        <f t="shared" si="105"/>
        <v/>
      </c>
      <c r="X318" s="81">
        <f t="shared" si="106"/>
        <v>0</v>
      </c>
      <c r="Y318" s="81">
        <f t="shared" si="107"/>
        <v>0</v>
      </c>
      <c r="Z318" s="81">
        <f t="shared" si="108"/>
        <v>0</v>
      </c>
      <c r="AA318" s="82" t="str">
        <f t="shared" si="109"/>
        <v>MDR</v>
      </c>
    </row>
    <row r="319" spans="1:27" ht="17.100000000000001" customHeight="1">
      <c r="A319" s="65">
        <v>317</v>
      </c>
      <c r="B319" s="66" t="str">
        <f t="shared" si="88"/>
        <v>13D</v>
      </c>
      <c r="C319" s="69"/>
      <c r="D319" s="70" t="str">
        <f t="shared" si="89"/>
        <v>0</v>
      </c>
      <c r="E319" s="70" t="str">
        <f t="shared" si="90"/>
        <v>0000</v>
      </c>
      <c r="F319" s="70" t="str">
        <f t="shared" si="91"/>
        <v>00</v>
      </c>
      <c r="G319" s="70" t="str">
        <f t="shared" si="92"/>
        <v>00000000</v>
      </c>
      <c r="H319" s="70" t="str">
        <f t="shared" si="93"/>
        <v>00</v>
      </c>
      <c r="I319" s="70" t="str">
        <f t="shared" si="94"/>
        <v>00000000</v>
      </c>
      <c r="J319" s="70" t="str">
        <f t="shared" si="95"/>
        <v>00</v>
      </c>
      <c r="K319" s="70" t="str">
        <f t="shared" si="96"/>
        <v>00000000</v>
      </c>
      <c r="L319" s="70" t="str">
        <f t="shared" si="97"/>
        <v>00</v>
      </c>
      <c r="M319" s="70" t="str">
        <f t="shared" si="98"/>
        <v>00000000</v>
      </c>
      <c r="N319" s="71" t="str">
        <f t="shared" si="99"/>
        <v>000000000</v>
      </c>
      <c r="O319" s="78"/>
      <c r="P319" s="78"/>
      <c r="Q319" s="78"/>
      <c r="R319" s="80" t="str">
        <f t="shared" si="100"/>
        <v>000000000</v>
      </c>
      <c r="S319" s="81" t="str">
        <f t="shared" si="101"/>
        <v>000</v>
      </c>
      <c r="T319" s="81">
        <f t="shared" si="102"/>
        <v>0</v>
      </c>
      <c r="U319" s="81">
        <f t="shared" si="103"/>
        <v>0</v>
      </c>
      <c r="V319" s="81" t="str">
        <f t="shared" si="104"/>
        <v>000000000</v>
      </c>
      <c r="W319" s="81" t="str">
        <f t="shared" si="105"/>
        <v/>
      </c>
      <c r="X319" s="81">
        <f t="shared" si="106"/>
        <v>0</v>
      </c>
      <c r="Y319" s="81">
        <f t="shared" si="107"/>
        <v>0</v>
      </c>
      <c r="Z319" s="81">
        <f t="shared" si="108"/>
        <v>0</v>
      </c>
      <c r="AA319" s="82" t="str">
        <f t="shared" si="109"/>
        <v>MDR</v>
      </c>
    </row>
    <row r="320" spans="1:27" ht="17.100000000000001" customHeight="1">
      <c r="A320" s="65">
        <v>318</v>
      </c>
      <c r="B320" s="66" t="str">
        <f t="shared" si="88"/>
        <v>13E</v>
      </c>
      <c r="C320" s="69"/>
      <c r="D320" s="70" t="str">
        <f t="shared" si="89"/>
        <v>0</v>
      </c>
      <c r="E320" s="70" t="str">
        <f t="shared" si="90"/>
        <v>0000</v>
      </c>
      <c r="F320" s="70" t="str">
        <f t="shared" si="91"/>
        <v>00</v>
      </c>
      <c r="G320" s="70" t="str">
        <f t="shared" si="92"/>
        <v>00000000</v>
      </c>
      <c r="H320" s="70" t="str">
        <f t="shared" si="93"/>
        <v>00</v>
      </c>
      <c r="I320" s="70" t="str">
        <f t="shared" si="94"/>
        <v>00000000</v>
      </c>
      <c r="J320" s="70" t="str">
        <f t="shared" si="95"/>
        <v>00</v>
      </c>
      <c r="K320" s="70" t="str">
        <f t="shared" si="96"/>
        <v>00000000</v>
      </c>
      <c r="L320" s="70" t="str">
        <f t="shared" si="97"/>
        <v>00</v>
      </c>
      <c r="M320" s="70" t="str">
        <f t="shared" si="98"/>
        <v>00000000</v>
      </c>
      <c r="N320" s="71" t="str">
        <f t="shared" si="99"/>
        <v>000000000</v>
      </c>
      <c r="O320" s="78"/>
      <c r="P320" s="78"/>
      <c r="Q320" s="78"/>
      <c r="R320" s="80" t="str">
        <f t="shared" si="100"/>
        <v>000000000</v>
      </c>
      <c r="S320" s="81" t="str">
        <f t="shared" si="101"/>
        <v>000</v>
      </c>
      <c r="T320" s="81">
        <f t="shared" si="102"/>
        <v>0</v>
      </c>
      <c r="U320" s="81">
        <f t="shared" si="103"/>
        <v>0</v>
      </c>
      <c r="V320" s="81" t="str">
        <f t="shared" si="104"/>
        <v>000000000</v>
      </c>
      <c r="W320" s="81" t="str">
        <f t="shared" si="105"/>
        <v/>
      </c>
      <c r="X320" s="81">
        <f t="shared" si="106"/>
        <v>0</v>
      </c>
      <c r="Y320" s="81">
        <f t="shared" si="107"/>
        <v>0</v>
      </c>
      <c r="Z320" s="81">
        <f t="shared" si="108"/>
        <v>0</v>
      </c>
      <c r="AA320" s="82" t="str">
        <f t="shared" si="109"/>
        <v>MDR</v>
      </c>
    </row>
    <row r="321" spans="1:27" ht="17.100000000000001" customHeight="1">
      <c r="A321" s="65">
        <v>319</v>
      </c>
      <c r="B321" s="66" t="str">
        <f t="shared" si="88"/>
        <v>13F</v>
      </c>
      <c r="C321" s="69"/>
      <c r="D321" s="70" t="str">
        <f t="shared" si="89"/>
        <v>0</v>
      </c>
      <c r="E321" s="70" t="str">
        <f t="shared" si="90"/>
        <v>0000</v>
      </c>
      <c r="F321" s="70" t="str">
        <f t="shared" si="91"/>
        <v>00</v>
      </c>
      <c r="G321" s="70" t="str">
        <f t="shared" si="92"/>
        <v>00000000</v>
      </c>
      <c r="H321" s="70" t="str">
        <f t="shared" si="93"/>
        <v>00</v>
      </c>
      <c r="I321" s="70" t="str">
        <f t="shared" si="94"/>
        <v>00000000</v>
      </c>
      <c r="J321" s="70" t="str">
        <f t="shared" si="95"/>
        <v>00</v>
      </c>
      <c r="K321" s="70" t="str">
        <f t="shared" si="96"/>
        <v>00000000</v>
      </c>
      <c r="L321" s="70" t="str">
        <f t="shared" si="97"/>
        <v>00</v>
      </c>
      <c r="M321" s="70" t="str">
        <f t="shared" si="98"/>
        <v>00000000</v>
      </c>
      <c r="N321" s="71" t="str">
        <f t="shared" si="99"/>
        <v>000000000</v>
      </c>
      <c r="O321" s="78"/>
      <c r="P321" s="78"/>
      <c r="Q321" s="78"/>
      <c r="R321" s="80" t="str">
        <f t="shared" si="100"/>
        <v>000000000</v>
      </c>
      <c r="S321" s="81" t="str">
        <f t="shared" si="101"/>
        <v>000</v>
      </c>
      <c r="T321" s="81">
        <f t="shared" si="102"/>
        <v>0</v>
      </c>
      <c r="U321" s="81">
        <f t="shared" si="103"/>
        <v>0</v>
      </c>
      <c r="V321" s="81" t="str">
        <f t="shared" si="104"/>
        <v>000000000</v>
      </c>
      <c r="W321" s="81" t="str">
        <f t="shared" si="105"/>
        <v/>
      </c>
      <c r="X321" s="81">
        <f t="shared" si="106"/>
        <v>0</v>
      </c>
      <c r="Y321" s="81">
        <f t="shared" si="107"/>
        <v>0</v>
      </c>
      <c r="Z321" s="81">
        <f t="shared" si="108"/>
        <v>0</v>
      </c>
      <c r="AA321" s="82" t="str">
        <f t="shared" si="109"/>
        <v>MDR</v>
      </c>
    </row>
    <row r="322" spans="1:27" ht="17.100000000000001" customHeight="1">
      <c r="A322" s="65">
        <v>320</v>
      </c>
      <c r="B322" s="66" t="str">
        <f t="shared" ref="B322:B385" si="110">DEC2HEX(A322,3)</f>
        <v>140</v>
      </c>
      <c r="C322" s="69"/>
      <c r="D322" s="70" t="str">
        <f t="shared" ref="D322:D385" si="111">BIN2HEX(LEFT(C322,4),1)</f>
        <v>0</v>
      </c>
      <c r="E322" s="70" t="str">
        <f t="shared" ref="E322:E385" si="112">HEX2BIN(D322,4)</f>
        <v>0000</v>
      </c>
      <c r="F322" s="70" t="str">
        <f t="shared" ref="F322:F385" si="113">BIN2HEX(MID(C322,5,8),2)</f>
        <v>00</v>
      </c>
      <c r="G322" s="70" t="str">
        <f t="shared" ref="G322:G385" si="114">HEX2BIN(F322,8)</f>
        <v>00000000</v>
      </c>
      <c r="H322" s="70" t="str">
        <f t="shared" ref="H322:H385" si="115">BIN2HEX(MID(C322,13,8),2)</f>
        <v>00</v>
      </c>
      <c r="I322" s="70" t="str">
        <f t="shared" ref="I322:I385" si="116">HEX2BIN(H322,8)</f>
        <v>00000000</v>
      </c>
      <c r="J322" s="70" t="str">
        <f t="shared" ref="J322:J385" si="117">BIN2HEX(MID(C322,21,8),2)</f>
        <v>00</v>
      </c>
      <c r="K322" s="70" t="str">
        <f t="shared" ref="K322:K385" si="118">HEX2BIN(J322,8)</f>
        <v>00000000</v>
      </c>
      <c r="L322" s="70" t="str">
        <f t="shared" ref="L322:L385" si="119">BIN2HEX(RIGHT(C322,8),2)</f>
        <v>00</v>
      </c>
      <c r="M322" s="70" t="str">
        <f t="shared" ref="M322:M385" si="120">HEX2BIN(L322,8)</f>
        <v>00000000</v>
      </c>
      <c r="N322" s="71" t="str">
        <f t="shared" ref="N322:N385" si="121">CONCATENATE(D322,F322,H322,J322,L322)</f>
        <v>000000000</v>
      </c>
      <c r="O322" s="78"/>
      <c r="P322" s="78"/>
      <c r="Q322" s="78"/>
      <c r="R322" s="80" t="str">
        <f t="shared" ref="R322:R385" si="122">CONCATENATE(E322,LEFT(G322,5))</f>
        <v>000000000</v>
      </c>
      <c r="S322" s="81" t="str">
        <f t="shared" ref="S322:S385" si="123">BIN2HEX(R322,3)</f>
        <v>000</v>
      </c>
      <c r="T322" s="81">
        <f t="shared" ref="T322:T385" si="124">BIN2DEC(MID(G322,6,3))</f>
        <v>0</v>
      </c>
      <c r="U322" s="81">
        <f t="shared" ref="U322:U385" si="125">IF(T322=0,0,(IF(T322=1,"JAMZ",IF(T322=2,"JAMN",IF(T322=4,"JMPC")))))</f>
        <v>0</v>
      </c>
      <c r="V322" s="81" t="str">
        <f t="shared" ref="V322:V385" si="126">CONCATENATE(K322,LEFT(M322,1))</f>
        <v>000000000</v>
      </c>
      <c r="W322" s="81" t="str">
        <f t="shared" ref="W322:W385" si="127">CONCATENATE(IF(LEFT(V322,1)="1","H",""),IF(MID(V322,2,1)="1",",OPC",""),IF(MID(V322,3,1)="1",",TOS",""),IF(MID(V322,4,1)="1",",CPP",""),IF(MID(V322,5,1)="1",",LV",""),IF(MID(V322,6,1)="1",",SP",""),IF(MID(V322,7,1)="1",",PC",""),IF(MID(V322,8,1)="1",",MDR",""),IF(MID(V322,9,1)="1",",MAR",""))</f>
        <v/>
      </c>
      <c r="X322" s="81">
        <f t="shared" ref="X322:X385" si="128">BIN2DEC(MID(M322,2,3))</f>
        <v>0</v>
      </c>
      <c r="Y322" s="81">
        <f t="shared" ref="Y322:Y385" si="129">IF(X322=1,"fetch",IF(X322=2,"read",IF(X322=4,"write",IF(X322=5,"wr&amp;fetch",0))))</f>
        <v>0</v>
      </c>
      <c r="Z322" s="81">
        <f t="shared" ref="Z322:Z385" si="130">BIN2DEC(RIGHT(M322,4))</f>
        <v>0</v>
      </c>
      <c r="AA322" s="82" t="str">
        <f t="shared" ref="AA322:AA385" si="131">IF(Z322=0,"MDR",IF(Z322=1,"PC",IF(Z322=2,"MBR",IF(Z322=3,"MBRU",IF(Z322=4,"SP",IF(Z322=5,"LV",IF(Z322=6,"CPP",IF(Z322=7,"TOS","OPC"))))))))</f>
        <v>MDR</v>
      </c>
    </row>
    <row r="323" spans="1:27" ht="17.100000000000001" customHeight="1">
      <c r="A323" s="65">
        <v>321</v>
      </c>
      <c r="B323" s="66" t="str">
        <f t="shared" si="110"/>
        <v>141</v>
      </c>
      <c r="C323" s="69"/>
      <c r="D323" s="70" t="str">
        <f t="shared" si="111"/>
        <v>0</v>
      </c>
      <c r="E323" s="70" t="str">
        <f t="shared" si="112"/>
        <v>0000</v>
      </c>
      <c r="F323" s="70" t="str">
        <f t="shared" si="113"/>
        <v>00</v>
      </c>
      <c r="G323" s="70" t="str">
        <f t="shared" si="114"/>
        <v>00000000</v>
      </c>
      <c r="H323" s="70" t="str">
        <f t="shared" si="115"/>
        <v>00</v>
      </c>
      <c r="I323" s="70" t="str">
        <f t="shared" si="116"/>
        <v>00000000</v>
      </c>
      <c r="J323" s="70" t="str">
        <f t="shared" si="117"/>
        <v>00</v>
      </c>
      <c r="K323" s="70" t="str">
        <f t="shared" si="118"/>
        <v>00000000</v>
      </c>
      <c r="L323" s="70" t="str">
        <f t="shared" si="119"/>
        <v>00</v>
      </c>
      <c r="M323" s="70" t="str">
        <f t="shared" si="120"/>
        <v>00000000</v>
      </c>
      <c r="N323" s="71" t="str">
        <f t="shared" si="121"/>
        <v>000000000</v>
      </c>
      <c r="O323" s="78"/>
      <c r="P323" s="78"/>
      <c r="Q323" s="78"/>
      <c r="R323" s="80" t="str">
        <f t="shared" si="122"/>
        <v>000000000</v>
      </c>
      <c r="S323" s="81" t="str">
        <f t="shared" si="123"/>
        <v>000</v>
      </c>
      <c r="T323" s="81">
        <f t="shared" si="124"/>
        <v>0</v>
      </c>
      <c r="U323" s="81">
        <f t="shared" si="125"/>
        <v>0</v>
      </c>
      <c r="V323" s="81" t="str">
        <f t="shared" si="126"/>
        <v>000000000</v>
      </c>
      <c r="W323" s="81" t="str">
        <f t="shared" si="127"/>
        <v/>
      </c>
      <c r="X323" s="81">
        <f t="shared" si="128"/>
        <v>0</v>
      </c>
      <c r="Y323" s="81">
        <f t="shared" si="129"/>
        <v>0</v>
      </c>
      <c r="Z323" s="81">
        <f t="shared" si="130"/>
        <v>0</v>
      </c>
      <c r="AA323" s="82" t="str">
        <f t="shared" si="131"/>
        <v>MDR</v>
      </c>
    </row>
    <row r="324" spans="1:27" ht="17.100000000000001" customHeight="1">
      <c r="A324" s="65">
        <v>322</v>
      </c>
      <c r="B324" s="66" t="str">
        <f t="shared" si="110"/>
        <v>142</v>
      </c>
      <c r="C324" s="69"/>
      <c r="D324" s="70" t="str">
        <f t="shared" si="111"/>
        <v>0</v>
      </c>
      <c r="E324" s="70" t="str">
        <f t="shared" si="112"/>
        <v>0000</v>
      </c>
      <c r="F324" s="70" t="str">
        <f t="shared" si="113"/>
        <v>00</v>
      </c>
      <c r="G324" s="70" t="str">
        <f t="shared" si="114"/>
        <v>00000000</v>
      </c>
      <c r="H324" s="70" t="str">
        <f t="shared" si="115"/>
        <v>00</v>
      </c>
      <c r="I324" s="70" t="str">
        <f t="shared" si="116"/>
        <v>00000000</v>
      </c>
      <c r="J324" s="70" t="str">
        <f t="shared" si="117"/>
        <v>00</v>
      </c>
      <c r="K324" s="70" t="str">
        <f t="shared" si="118"/>
        <v>00000000</v>
      </c>
      <c r="L324" s="70" t="str">
        <f t="shared" si="119"/>
        <v>00</v>
      </c>
      <c r="M324" s="70" t="str">
        <f t="shared" si="120"/>
        <v>00000000</v>
      </c>
      <c r="N324" s="71" t="str">
        <f t="shared" si="121"/>
        <v>000000000</v>
      </c>
      <c r="O324" s="78"/>
      <c r="P324" s="78"/>
      <c r="Q324" s="78"/>
      <c r="R324" s="80" t="str">
        <f t="shared" si="122"/>
        <v>000000000</v>
      </c>
      <c r="S324" s="81" t="str">
        <f t="shared" si="123"/>
        <v>000</v>
      </c>
      <c r="T324" s="81">
        <f t="shared" si="124"/>
        <v>0</v>
      </c>
      <c r="U324" s="81">
        <f t="shared" si="125"/>
        <v>0</v>
      </c>
      <c r="V324" s="81" t="str">
        <f t="shared" si="126"/>
        <v>000000000</v>
      </c>
      <c r="W324" s="81" t="str">
        <f t="shared" si="127"/>
        <v/>
      </c>
      <c r="X324" s="81">
        <f t="shared" si="128"/>
        <v>0</v>
      </c>
      <c r="Y324" s="81">
        <f t="shared" si="129"/>
        <v>0</v>
      </c>
      <c r="Z324" s="81">
        <f t="shared" si="130"/>
        <v>0</v>
      </c>
      <c r="AA324" s="82" t="str">
        <f t="shared" si="131"/>
        <v>MDR</v>
      </c>
    </row>
    <row r="325" spans="1:27" ht="17.100000000000001" customHeight="1">
      <c r="A325" s="65">
        <v>323</v>
      </c>
      <c r="B325" s="66" t="str">
        <f t="shared" si="110"/>
        <v>143</v>
      </c>
      <c r="C325" s="69"/>
      <c r="D325" s="70" t="str">
        <f t="shared" si="111"/>
        <v>0</v>
      </c>
      <c r="E325" s="70" t="str">
        <f t="shared" si="112"/>
        <v>0000</v>
      </c>
      <c r="F325" s="70" t="str">
        <f t="shared" si="113"/>
        <v>00</v>
      </c>
      <c r="G325" s="70" t="str">
        <f t="shared" si="114"/>
        <v>00000000</v>
      </c>
      <c r="H325" s="70" t="str">
        <f t="shared" si="115"/>
        <v>00</v>
      </c>
      <c r="I325" s="70" t="str">
        <f t="shared" si="116"/>
        <v>00000000</v>
      </c>
      <c r="J325" s="70" t="str">
        <f t="shared" si="117"/>
        <v>00</v>
      </c>
      <c r="K325" s="70" t="str">
        <f t="shared" si="118"/>
        <v>00000000</v>
      </c>
      <c r="L325" s="70" t="str">
        <f t="shared" si="119"/>
        <v>00</v>
      </c>
      <c r="M325" s="70" t="str">
        <f t="shared" si="120"/>
        <v>00000000</v>
      </c>
      <c r="N325" s="71" t="str">
        <f t="shared" si="121"/>
        <v>000000000</v>
      </c>
      <c r="O325" s="78"/>
      <c r="P325" s="78"/>
      <c r="Q325" s="78"/>
      <c r="R325" s="80" t="str">
        <f t="shared" si="122"/>
        <v>000000000</v>
      </c>
      <c r="S325" s="81" t="str">
        <f t="shared" si="123"/>
        <v>000</v>
      </c>
      <c r="T325" s="81">
        <f t="shared" si="124"/>
        <v>0</v>
      </c>
      <c r="U325" s="81">
        <f t="shared" si="125"/>
        <v>0</v>
      </c>
      <c r="V325" s="81" t="str">
        <f t="shared" si="126"/>
        <v>000000000</v>
      </c>
      <c r="W325" s="81" t="str">
        <f t="shared" si="127"/>
        <v/>
      </c>
      <c r="X325" s="81">
        <f t="shared" si="128"/>
        <v>0</v>
      </c>
      <c r="Y325" s="81">
        <f t="shared" si="129"/>
        <v>0</v>
      </c>
      <c r="Z325" s="81">
        <f t="shared" si="130"/>
        <v>0</v>
      </c>
      <c r="AA325" s="82" t="str">
        <f t="shared" si="131"/>
        <v>MDR</v>
      </c>
    </row>
    <row r="326" spans="1:27" ht="17.100000000000001" customHeight="1">
      <c r="A326" s="65">
        <v>324</v>
      </c>
      <c r="B326" s="66" t="str">
        <f t="shared" si="110"/>
        <v>144</v>
      </c>
      <c r="C326" s="69"/>
      <c r="D326" s="70" t="str">
        <f t="shared" si="111"/>
        <v>0</v>
      </c>
      <c r="E326" s="70" t="str">
        <f t="shared" si="112"/>
        <v>0000</v>
      </c>
      <c r="F326" s="70" t="str">
        <f t="shared" si="113"/>
        <v>00</v>
      </c>
      <c r="G326" s="70" t="str">
        <f t="shared" si="114"/>
        <v>00000000</v>
      </c>
      <c r="H326" s="70" t="str">
        <f t="shared" si="115"/>
        <v>00</v>
      </c>
      <c r="I326" s="70" t="str">
        <f t="shared" si="116"/>
        <v>00000000</v>
      </c>
      <c r="J326" s="70" t="str">
        <f t="shared" si="117"/>
        <v>00</v>
      </c>
      <c r="K326" s="70" t="str">
        <f t="shared" si="118"/>
        <v>00000000</v>
      </c>
      <c r="L326" s="70" t="str">
        <f t="shared" si="119"/>
        <v>00</v>
      </c>
      <c r="M326" s="70" t="str">
        <f t="shared" si="120"/>
        <v>00000000</v>
      </c>
      <c r="N326" s="71" t="str">
        <f t="shared" si="121"/>
        <v>000000000</v>
      </c>
      <c r="O326" s="78"/>
      <c r="P326" s="78"/>
      <c r="Q326" s="78"/>
      <c r="R326" s="80" t="str">
        <f t="shared" si="122"/>
        <v>000000000</v>
      </c>
      <c r="S326" s="81" t="str">
        <f t="shared" si="123"/>
        <v>000</v>
      </c>
      <c r="T326" s="81">
        <f t="shared" si="124"/>
        <v>0</v>
      </c>
      <c r="U326" s="81">
        <f t="shared" si="125"/>
        <v>0</v>
      </c>
      <c r="V326" s="81" t="str">
        <f t="shared" si="126"/>
        <v>000000000</v>
      </c>
      <c r="W326" s="81" t="str">
        <f t="shared" si="127"/>
        <v/>
      </c>
      <c r="X326" s="81">
        <f t="shared" si="128"/>
        <v>0</v>
      </c>
      <c r="Y326" s="81">
        <f t="shared" si="129"/>
        <v>0</v>
      </c>
      <c r="Z326" s="81">
        <f t="shared" si="130"/>
        <v>0</v>
      </c>
      <c r="AA326" s="82" t="str">
        <f t="shared" si="131"/>
        <v>MDR</v>
      </c>
    </row>
    <row r="327" spans="1:27" ht="17.100000000000001" customHeight="1">
      <c r="A327" s="65">
        <v>325</v>
      </c>
      <c r="B327" s="66" t="str">
        <f t="shared" si="110"/>
        <v>145</v>
      </c>
      <c r="C327" s="69"/>
      <c r="D327" s="70" t="str">
        <f t="shared" si="111"/>
        <v>0</v>
      </c>
      <c r="E327" s="70" t="str">
        <f t="shared" si="112"/>
        <v>0000</v>
      </c>
      <c r="F327" s="70" t="str">
        <f t="shared" si="113"/>
        <v>00</v>
      </c>
      <c r="G327" s="70" t="str">
        <f t="shared" si="114"/>
        <v>00000000</v>
      </c>
      <c r="H327" s="70" t="str">
        <f t="shared" si="115"/>
        <v>00</v>
      </c>
      <c r="I327" s="70" t="str">
        <f t="shared" si="116"/>
        <v>00000000</v>
      </c>
      <c r="J327" s="70" t="str">
        <f t="shared" si="117"/>
        <v>00</v>
      </c>
      <c r="K327" s="70" t="str">
        <f t="shared" si="118"/>
        <v>00000000</v>
      </c>
      <c r="L327" s="70" t="str">
        <f t="shared" si="119"/>
        <v>00</v>
      </c>
      <c r="M327" s="70" t="str">
        <f t="shared" si="120"/>
        <v>00000000</v>
      </c>
      <c r="N327" s="71" t="str">
        <f t="shared" si="121"/>
        <v>000000000</v>
      </c>
      <c r="O327" s="78"/>
      <c r="P327" s="78"/>
      <c r="Q327" s="78"/>
      <c r="R327" s="80" t="str">
        <f t="shared" si="122"/>
        <v>000000000</v>
      </c>
      <c r="S327" s="81" t="str">
        <f t="shared" si="123"/>
        <v>000</v>
      </c>
      <c r="T327" s="81">
        <f t="shared" si="124"/>
        <v>0</v>
      </c>
      <c r="U327" s="81">
        <f t="shared" si="125"/>
        <v>0</v>
      </c>
      <c r="V327" s="81" t="str">
        <f t="shared" si="126"/>
        <v>000000000</v>
      </c>
      <c r="W327" s="81" t="str">
        <f t="shared" si="127"/>
        <v/>
      </c>
      <c r="X327" s="81">
        <f t="shared" si="128"/>
        <v>0</v>
      </c>
      <c r="Y327" s="81">
        <f t="shared" si="129"/>
        <v>0</v>
      </c>
      <c r="Z327" s="81">
        <f t="shared" si="130"/>
        <v>0</v>
      </c>
      <c r="AA327" s="82" t="str">
        <f t="shared" si="131"/>
        <v>MDR</v>
      </c>
    </row>
    <row r="328" spans="1:27" ht="17.100000000000001" customHeight="1">
      <c r="A328" s="65">
        <v>326</v>
      </c>
      <c r="B328" s="66" t="str">
        <f t="shared" si="110"/>
        <v>146</v>
      </c>
      <c r="C328" s="69"/>
      <c r="D328" s="70" t="str">
        <f t="shared" si="111"/>
        <v>0</v>
      </c>
      <c r="E328" s="70" t="str">
        <f t="shared" si="112"/>
        <v>0000</v>
      </c>
      <c r="F328" s="70" t="str">
        <f t="shared" si="113"/>
        <v>00</v>
      </c>
      <c r="G328" s="70" t="str">
        <f t="shared" si="114"/>
        <v>00000000</v>
      </c>
      <c r="H328" s="70" t="str">
        <f t="shared" si="115"/>
        <v>00</v>
      </c>
      <c r="I328" s="70" t="str">
        <f t="shared" si="116"/>
        <v>00000000</v>
      </c>
      <c r="J328" s="70" t="str">
        <f t="shared" si="117"/>
        <v>00</v>
      </c>
      <c r="K328" s="70" t="str">
        <f t="shared" si="118"/>
        <v>00000000</v>
      </c>
      <c r="L328" s="70" t="str">
        <f t="shared" si="119"/>
        <v>00</v>
      </c>
      <c r="M328" s="70" t="str">
        <f t="shared" si="120"/>
        <v>00000000</v>
      </c>
      <c r="N328" s="71" t="str">
        <f t="shared" si="121"/>
        <v>000000000</v>
      </c>
      <c r="O328" s="78"/>
      <c r="P328" s="78"/>
      <c r="Q328" s="78"/>
      <c r="R328" s="80" t="str">
        <f t="shared" si="122"/>
        <v>000000000</v>
      </c>
      <c r="S328" s="81" t="str">
        <f t="shared" si="123"/>
        <v>000</v>
      </c>
      <c r="T328" s="81">
        <f t="shared" si="124"/>
        <v>0</v>
      </c>
      <c r="U328" s="81">
        <f t="shared" si="125"/>
        <v>0</v>
      </c>
      <c r="V328" s="81" t="str">
        <f t="shared" si="126"/>
        <v>000000000</v>
      </c>
      <c r="W328" s="81" t="str">
        <f t="shared" si="127"/>
        <v/>
      </c>
      <c r="X328" s="81">
        <f t="shared" si="128"/>
        <v>0</v>
      </c>
      <c r="Y328" s="81">
        <f t="shared" si="129"/>
        <v>0</v>
      </c>
      <c r="Z328" s="81">
        <f t="shared" si="130"/>
        <v>0</v>
      </c>
      <c r="AA328" s="82" t="str">
        <f t="shared" si="131"/>
        <v>MDR</v>
      </c>
    </row>
    <row r="329" spans="1:27" ht="17.100000000000001" customHeight="1">
      <c r="A329" s="65">
        <v>327</v>
      </c>
      <c r="B329" s="66" t="str">
        <f t="shared" si="110"/>
        <v>147</v>
      </c>
      <c r="C329" s="69"/>
      <c r="D329" s="70" t="str">
        <f t="shared" si="111"/>
        <v>0</v>
      </c>
      <c r="E329" s="70" t="str">
        <f t="shared" si="112"/>
        <v>0000</v>
      </c>
      <c r="F329" s="70" t="str">
        <f t="shared" si="113"/>
        <v>00</v>
      </c>
      <c r="G329" s="70" t="str">
        <f t="shared" si="114"/>
        <v>00000000</v>
      </c>
      <c r="H329" s="70" t="str">
        <f t="shared" si="115"/>
        <v>00</v>
      </c>
      <c r="I329" s="70" t="str">
        <f t="shared" si="116"/>
        <v>00000000</v>
      </c>
      <c r="J329" s="70" t="str">
        <f t="shared" si="117"/>
        <v>00</v>
      </c>
      <c r="K329" s="70" t="str">
        <f t="shared" si="118"/>
        <v>00000000</v>
      </c>
      <c r="L329" s="70" t="str">
        <f t="shared" si="119"/>
        <v>00</v>
      </c>
      <c r="M329" s="70" t="str">
        <f t="shared" si="120"/>
        <v>00000000</v>
      </c>
      <c r="N329" s="71" t="str">
        <f t="shared" si="121"/>
        <v>000000000</v>
      </c>
      <c r="O329" s="78"/>
      <c r="P329" s="78"/>
      <c r="Q329" s="78"/>
      <c r="R329" s="80" t="str">
        <f t="shared" si="122"/>
        <v>000000000</v>
      </c>
      <c r="S329" s="81" t="str">
        <f t="shared" si="123"/>
        <v>000</v>
      </c>
      <c r="T329" s="81">
        <f t="shared" si="124"/>
        <v>0</v>
      </c>
      <c r="U329" s="81">
        <f t="shared" si="125"/>
        <v>0</v>
      </c>
      <c r="V329" s="81" t="str">
        <f t="shared" si="126"/>
        <v>000000000</v>
      </c>
      <c r="W329" s="81" t="str">
        <f t="shared" si="127"/>
        <v/>
      </c>
      <c r="X329" s="81">
        <f t="shared" si="128"/>
        <v>0</v>
      </c>
      <c r="Y329" s="81">
        <f t="shared" si="129"/>
        <v>0</v>
      </c>
      <c r="Z329" s="81">
        <f t="shared" si="130"/>
        <v>0</v>
      </c>
      <c r="AA329" s="82" t="str">
        <f t="shared" si="131"/>
        <v>MDR</v>
      </c>
    </row>
    <row r="330" spans="1:27" ht="17.100000000000001" customHeight="1">
      <c r="A330" s="65">
        <v>328</v>
      </c>
      <c r="B330" s="66" t="str">
        <f t="shared" si="110"/>
        <v>148</v>
      </c>
      <c r="C330" s="69"/>
      <c r="D330" s="70" t="str">
        <f t="shared" si="111"/>
        <v>0</v>
      </c>
      <c r="E330" s="70" t="str">
        <f t="shared" si="112"/>
        <v>0000</v>
      </c>
      <c r="F330" s="70" t="str">
        <f t="shared" si="113"/>
        <v>00</v>
      </c>
      <c r="G330" s="70" t="str">
        <f t="shared" si="114"/>
        <v>00000000</v>
      </c>
      <c r="H330" s="70" t="str">
        <f t="shared" si="115"/>
        <v>00</v>
      </c>
      <c r="I330" s="70" t="str">
        <f t="shared" si="116"/>
        <v>00000000</v>
      </c>
      <c r="J330" s="70" t="str">
        <f t="shared" si="117"/>
        <v>00</v>
      </c>
      <c r="K330" s="70" t="str">
        <f t="shared" si="118"/>
        <v>00000000</v>
      </c>
      <c r="L330" s="70" t="str">
        <f t="shared" si="119"/>
        <v>00</v>
      </c>
      <c r="M330" s="70" t="str">
        <f t="shared" si="120"/>
        <v>00000000</v>
      </c>
      <c r="N330" s="71" t="str">
        <f t="shared" si="121"/>
        <v>000000000</v>
      </c>
      <c r="O330" s="78"/>
      <c r="P330" s="78"/>
      <c r="Q330" s="78"/>
      <c r="R330" s="80" t="str">
        <f t="shared" si="122"/>
        <v>000000000</v>
      </c>
      <c r="S330" s="81" t="str">
        <f t="shared" si="123"/>
        <v>000</v>
      </c>
      <c r="T330" s="81">
        <f t="shared" si="124"/>
        <v>0</v>
      </c>
      <c r="U330" s="81">
        <f t="shared" si="125"/>
        <v>0</v>
      </c>
      <c r="V330" s="81" t="str">
        <f t="shared" si="126"/>
        <v>000000000</v>
      </c>
      <c r="W330" s="81" t="str">
        <f t="shared" si="127"/>
        <v/>
      </c>
      <c r="X330" s="81">
        <f t="shared" si="128"/>
        <v>0</v>
      </c>
      <c r="Y330" s="81">
        <f t="shared" si="129"/>
        <v>0</v>
      </c>
      <c r="Z330" s="81">
        <f t="shared" si="130"/>
        <v>0</v>
      </c>
      <c r="AA330" s="82" t="str">
        <f t="shared" si="131"/>
        <v>MDR</v>
      </c>
    </row>
    <row r="331" spans="1:27" ht="17.100000000000001" customHeight="1">
      <c r="A331" s="65">
        <v>329</v>
      </c>
      <c r="B331" s="66" t="str">
        <f t="shared" si="110"/>
        <v>149</v>
      </c>
      <c r="C331" s="69"/>
      <c r="D331" s="70" t="str">
        <f t="shared" si="111"/>
        <v>0</v>
      </c>
      <c r="E331" s="70" t="str">
        <f t="shared" si="112"/>
        <v>0000</v>
      </c>
      <c r="F331" s="70" t="str">
        <f t="shared" si="113"/>
        <v>00</v>
      </c>
      <c r="G331" s="70" t="str">
        <f t="shared" si="114"/>
        <v>00000000</v>
      </c>
      <c r="H331" s="70" t="str">
        <f t="shared" si="115"/>
        <v>00</v>
      </c>
      <c r="I331" s="70" t="str">
        <f t="shared" si="116"/>
        <v>00000000</v>
      </c>
      <c r="J331" s="70" t="str">
        <f t="shared" si="117"/>
        <v>00</v>
      </c>
      <c r="K331" s="70" t="str">
        <f t="shared" si="118"/>
        <v>00000000</v>
      </c>
      <c r="L331" s="70" t="str">
        <f t="shared" si="119"/>
        <v>00</v>
      </c>
      <c r="M331" s="70" t="str">
        <f t="shared" si="120"/>
        <v>00000000</v>
      </c>
      <c r="N331" s="71" t="str">
        <f t="shared" si="121"/>
        <v>000000000</v>
      </c>
      <c r="O331" s="78"/>
      <c r="P331" s="78"/>
      <c r="Q331" s="78"/>
      <c r="R331" s="80" t="str">
        <f t="shared" si="122"/>
        <v>000000000</v>
      </c>
      <c r="S331" s="81" t="str">
        <f t="shared" si="123"/>
        <v>000</v>
      </c>
      <c r="T331" s="81">
        <f t="shared" si="124"/>
        <v>0</v>
      </c>
      <c r="U331" s="81">
        <f t="shared" si="125"/>
        <v>0</v>
      </c>
      <c r="V331" s="81" t="str">
        <f t="shared" si="126"/>
        <v>000000000</v>
      </c>
      <c r="W331" s="81" t="str">
        <f t="shared" si="127"/>
        <v/>
      </c>
      <c r="X331" s="81">
        <f t="shared" si="128"/>
        <v>0</v>
      </c>
      <c r="Y331" s="81">
        <f t="shared" si="129"/>
        <v>0</v>
      </c>
      <c r="Z331" s="81">
        <f t="shared" si="130"/>
        <v>0</v>
      </c>
      <c r="AA331" s="82" t="str">
        <f t="shared" si="131"/>
        <v>MDR</v>
      </c>
    </row>
    <row r="332" spans="1:27" ht="17.100000000000001" customHeight="1">
      <c r="A332" s="65">
        <v>330</v>
      </c>
      <c r="B332" s="66" t="str">
        <f t="shared" si="110"/>
        <v>14A</v>
      </c>
      <c r="C332" s="69"/>
      <c r="D332" s="70" t="str">
        <f t="shared" si="111"/>
        <v>0</v>
      </c>
      <c r="E332" s="70" t="str">
        <f t="shared" si="112"/>
        <v>0000</v>
      </c>
      <c r="F332" s="70" t="str">
        <f t="shared" si="113"/>
        <v>00</v>
      </c>
      <c r="G332" s="70" t="str">
        <f t="shared" si="114"/>
        <v>00000000</v>
      </c>
      <c r="H332" s="70" t="str">
        <f t="shared" si="115"/>
        <v>00</v>
      </c>
      <c r="I332" s="70" t="str">
        <f t="shared" si="116"/>
        <v>00000000</v>
      </c>
      <c r="J332" s="70" t="str">
        <f t="shared" si="117"/>
        <v>00</v>
      </c>
      <c r="K332" s="70" t="str">
        <f t="shared" si="118"/>
        <v>00000000</v>
      </c>
      <c r="L332" s="70" t="str">
        <f t="shared" si="119"/>
        <v>00</v>
      </c>
      <c r="M332" s="70" t="str">
        <f t="shared" si="120"/>
        <v>00000000</v>
      </c>
      <c r="N332" s="71" t="str">
        <f t="shared" si="121"/>
        <v>000000000</v>
      </c>
      <c r="O332" s="78"/>
      <c r="P332" s="78"/>
      <c r="Q332" s="78"/>
      <c r="R332" s="80" t="str">
        <f t="shared" si="122"/>
        <v>000000000</v>
      </c>
      <c r="S332" s="81" t="str">
        <f t="shared" si="123"/>
        <v>000</v>
      </c>
      <c r="T332" s="81">
        <f t="shared" si="124"/>
        <v>0</v>
      </c>
      <c r="U332" s="81">
        <f t="shared" si="125"/>
        <v>0</v>
      </c>
      <c r="V332" s="81" t="str">
        <f t="shared" si="126"/>
        <v>000000000</v>
      </c>
      <c r="W332" s="81" t="str">
        <f t="shared" si="127"/>
        <v/>
      </c>
      <c r="X332" s="81">
        <f t="shared" si="128"/>
        <v>0</v>
      </c>
      <c r="Y332" s="81">
        <f t="shared" si="129"/>
        <v>0</v>
      </c>
      <c r="Z332" s="81">
        <f t="shared" si="130"/>
        <v>0</v>
      </c>
      <c r="AA332" s="82" t="str">
        <f t="shared" si="131"/>
        <v>MDR</v>
      </c>
    </row>
    <row r="333" spans="1:27" ht="17.100000000000001" customHeight="1">
      <c r="A333" s="65">
        <v>331</v>
      </c>
      <c r="B333" s="66" t="str">
        <f t="shared" si="110"/>
        <v>14B</v>
      </c>
      <c r="C333" s="69"/>
      <c r="D333" s="70" t="str">
        <f t="shared" si="111"/>
        <v>0</v>
      </c>
      <c r="E333" s="70" t="str">
        <f t="shared" si="112"/>
        <v>0000</v>
      </c>
      <c r="F333" s="70" t="str">
        <f t="shared" si="113"/>
        <v>00</v>
      </c>
      <c r="G333" s="70" t="str">
        <f t="shared" si="114"/>
        <v>00000000</v>
      </c>
      <c r="H333" s="70" t="str">
        <f t="shared" si="115"/>
        <v>00</v>
      </c>
      <c r="I333" s="70" t="str">
        <f t="shared" si="116"/>
        <v>00000000</v>
      </c>
      <c r="J333" s="70" t="str">
        <f t="shared" si="117"/>
        <v>00</v>
      </c>
      <c r="K333" s="70" t="str">
        <f t="shared" si="118"/>
        <v>00000000</v>
      </c>
      <c r="L333" s="70" t="str">
        <f t="shared" si="119"/>
        <v>00</v>
      </c>
      <c r="M333" s="70" t="str">
        <f t="shared" si="120"/>
        <v>00000000</v>
      </c>
      <c r="N333" s="71" t="str">
        <f t="shared" si="121"/>
        <v>000000000</v>
      </c>
      <c r="O333" s="78"/>
      <c r="P333" s="78"/>
      <c r="Q333" s="78"/>
      <c r="R333" s="80" t="str">
        <f t="shared" si="122"/>
        <v>000000000</v>
      </c>
      <c r="S333" s="81" t="str">
        <f t="shared" si="123"/>
        <v>000</v>
      </c>
      <c r="T333" s="81">
        <f t="shared" si="124"/>
        <v>0</v>
      </c>
      <c r="U333" s="81">
        <f t="shared" si="125"/>
        <v>0</v>
      </c>
      <c r="V333" s="81" t="str">
        <f t="shared" si="126"/>
        <v>000000000</v>
      </c>
      <c r="W333" s="81" t="str">
        <f t="shared" si="127"/>
        <v/>
      </c>
      <c r="X333" s="81">
        <f t="shared" si="128"/>
        <v>0</v>
      </c>
      <c r="Y333" s="81">
        <f t="shared" si="129"/>
        <v>0</v>
      </c>
      <c r="Z333" s="81">
        <f t="shared" si="130"/>
        <v>0</v>
      </c>
      <c r="AA333" s="82" t="str">
        <f t="shared" si="131"/>
        <v>MDR</v>
      </c>
    </row>
    <row r="334" spans="1:27" ht="17.100000000000001" customHeight="1">
      <c r="A334" s="65">
        <v>332</v>
      </c>
      <c r="B334" s="66" t="str">
        <f t="shared" si="110"/>
        <v>14C</v>
      </c>
      <c r="C334" s="69"/>
      <c r="D334" s="70" t="str">
        <f t="shared" si="111"/>
        <v>0</v>
      </c>
      <c r="E334" s="70" t="str">
        <f t="shared" si="112"/>
        <v>0000</v>
      </c>
      <c r="F334" s="70" t="str">
        <f t="shared" si="113"/>
        <v>00</v>
      </c>
      <c r="G334" s="70" t="str">
        <f t="shared" si="114"/>
        <v>00000000</v>
      </c>
      <c r="H334" s="70" t="str">
        <f t="shared" si="115"/>
        <v>00</v>
      </c>
      <c r="I334" s="70" t="str">
        <f t="shared" si="116"/>
        <v>00000000</v>
      </c>
      <c r="J334" s="70" t="str">
        <f t="shared" si="117"/>
        <v>00</v>
      </c>
      <c r="K334" s="70" t="str">
        <f t="shared" si="118"/>
        <v>00000000</v>
      </c>
      <c r="L334" s="70" t="str">
        <f t="shared" si="119"/>
        <v>00</v>
      </c>
      <c r="M334" s="70" t="str">
        <f t="shared" si="120"/>
        <v>00000000</v>
      </c>
      <c r="N334" s="71" t="str">
        <f t="shared" si="121"/>
        <v>000000000</v>
      </c>
      <c r="O334" s="78"/>
      <c r="P334" s="78"/>
      <c r="Q334" s="78"/>
      <c r="R334" s="80" t="str">
        <f t="shared" si="122"/>
        <v>000000000</v>
      </c>
      <c r="S334" s="81" t="str">
        <f t="shared" si="123"/>
        <v>000</v>
      </c>
      <c r="T334" s="81">
        <f t="shared" si="124"/>
        <v>0</v>
      </c>
      <c r="U334" s="81">
        <f t="shared" si="125"/>
        <v>0</v>
      </c>
      <c r="V334" s="81" t="str">
        <f t="shared" si="126"/>
        <v>000000000</v>
      </c>
      <c r="W334" s="81" t="str">
        <f t="shared" si="127"/>
        <v/>
      </c>
      <c r="X334" s="81">
        <f t="shared" si="128"/>
        <v>0</v>
      </c>
      <c r="Y334" s="81">
        <f t="shared" si="129"/>
        <v>0</v>
      </c>
      <c r="Z334" s="81">
        <f t="shared" si="130"/>
        <v>0</v>
      </c>
      <c r="AA334" s="82" t="str">
        <f t="shared" si="131"/>
        <v>MDR</v>
      </c>
    </row>
    <row r="335" spans="1:27" ht="17.100000000000001" customHeight="1">
      <c r="A335" s="65">
        <v>333</v>
      </c>
      <c r="B335" s="66" t="str">
        <f t="shared" si="110"/>
        <v>14D</v>
      </c>
      <c r="C335" s="69"/>
      <c r="D335" s="70" t="str">
        <f t="shared" si="111"/>
        <v>0</v>
      </c>
      <c r="E335" s="70" t="str">
        <f t="shared" si="112"/>
        <v>0000</v>
      </c>
      <c r="F335" s="70" t="str">
        <f t="shared" si="113"/>
        <v>00</v>
      </c>
      <c r="G335" s="70" t="str">
        <f t="shared" si="114"/>
        <v>00000000</v>
      </c>
      <c r="H335" s="70" t="str">
        <f t="shared" si="115"/>
        <v>00</v>
      </c>
      <c r="I335" s="70" t="str">
        <f t="shared" si="116"/>
        <v>00000000</v>
      </c>
      <c r="J335" s="70" t="str">
        <f t="shared" si="117"/>
        <v>00</v>
      </c>
      <c r="K335" s="70" t="str">
        <f t="shared" si="118"/>
        <v>00000000</v>
      </c>
      <c r="L335" s="70" t="str">
        <f t="shared" si="119"/>
        <v>00</v>
      </c>
      <c r="M335" s="70" t="str">
        <f t="shared" si="120"/>
        <v>00000000</v>
      </c>
      <c r="N335" s="71" t="str">
        <f t="shared" si="121"/>
        <v>000000000</v>
      </c>
      <c r="O335" s="78"/>
      <c r="P335" s="78"/>
      <c r="Q335" s="78"/>
      <c r="R335" s="80" t="str">
        <f t="shared" si="122"/>
        <v>000000000</v>
      </c>
      <c r="S335" s="81" t="str">
        <f t="shared" si="123"/>
        <v>000</v>
      </c>
      <c r="T335" s="81">
        <f t="shared" si="124"/>
        <v>0</v>
      </c>
      <c r="U335" s="81">
        <f t="shared" si="125"/>
        <v>0</v>
      </c>
      <c r="V335" s="81" t="str">
        <f t="shared" si="126"/>
        <v>000000000</v>
      </c>
      <c r="W335" s="81" t="str">
        <f t="shared" si="127"/>
        <v/>
      </c>
      <c r="X335" s="81">
        <f t="shared" si="128"/>
        <v>0</v>
      </c>
      <c r="Y335" s="81">
        <f t="shared" si="129"/>
        <v>0</v>
      </c>
      <c r="Z335" s="81">
        <f t="shared" si="130"/>
        <v>0</v>
      </c>
      <c r="AA335" s="82" t="str">
        <f t="shared" si="131"/>
        <v>MDR</v>
      </c>
    </row>
    <row r="336" spans="1:27" ht="17.100000000000001" customHeight="1">
      <c r="A336" s="65">
        <v>334</v>
      </c>
      <c r="B336" s="66" t="str">
        <f t="shared" si="110"/>
        <v>14E</v>
      </c>
      <c r="C336" s="69"/>
      <c r="D336" s="70" t="str">
        <f t="shared" si="111"/>
        <v>0</v>
      </c>
      <c r="E336" s="70" t="str">
        <f t="shared" si="112"/>
        <v>0000</v>
      </c>
      <c r="F336" s="70" t="str">
        <f t="shared" si="113"/>
        <v>00</v>
      </c>
      <c r="G336" s="70" t="str">
        <f t="shared" si="114"/>
        <v>00000000</v>
      </c>
      <c r="H336" s="70" t="str">
        <f t="shared" si="115"/>
        <v>00</v>
      </c>
      <c r="I336" s="70" t="str">
        <f t="shared" si="116"/>
        <v>00000000</v>
      </c>
      <c r="J336" s="70" t="str">
        <f t="shared" si="117"/>
        <v>00</v>
      </c>
      <c r="K336" s="70" t="str">
        <f t="shared" si="118"/>
        <v>00000000</v>
      </c>
      <c r="L336" s="70" t="str">
        <f t="shared" si="119"/>
        <v>00</v>
      </c>
      <c r="M336" s="70" t="str">
        <f t="shared" si="120"/>
        <v>00000000</v>
      </c>
      <c r="N336" s="71" t="str">
        <f t="shared" si="121"/>
        <v>000000000</v>
      </c>
      <c r="O336" s="78"/>
      <c r="P336" s="78"/>
      <c r="Q336" s="78"/>
      <c r="R336" s="80" t="str">
        <f t="shared" si="122"/>
        <v>000000000</v>
      </c>
      <c r="S336" s="81" t="str">
        <f t="shared" si="123"/>
        <v>000</v>
      </c>
      <c r="T336" s="81">
        <f t="shared" si="124"/>
        <v>0</v>
      </c>
      <c r="U336" s="81">
        <f t="shared" si="125"/>
        <v>0</v>
      </c>
      <c r="V336" s="81" t="str">
        <f t="shared" si="126"/>
        <v>000000000</v>
      </c>
      <c r="W336" s="81" t="str">
        <f t="shared" si="127"/>
        <v/>
      </c>
      <c r="X336" s="81">
        <f t="shared" si="128"/>
        <v>0</v>
      </c>
      <c r="Y336" s="81">
        <f t="shared" si="129"/>
        <v>0</v>
      </c>
      <c r="Z336" s="81">
        <f t="shared" si="130"/>
        <v>0</v>
      </c>
      <c r="AA336" s="82" t="str">
        <f t="shared" si="131"/>
        <v>MDR</v>
      </c>
    </row>
    <row r="337" spans="1:27" ht="17.100000000000001" customHeight="1">
      <c r="A337" s="65">
        <v>335</v>
      </c>
      <c r="B337" s="66" t="str">
        <f t="shared" si="110"/>
        <v>14F</v>
      </c>
      <c r="C337" s="69"/>
      <c r="D337" s="70" t="str">
        <f t="shared" si="111"/>
        <v>0</v>
      </c>
      <c r="E337" s="70" t="str">
        <f t="shared" si="112"/>
        <v>0000</v>
      </c>
      <c r="F337" s="70" t="str">
        <f t="shared" si="113"/>
        <v>00</v>
      </c>
      <c r="G337" s="70" t="str">
        <f t="shared" si="114"/>
        <v>00000000</v>
      </c>
      <c r="H337" s="70" t="str">
        <f t="shared" si="115"/>
        <v>00</v>
      </c>
      <c r="I337" s="70" t="str">
        <f t="shared" si="116"/>
        <v>00000000</v>
      </c>
      <c r="J337" s="70" t="str">
        <f t="shared" si="117"/>
        <v>00</v>
      </c>
      <c r="K337" s="70" t="str">
        <f t="shared" si="118"/>
        <v>00000000</v>
      </c>
      <c r="L337" s="70" t="str">
        <f t="shared" si="119"/>
        <v>00</v>
      </c>
      <c r="M337" s="70" t="str">
        <f t="shared" si="120"/>
        <v>00000000</v>
      </c>
      <c r="N337" s="71" t="str">
        <f t="shared" si="121"/>
        <v>000000000</v>
      </c>
      <c r="O337" s="78"/>
      <c r="P337" s="78"/>
      <c r="Q337" s="78"/>
      <c r="R337" s="80" t="str">
        <f t="shared" si="122"/>
        <v>000000000</v>
      </c>
      <c r="S337" s="81" t="str">
        <f t="shared" si="123"/>
        <v>000</v>
      </c>
      <c r="T337" s="81">
        <f t="shared" si="124"/>
        <v>0</v>
      </c>
      <c r="U337" s="81">
        <f t="shared" si="125"/>
        <v>0</v>
      </c>
      <c r="V337" s="81" t="str">
        <f t="shared" si="126"/>
        <v>000000000</v>
      </c>
      <c r="W337" s="81" t="str">
        <f t="shared" si="127"/>
        <v/>
      </c>
      <c r="X337" s="81">
        <f t="shared" si="128"/>
        <v>0</v>
      </c>
      <c r="Y337" s="81">
        <f t="shared" si="129"/>
        <v>0</v>
      </c>
      <c r="Z337" s="81">
        <f t="shared" si="130"/>
        <v>0</v>
      </c>
      <c r="AA337" s="82" t="str">
        <f t="shared" si="131"/>
        <v>MDR</v>
      </c>
    </row>
    <row r="338" spans="1:27" ht="17.100000000000001" customHeight="1">
      <c r="A338" s="65">
        <v>336</v>
      </c>
      <c r="B338" s="66" t="str">
        <f t="shared" si="110"/>
        <v>150</v>
      </c>
      <c r="C338" s="69"/>
      <c r="D338" s="70" t="str">
        <f t="shared" si="111"/>
        <v>0</v>
      </c>
      <c r="E338" s="70" t="str">
        <f t="shared" si="112"/>
        <v>0000</v>
      </c>
      <c r="F338" s="70" t="str">
        <f t="shared" si="113"/>
        <v>00</v>
      </c>
      <c r="G338" s="70" t="str">
        <f t="shared" si="114"/>
        <v>00000000</v>
      </c>
      <c r="H338" s="70" t="str">
        <f t="shared" si="115"/>
        <v>00</v>
      </c>
      <c r="I338" s="70" t="str">
        <f t="shared" si="116"/>
        <v>00000000</v>
      </c>
      <c r="J338" s="70" t="str">
        <f t="shared" si="117"/>
        <v>00</v>
      </c>
      <c r="K338" s="70" t="str">
        <f t="shared" si="118"/>
        <v>00000000</v>
      </c>
      <c r="L338" s="70" t="str">
        <f t="shared" si="119"/>
        <v>00</v>
      </c>
      <c r="M338" s="70" t="str">
        <f t="shared" si="120"/>
        <v>00000000</v>
      </c>
      <c r="N338" s="71" t="str">
        <f t="shared" si="121"/>
        <v>000000000</v>
      </c>
      <c r="O338" s="78"/>
      <c r="P338" s="78"/>
      <c r="Q338" s="78"/>
      <c r="R338" s="80" t="str">
        <f t="shared" si="122"/>
        <v>000000000</v>
      </c>
      <c r="S338" s="81" t="str">
        <f t="shared" si="123"/>
        <v>000</v>
      </c>
      <c r="T338" s="81">
        <f t="shared" si="124"/>
        <v>0</v>
      </c>
      <c r="U338" s="81">
        <f t="shared" si="125"/>
        <v>0</v>
      </c>
      <c r="V338" s="81" t="str">
        <f t="shared" si="126"/>
        <v>000000000</v>
      </c>
      <c r="W338" s="81" t="str">
        <f t="shared" si="127"/>
        <v/>
      </c>
      <c r="X338" s="81">
        <f t="shared" si="128"/>
        <v>0</v>
      </c>
      <c r="Y338" s="81">
        <f t="shared" si="129"/>
        <v>0</v>
      </c>
      <c r="Z338" s="81">
        <f t="shared" si="130"/>
        <v>0</v>
      </c>
      <c r="AA338" s="82" t="str">
        <f t="shared" si="131"/>
        <v>MDR</v>
      </c>
    </row>
    <row r="339" spans="1:27" ht="17.100000000000001" customHeight="1">
      <c r="A339" s="65">
        <v>337</v>
      </c>
      <c r="B339" s="66" t="str">
        <f t="shared" si="110"/>
        <v>151</v>
      </c>
      <c r="C339" s="69"/>
      <c r="D339" s="70" t="str">
        <f t="shared" si="111"/>
        <v>0</v>
      </c>
      <c r="E339" s="70" t="str">
        <f t="shared" si="112"/>
        <v>0000</v>
      </c>
      <c r="F339" s="70" t="str">
        <f t="shared" si="113"/>
        <v>00</v>
      </c>
      <c r="G339" s="70" t="str">
        <f t="shared" si="114"/>
        <v>00000000</v>
      </c>
      <c r="H339" s="70" t="str">
        <f t="shared" si="115"/>
        <v>00</v>
      </c>
      <c r="I339" s="70" t="str">
        <f t="shared" si="116"/>
        <v>00000000</v>
      </c>
      <c r="J339" s="70" t="str">
        <f t="shared" si="117"/>
        <v>00</v>
      </c>
      <c r="K339" s="70" t="str">
        <f t="shared" si="118"/>
        <v>00000000</v>
      </c>
      <c r="L339" s="70" t="str">
        <f t="shared" si="119"/>
        <v>00</v>
      </c>
      <c r="M339" s="70" t="str">
        <f t="shared" si="120"/>
        <v>00000000</v>
      </c>
      <c r="N339" s="71" t="str">
        <f t="shared" si="121"/>
        <v>000000000</v>
      </c>
      <c r="O339" s="78"/>
      <c r="P339" s="78"/>
      <c r="Q339" s="78"/>
      <c r="R339" s="80" t="str">
        <f t="shared" si="122"/>
        <v>000000000</v>
      </c>
      <c r="S339" s="81" t="str">
        <f t="shared" si="123"/>
        <v>000</v>
      </c>
      <c r="T339" s="81">
        <f t="shared" si="124"/>
        <v>0</v>
      </c>
      <c r="U339" s="81">
        <f t="shared" si="125"/>
        <v>0</v>
      </c>
      <c r="V339" s="81" t="str">
        <f t="shared" si="126"/>
        <v>000000000</v>
      </c>
      <c r="W339" s="81" t="str">
        <f t="shared" si="127"/>
        <v/>
      </c>
      <c r="X339" s="81">
        <f t="shared" si="128"/>
        <v>0</v>
      </c>
      <c r="Y339" s="81">
        <f t="shared" si="129"/>
        <v>0</v>
      </c>
      <c r="Z339" s="81">
        <f t="shared" si="130"/>
        <v>0</v>
      </c>
      <c r="AA339" s="82" t="str">
        <f t="shared" si="131"/>
        <v>MDR</v>
      </c>
    </row>
    <row r="340" spans="1:27" ht="17.100000000000001" customHeight="1">
      <c r="A340" s="65">
        <v>338</v>
      </c>
      <c r="B340" s="66" t="str">
        <f t="shared" si="110"/>
        <v>152</v>
      </c>
      <c r="C340" s="69"/>
      <c r="D340" s="70" t="str">
        <f t="shared" si="111"/>
        <v>0</v>
      </c>
      <c r="E340" s="70" t="str">
        <f t="shared" si="112"/>
        <v>0000</v>
      </c>
      <c r="F340" s="70" t="str">
        <f t="shared" si="113"/>
        <v>00</v>
      </c>
      <c r="G340" s="70" t="str">
        <f t="shared" si="114"/>
        <v>00000000</v>
      </c>
      <c r="H340" s="70" t="str">
        <f t="shared" si="115"/>
        <v>00</v>
      </c>
      <c r="I340" s="70" t="str">
        <f t="shared" si="116"/>
        <v>00000000</v>
      </c>
      <c r="J340" s="70" t="str">
        <f t="shared" si="117"/>
        <v>00</v>
      </c>
      <c r="K340" s="70" t="str">
        <f t="shared" si="118"/>
        <v>00000000</v>
      </c>
      <c r="L340" s="70" t="str">
        <f t="shared" si="119"/>
        <v>00</v>
      </c>
      <c r="M340" s="70" t="str">
        <f t="shared" si="120"/>
        <v>00000000</v>
      </c>
      <c r="N340" s="71" t="str">
        <f t="shared" si="121"/>
        <v>000000000</v>
      </c>
      <c r="O340" s="78"/>
      <c r="P340" s="78"/>
      <c r="Q340" s="78"/>
      <c r="R340" s="80" t="str">
        <f t="shared" si="122"/>
        <v>000000000</v>
      </c>
      <c r="S340" s="81" t="str">
        <f t="shared" si="123"/>
        <v>000</v>
      </c>
      <c r="T340" s="81">
        <f t="shared" si="124"/>
        <v>0</v>
      </c>
      <c r="U340" s="81">
        <f t="shared" si="125"/>
        <v>0</v>
      </c>
      <c r="V340" s="81" t="str">
        <f t="shared" si="126"/>
        <v>000000000</v>
      </c>
      <c r="W340" s="81" t="str">
        <f t="shared" si="127"/>
        <v/>
      </c>
      <c r="X340" s="81">
        <f t="shared" si="128"/>
        <v>0</v>
      </c>
      <c r="Y340" s="81">
        <f t="shared" si="129"/>
        <v>0</v>
      </c>
      <c r="Z340" s="81">
        <f t="shared" si="130"/>
        <v>0</v>
      </c>
      <c r="AA340" s="82" t="str">
        <f t="shared" si="131"/>
        <v>MDR</v>
      </c>
    </row>
    <row r="341" spans="1:27" ht="17.100000000000001" customHeight="1">
      <c r="A341" s="65">
        <v>339</v>
      </c>
      <c r="B341" s="66" t="str">
        <f t="shared" si="110"/>
        <v>153</v>
      </c>
      <c r="C341" s="69"/>
      <c r="D341" s="70" t="str">
        <f t="shared" si="111"/>
        <v>0</v>
      </c>
      <c r="E341" s="70" t="str">
        <f t="shared" si="112"/>
        <v>0000</v>
      </c>
      <c r="F341" s="70" t="str">
        <f t="shared" si="113"/>
        <v>00</v>
      </c>
      <c r="G341" s="70" t="str">
        <f t="shared" si="114"/>
        <v>00000000</v>
      </c>
      <c r="H341" s="70" t="str">
        <f t="shared" si="115"/>
        <v>00</v>
      </c>
      <c r="I341" s="70" t="str">
        <f t="shared" si="116"/>
        <v>00000000</v>
      </c>
      <c r="J341" s="70" t="str">
        <f t="shared" si="117"/>
        <v>00</v>
      </c>
      <c r="K341" s="70" t="str">
        <f t="shared" si="118"/>
        <v>00000000</v>
      </c>
      <c r="L341" s="70" t="str">
        <f t="shared" si="119"/>
        <v>00</v>
      </c>
      <c r="M341" s="70" t="str">
        <f t="shared" si="120"/>
        <v>00000000</v>
      </c>
      <c r="N341" s="71" t="str">
        <f t="shared" si="121"/>
        <v>000000000</v>
      </c>
      <c r="O341" s="78"/>
      <c r="P341" s="78"/>
      <c r="Q341" s="78"/>
      <c r="R341" s="80" t="str">
        <f t="shared" si="122"/>
        <v>000000000</v>
      </c>
      <c r="S341" s="81" t="str">
        <f t="shared" si="123"/>
        <v>000</v>
      </c>
      <c r="T341" s="81">
        <f t="shared" si="124"/>
        <v>0</v>
      </c>
      <c r="U341" s="81">
        <f t="shared" si="125"/>
        <v>0</v>
      </c>
      <c r="V341" s="81" t="str">
        <f t="shared" si="126"/>
        <v>000000000</v>
      </c>
      <c r="W341" s="81" t="str">
        <f t="shared" si="127"/>
        <v/>
      </c>
      <c r="X341" s="81">
        <f t="shared" si="128"/>
        <v>0</v>
      </c>
      <c r="Y341" s="81">
        <f t="shared" si="129"/>
        <v>0</v>
      </c>
      <c r="Z341" s="81">
        <f t="shared" si="130"/>
        <v>0</v>
      </c>
      <c r="AA341" s="82" t="str">
        <f t="shared" si="131"/>
        <v>MDR</v>
      </c>
    </row>
    <row r="342" spans="1:27" ht="17.100000000000001" customHeight="1">
      <c r="A342" s="65">
        <v>340</v>
      </c>
      <c r="B342" s="66" t="str">
        <f t="shared" si="110"/>
        <v>154</v>
      </c>
      <c r="C342" s="69"/>
      <c r="D342" s="70" t="str">
        <f t="shared" si="111"/>
        <v>0</v>
      </c>
      <c r="E342" s="70" t="str">
        <f t="shared" si="112"/>
        <v>0000</v>
      </c>
      <c r="F342" s="70" t="str">
        <f t="shared" si="113"/>
        <v>00</v>
      </c>
      <c r="G342" s="70" t="str">
        <f t="shared" si="114"/>
        <v>00000000</v>
      </c>
      <c r="H342" s="70" t="str">
        <f t="shared" si="115"/>
        <v>00</v>
      </c>
      <c r="I342" s="70" t="str">
        <f t="shared" si="116"/>
        <v>00000000</v>
      </c>
      <c r="J342" s="70" t="str">
        <f t="shared" si="117"/>
        <v>00</v>
      </c>
      <c r="K342" s="70" t="str">
        <f t="shared" si="118"/>
        <v>00000000</v>
      </c>
      <c r="L342" s="70" t="str">
        <f t="shared" si="119"/>
        <v>00</v>
      </c>
      <c r="M342" s="70" t="str">
        <f t="shared" si="120"/>
        <v>00000000</v>
      </c>
      <c r="N342" s="71" t="str">
        <f t="shared" si="121"/>
        <v>000000000</v>
      </c>
      <c r="O342" s="78"/>
      <c r="P342" s="78"/>
      <c r="Q342" s="78"/>
      <c r="R342" s="80" t="str">
        <f t="shared" si="122"/>
        <v>000000000</v>
      </c>
      <c r="S342" s="81" t="str">
        <f t="shared" si="123"/>
        <v>000</v>
      </c>
      <c r="T342" s="81">
        <f t="shared" si="124"/>
        <v>0</v>
      </c>
      <c r="U342" s="81">
        <f t="shared" si="125"/>
        <v>0</v>
      </c>
      <c r="V342" s="81" t="str">
        <f t="shared" si="126"/>
        <v>000000000</v>
      </c>
      <c r="W342" s="81" t="str">
        <f t="shared" si="127"/>
        <v/>
      </c>
      <c r="X342" s="81">
        <f t="shared" si="128"/>
        <v>0</v>
      </c>
      <c r="Y342" s="81">
        <f t="shared" si="129"/>
        <v>0</v>
      </c>
      <c r="Z342" s="81">
        <f t="shared" si="130"/>
        <v>0</v>
      </c>
      <c r="AA342" s="82" t="str">
        <f t="shared" si="131"/>
        <v>MDR</v>
      </c>
    </row>
    <row r="343" spans="1:27" ht="17.100000000000001" customHeight="1">
      <c r="A343" s="65">
        <v>341</v>
      </c>
      <c r="B343" s="66" t="str">
        <f t="shared" si="110"/>
        <v>155</v>
      </c>
      <c r="C343" s="69"/>
      <c r="D343" s="70" t="str">
        <f t="shared" si="111"/>
        <v>0</v>
      </c>
      <c r="E343" s="70" t="str">
        <f t="shared" si="112"/>
        <v>0000</v>
      </c>
      <c r="F343" s="70" t="str">
        <f t="shared" si="113"/>
        <v>00</v>
      </c>
      <c r="G343" s="70" t="str">
        <f t="shared" si="114"/>
        <v>00000000</v>
      </c>
      <c r="H343" s="70" t="str">
        <f t="shared" si="115"/>
        <v>00</v>
      </c>
      <c r="I343" s="70" t="str">
        <f t="shared" si="116"/>
        <v>00000000</v>
      </c>
      <c r="J343" s="70" t="str">
        <f t="shared" si="117"/>
        <v>00</v>
      </c>
      <c r="K343" s="70" t="str">
        <f t="shared" si="118"/>
        <v>00000000</v>
      </c>
      <c r="L343" s="70" t="str">
        <f t="shared" si="119"/>
        <v>00</v>
      </c>
      <c r="M343" s="70" t="str">
        <f t="shared" si="120"/>
        <v>00000000</v>
      </c>
      <c r="N343" s="71" t="str">
        <f t="shared" si="121"/>
        <v>000000000</v>
      </c>
      <c r="O343" s="78"/>
      <c r="P343" s="78"/>
      <c r="Q343" s="78"/>
      <c r="R343" s="80" t="str">
        <f t="shared" si="122"/>
        <v>000000000</v>
      </c>
      <c r="S343" s="81" t="str">
        <f t="shared" si="123"/>
        <v>000</v>
      </c>
      <c r="T343" s="81">
        <f t="shared" si="124"/>
        <v>0</v>
      </c>
      <c r="U343" s="81">
        <f t="shared" si="125"/>
        <v>0</v>
      </c>
      <c r="V343" s="81" t="str">
        <f t="shared" si="126"/>
        <v>000000000</v>
      </c>
      <c r="W343" s="81" t="str">
        <f t="shared" si="127"/>
        <v/>
      </c>
      <c r="X343" s="81">
        <f t="shared" si="128"/>
        <v>0</v>
      </c>
      <c r="Y343" s="81">
        <f t="shared" si="129"/>
        <v>0</v>
      </c>
      <c r="Z343" s="81">
        <f t="shared" si="130"/>
        <v>0</v>
      </c>
      <c r="AA343" s="82" t="str">
        <f t="shared" si="131"/>
        <v>MDR</v>
      </c>
    </row>
    <row r="344" spans="1:27" ht="17.100000000000001" customHeight="1">
      <c r="A344" s="65">
        <v>342</v>
      </c>
      <c r="B344" s="66" t="str">
        <f t="shared" si="110"/>
        <v>156</v>
      </c>
      <c r="C344" s="69"/>
      <c r="D344" s="70" t="str">
        <f t="shared" si="111"/>
        <v>0</v>
      </c>
      <c r="E344" s="70" t="str">
        <f t="shared" si="112"/>
        <v>0000</v>
      </c>
      <c r="F344" s="70" t="str">
        <f t="shared" si="113"/>
        <v>00</v>
      </c>
      <c r="G344" s="70" t="str">
        <f t="shared" si="114"/>
        <v>00000000</v>
      </c>
      <c r="H344" s="70" t="str">
        <f t="shared" si="115"/>
        <v>00</v>
      </c>
      <c r="I344" s="70" t="str">
        <f t="shared" si="116"/>
        <v>00000000</v>
      </c>
      <c r="J344" s="70" t="str">
        <f t="shared" si="117"/>
        <v>00</v>
      </c>
      <c r="K344" s="70" t="str">
        <f t="shared" si="118"/>
        <v>00000000</v>
      </c>
      <c r="L344" s="70" t="str">
        <f t="shared" si="119"/>
        <v>00</v>
      </c>
      <c r="M344" s="70" t="str">
        <f t="shared" si="120"/>
        <v>00000000</v>
      </c>
      <c r="N344" s="71" t="str">
        <f t="shared" si="121"/>
        <v>000000000</v>
      </c>
      <c r="O344" s="78"/>
      <c r="P344" s="78"/>
      <c r="Q344" s="78"/>
      <c r="R344" s="80" t="str">
        <f t="shared" si="122"/>
        <v>000000000</v>
      </c>
      <c r="S344" s="81" t="str">
        <f t="shared" si="123"/>
        <v>000</v>
      </c>
      <c r="T344" s="81">
        <f t="shared" si="124"/>
        <v>0</v>
      </c>
      <c r="U344" s="81">
        <f t="shared" si="125"/>
        <v>0</v>
      </c>
      <c r="V344" s="81" t="str">
        <f t="shared" si="126"/>
        <v>000000000</v>
      </c>
      <c r="W344" s="81" t="str">
        <f t="shared" si="127"/>
        <v/>
      </c>
      <c r="X344" s="81">
        <f t="shared" si="128"/>
        <v>0</v>
      </c>
      <c r="Y344" s="81">
        <f t="shared" si="129"/>
        <v>0</v>
      </c>
      <c r="Z344" s="81">
        <f t="shared" si="130"/>
        <v>0</v>
      </c>
      <c r="AA344" s="82" t="str">
        <f t="shared" si="131"/>
        <v>MDR</v>
      </c>
    </row>
    <row r="345" spans="1:27" ht="17.100000000000001" customHeight="1">
      <c r="A345" s="65">
        <v>343</v>
      </c>
      <c r="B345" s="66" t="str">
        <f t="shared" si="110"/>
        <v>157</v>
      </c>
      <c r="C345" s="69"/>
      <c r="D345" s="70" t="str">
        <f t="shared" si="111"/>
        <v>0</v>
      </c>
      <c r="E345" s="70" t="str">
        <f t="shared" si="112"/>
        <v>0000</v>
      </c>
      <c r="F345" s="70" t="str">
        <f t="shared" si="113"/>
        <v>00</v>
      </c>
      <c r="G345" s="70" t="str">
        <f t="shared" si="114"/>
        <v>00000000</v>
      </c>
      <c r="H345" s="70" t="str">
        <f t="shared" si="115"/>
        <v>00</v>
      </c>
      <c r="I345" s="70" t="str">
        <f t="shared" si="116"/>
        <v>00000000</v>
      </c>
      <c r="J345" s="70" t="str">
        <f t="shared" si="117"/>
        <v>00</v>
      </c>
      <c r="K345" s="70" t="str">
        <f t="shared" si="118"/>
        <v>00000000</v>
      </c>
      <c r="L345" s="70" t="str">
        <f t="shared" si="119"/>
        <v>00</v>
      </c>
      <c r="M345" s="70" t="str">
        <f t="shared" si="120"/>
        <v>00000000</v>
      </c>
      <c r="N345" s="71" t="str">
        <f t="shared" si="121"/>
        <v>000000000</v>
      </c>
      <c r="O345" s="78"/>
      <c r="P345" s="78"/>
      <c r="Q345" s="78"/>
      <c r="R345" s="80" t="str">
        <f t="shared" si="122"/>
        <v>000000000</v>
      </c>
      <c r="S345" s="81" t="str">
        <f t="shared" si="123"/>
        <v>000</v>
      </c>
      <c r="T345" s="81">
        <f t="shared" si="124"/>
        <v>0</v>
      </c>
      <c r="U345" s="81">
        <f t="shared" si="125"/>
        <v>0</v>
      </c>
      <c r="V345" s="81" t="str">
        <f t="shared" si="126"/>
        <v>000000000</v>
      </c>
      <c r="W345" s="81" t="str">
        <f t="shared" si="127"/>
        <v/>
      </c>
      <c r="X345" s="81">
        <f t="shared" si="128"/>
        <v>0</v>
      </c>
      <c r="Y345" s="81">
        <f t="shared" si="129"/>
        <v>0</v>
      </c>
      <c r="Z345" s="81">
        <f t="shared" si="130"/>
        <v>0</v>
      </c>
      <c r="AA345" s="82" t="str">
        <f t="shared" si="131"/>
        <v>MDR</v>
      </c>
    </row>
    <row r="346" spans="1:27" ht="17.100000000000001" customHeight="1">
      <c r="A346" s="65">
        <v>344</v>
      </c>
      <c r="B346" s="66" t="str">
        <f t="shared" si="110"/>
        <v>158</v>
      </c>
      <c r="C346" s="69"/>
      <c r="D346" s="70" t="str">
        <f t="shared" si="111"/>
        <v>0</v>
      </c>
      <c r="E346" s="70" t="str">
        <f t="shared" si="112"/>
        <v>0000</v>
      </c>
      <c r="F346" s="70" t="str">
        <f t="shared" si="113"/>
        <v>00</v>
      </c>
      <c r="G346" s="70" t="str">
        <f t="shared" si="114"/>
        <v>00000000</v>
      </c>
      <c r="H346" s="70" t="str">
        <f t="shared" si="115"/>
        <v>00</v>
      </c>
      <c r="I346" s="70" t="str">
        <f t="shared" si="116"/>
        <v>00000000</v>
      </c>
      <c r="J346" s="70" t="str">
        <f t="shared" si="117"/>
        <v>00</v>
      </c>
      <c r="K346" s="70" t="str">
        <f t="shared" si="118"/>
        <v>00000000</v>
      </c>
      <c r="L346" s="70" t="str">
        <f t="shared" si="119"/>
        <v>00</v>
      </c>
      <c r="M346" s="70" t="str">
        <f t="shared" si="120"/>
        <v>00000000</v>
      </c>
      <c r="N346" s="71" t="str">
        <f t="shared" si="121"/>
        <v>000000000</v>
      </c>
      <c r="O346" s="78"/>
      <c r="P346" s="78"/>
      <c r="Q346" s="78"/>
      <c r="R346" s="80" t="str">
        <f t="shared" si="122"/>
        <v>000000000</v>
      </c>
      <c r="S346" s="81" t="str">
        <f t="shared" si="123"/>
        <v>000</v>
      </c>
      <c r="T346" s="81">
        <f t="shared" si="124"/>
        <v>0</v>
      </c>
      <c r="U346" s="81">
        <f t="shared" si="125"/>
        <v>0</v>
      </c>
      <c r="V346" s="81" t="str">
        <f t="shared" si="126"/>
        <v>000000000</v>
      </c>
      <c r="W346" s="81" t="str">
        <f t="shared" si="127"/>
        <v/>
      </c>
      <c r="X346" s="81">
        <f t="shared" si="128"/>
        <v>0</v>
      </c>
      <c r="Y346" s="81">
        <f t="shared" si="129"/>
        <v>0</v>
      </c>
      <c r="Z346" s="81">
        <f t="shared" si="130"/>
        <v>0</v>
      </c>
      <c r="AA346" s="82" t="str">
        <f t="shared" si="131"/>
        <v>MDR</v>
      </c>
    </row>
    <row r="347" spans="1:27" ht="17.100000000000001" customHeight="1">
      <c r="A347" s="65">
        <v>345</v>
      </c>
      <c r="B347" s="66" t="str">
        <f t="shared" si="110"/>
        <v>159</v>
      </c>
      <c r="C347" s="69"/>
      <c r="D347" s="70" t="str">
        <f t="shared" si="111"/>
        <v>0</v>
      </c>
      <c r="E347" s="70" t="str">
        <f t="shared" si="112"/>
        <v>0000</v>
      </c>
      <c r="F347" s="70" t="str">
        <f t="shared" si="113"/>
        <v>00</v>
      </c>
      <c r="G347" s="70" t="str">
        <f t="shared" si="114"/>
        <v>00000000</v>
      </c>
      <c r="H347" s="70" t="str">
        <f t="shared" si="115"/>
        <v>00</v>
      </c>
      <c r="I347" s="70" t="str">
        <f t="shared" si="116"/>
        <v>00000000</v>
      </c>
      <c r="J347" s="70" t="str">
        <f t="shared" si="117"/>
        <v>00</v>
      </c>
      <c r="K347" s="70" t="str">
        <f t="shared" si="118"/>
        <v>00000000</v>
      </c>
      <c r="L347" s="70" t="str">
        <f t="shared" si="119"/>
        <v>00</v>
      </c>
      <c r="M347" s="70" t="str">
        <f t="shared" si="120"/>
        <v>00000000</v>
      </c>
      <c r="N347" s="71" t="str">
        <f t="shared" si="121"/>
        <v>000000000</v>
      </c>
      <c r="O347" s="78"/>
      <c r="P347" s="78"/>
      <c r="Q347" s="78"/>
      <c r="R347" s="80" t="str">
        <f t="shared" si="122"/>
        <v>000000000</v>
      </c>
      <c r="S347" s="81" t="str">
        <f t="shared" si="123"/>
        <v>000</v>
      </c>
      <c r="T347" s="81">
        <f t="shared" si="124"/>
        <v>0</v>
      </c>
      <c r="U347" s="81">
        <f t="shared" si="125"/>
        <v>0</v>
      </c>
      <c r="V347" s="81" t="str">
        <f t="shared" si="126"/>
        <v>000000000</v>
      </c>
      <c r="W347" s="81" t="str">
        <f t="shared" si="127"/>
        <v/>
      </c>
      <c r="X347" s="81">
        <f t="shared" si="128"/>
        <v>0</v>
      </c>
      <c r="Y347" s="81">
        <f t="shared" si="129"/>
        <v>0</v>
      </c>
      <c r="Z347" s="81">
        <f t="shared" si="130"/>
        <v>0</v>
      </c>
      <c r="AA347" s="82" t="str">
        <f t="shared" si="131"/>
        <v>MDR</v>
      </c>
    </row>
    <row r="348" spans="1:27" ht="17.100000000000001" customHeight="1">
      <c r="A348" s="65">
        <v>346</v>
      </c>
      <c r="B348" s="66" t="str">
        <f t="shared" si="110"/>
        <v>15A</v>
      </c>
      <c r="C348" s="69"/>
      <c r="D348" s="70" t="str">
        <f t="shared" si="111"/>
        <v>0</v>
      </c>
      <c r="E348" s="70" t="str">
        <f t="shared" si="112"/>
        <v>0000</v>
      </c>
      <c r="F348" s="70" t="str">
        <f t="shared" si="113"/>
        <v>00</v>
      </c>
      <c r="G348" s="70" t="str">
        <f t="shared" si="114"/>
        <v>00000000</v>
      </c>
      <c r="H348" s="70" t="str">
        <f t="shared" si="115"/>
        <v>00</v>
      </c>
      <c r="I348" s="70" t="str">
        <f t="shared" si="116"/>
        <v>00000000</v>
      </c>
      <c r="J348" s="70" t="str">
        <f t="shared" si="117"/>
        <v>00</v>
      </c>
      <c r="K348" s="70" t="str">
        <f t="shared" si="118"/>
        <v>00000000</v>
      </c>
      <c r="L348" s="70" t="str">
        <f t="shared" si="119"/>
        <v>00</v>
      </c>
      <c r="M348" s="70" t="str">
        <f t="shared" si="120"/>
        <v>00000000</v>
      </c>
      <c r="N348" s="71" t="str">
        <f t="shared" si="121"/>
        <v>000000000</v>
      </c>
      <c r="O348" s="78"/>
      <c r="P348" s="78"/>
      <c r="Q348" s="78"/>
      <c r="R348" s="80" t="str">
        <f t="shared" si="122"/>
        <v>000000000</v>
      </c>
      <c r="S348" s="81" t="str">
        <f t="shared" si="123"/>
        <v>000</v>
      </c>
      <c r="T348" s="81">
        <f t="shared" si="124"/>
        <v>0</v>
      </c>
      <c r="U348" s="81">
        <f t="shared" si="125"/>
        <v>0</v>
      </c>
      <c r="V348" s="81" t="str">
        <f t="shared" si="126"/>
        <v>000000000</v>
      </c>
      <c r="W348" s="81" t="str">
        <f t="shared" si="127"/>
        <v/>
      </c>
      <c r="X348" s="81">
        <f t="shared" si="128"/>
        <v>0</v>
      </c>
      <c r="Y348" s="81">
        <f t="shared" si="129"/>
        <v>0</v>
      </c>
      <c r="Z348" s="81">
        <f t="shared" si="130"/>
        <v>0</v>
      </c>
      <c r="AA348" s="82" t="str">
        <f t="shared" si="131"/>
        <v>MDR</v>
      </c>
    </row>
    <row r="349" spans="1:27" ht="17.100000000000001" customHeight="1">
      <c r="A349" s="65">
        <v>347</v>
      </c>
      <c r="B349" s="66" t="str">
        <f t="shared" si="110"/>
        <v>15B</v>
      </c>
      <c r="C349" s="69"/>
      <c r="D349" s="70" t="str">
        <f t="shared" si="111"/>
        <v>0</v>
      </c>
      <c r="E349" s="70" t="str">
        <f t="shared" si="112"/>
        <v>0000</v>
      </c>
      <c r="F349" s="70" t="str">
        <f t="shared" si="113"/>
        <v>00</v>
      </c>
      <c r="G349" s="70" t="str">
        <f t="shared" si="114"/>
        <v>00000000</v>
      </c>
      <c r="H349" s="70" t="str">
        <f t="shared" si="115"/>
        <v>00</v>
      </c>
      <c r="I349" s="70" t="str">
        <f t="shared" si="116"/>
        <v>00000000</v>
      </c>
      <c r="J349" s="70" t="str">
        <f t="shared" si="117"/>
        <v>00</v>
      </c>
      <c r="K349" s="70" t="str">
        <f t="shared" si="118"/>
        <v>00000000</v>
      </c>
      <c r="L349" s="70" t="str">
        <f t="shared" si="119"/>
        <v>00</v>
      </c>
      <c r="M349" s="70" t="str">
        <f t="shared" si="120"/>
        <v>00000000</v>
      </c>
      <c r="N349" s="71" t="str">
        <f t="shared" si="121"/>
        <v>000000000</v>
      </c>
      <c r="O349" s="78"/>
      <c r="P349" s="78"/>
      <c r="Q349" s="78"/>
      <c r="R349" s="80" t="str">
        <f t="shared" si="122"/>
        <v>000000000</v>
      </c>
      <c r="S349" s="81" t="str">
        <f t="shared" si="123"/>
        <v>000</v>
      </c>
      <c r="T349" s="81">
        <f t="shared" si="124"/>
        <v>0</v>
      </c>
      <c r="U349" s="81">
        <f t="shared" si="125"/>
        <v>0</v>
      </c>
      <c r="V349" s="81" t="str">
        <f t="shared" si="126"/>
        <v>000000000</v>
      </c>
      <c r="W349" s="81" t="str">
        <f t="shared" si="127"/>
        <v/>
      </c>
      <c r="X349" s="81">
        <f t="shared" si="128"/>
        <v>0</v>
      </c>
      <c r="Y349" s="81">
        <f t="shared" si="129"/>
        <v>0</v>
      </c>
      <c r="Z349" s="81">
        <f t="shared" si="130"/>
        <v>0</v>
      </c>
      <c r="AA349" s="82" t="str">
        <f t="shared" si="131"/>
        <v>MDR</v>
      </c>
    </row>
    <row r="350" spans="1:27" ht="17.100000000000001" customHeight="1">
      <c r="A350" s="65">
        <v>348</v>
      </c>
      <c r="B350" s="66" t="str">
        <f t="shared" si="110"/>
        <v>15C</v>
      </c>
      <c r="C350" s="69"/>
      <c r="D350" s="70" t="str">
        <f t="shared" si="111"/>
        <v>0</v>
      </c>
      <c r="E350" s="70" t="str">
        <f t="shared" si="112"/>
        <v>0000</v>
      </c>
      <c r="F350" s="70" t="str">
        <f t="shared" si="113"/>
        <v>00</v>
      </c>
      <c r="G350" s="70" t="str">
        <f t="shared" si="114"/>
        <v>00000000</v>
      </c>
      <c r="H350" s="70" t="str">
        <f t="shared" si="115"/>
        <v>00</v>
      </c>
      <c r="I350" s="70" t="str">
        <f t="shared" si="116"/>
        <v>00000000</v>
      </c>
      <c r="J350" s="70" t="str">
        <f t="shared" si="117"/>
        <v>00</v>
      </c>
      <c r="K350" s="70" t="str">
        <f t="shared" si="118"/>
        <v>00000000</v>
      </c>
      <c r="L350" s="70" t="str">
        <f t="shared" si="119"/>
        <v>00</v>
      </c>
      <c r="M350" s="70" t="str">
        <f t="shared" si="120"/>
        <v>00000000</v>
      </c>
      <c r="N350" s="71" t="str">
        <f t="shared" si="121"/>
        <v>000000000</v>
      </c>
      <c r="O350" s="78"/>
      <c r="P350" s="78"/>
      <c r="Q350" s="78"/>
      <c r="R350" s="80" t="str">
        <f t="shared" si="122"/>
        <v>000000000</v>
      </c>
      <c r="S350" s="81" t="str">
        <f t="shared" si="123"/>
        <v>000</v>
      </c>
      <c r="T350" s="81">
        <f t="shared" si="124"/>
        <v>0</v>
      </c>
      <c r="U350" s="81">
        <f t="shared" si="125"/>
        <v>0</v>
      </c>
      <c r="V350" s="81" t="str">
        <f t="shared" si="126"/>
        <v>000000000</v>
      </c>
      <c r="W350" s="81" t="str">
        <f t="shared" si="127"/>
        <v/>
      </c>
      <c r="X350" s="81">
        <f t="shared" si="128"/>
        <v>0</v>
      </c>
      <c r="Y350" s="81">
        <f t="shared" si="129"/>
        <v>0</v>
      </c>
      <c r="Z350" s="81">
        <f t="shared" si="130"/>
        <v>0</v>
      </c>
      <c r="AA350" s="82" t="str">
        <f t="shared" si="131"/>
        <v>MDR</v>
      </c>
    </row>
    <row r="351" spans="1:27" ht="17.100000000000001" customHeight="1">
      <c r="A351" s="65">
        <v>349</v>
      </c>
      <c r="B351" s="66" t="str">
        <f t="shared" si="110"/>
        <v>15D</v>
      </c>
      <c r="C351" s="69"/>
      <c r="D351" s="70" t="str">
        <f t="shared" si="111"/>
        <v>0</v>
      </c>
      <c r="E351" s="70" t="str">
        <f t="shared" si="112"/>
        <v>0000</v>
      </c>
      <c r="F351" s="70" t="str">
        <f t="shared" si="113"/>
        <v>00</v>
      </c>
      <c r="G351" s="70" t="str">
        <f t="shared" si="114"/>
        <v>00000000</v>
      </c>
      <c r="H351" s="70" t="str">
        <f t="shared" si="115"/>
        <v>00</v>
      </c>
      <c r="I351" s="70" t="str">
        <f t="shared" si="116"/>
        <v>00000000</v>
      </c>
      <c r="J351" s="70" t="str">
        <f t="shared" si="117"/>
        <v>00</v>
      </c>
      <c r="K351" s="70" t="str">
        <f t="shared" si="118"/>
        <v>00000000</v>
      </c>
      <c r="L351" s="70" t="str">
        <f t="shared" si="119"/>
        <v>00</v>
      </c>
      <c r="M351" s="70" t="str">
        <f t="shared" si="120"/>
        <v>00000000</v>
      </c>
      <c r="N351" s="71" t="str">
        <f t="shared" si="121"/>
        <v>000000000</v>
      </c>
      <c r="O351" s="78"/>
      <c r="P351" s="78"/>
      <c r="Q351" s="78"/>
      <c r="R351" s="80" t="str">
        <f t="shared" si="122"/>
        <v>000000000</v>
      </c>
      <c r="S351" s="81" t="str">
        <f t="shared" si="123"/>
        <v>000</v>
      </c>
      <c r="T351" s="81">
        <f t="shared" si="124"/>
        <v>0</v>
      </c>
      <c r="U351" s="81">
        <f t="shared" si="125"/>
        <v>0</v>
      </c>
      <c r="V351" s="81" t="str">
        <f t="shared" si="126"/>
        <v>000000000</v>
      </c>
      <c r="W351" s="81" t="str">
        <f t="shared" si="127"/>
        <v/>
      </c>
      <c r="X351" s="81">
        <f t="shared" si="128"/>
        <v>0</v>
      </c>
      <c r="Y351" s="81">
        <f t="shared" si="129"/>
        <v>0</v>
      </c>
      <c r="Z351" s="81">
        <f t="shared" si="130"/>
        <v>0</v>
      </c>
      <c r="AA351" s="82" t="str">
        <f t="shared" si="131"/>
        <v>MDR</v>
      </c>
    </row>
    <row r="352" spans="1:27" ht="17.100000000000001" customHeight="1">
      <c r="A352" s="65">
        <v>350</v>
      </c>
      <c r="B352" s="66" t="str">
        <f t="shared" si="110"/>
        <v>15E</v>
      </c>
      <c r="C352" s="69"/>
      <c r="D352" s="70" t="str">
        <f t="shared" si="111"/>
        <v>0</v>
      </c>
      <c r="E352" s="70" t="str">
        <f t="shared" si="112"/>
        <v>0000</v>
      </c>
      <c r="F352" s="70" t="str">
        <f t="shared" si="113"/>
        <v>00</v>
      </c>
      <c r="G352" s="70" t="str">
        <f t="shared" si="114"/>
        <v>00000000</v>
      </c>
      <c r="H352" s="70" t="str">
        <f t="shared" si="115"/>
        <v>00</v>
      </c>
      <c r="I352" s="70" t="str">
        <f t="shared" si="116"/>
        <v>00000000</v>
      </c>
      <c r="J352" s="70" t="str">
        <f t="shared" si="117"/>
        <v>00</v>
      </c>
      <c r="K352" s="70" t="str">
        <f t="shared" si="118"/>
        <v>00000000</v>
      </c>
      <c r="L352" s="70" t="str">
        <f t="shared" si="119"/>
        <v>00</v>
      </c>
      <c r="M352" s="70" t="str">
        <f t="shared" si="120"/>
        <v>00000000</v>
      </c>
      <c r="N352" s="71" t="str">
        <f t="shared" si="121"/>
        <v>000000000</v>
      </c>
      <c r="O352" s="78"/>
      <c r="P352" s="78"/>
      <c r="Q352" s="78"/>
      <c r="R352" s="80" t="str">
        <f t="shared" si="122"/>
        <v>000000000</v>
      </c>
      <c r="S352" s="81" t="str">
        <f t="shared" si="123"/>
        <v>000</v>
      </c>
      <c r="T352" s="81">
        <f t="shared" si="124"/>
        <v>0</v>
      </c>
      <c r="U352" s="81">
        <f t="shared" si="125"/>
        <v>0</v>
      </c>
      <c r="V352" s="81" t="str">
        <f t="shared" si="126"/>
        <v>000000000</v>
      </c>
      <c r="W352" s="81" t="str">
        <f t="shared" si="127"/>
        <v/>
      </c>
      <c r="X352" s="81">
        <f t="shared" si="128"/>
        <v>0</v>
      </c>
      <c r="Y352" s="81">
        <f t="shared" si="129"/>
        <v>0</v>
      </c>
      <c r="Z352" s="81">
        <f t="shared" si="130"/>
        <v>0</v>
      </c>
      <c r="AA352" s="82" t="str">
        <f t="shared" si="131"/>
        <v>MDR</v>
      </c>
    </row>
    <row r="353" spans="1:27" ht="17.100000000000001" customHeight="1">
      <c r="A353" s="65">
        <v>351</v>
      </c>
      <c r="B353" s="66" t="str">
        <f t="shared" si="110"/>
        <v>15F</v>
      </c>
      <c r="C353" s="69"/>
      <c r="D353" s="70" t="str">
        <f t="shared" si="111"/>
        <v>0</v>
      </c>
      <c r="E353" s="70" t="str">
        <f t="shared" si="112"/>
        <v>0000</v>
      </c>
      <c r="F353" s="70" t="str">
        <f t="shared" si="113"/>
        <v>00</v>
      </c>
      <c r="G353" s="70" t="str">
        <f t="shared" si="114"/>
        <v>00000000</v>
      </c>
      <c r="H353" s="70" t="str">
        <f t="shared" si="115"/>
        <v>00</v>
      </c>
      <c r="I353" s="70" t="str">
        <f t="shared" si="116"/>
        <v>00000000</v>
      </c>
      <c r="J353" s="70" t="str">
        <f t="shared" si="117"/>
        <v>00</v>
      </c>
      <c r="K353" s="70" t="str">
        <f t="shared" si="118"/>
        <v>00000000</v>
      </c>
      <c r="L353" s="70" t="str">
        <f t="shared" si="119"/>
        <v>00</v>
      </c>
      <c r="M353" s="70" t="str">
        <f t="shared" si="120"/>
        <v>00000000</v>
      </c>
      <c r="N353" s="71" t="str">
        <f t="shared" si="121"/>
        <v>000000000</v>
      </c>
      <c r="O353" s="78"/>
      <c r="P353" s="78"/>
      <c r="Q353" s="78"/>
      <c r="R353" s="80" t="str">
        <f t="shared" si="122"/>
        <v>000000000</v>
      </c>
      <c r="S353" s="81" t="str">
        <f t="shared" si="123"/>
        <v>000</v>
      </c>
      <c r="T353" s="81">
        <f t="shared" si="124"/>
        <v>0</v>
      </c>
      <c r="U353" s="81">
        <f t="shared" si="125"/>
        <v>0</v>
      </c>
      <c r="V353" s="81" t="str">
        <f t="shared" si="126"/>
        <v>000000000</v>
      </c>
      <c r="W353" s="81" t="str">
        <f t="shared" si="127"/>
        <v/>
      </c>
      <c r="X353" s="81">
        <f t="shared" si="128"/>
        <v>0</v>
      </c>
      <c r="Y353" s="81">
        <f t="shared" si="129"/>
        <v>0</v>
      </c>
      <c r="Z353" s="81">
        <f t="shared" si="130"/>
        <v>0</v>
      </c>
      <c r="AA353" s="82" t="str">
        <f t="shared" si="131"/>
        <v>MDR</v>
      </c>
    </row>
    <row r="354" spans="1:27" ht="17.100000000000001" customHeight="1">
      <c r="A354" s="65">
        <v>352</v>
      </c>
      <c r="B354" s="66" t="str">
        <f t="shared" si="110"/>
        <v>160</v>
      </c>
      <c r="C354" s="69"/>
      <c r="D354" s="70" t="str">
        <f t="shared" si="111"/>
        <v>0</v>
      </c>
      <c r="E354" s="70" t="str">
        <f t="shared" si="112"/>
        <v>0000</v>
      </c>
      <c r="F354" s="70" t="str">
        <f t="shared" si="113"/>
        <v>00</v>
      </c>
      <c r="G354" s="70" t="str">
        <f t="shared" si="114"/>
        <v>00000000</v>
      </c>
      <c r="H354" s="70" t="str">
        <f t="shared" si="115"/>
        <v>00</v>
      </c>
      <c r="I354" s="70" t="str">
        <f t="shared" si="116"/>
        <v>00000000</v>
      </c>
      <c r="J354" s="70" t="str">
        <f t="shared" si="117"/>
        <v>00</v>
      </c>
      <c r="K354" s="70" t="str">
        <f t="shared" si="118"/>
        <v>00000000</v>
      </c>
      <c r="L354" s="70" t="str">
        <f t="shared" si="119"/>
        <v>00</v>
      </c>
      <c r="M354" s="70" t="str">
        <f t="shared" si="120"/>
        <v>00000000</v>
      </c>
      <c r="N354" s="71" t="str">
        <f t="shared" si="121"/>
        <v>000000000</v>
      </c>
      <c r="O354" s="78"/>
      <c r="P354" s="78"/>
      <c r="Q354" s="78"/>
      <c r="R354" s="80" t="str">
        <f t="shared" si="122"/>
        <v>000000000</v>
      </c>
      <c r="S354" s="81" t="str">
        <f t="shared" si="123"/>
        <v>000</v>
      </c>
      <c r="T354" s="81">
        <f t="shared" si="124"/>
        <v>0</v>
      </c>
      <c r="U354" s="81">
        <f t="shared" si="125"/>
        <v>0</v>
      </c>
      <c r="V354" s="81" t="str">
        <f t="shared" si="126"/>
        <v>000000000</v>
      </c>
      <c r="W354" s="81" t="str">
        <f t="shared" si="127"/>
        <v/>
      </c>
      <c r="X354" s="81">
        <f t="shared" si="128"/>
        <v>0</v>
      </c>
      <c r="Y354" s="81">
        <f t="shared" si="129"/>
        <v>0</v>
      </c>
      <c r="Z354" s="81">
        <f t="shared" si="130"/>
        <v>0</v>
      </c>
      <c r="AA354" s="82" t="str">
        <f t="shared" si="131"/>
        <v>MDR</v>
      </c>
    </row>
    <row r="355" spans="1:27" ht="17.100000000000001" customHeight="1">
      <c r="A355" s="65">
        <v>353</v>
      </c>
      <c r="B355" s="66" t="str">
        <f t="shared" si="110"/>
        <v>161</v>
      </c>
      <c r="C355" s="69"/>
      <c r="D355" s="70" t="str">
        <f t="shared" si="111"/>
        <v>0</v>
      </c>
      <c r="E355" s="70" t="str">
        <f t="shared" si="112"/>
        <v>0000</v>
      </c>
      <c r="F355" s="70" t="str">
        <f t="shared" si="113"/>
        <v>00</v>
      </c>
      <c r="G355" s="70" t="str">
        <f t="shared" si="114"/>
        <v>00000000</v>
      </c>
      <c r="H355" s="70" t="str">
        <f t="shared" si="115"/>
        <v>00</v>
      </c>
      <c r="I355" s="70" t="str">
        <f t="shared" si="116"/>
        <v>00000000</v>
      </c>
      <c r="J355" s="70" t="str">
        <f t="shared" si="117"/>
        <v>00</v>
      </c>
      <c r="K355" s="70" t="str">
        <f t="shared" si="118"/>
        <v>00000000</v>
      </c>
      <c r="L355" s="70" t="str">
        <f t="shared" si="119"/>
        <v>00</v>
      </c>
      <c r="M355" s="70" t="str">
        <f t="shared" si="120"/>
        <v>00000000</v>
      </c>
      <c r="N355" s="71" t="str">
        <f t="shared" si="121"/>
        <v>000000000</v>
      </c>
      <c r="O355" s="78"/>
      <c r="P355" s="78"/>
      <c r="Q355" s="78"/>
      <c r="R355" s="80" t="str">
        <f t="shared" si="122"/>
        <v>000000000</v>
      </c>
      <c r="S355" s="81" t="str">
        <f t="shared" si="123"/>
        <v>000</v>
      </c>
      <c r="T355" s="81">
        <f t="shared" si="124"/>
        <v>0</v>
      </c>
      <c r="U355" s="81">
        <f t="shared" si="125"/>
        <v>0</v>
      </c>
      <c r="V355" s="81" t="str">
        <f t="shared" si="126"/>
        <v>000000000</v>
      </c>
      <c r="W355" s="81" t="str">
        <f t="shared" si="127"/>
        <v/>
      </c>
      <c r="X355" s="81">
        <f t="shared" si="128"/>
        <v>0</v>
      </c>
      <c r="Y355" s="81">
        <f t="shared" si="129"/>
        <v>0</v>
      </c>
      <c r="Z355" s="81">
        <f t="shared" si="130"/>
        <v>0</v>
      </c>
      <c r="AA355" s="82" t="str">
        <f t="shared" si="131"/>
        <v>MDR</v>
      </c>
    </row>
    <row r="356" spans="1:27" ht="17.100000000000001" customHeight="1">
      <c r="A356" s="65">
        <v>354</v>
      </c>
      <c r="B356" s="66" t="str">
        <f t="shared" si="110"/>
        <v>162</v>
      </c>
      <c r="C356" s="69"/>
      <c r="D356" s="70" t="str">
        <f t="shared" si="111"/>
        <v>0</v>
      </c>
      <c r="E356" s="70" t="str">
        <f t="shared" si="112"/>
        <v>0000</v>
      </c>
      <c r="F356" s="70" t="str">
        <f t="shared" si="113"/>
        <v>00</v>
      </c>
      <c r="G356" s="70" t="str">
        <f t="shared" si="114"/>
        <v>00000000</v>
      </c>
      <c r="H356" s="70" t="str">
        <f t="shared" si="115"/>
        <v>00</v>
      </c>
      <c r="I356" s="70" t="str">
        <f t="shared" si="116"/>
        <v>00000000</v>
      </c>
      <c r="J356" s="70" t="str">
        <f t="shared" si="117"/>
        <v>00</v>
      </c>
      <c r="K356" s="70" t="str">
        <f t="shared" si="118"/>
        <v>00000000</v>
      </c>
      <c r="L356" s="70" t="str">
        <f t="shared" si="119"/>
        <v>00</v>
      </c>
      <c r="M356" s="70" t="str">
        <f t="shared" si="120"/>
        <v>00000000</v>
      </c>
      <c r="N356" s="71" t="str">
        <f t="shared" si="121"/>
        <v>000000000</v>
      </c>
      <c r="O356" s="78"/>
      <c r="P356" s="78"/>
      <c r="Q356" s="78"/>
      <c r="R356" s="80" t="str">
        <f t="shared" si="122"/>
        <v>000000000</v>
      </c>
      <c r="S356" s="81" t="str">
        <f t="shared" si="123"/>
        <v>000</v>
      </c>
      <c r="T356" s="81">
        <f t="shared" si="124"/>
        <v>0</v>
      </c>
      <c r="U356" s="81">
        <f t="shared" si="125"/>
        <v>0</v>
      </c>
      <c r="V356" s="81" t="str">
        <f t="shared" si="126"/>
        <v>000000000</v>
      </c>
      <c r="W356" s="81" t="str">
        <f t="shared" si="127"/>
        <v/>
      </c>
      <c r="X356" s="81">
        <f t="shared" si="128"/>
        <v>0</v>
      </c>
      <c r="Y356" s="81">
        <f t="shared" si="129"/>
        <v>0</v>
      </c>
      <c r="Z356" s="81">
        <f t="shared" si="130"/>
        <v>0</v>
      </c>
      <c r="AA356" s="82" t="str">
        <f t="shared" si="131"/>
        <v>MDR</v>
      </c>
    </row>
    <row r="357" spans="1:27" ht="17.100000000000001" customHeight="1">
      <c r="A357" s="65">
        <v>355</v>
      </c>
      <c r="B357" s="66" t="str">
        <f t="shared" si="110"/>
        <v>163</v>
      </c>
      <c r="C357" s="69"/>
      <c r="D357" s="70" t="str">
        <f t="shared" si="111"/>
        <v>0</v>
      </c>
      <c r="E357" s="70" t="str">
        <f t="shared" si="112"/>
        <v>0000</v>
      </c>
      <c r="F357" s="70" t="str">
        <f t="shared" si="113"/>
        <v>00</v>
      </c>
      <c r="G357" s="70" t="str">
        <f t="shared" si="114"/>
        <v>00000000</v>
      </c>
      <c r="H357" s="70" t="str">
        <f t="shared" si="115"/>
        <v>00</v>
      </c>
      <c r="I357" s="70" t="str">
        <f t="shared" si="116"/>
        <v>00000000</v>
      </c>
      <c r="J357" s="70" t="str">
        <f t="shared" si="117"/>
        <v>00</v>
      </c>
      <c r="K357" s="70" t="str">
        <f t="shared" si="118"/>
        <v>00000000</v>
      </c>
      <c r="L357" s="70" t="str">
        <f t="shared" si="119"/>
        <v>00</v>
      </c>
      <c r="M357" s="70" t="str">
        <f t="shared" si="120"/>
        <v>00000000</v>
      </c>
      <c r="N357" s="71" t="str">
        <f t="shared" si="121"/>
        <v>000000000</v>
      </c>
      <c r="O357" s="78"/>
      <c r="P357" s="78"/>
      <c r="Q357" s="78"/>
      <c r="R357" s="80" t="str">
        <f t="shared" si="122"/>
        <v>000000000</v>
      </c>
      <c r="S357" s="81" t="str">
        <f t="shared" si="123"/>
        <v>000</v>
      </c>
      <c r="T357" s="81">
        <f t="shared" si="124"/>
        <v>0</v>
      </c>
      <c r="U357" s="81">
        <f t="shared" si="125"/>
        <v>0</v>
      </c>
      <c r="V357" s="81" t="str">
        <f t="shared" si="126"/>
        <v>000000000</v>
      </c>
      <c r="W357" s="81" t="str">
        <f t="shared" si="127"/>
        <v/>
      </c>
      <c r="X357" s="81">
        <f t="shared" si="128"/>
        <v>0</v>
      </c>
      <c r="Y357" s="81">
        <f t="shared" si="129"/>
        <v>0</v>
      </c>
      <c r="Z357" s="81">
        <f t="shared" si="130"/>
        <v>0</v>
      </c>
      <c r="AA357" s="82" t="str">
        <f t="shared" si="131"/>
        <v>MDR</v>
      </c>
    </row>
    <row r="358" spans="1:27" ht="17.100000000000001" customHeight="1">
      <c r="A358" s="65">
        <v>356</v>
      </c>
      <c r="B358" s="66" t="str">
        <f t="shared" si="110"/>
        <v>164</v>
      </c>
      <c r="C358" s="69"/>
      <c r="D358" s="70" t="str">
        <f t="shared" si="111"/>
        <v>0</v>
      </c>
      <c r="E358" s="70" t="str">
        <f t="shared" si="112"/>
        <v>0000</v>
      </c>
      <c r="F358" s="70" t="str">
        <f t="shared" si="113"/>
        <v>00</v>
      </c>
      <c r="G358" s="70" t="str">
        <f t="shared" si="114"/>
        <v>00000000</v>
      </c>
      <c r="H358" s="70" t="str">
        <f t="shared" si="115"/>
        <v>00</v>
      </c>
      <c r="I358" s="70" t="str">
        <f t="shared" si="116"/>
        <v>00000000</v>
      </c>
      <c r="J358" s="70" t="str">
        <f t="shared" si="117"/>
        <v>00</v>
      </c>
      <c r="K358" s="70" t="str">
        <f t="shared" si="118"/>
        <v>00000000</v>
      </c>
      <c r="L358" s="70" t="str">
        <f t="shared" si="119"/>
        <v>00</v>
      </c>
      <c r="M358" s="70" t="str">
        <f t="shared" si="120"/>
        <v>00000000</v>
      </c>
      <c r="N358" s="71" t="str">
        <f t="shared" si="121"/>
        <v>000000000</v>
      </c>
      <c r="O358" s="78"/>
      <c r="P358" s="78"/>
      <c r="Q358" s="78"/>
      <c r="R358" s="80" t="str">
        <f t="shared" si="122"/>
        <v>000000000</v>
      </c>
      <c r="S358" s="81" t="str">
        <f t="shared" si="123"/>
        <v>000</v>
      </c>
      <c r="T358" s="81">
        <f t="shared" si="124"/>
        <v>0</v>
      </c>
      <c r="U358" s="81">
        <f t="shared" si="125"/>
        <v>0</v>
      </c>
      <c r="V358" s="81" t="str">
        <f t="shared" si="126"/>
        <v>000000000</v>
      </c>
      <c r="W358" s="81" t="str">
        <f t="shared" si="127"/>
        <v/>
      </c>
      <c r="X358" s="81">
        <f t="shared" si="128"/>
        <v>0</v>
      </c>
      <c r="Y358" s="81">
        <f t="shared" si="129"/>
        <v>0</v>
      </c>
      <c r="Z358" s="81">
        <f t="shared" si="130"/>
        <v>0</v>
      </c>
      <c r="AA358" s="82" t="str">
        <f t="shared" si="131"/>
        <v>MDR</v>
      </c>
    </row>
    <row r="359" spans="1:27" ht="17.100000000000001" customHeight="1">
      <c r="A359" s="65">
        <v>357</v>
      </c>
      <c r="B359" s="66" t="str">
        <f t="shared" si="110"/>
        <v>165</v>
      </c>
      <c r="C359" s="69"/>
      <c r="D359" s="70" t="str">
        <f t="shared" si="111"/>
        <v>0</v>
      </c>
      <c r="E359" s="70" t="str">
        <f t="shared" si="112"/>
        <v>0000</v>
      </c>
      <c r="F359" s="70" t="str">
        <f t="shared" si="113"/>
        <v>00</v>
      </c>
      <c r="G359" s="70" t="str">
        <f t="shared" si="114"/>
        <v>00000000</v>
      </c>
      <c r="H359" s="70" t="str">
        <f t="shared" si="115"/>
        <v>00</v>
      </c>
      <c r="I359" s="70" t="str">
        <f t="shared" si="116"/>
        <v>00000000</v>
      </c>
      <c r="J359" s="70" t="str">
        <f t="shared" si="117"/>
        <v>00</v>
      </c>
      <c r="K359" s="70" t="str">
        <f t="shared" si="118"/>
        <v>00000000</v>
      </c>
      <c r="L359" s="70" t="str">
        <f t="shared" si="119"/>
        <v>00</v>
      </c>
      <c r="M359" s="70" t="str">
        <f t="shared" si="120"/>
        <v>00000000</v>
      </c>
      <c r="N359" s="71" t="str">
        <f t="shared" si="121"/>
        <v>000000000</v>
      </c>
      <c r="O359" s="78"/>
      <c r="P359" s="78"/>
      <c r="Q359" s="78"/>
      <c r="R359" s="80" t="str">
        <f t="shared" si="122"/>
        <v>000000000</v>
      </c>
      <c r="S359" s="81" t="str">
        <f t="shared" si="123"/>
        <v>000</v>
      </c>
      <c r="T359" s="81">
        <f t="shared" si="124"/>
        <v>0</v>
      </c>
      <c r="U359" s="81">
        <f t="shared" si="125"/>
        <v>0</v>
      </c>
      <c r="V359" s="81" t="str">
        <f t="shared" si="126"/>
        <v>000000000</v>
      </c>
      <c r="W359" s="81" t="str">
        <f t="shared" si="127"/>
        <v/>
      </c>
      <c r="X359" s="81">
        <f t="shared" si="128"/>
        <v>0</v>
      </c>
      <c r="Y359" s="81">
        <f t="shared" si="129"/>
        <v>0</v>
      </c>
      <c r="Z359" s="81">
        <f t="shared" si="130"/>
        <v>0</v>
      </c>
      <c r="AA359" s="82" t="str">
        <f t="shared" si="131"/>
        <v>MDR</v>
      </c>
    </row>
    <row r="360" spans="1:27" ht="17.100000000000001" customHeight="1">
      <c r="A360" s="65">
        <v>358</v>
      </c>
      <c r="B360" s="66" t="str">
        <f t="shared" si="110"/>
        <v>166</v>
      </c>
      <c r="C360" s="69"/>
      <c r="D360" s="70" t="str">
        <f t="shared" si="111"/>
        <v>0</v>
      </c>
      <c r="E360" s="70" t="str">
        <f t="shared" si="112"/>
        <v>0000</v>
      </c>
      <c r="F360" s="70" t="str">
        <f t="shared" si="113"/>
        <v>00</v>
      </c>
      <c r="G360" s="70" t="str">
        <f t="shared" si="114"/>
        <v>00000000</v>
      </c>
      <c r="H360" s="70" t="str">
        <f t="shared" si="115"/>
        <v>00</v>
      </c>
      <c r="I360" s="70" t="str">
        <f t="shared" si="116"/>
        <v>00000000</v>
      </c>
      <c r="J360" s="70" t="str">
        <f t="shared" si="117"/>
        <v>00</v>
      </c>
      <c r="K360" s="70" t="str">
        <f t="shared" si="118"/>
        <v>00000000</v>
      </c>
      <c r="L360" s="70" t="str">
        <f t="shared" si="119"/>
        <v>00</v>
      </c>
      <c r="M360" s="70" t="str">
        <f t="shared" si="120"/>
        <v>00000000</v>
      </c>
      <c r="N360" s="71" t="str">
        <f t="shared" si="121"/>
        <v>000000000</v>
      </c>
      <c r="O360" s="78"/>
      <c r="P360" s="78"/>
      <c r="Q360" s="78"/>
      <c r="R360" s="80" t="str">
        <f t="shared" si="122"/>
        <v>000000000</v>
      </c>
      <c r="S360" s="81" t="str">
        <f t="shared" si="123"/>
        <v>000</v>
      </c>
      <c r="T360" s="81">
        <f t="shared" si="124"/>
        <v>0</v>
      </c>
      <c r="U360" s="81">
        <f t="shared" si="125"/>
        <v>0</v>
      </c>
      <c r="V360" s="81" t="str">
        <f t="shared" si="126"/>
        <v>000000000</v>
      </c>
      <c r="W360" s="81" t="str">
        <f t="shared" si="127"/>
        <v/>
      </c>
      <c r="X360" s="81">
        <f t="shared" si="128"/>
        <v>0</v>
      </c>
      <c r="Y360" s="81">
        <f t="shared" si="129"/>
        <v>0</v>
      </c>
      <c r="Z360" s="81">
        <f t="shared" si="130"/>
        <v>0</v>
      </c>
      <c r="AA360" s="82" t="str">
        <f t="shared" si="131"/>
        <v>MDR</v>
      </c>
    </row>
    <row r="361" spans="1:27" ht="17.100000000000001" customHeight="1">
      <c r="A361" s="65">
        <v>359</v>
      </c>
      <c r="B361" s="66" t="str">
        <f t="shared" si="110"/>
        <v>167</v>
      </c>
      <c r="C361" s="69"/>
      <c r="D361" s="70" t="str">
        <f t="shared" si="111"/>
        <v>0</v>
      </c>
      <c r="E361" s="70" t="str">
        <f t="shared" si="112"/>
        <v>0000</v>
      </c>
      <c r="F361" s="70" t="str">
        <f t="shared" si="113"/>
        <v>00</v>
      </c>
      <c r="G361" s="70" t="str">
        <f t="shared" si="114"/>
        <v>00000000</v>
      </c>
      <c r="H361" s="70" t="str">
        <f t="shared" si="115"/>
        <v>00</v>
      </c>
      <c r="I361" s="70" t="str">
        <f t="shared" si="116"/>
        <v>00000000</v>
      </c>
      <c r="J361" s="70" t="str">
        <f t="shared" si="117"/>
        <v>00</v>
      </c>
      <c r="K361" s="70" t="str">
        <f t="shared" si="118"/>
        <v>00000000</v>
      </c>
      <c r="L361" s="70" t="str">
        <f t="shared" si="119"/>
        <v>00</v>
      </c>
      <c r="M361" s="70" t="str">
        <f t="shared" si="120"/>
        <v>00000000</v>
      </c>
      <c r="N361" s="71" t="str">
        <f t="shared" si="121"/>
        <v>000000000</v>
      </c>
      <c r="O361" s="78"/>
      <c r="P361" s="78"/>
      <c r="Q361" s="78"/>
      <c r="R361" s="80" t="str">
        <f t="shared" si="122"/>
        <v>000000000</v>
      </c>
      <c r="S361" s="81" t="str">
        <f t="shared" si="123"/>
        <v>000</v>
      </c>
      <c r="T361" s="81">
        <f t="shared" si="124"/>
        <v>0</v>
      </c>
      <c r="U361" s="81">
        <f t="shared" si="125"/>
        <v>0</v>
      </c>
      <c r="V361" s="81" t="str">
        <f t="shared" si="126"/>
        <v>000000000</v>
      </c>
      <c r="W361" s="81" t="str">
        <f t="shared" si="127"/>
        <v/>
      </c>
      <c r="X361" s="81">
        <f t="shared" si="128"/>
        <v>0</v>
      </c>
      <c r="Y361" s="81">
        <f t="shared" si="129"/>
        <v>0</v>
      </c>
      <c r="Z361" s="81">
        <f t="shared" si="130"/>
        <v>0</v>
      </c>
      <c r="AA361" s="82" t="str">
        <f t="shared" si="131"/>
        <v>MDR</v>
      </c>
    </row>
    <row r="362" spans="1:27" ht="17.100000000000001" customHeight="1">
      <c r="A362" s="65">
        <v>360</v>
      </c>
      <c r="B362" s="66" t="str">
        <f t="shared" si="110"/>
        <v>168</v>
      </c>
      <c r="C362" s="69"/>
      <c r="D362" s="70" t="str">
        <f t="shared" si="111"/>
        <v>0</v>
      </c>
      <c r="E362" s="70" t="str">
        <f t="shared" si="112"/>
        <v>0000</v>
      </c>
      <c r="F362" s="70" t="str">
        <f t="shared" si="113"/>
        <v>00</v>
      </c>
      <c r="G362" s="70" t="str">
        <f t="shared" si="114"/>
        <v>00000000</v>
      </c>
      <c r="H362" s="70" t="str">
        <f t="shared" si="115"/>
        <v>00</v>
      </c>
      <c r="I362" s="70" t="str">
        <f t="shared" si="116"/>
        <v>00000000</v>
      </c>
      <c r="J362" s="70" t="str">
        <f t="shared" si="117"/>
        <v>00</v>
      </c>
      <c r="K362" s="70" t="str">
        <f t="shared" si="118"/>
        <v>00000000</v>
      </c>
      <c r="L362" s="70" t="str">
        <f t="shared" si="119"/>
        <v>00</v>
      </c>
      <c r="M362" s="70" t="str">
        <f t="shared" si="120"/>
        <v>00000000</v>
      </c>
      <c r="N362" s="71" t="str">
        <f t="shared" si="121"/>
        <v>000000000</v>
      </c>
      <c r="O362" s="78"/>
      <c r="P362" s="78"/>
      <c r="Q362" s="78"/>
      <c r="R362" s="80" t="str">
        <f t="shared" si="122"/>
        <v>000000000</v>
      </c>
      <c r="S362" s="81" t="str">
        <f t="shared" si="123"/>
        <v>000</v>
      </c>
      <c r="T362" s="81">
        <f t="shared" si="124"/>
        <v>0</v>
      </c>
      <c r="U362" s="81">
        <f t="shared" si="125"/>
        <v>0</v>
      </c>
      <c r="V362" s="81" t="str">
        <f t="shared" si="126"/>
        <v>000000000</v>
      </c>
      <c r="W362" s="81" t="str">
        <f t="shared" si="127"/>
        <v/>
      </c>
      <c r="X362" s="81">
        <f t="shared" si="128"/>
        <v>0</v>
      </c>
      <c r="Y362" s="81">
        <f t="shared" si="129"/>
        <v>0</v>
      </c>
      <c r="Z362" s="81">
        <f t="shared" si="130"/>
        <v>0</v>
      </c>
      <c r="AA362" s="82" t="str">
        <f t="shared" si="131"/>
        <v>MDR</v>
      </c>
    </row>
    <row r="363" spans="1:27" ht="17.100000000000001" customHeight="1">
      <c r="A363" s="65">
        <v>361</v>
      </c>
      <c r="B363" s="66" t="str">
        <f t="shared" si="110"/>
        <v>169</v>
      </c>
      <c r="C363" s="69"/>
      <c r="D363" s="70" t="str">
        <f t="shared" si="111"/>
        <v>0</v>
      </c>
      <c r="E363" s="70" t="str">
        <f t="shared" si="112"/>
        <v>0000</v>
      </c>
      <c r="F363" s="70" t="str">
        <f t="shared" si="113"/>
        <v>00</v>
      </c>
      <c r="G363" s="70" t="str">
        <f t="shared" si="114"/>
        <v>00000000</v>
      </c>
      <c r="H363" s="70" t="str">
        <f t="shared" si="115"/>
        <v>00</v>
      </c>
      <c r="I363" s="70" t="str">
        <f t="shared" si="116"/>
        <v>00000000</v>
      </c>
      <c r="J363" s="70" t="str">
        <f t="shared" si="117"/>
        <v>00</v>
      </c>
      <c r="K363" s="70" t="str">
        <f t="shared" si="118"/>
        <v>00000000</v>
      </c>
      <c r="L363" s="70" t="str">
        <f t="shared" si="119"/>
        <v>00</v>
      </c>
      <c r="M363" s="70" t="str">
        <f t="shared" si="120"/>
        <v>00000000</v>
      </c>
      <c r="N363" s="71" t="str">
        <f t="shared" si="121"/>
        <v>000000000</v>
      </c>
      <c r="O363" s="78"/>
      <c r="P363" s="78"/>
      <c r="Q363" s="78"/>
      <c r="R363" s="80" t="str">
        <f t="shared" si="122"/>
        <v>000000000</v>
      </c>
      <c r="S363" s="81" t="str">
        <f t="shared" si="123"/>
        <v>000</v>
      </c>
      <c r="T363" s="81">
        <f t="shared" si="124"/>
        <v>0</v>
      </c>
      <c r="U363" s="81">
        <f t="shared" si="125"/>
        <v>0</v>
      </c>
      <c r="V363" s="81" t="str">
        <f t="shared" si="126"/>
        <v>000000000</v>
      </c>
      <c r="W363" s="81" t="str">
        <f t="shared" si="127"/>
        <v/>
      </c>
      <c r="X363" s="81">
        <f t="shared" si="128"/>
        <v>0</v>
      </c>
      <c r="Y363" s="81">
        <f t="shared" si="129"/>
        <v>0</v>
      </c>
      <c r="Z363" s="81">
        <f t="shared" si="130"/>
        <v>0</v>
      </c>
      <c r="AA363" s="82" t="str">
        <f t="shared" si="131"/>
        <v>MDR</v>
      </c>
    </row>
    <row r="364" spans="1:27" ht="17.100000000000001" customHeight="1">
      <c r="A364" s="65">
        <v>362</v>
      </c>
      <c r="B364" s="66" t="str">
        <f t="shared" si="110"/>
        <v>16A</v>
      </c>
      <c r="C364" s="69"/>
      <c r="D364" s="70" t="str">
        <f t="shared" si="111"/>
        <v>0</v>
      </c>
      <c r="E364" s="70" t="str">
        <f t="shared" si="112"/>
        <v>0000</v>
      </c>
      <c r="F364" s="70" t="str">
        <f t="shared" si="113"/>
        <v>00</v>
      </c>
      <c r="G364" s="70" t="str">
        <f t="shared" si="114"/>
        <v>00000000</v>
      </c>
      <c r="H364" s="70" t="str">
        <f t="shared" si="115"/>
        <v>00</v>
      </c>
      <c r="I364" s="70" t="str">
        <f t="shared" si="116"/>
        <v>00000000</v>
      </c>
      <c r="J364" s="70" t="str">
        <f t="shared" si="117"/>
        <v>00</v>
      </c>
      <c r="K364" s="70" t="str">
        <f t="shared" si="118"/>
        <v>00000000</v>
      </c>
      <c r="L364" s="70" t="str">
        <f t="shared" si="119"/>
        <v>00</v>
      </c>
      <c r="M364" s="70" t="str">
        <f t="shared" si="120"/>
        <v>00000000</v>
      </c>
      <c r="N364" s="71" t="str">
        <f t="shared" si="121"/>
        <v>000000000</v>
      </c>
      <c r="O364" s="78"/>
      <c r="P364" s="78"/>
      <c r="Q364" s="78"/>
      <c r="R364" s="80" t="str">
        <f t="shared" si="122"/>
        <v>000000000</v>
      </c>
      <c r="S364" s="81" t="str">
        <f t="shared" si="123"/>
        <v>000</v>
      </c>
      <c r="T364" s="81">
        <f t="shared" si="124"/>
        <v>0</v>
      </c>
      <c r="U364" s="81">
        <f t="shared" si="125"/>
        <v>0</v>
      </c>
      <c r="V364" s="81" t="str">
        <f t="shared" si="126"/>
        <v>000000000</v>
      </c>
      <c r="W364" s="81" t="str">
        <f t="shared" si="127"/>
        <v/>
      </c>
      <c r="X364" s="81">
        <f t="shared" si="128"/>
        <v>0</v>
      </c>
      <c r="Y364" s="81">
        <f t="shared" si="129"/>
        <v>0</v>
      </c>
      <c r="Z364" s="81">
        <f t="shared" si="130"/>
        <v>0</v>
      </c>
      <c r="AA364" s="82" t="str">
        <f t="shared" si="131"/>
        <v>MDR</v>
      </c>
    </row>
    <row r="365" spans="1:27" ht="17.100000000000001" customHeight="1">
      <c r="A365" s="65">
        <v>363</v>
      </c>
      <c r="B365" s="66" t="str">
        <f t="shared" si="110"/>
        <v>16B</v>
      </c>
      <c r="C365" s="69"/>
      <c r="D365" s="70" t="str">
        <f t="shared" si="111"/>
        <v>0</v>
      </c>
      <c r="E365" s="70" t="str">
        <f t="shared" si="112"/>
        <v>0000</v>
      </c>
      <c r="F365" s="70" t="str">
        <f t="shared" si="113"/>
        <v>00</v>
      </c>
      <c r="G365" s="70" t="str">
        <f t="shared" si="114"/>
        <v>00000000</v>
      </c>
      <c r="H365" s="70" t="str">
        <f t="shared" si="115"/>
        <v>00</v>
      </c>
      <c r="I365" s="70" t="str">
        <f t="shared" si="116"/>
        <v>00000000</v>
      </c>
      <c r="J365" s="70" t="str">
        <f t="shared" si="117"/>
        <v>00</v>
      </c>
      <c r="K365" s="70" t="str">
        <f t="shared" si="118"/>
        <v>00000000</v>
      </c>
      <c r="L365" s="70" t="str">
        <f t="shared" si="119"/>
        <v>00</v>
      </c>
      <c r="M365" s="70" t="str">
        <f t="shared" si="120"/>
        <v>00000000</v>
      </c>
      <c r="N365" s="71" t="str">
        <f t="shared" si="121"/>
        <v>000000000</v>
      </c>
      <c r="O365" s="78"/>
      <c r="P365" s="78"/>
      <c r="Q365" s="78"/>
      <c r="R365" s="80" t="str">
        <f t="shared" si="122"/>
        <v>000000000</v>
      </c>
      <c r="S365" s="81" t="str">
        <f t="shared" si="123"/>
        <v>000</v>
      </c>
      <c r="T365" s="81">
        <f t="shared" si="124"/>
        <v>0</v>
      </c>
      <c r="U365" s="81">
        <f t="shared" si="125"/>
        <v>0</v>
      </c>
      <c r="V365" s="81" t="str">
        <f t="shared" si="126"/>
        <v>000000000</v>
      </c>
      <c r="W365" s="81" t="str">
        <f t="shared" si="127"/>
        <v/>
      </c>
      <c r="X365" s="81">
        <f t="shared" si="128"/>
        <v>0</v>
      </c>
      <c r="Y365" s="81">
        <f t="shared" si="129"/>
        <v>0</v>
      </c>
      <c r="Z365" s="81">
        <f t="shared" si="130"/>
        <v>0</v>
      </c>
      <c r="AA365" s="82" t="str">
        <f t="shared" si="131"/>
        <v>MDR</v>
      </c>
    </row>
    <row r="366" spans="1:27" ht="17.100000000000001" customHeight="1">
      <c r="A366" s="65">
        <v>364</v>
      </c>
      <c r="B366" s="66" t="str">
        <f t="shared" si="110"/>
        <v>16C</v>
      </c>
      <c r="C366" s="69"/>
      <c r="D366" s="70" t="str">
        <f t="shared" si="111"/>
        <v>0</v>
      </c>
      <c r="E366" s="70" t="str">
        <f t="shared" si="112"/>
        <v>0000</v>
      </c>
      <c r="F366" s="70" t="str">
        <f t="shared" si="113"/>
        <v>00</v>
      </c>
      <c r="G366" s="70" t="str">
        <f t="shared" si="114"/>
        <v>00000000</v>
      </c>
      <c r="H366" s="70" t="str">
        <f t="shared" si="115"/>
        <v>00</v>
      </c>
      <c r="I366" s="70" t="str">
        <f t="shared" si="116"/>
        <v>00000000</v>
      </c>
      <c r="J366" s="70" t="str">
        <f t="shared" si="117"/>
        <v>00</v>
      </c>
      <c r="K366" s="70" t="str">
        <f t="shared" si="118"/>
        <v>00000000</v>
      </c>
      <c r="L366" s="70" t="str">
        <f t="shared" si="119"/>
        <v>00</v>
      </c>
      <c r="M366" s="70" t="str">
        <f t="shared" si="120"/>
        <v>00000000</v>
      </c>
      <c r="N366" s="71" t="str">
        <f t="shared" si="121"/>
        <v>000000000</v>
      </c>
      <c r="O366" s="78"/>
      <c r="P366" s="78"/>
      <c r="Q366" s="78"/>
      <c r="R366" s="80" t="str">
        <f t="shared" si="122"/>
        <v>000000000</v>
      </c>
      <c r="S366" s="81" t="str">
        <f t="shared" si="123"/>
        <v>000</v>
      </c>
      <c r="T366" s="81">
        <f t="shared" si="124"/>
        <v>0</v>
      </c>
      <c r="U366" s="81">
        <f t="shared" si="125"/>
        <v>0</v>
      </c>
      <c r="V366" s="81" t="str">
        <f t="shared" si="126"/>
        <v>000000000</v>
      </c>
      <c r="W366" s="81" t="str">
        <f t="shared" si="127"/>
        <v/>
      </c>
      <c r="X366" s="81">
        <f t="shared" si="128"/>
        <v>0</v>
      </c>
      <c r="Y366" s="81">
        <f t="shared" si="129"/>
        <v>0</v>
      </c>
      <c r="Z366" s="81">
        <f t="shared" si="130"/>
        <v>0</v>
      </c>
      <c r="AA366" s="82" t="str">
        <f t="shared" si="131"/>
        <v>MDR</v>
      </c>
    </row>
    <row r="367" spans="1:27" ht="17.100000000000001" customHeight="1">
      <c r="A367" s="65">
        <v>365</v>
      </c>
      <c r="B367" s="66" t="str">
        <f t="shared" si="110"/>
        <v>16D</v>
      </c>
      <c r="C367" s="69"/>
      <c r="D367" s="70" t="str">
        <f t="shared" si="111"/>
        <v>0</v>
      </c>
      <c r="E367" s="70" t="str">
        <f t="shared" si="112"/>
        <v>0000</v>
      </c>
      <c r="F367" s="70" t="str">
        <f t="shared" si="113"/>
        <v>00</v>
      </c>
      <c r="G367" s="70" t="str">
        <f t="shared" si="114"/>
        <v>00000000</v>
      </c>
      <c r="H367" s="70" t="str">
        <f t="shared" si="115"/>
        <v>00</v>
      </c>
      <c r="I367" s="70" t="str">
        <f t="shared" si="116"/>
        <v>00000000</v>
      </c>
      <c r="J367" s="70" t="str">
        <f t="shared" si="117"/>
        <v>00</v>
      </c>
      <c r="K367" s="70" t="str">
        <f t="shared" si="118"/>
        <v>00000000</v>
      </c>
      <c r="L367" s="70" t="str">
        <f t="shared" si="119"/>
        <v>00</v>
      </c>
      <c r="M367" s="70" t="str">
        <f t="shared" si="120"/>
        <v>00000000</v>
      </c>
      <c r="N367" s="71" t="str">
        <f t="shared" si="121"/>
        <v>000000000</v>
      </c>
      <c r="O367" s="78"/>
      <c r="P367" s="78"/>
      <c r="Q367" s="78"/>
      <c r="R367" s="80" t="str">
        <f t="shared" si="122"/>
        <v>000000000</v>
      </c>
      <c r="S367" s="81" t="str">
        <f t="shared" si="123"/>
        <v>000</v>
      </c>
      <c r="T367" s="81">
        <f t="shared" si="124"/>
        <v>0</v>
      </c>
      <c r="U367" s="81">
        <f t="shared" si="125"/>
        <v>0</v>
      </c>
      <c r="V367" s="81" t="str">
        <f t="shared" si="126"/>
        <v>000000000</v>
      </c>
      <c r="W367" s="81" t="str">
        <f t="shared" si="127"/>
        <v/>
      </c>
      <c r="X367" s="81">
        <f t="shared" si="128"/>
        <v>0</v>
      </c>
      <c r="Y367" s="81">
        <f t="shared" si="129"/>
        <v>0</v>
      </c>
      <c r="Z367" s="81">
        <f t="shared" si="130"/>
        <v>0</v>
      </c>
      <c r="AA367" s="82" t="str">
        <f t="shared" si="131"/>
        <v>MDR</v>
      </c>
    </row>
    <row r="368" spans="1:27" ht="17.100000000000001" customHeight="1">
      <c r="A368" s="65">
        <v>366</v>
      </c>
      <c r="B368" s="66" t="str">
        <f t="shared" si="110"/>
        <v>16E</v>
      </c>
      <c r="C368" s="69"/>
      <c r="D368" s="70" t="str">
        <f t="shared" si="111"/>
        <v>0</v>
      </c>
      <c r="E368" s="70" t="str">
        <f t="shared" si="112"/>
        <v>0000</v>
      </c>
      <c r="F368" s="70" t="str">
        <f t="shared" si="113"/>
        <v>00</v>
      </c>
      <c r="G368" s="70" t="str">
        <f t="shared" si="114"/>
        <v>00000000</v>
      </c>
      <c r="H368" s="70" t="str">
        <f t="shared" si="115"/>
        <v>00</v>
      </c>
      <c r="I368" s="70" t="str">
        <f t="shared" si="116"/>
        <v>00000000</v>
      </c>
      <c r="J368" s="70" t="str">
        <f t="shared" si="117"/>
        <v>00</v>
      </c>
      <c r="K368" s="70" t="str">
        <f t="shared" si="118"/>
        <v>00000000</v>
      </c>
      <c r="L368" s="70" t="str">
        <f t="shared" si="119"/>
        <v>00</v>
      </c>
      <c r="M368" s="70" t="str">
        <f t="shared" si="120"/>
        <v>00000000</v>
      </c>
      <c r="N368" s="71" t="str">
        <f t="shared" si="121"/>
        <v>000000000</v>
      </c>
      <c r="O368" s="78"/>
      <c r="P368" s="78"/>
      <c r="Q368" s="78"/>
      <c r="R368" s="80" t="str">
        <f t="shared" si="122"/>
        <v>000000000</v>
      </c>
      <c r="S368" s="81" t="str">
        <f t="shared" si="123"/>
        <v>000</v>
      </c>
      <c r="T368" s="81">
        <f t="shared" si="124"/>
        <v>0</v>
      </c>
      <c r="U368" s="81">
        <f t="shared" si="125"/>
        <v>0</v>
      </c>
      <c r="V368" s="81" t="str">
        <f t="shared" si="126"/>
        <v>000000000</v>
      </c>
      <c r="W368" s="81" t="str">
        <f t="shared" si="127"/>
        <v/>
      </c>
      <c r="X368" s="81">
        <f t="shared" si="128"/>
        <v>0</v>
      </c>
      <c r="Y368" s="81">
        <f t="shared" si="129"/>
        <v>0</v>
      </c>
      <c r="Z368" s="81">
        <f t="shared" si="130"/>
        <v>0</v>
      </c>
      <c r="AA368" s="82" t="str">
        <f t="shared" si="131"/>
        <v>MDR</v>
      </c>
    </row>
    <row r="369" spans="1:27" ht="17.100000000000001" customHeight="1">
      <c r="A369" s="65">
        <v>367</v>
      </c>
      <c r="B369" s="66" t="str">
        <f t="shared" si="110"/>
        <v>16F</v>
      </c>
      <c r="C369" s="69"/>
      <c r="D369" s="70" t="str">
        <f t="shared" si="111"/>
        <v>0</v>
      </c>
      <c r="E369" s="70" t="str">
        <f t="shared" si="112"/>
        <v>0000</v>
      </c>
      <c r="F369" s="70" t="str">
        <f t="shared" si="113"/>
        <v>00</v>
      </c>
      <c r="G369" s="70" t="str">
        <f t="shared" si="114"/>
        <v>00000000</v>
      </c>
      <c r="H369" s="70" t="str">
        <f t="shared" si="115"/>
        <v>00</v>
      </c>
      <c r="I369" s="70" t="str">
        <f t="shared" si="116"/>
        <v>00000000</v>
      </c>
      <c r="J369" s="70" t="str">
        <f t="shared" si="117"/>
        <v>00</v>
      </c>
      <c r="K369" s="70" t="str">
        <f t="shared" si="118"/>
        <v>00000000</v>
      </c>
      <c r="L369" s="70" t="str">
        <f t="shared" si="119"/>
        <v>00</v>
      </c>
      <c r="M369" s="70" t="str">
        <f t="shared" si="120"/>
        <v>00000000</v>
      </c>
      <c r="N369" s="71" t="str">
        <f t="shared" si="121"/>
        <v>000000000</v>
      </c>
      <c r="O369" s="78"/>
      <c r="P369" s="78"/>
      <c r="Q369" s="78"/>
      <c r="R369" s="80" t="str">
        <f t="shared" si="122"/>
        <v>000000000</v>
      </c>
      <c r="S369" s="81" t="str">
        <f t="shared" si="123"/>
        <v>000</v>
      </c>
      <c r="T369" s="81">
        <f t="shared" si="124"/>
        <v>0</v>
      </c>
      <c r="U369" s="81">
        <f t="shared" si="125"/>
        <v>0</v>
      </c>
      <c r="V369" s="81" t="str">
        <f t="shared" si="126"/>
        <v>000000000</v>
      </c>
      <c r="W369" s="81" t="str">
        <f t="shared" si="127"/>
        <v/>
      </c>
      <c r="X369" s="81">
        <f t="shared" si="128"/>
        <v>0</v>
      </c>
      <c r="Y369" s="81">
        <f t="shared" si="129"/>
        <v>0</v>
      </c>
      <c r="Z369" s="81">
        <f t="shared" si="130"/>
        <v>0</v>
      </c>
      <c r="AA369" s="82" t="str">
        <f t="shared" si="131"/>
        <v>MDR</v>
      </c>
    </row>
    <row r="370" spans="1:27" ht="17.100000000000001" customHeight="1">
      <c r="A370" s="65">
        <v>368</v>
      </c>
      <c r="B370" s="66" t="str">
        <f t="shared" si="110"/>
        <v>170</v>
      </c>
      <c r="C370" s="69"/>
      <c r="D370" s="70" t="str">
        <f t="shared" si="111"/>
        <v>0</v>
      </c>
      <c r="E370" s="70" t="str">
        <f t="shared" si="112"/>
        <v>0000</v>
      </c>
      <c r="F370" s="70" t="str">
        <f t="shared" si="113"/>
        <v>00</v>
      </c>
      <c r="G370" s="70" t="str">
        <f t="shared" si="114"/>
        <v>00000000</v>
      </c>
      <c r="H370" s="70" t="str">
        <f t="shared" si="115"/>
        <v>00</v>
      </c>
      <c r="I370" s="70" t="str">
        <f t="shared" si="116"/>
        <v>00000000</v>
      </c>
      <c r="J370" s="70" t="str">
        <f t="shared" si="117"/>
        <v>00</v>
      </c>
      <c r="K370" s="70" t="str">
        <f t="shared" si="118"/>
        <v>00000000</v>
      </c>
      <c r="L370" s="70" t="str">
        <f t="shared" si="119"/>
        <v>00</v>
      </c>
      <c r="M370" s="70" t="str">
        <f t="shared" si="120"/>
        <v>00000000</v>
      </c>
      <c r="N370" s="71" t="str">
        <f t="shared" si="121"/>
        <v>000000000</v>
      </c>
      <c r="O370" s="78"/>
      <c r="P370" s="78"/>
      <c r="Q370" s="78"/>
      <c r="R370" s="80" t="str">
        <f t="shared" si="122"/>
        <v>000000000</v>
      </c>
      <c r="S370" s="81" t="str">
        <f t="shared" si="123"/>
        <v>000</v>
      </c>
      <c r="T370" s="81">
        <f t="shared" si="124"/>
        <v>0</v>
      </c>
      <c r="U370" s="81">
        <f t="shared" si="125"/>
        <v>0</v>
      </c>
      <c r="V370" s="81" t="str">
        <f t="shared" si="126"/>
        <v>000000000</v>
      </c>
      <c r="W370" s="81" t="str">
        <f t="shared" si="127"/>
        <v/>
      </c>
      <c r="X370" s="81">
        <f t="shared" si="128"/>
        <v>0</v>
      </c>
      <c r="Y370" s="81">
        <f t="shared" si="129"/>
        <v>0</v>
      </c>
      <c r="Z370" s="81">
        <f t="shared" si="130"/>
        <v>0</v>
      </c>
      <c r="AA370" s="82" t="str">
        <f t="shared" si="131"/>
        <v>MDR</v>
      </c>
    </row>
    <row r="371" spans="1:27" ht="17.100000000000001" customHeight="1">
      <c r="A371" s="65">
        <v>369</v>
      </c>
      <c r="B371" s="66" t="str">
        <f t="shared" si="110"/>
        <v>171</v>
      </c>
      <c r="C371" s="69"/>
      <c r="D371" s="70" t="str">
        <f t="shared" si="111"/>
        <v>0</v>
      </c>
      <c r="E371" s="70" t="str">
        <f t="shared" si="112"/>
        <v>0000</v>
      </c>
      <c r="F371" s="70" t="str">
        <f t="shared" si="113"/>
        <v>00</v>
      </c>
      <c r="G371" s="70" t="str">
        <f t="shared" si="114"/>
        <v>00000000</v>
      </c>
      <c r="H371" s="70" t="str">
        <f t="shared" si="115"/>
        <v>00</v>
      </c>
      <c r="I371" s="70" t="str">
        <f t="shared" si="116"/>
        <v>00000000</v>
      </c>
      <c r="J371" s="70" t="str">
        <f t="shared" si="117"/>
        <v>00</v>
      </c>
      <c r="K371" s="70" t="str">
        <f t="shared" si="118"/>
        <v>00000000</v>
      </c>
      <c r="L371" s="70" t="str">
        <f t="shared" si="119"/>
        <v>00</v>
      </c>
      <c r="M371" s="70" t="str">
        <f t="shared" si="120"/>
        <v>00000000</v>
      </c>
      <c r="N371" s="71" t="str">
        <f t="shared" si="121"/>
        <v>000000000</v>
      </c>
      <c r="O371" s="78"/>
      <c r="P371" s="78"/>
      <c r="Q371" s="78"/>
      <c r="R371" s="80" t="str">
        <f t="shared" si="122"/>
        <v>000000000</v>
      </c>
      <c r="S371" s="81" t="str">
        <f t="shared" si="123"/>
        <v>000</v>
      </c>
      <c r="T371" s="81">
        <f t="shared" si="124"/>
        <v>0</v>
      </c>
      <c r="U371" s="81">
        <f t="shared" si="125"/>
        <v>0</v>
      </c>
      <c r="V371" s="81" t="str">
        <f t="shared" si="126"/>
        <v>000000000</v>
      </c>
      <c r="W371" s="81" t="str">
        <f t="shared" si="127"/>
        <v/>
      </c>
      <c r="X371" s="81">
        <f t="shared" si="128"/>
        <v>0</v>
      </c>
      <c r="Y371" s="81">
        <f t="shared" si="129"/>
        <v>0</v>
      </c>
      <c r="Z371" s="81">
        <f t="shared" si="130"/>
        <v>0</v>
      </c>
      <c r="AA371" s="82" t="str">
        <f t="shared" si="131"/>
        <v>MDR</v>
      </c>
    </row>
    <row r="372" spans="1:27" ht="17.100000000000001" customHeight="1">
      <c r="A372" s="65">
        <v>370</v>
      </c>
      <c r="B372" s="66" t="str">
        <f t="shared" si="110"/>
        <v>172</v>
      </c>
      <c r="C372" s="69"/>
      <c r="D372" s="70" t="str">
        <f t="shared" si="111"/>
        <v>0</v>
      </c>
      <c r="E372" s="70" t="str">
        <f t="shared" si="112"/>
        <v>0000</v>
      </c>
      <c r="F372" s="70" t="str">
        <f t="shared" si="113"/>
        <v>00</v>
      </c>
      <c r="G372" s="70" t="str">
        <f t="shared" si="114"/>
        <v>00000000</v>
      </c>
      <c r="H372" s="70" t="str">
        <f t="shared" si="115"/>
        <v>00</v>
      </c>
      <c r="I372" s="70" t="str">
        <f t="shared" si="116"/>
        <v>00000000</v>
      </c>
      <c r="J372" s="70" t="str">
        <f t="shared" si="117"/>
        <v>00</v>
      </c>
      <c r="K372" s="70" t="str">
        <f t="shared" si="118"/>
        <v>00000000</v>
      </c>
      <c r="L372" s="70" t="str">
        <f t="shared" si="119"/>
        <v>00</v>
      </c>
      <c r="M372" s="70" t="str">
        <f t="shared" si="120"/>
        <v>00000000</v>
      </c>
      <c r="N372" s="71" t="str">
        <f t="shared" si="121"/>
        <v>000000000</v>
      </c>
      <c r="O372" s="78"/>
      <c r="P372" s="78"/>
      <c r="Q372" s="78"/>
      <c r="R372" s="80" t="str">
        <f t="shared" si="122"/>
        <v>000000000</v>
      </c>
      <c r="S372" s="81" t="str">
        <f t="shared" si="123"/>
        <v>000</v>
      </c>
      <c r="T372" s="81">
        <f t="shared" si="124"/>
        <v>0</v>
      </c>
      <c r="U372" s="81">
        <f t="shared" si="125"/>
        <v>0</v>
      </c>
      <c r="V372" s="81" t="str">
        <f t="shared" si="126"/>
        <v>000000000</v>
      </c>
      <c r="W372" s="81" t="str">
        <f t="shared" si="127"/>
        <v/>
      </c>
      <c r="X372" s="81">
        <f t="shared" si="128"/>
        <v>0</v>
      </c>
      <c r="Y372" s="81">
        <f t="shared" si="129"/>
        <v>0</v>
      </c>
      <c r="Z372" s="81">
        <f t="shared" si="130"/>
        <v>0</v>
      </c>
      <c r="AA372" s="82" t="str">
        <f t="shared" si="131"/>
        <v>MDR</v>
      </c>
    </row>
    <row r="373" spans="1:27" ht="17.100000000000001" customHeight="1">
      <c r="A373" s="65">
        <v>371</v>
      </c>
      <c r="B373" s="66" t="str">
        <f t="shared" si="110"/>
        <v>173</v>
      </c>
      <c r="C373" s="69"/>
      <c r="D373" s="70" t="str">
        <f t="shared" si="111"/>
        <v>0</v>
      </c>
      <c r="E373" s="70" t="str">
        <f t="shared" si="112"/>
        <v>0000</v>
      </c>
      <c r="F373" s="70" t="str">
        <f t="shared" si="113"/>
        <v>00</v>
      </c>
      <c r="G373" s="70" t="str">
        <f t="shared" si="114"/>
        <v>00000000</v>
      </c>
      <c r="H373" s="70" t="str">
        <f t="shared" si="115"/>
        <v>00</v>
      </c>
      <c r="I373" s="70" t="str">
        <f t="shared" si="116"/>
        <v>00000000</v>
      </c>
      <c r="J373" s="70" t="str">
        <f t="shared" si="117"/>
        <v>00</v>
      </c>
      <c r="K373" s="70" t="str">
        <f t="shared" si="118"/>
        <v>00000000</v>
      </c>
      <c r="L373" s="70" t="str">
        <f t="shared" si="119"/>
        <v>00</v>
      </c>
      <c r="M373" s="70" t="str">
        <f t="shared" si="120"/>
        <v>00000000</v>
      </c>
      <c r="N373" s="71" t="str">
        <f t="shared" si="121"/>
        <v>000000000</v>
      </c>
      <c r="O373" s="78"/>
      <c r="P373" s="78"/>
      <c r="Q373" s="78"/>
      <c r="R373" s="80" t="str">
        <f t="shared" si="122"/>
        <v>000000000</v>
      </c>
      <c r="S373" s="81" t="str">
        <f t="shared" si="123"/>
        <v>000</v>
      </c>
      <c r="T373" s="81">
        <f t="shared" si="124"/>
        <v>0</v>
      </c>
      <c r="U373" s="81">
        <f t="shared" si="125"/>
        <v>0</v>
      </c>
      <c r="V373" s="81" t="str">
        <f t="shared" si="126"/>
        <v>000000000</v>
      </c>
      <c r="W373" s="81" t="str">
        <f t="shared" si="127"/>
        <v/>
      </c>
      <c r="X373" s="81">
        <f t="shared" si="128"/>
        <v>0</v>
      </c>
      <c r="Y373" s="81">
        <f t="shared" si="129"/>
        <v>0</v>
      </c>
      <c r="Z373" s="81">
        <f t="shared" si="130"/>
        <v>0</v>
      </c>
      <c r="AA373" s="82" t="str">
        <f t="shared" si="131"/>
        <v>MDR</v>
      </c>
    </row>
    <row r="374" spans="1:27" ht="17.100000000000001" customHeight="1">
      <c r="A374" s="65">
        <v>372</v>
      </c>
      <c r="B374" s="66" t="str">
        <f t="shared" si="110"/>
        <v>174</v>
      </c>
      <c r="C374" s="69"/>
      <c r="D374" s="70" t="str">
        <f t="shared" si="111"/>
        <v>0</v>
      </c>
      <c r="E374" s="70" t="str">
        <f t="shared" si="112"/>
        <v>0000</v>
      </c>
      <c r="F374" s="70" t="str">
        <f t="shared" si="113"/>
        <v>00</v>
      </c>
      <c r="G374" s="70" t="str">
        <f t="shared" si="114"/>
        <v>00000000</v>
      </c>
      <c r="H374" s="70" t="str">
        <f t="shared" si="115"/>
        <v>00</v>
      </c>
      <c r="I374" s="70" t="str">
        <f t="shared" si="116"/>
        <v>00000000</v>
      </c>
      <c r="J374" s="70" t="str">
        <f t="shared" si="117"/>
        <v>00</v>
      </c>
      <c r="K374" s="70" t="str">
        <f t="shared" si="118"/>
        <v>00000000</v>
      </c>
      <c r="L374" s="70" t="str">
        <f t="shared" si="119"/>
        <v>00</v>
      </c>
      <c r="M374" s="70" t="str">
        <f t="shared" si="120"/>
        <v>00000000</v>
      </c>
      <c r="N374" s="71" t="str">
        <f t="shared" si="121"/>
        <v>000000000</v>
      </c>
      <c r="O374" s="78"/>
      <c r="P374" s="78"/>
      <c r="Q374" s="78"/>
      <c r="R374" s="80" t="str">
        <f t="shared" si="122"/>
        <v>000000000</v>
      </c>
      <c r="S374" s="81" t="str">
        <f t="shared" si="123"/>
        <v>000</v>
      </c>
      <c r="T374" s="81">
        <f t="shared" si="124"/>
        <v>0</v>
      </c>
      <c r="U374" s="81">
        <f t="shared" si="125"/>
        <v>0</v>
      </c>
      <c r="V374" s="81" t="str">
        <f t="shared" si="126"/>
        <v>000000000</v>
      </c>
      <c r="W374" s="81" t="str">
        <f t="shared" si="127"/>
        <v/>
      </c>
      <c r="X374" s="81">
        <f t="shared" si="128"/>
        <v>0</v>
      </c>
      <c r="Y374" s="81">
        <f t="shared" si="129"/>
        <v>0</v>
      </c>
      <c r="Z374" s="81">
        <f t="shared" si="130"/>
        <v>0</v>
      </c>
      <c r="AA374" s="82" t="str">
        <f t="shared" si="131"/>
        <v>MDR</v>
      </c>
    </row>
    <row r="375" spans="1:27" ht="17.100000000000001" customHeight="1">
      <c r="A375" s="65">
        <v>373</v>
      </c>
      <c r="B375" s="66" t="str">
        <f t="shared" si="110"/>
        <v>175</v>
      </c>
      <c r="C375" s="69"/>
      <c r="D375" s="70" t="str">
        <f t="shared" si="111"/>
        <v>0</v>
      </c>
      <c r="E375" s="70" t="str">
        <f t="shared" si="112"/>
        <v>0000</v>
      </c>
      <c r="F375" s="70" t="str">
        <f t="shared" si="113"/>
        <v>00</v>
      </c>
      <c r="G375" s="70" t="str">
        <f t="shared" si="114"/>
        <v>00000000</v>
      </c>
      <c r="H375" s="70" t="str">
        <f t="shared" si="115"/>
        <v>00</v>
      </c>
      <c r="I375" s="70" t="str">
        <f t="shared" si="116"/>
        <v>00000000</v>
      </c>
      <c r="J375" s="70" t="str">
        <f t="shared" si="117"/>
        <v>00</v>
      </c>
      <c r="K375" s="70" t="str">
        <f t="shared" si="118"/>
        <v>00000000</v>
      </c>
      <c r="L375" s="70" t="str">
        <f t="shared" si="119"/>
        <v>00</v>
      </c>
      <c r="M375" s="70" t="str">
        <f t="shared" si="120"/>
        <v>00000000</v>
      </c>
      <c r="N375" s="71" t="str">
        <f t="shared" si="121"/>
        <v>000000000</v>
      </c>
      <c r="O375" s="78"/>
      <c r="P375" s="78"/>
      <c r="Q375" s="78"/>
      <c r="R375" s="80" t="str">
        <f t="shared" si="122"/>
        <v>000000000</v>
      </c>
      <c r="S375" s="81" t="str">
        <f t="shared" si="123"/>
        <v>000</v>
      </c>
      <c r="T375" s="81">
        <f t="shared" si="124"/>
        <v>0</v>
      </c>
      <c r="U375" s="81">
        <f t="shared" si="125"/>
        <v>0</v>
      </c>
      <c r="V375" s="81" t="str">
        <f t="shared" si="126"/>
        <v>000000000</v>
      </c>
      <c r="W375" s="81" t="str">
        <f t="shared" si="127"/>
        <v/>
      </c>
      <c r="X375" s="81">
        <f t="shared" si="128"/>
        <v>0</v>
      </c>
      <c r="Y375" s="81">
        <f t="shared" si="129"/>
        <v>0</v>
      </c>
      <c r="Z375" s="81">
        <f t="shared" si="130"/>
        <v>0</v>
      </c>
      <c r="AA375" s="82" t="str">
        <f t="shared" si="131"/>
        <v>MDR</v>
      </c>
    </row>
    <row r="376" spans="1:27" ht="17.100000000000001" customHeight="1">
      <c r="A376" s="65">
        <v>374</v>
      </c>
      <c r="B376" s="66" t="str">
        <f t="shared" si="110"/>
        <v>176</v>
      </c>
      <c r="C376" s="69"/>
      <c r="D376" s="70" t="str">
        <f t="shared" si="111"/>
        <v>0</v>
      </c>
      <c r="E376" s="70" t="str">
        <f t="shared" si="112"/>
        <v>0000</v>
      </c>
      <c r="F376" s="70" t="str">
        <f t="shared" si="113"/>
        <v>00</v>
      </c>
      <c r="G376" s="70" t="str">
        <f t="shared" si="114"/>
        <v>00000000</v>
      </c>
      <c r="H376" s="70" t="str">
        <f t="shared" si="115"/>
        <v>00</v>
      </c>
      <c r="I376" s="70" t="str">
        <f t="shared" si="116"/>
        <v>00000000</v>
      </c>
      <c r="J376" s="70" t="str">
        <f t="shared" si="117"/>
        <v>00</v>
      </c>
      <c r="K376" s="70" t="str">
        <f t="shared" si="118"/>
        <v>00000000</v>
      </c>
      <c r="L376" s="70" t="str">
        <f t="shared" si="119"/>
        <v>00</v>
      </c>
      <c r="M376" s="70" t="str">
        <f t="shared" si="120"/>
        <v>00000000</v>
      </c>
      <c r="N376" s="71" t="str">
        <f t="shared" si="121"/>
        <v>000000000</v>
      </c>
      <c r="O376" s="78"/>
      <c r="P376" s="78"/>
      <c r="Q376" s="78"/>
      <c r="R376" s="80" t="str">
        <f t="shared" si="122"/>
        <v>000000000</v>
      </c>
      <c r="S376" s="81" t="str">
        <f t="shared" si="123"/>
        <v>000</v>
      </c>
      <c r="T376" s="81">
        <f t="shared" si="124"/>
        <v>0</v>
      </c>
      <c r="U376" s="81">
        <f t="shared" si="125"/>
        <v>0</v>
      </c>
      <c r="V376" s="81" t="str">
        <f t="shared" si="126"/>
        <v>000000000</v>
      </c>
      <c r="W376" s="81" t="str">
        <f t="shared" si="127"/>
        <v/>
      </c>
      <c r="X376" s="81">
        <f t="shared" si="128"/>
        <v>0</v>
      </c>
      <c r="Y376" s="81">
        <f t="shared" si="129"/>
        <v>0</v>
      </c>
      <c r="Z376" s="81">
        <f t="shared" si="130"/>
        <v>0</v>
      </c>
      <c r="AA376" s="82" t="str">
        <f t="shared" si="131"/>
        <v>MDR</v>
      </c>
    </row>
    <row r="377" spans="1:27" ht="17.100000000000001" customHeight="1">
      <c r="A377" s="65">
        <v>375</v>
      </c>
      <c r="B377" s="66" t="str">
        <f t="shared" si="110"/>
        <v>177</v>
      </c>
      <c r="C377" s="69"/>
      <c r="D377" s="70" t="str">
        <f t="shared" si="111"/>
        <v>0</v>
      </c>
      <c r="E377" s="70" t="str">
        <f t="shared" si="112"/>
        <v>0000</v>
      </c>
      <c r="F377" s="70" t="str">
        <f t="shared" si="113"/>
        <v>00</v>
      </c>
      <c r="G377" s="70" t="str">
        <f t="shared" si="114"/>
        <v>00000000</v>
      </c>
      <c r="H377" s="70" t="str">
        <f t="shared" si="115"/>
        <v>00</v>
      </c>
      <c r="I377" s="70" t="str">
        <f t="shared" si="116"/>
        <v>00000000</v>
      </c>
      <c r="J377" s="70" t="str">
        <f t="shared" si="117"/>
        <v>00</v>
      </c>
      <c r="K377" s="70" t="str">
        <f t="shared" si="118"/>
        <v>00000000</v>
      </c>
      <c r="L377" s="70" t="str">
        <f t="shared" si="119"/>
        <v>00</v>
      </c>
      <c r="M377" s="70" t="str">
        <f t="shared" si="120"/>
        <v>00000000</v>
      </c>
      <c r="N377" s="71" t="str">
        <f t="shared" si="121"/>
        <v>000000000</v>
      </c>
      <c r="O377" s="78"/>
      <c r="P377" s="78"/>
      <c r="Q377" s="78"/>
      <c r="R377" s="80" t="str">
        <f t="shared" si="122"/>
        <v>000000000</v>
      </c>
      <c r="S377" s="81" t="str">
        <f t="shared" si="123"/>
        <v>000</v>
      </c>
      <c r="T377" s="81">
        <f t="shared" si="124"/>
        <v>0</v>
      </c>
      <c r="U377" s="81">
        <f t="shared" si="125"/>
        <v>0</v>
      </c>
      <c r="V377" s="81" t="str">
        <f t="shared" si="126"/>
        <v>000000000</v>
      </c>
      <c r="W377" s="81" t="str">
        <f t="shared" si="127"/>
        <v/>
      </c>
      <c r="X377" s="81">
        <f t="shared" si="128"/>
        <v>0</v>
      </c>
      <c r="Y377" s="81">
        <f t="shared" si="129"/>
        <v>0</v>
      </c>
      <c r="Z377" s="81">
        <f t="shared" si="130"/>
        <v>0</v>
      </c>
      <c r="AA377" s="82" t="str">
        <f t="shared" si="131"/>
        <v>MDR</v>
      </c>
    </row>
    <row r="378" spans="1:27" ht="17.100000000000001" customHeight="1">
      <c r="A378" s="65">
        <v>376</v>
      </c>
      <c r="B378" s="66" t="str">
        <f t="shared" si="110"/>
        <v>178</v>
      </c>
      <c r="C378" s="69"/>
      <c r="D378" s="70" t="str">
        <f t="shared" si="111"/>
        <v>0</v>
      </c>
      <c r="E378" s="70" t="str">
        <f t="shared" si="112"/>
        <v>0000</v>
      </c>
      <c r="F378" s="70" t="str">
        <f t="shared" si="113"/>
        <v>00</v>
      </c>
      <c r="G378" s="70" t="str">
        <f t="shared" si="114"/>
        <v>00000000</v>
      </c>
      <c r="H378" s="70" t="str">
        <f t="shared" si="115"/>
        <v>00</v>
      </c>
      <c r="I378" s="70" t="str">
        <f t="shared" si="116"/>
        <v>00000000</v>
      </c>
      <c r="J378" s="70" t="str">
        <f t="shared" si="117"/>
        <v>00</v>
      </c>
      <c r="K378" s="70" t="str">
        <f t="shared" si="118"/>
        <v>00000000</v>
      </c>
      <c r="L378" s="70" t="str">
        <f t="shared" si="119"/>
        <v>00</v>
      </c>
      <c r="M378" s="70" t="str">
        <f t="shared" si="120"/>
        <v>00000000</v>
      </c>
      <c r="N378" s="71" t="str">
        <f t="shared" si="121"/>
        <v>000000000</v>
      </c>
      <c r="O378" s="78"/>
      <c r="P378" s="78"/>
      <c r="Q378" s="78"/>
      <c r="R378" s="80" t="str">
        <f t="shared" si="122"/>
        <v>000000000</v>
      </c>
      <c r="S378" s="81" t="str">
        <f t="shared" si="123"/>
        <v>000</v>
      </c>
      <c r="T378" s="81">
        <f t="shared" si="124"/>
        <v>0</v>
      </c>
      <c r="U378" s="81">
        <f t="shared" si="125"/>
        <v>0</v>
      </c>
      <c r="V378" s="81" t="str">
        <f t="shared" si="126"/>
        <v>000000000</v>
      </c>
      <c r="W378" s="81" t="str">
        <f t="shared" si="127"/>
        <v/>
      </c>
      <c r="X378" s="81">
        <f t="shared" si="128"/>
        <v>0</v>
      </c>
      <c r="Y378" s="81">
        <f t="shared" si="129"/>
        <v>0</v>
      </c>
      <c r="Z378" s="81">
        <f t="shared" si="130"/>
        <v>0</v>
      </c>
      <c r="AA378" s="82" t="str">
        <f t="shared" si="131"/>
        <v>MDR</v>
      </c>
    </row>
    <row r="379" spans="1:27" ht="17.100000000000001" customHeight="1">
      <c r="A379" s="65">
        <v>377</v>
      </c>
      <c r="B379" s="66" t="str">
        <f t="shared" si="110"/>
        <v>179</v>
      </c>
      <c r="C379" s="69"/>
      <c r="D379" s="70" t="str">
        <f t="shared" si="111"/>
        <v>0</v>
      </c>
      <c r="E379" s="70" t="str">
        <f t="shared" si="112"/>
        <v>0000</v>
      </c>
      <c r="F379" s="70" t="str">
        <f t="shared" si="113"/>
        <v>00</v>
      </c>
      <c r="G379" s="70" t="str">
        <f t="shared" si="114"/>
        <v>00000000</v>
      </c>
      <c r="H379" s="70" t="str">
        <f t="shared" si="115"/>
        <v>00</v>
      </c>
      <c r="I379" s="70" t="str">
        <f t="shared" si="116"/>
        <v>00000000</v>
      </c>
      <c r="J379" s="70" t="str">
        <f t="shared" si="117"/>
        <v>00</v>
      </c>
      <c r="K379" s="70" t="str">
        <f t="shared" si="118"/>
        <v>00000000</v>
      </c>
      <c r="L379" s="70" t="str">
        <f t="shared" si="119"/>
        <v>00</v>
      </c>
      <c r="M379" s="70" t="str">
        <f t="shared" si="120"/>
        <v>00000000</v>
      </c>
      <c r="N379" s="71" t="str">
        <f t="shared" si="121"/>
        <v>000000000</v>
      </c>
      <c r="O379" s="78"/>
      <c r="P379" s="78"/>
      <c r="Q379" s="78"/>
      <c r="R379" s="80" t="str">
        <f t="shared" si="122"/>
        <v>000000000</v>
      </c>
      <c r="S379" s="81" t="str">
        <f t="shared" si="123"/>
        <v>000</v>
      </c>
      <c r="T379" s="81">
        <f t="shared" si="124"/>
        <v>0</v>
      </c>
      <c r="U379" s="81">
        <f t="shared" si="125"/>
        <v>0</v>
      </c>
      <c r="V379" s="81" t="str">
        <f t="shared" si="126"/>
        <v>000000000</v>
      </c>
      <c r="W379" s="81" t="str">
        <f t="shared" si="127"/>
        <v/>
      </c>
      <c r="X379" s="81">
        <f t="shared" si="128"/>
        <v>0</v>
      </c>
      <c r="Y379" s="81">
        <f t="shared" si="129"/>
        <v>0</v>
      </c>
      <c r="Z379" s="81">
        <f t="shared" si="130"/>
        <v>0</v>
      </c>
      <c r="AA379" s="82" t="str">
        <f t="shared" si="131"/>
        <v>MDR</v>
      </c>
    </row>
    <row r="380" spans="1:27" ht="17.100000000000001" customHeight="1">
      <c r="A380" s="65">
        <v>378</v>
      </c>
      <c r="B380" s="66" t="str">
        <f t="shared" si="110"/>
        <v>17A</v>
      </c>
      <c r="C380" s="69"/>
      <c r="D380" s="70" t="str">
        <f t="shared" si="111"/>
        <v>0</v>
      </c>
      <c r="E380" s="70" t="str">
        <f t="shared" si="112"/>
        <v>0000</v>
      </c>
      <c r="F380" s="70" t="str">
        <f t="shared" si="113"/>
        <v>00</v>
      </c>
      <c r="G380" s="70" t="str">
        <f t="shared" si="114"/>
        <v>00000000</v>
      </c>
      <c r="H380" s="70" t="str">
        <f t="shared" si="115"/>
        <v>00</v>
      </c>
      <c r="I380" s="70" t="str">
        <f t="shared" si="116"/>
        <v>00000000</v>
      </c>
      <c r="J380" s="70" t="str">
        <f t="shared" si="117"/>
        <v>00</v>
      </c>
      <c r="K380" s="70" t="str">
        <f t="shared" si="118"/>
        <v>00000000</v>
      </c>
      <c r="L380" s="70" t="str">
        <f t="shared" si="119"/>
        <v>00</v>
      </c>
      <c r="M380" s="70" t="str">
        <f t="shared" si="120"/>
        <v>00000000</v>
      </c>
      <c r="N380" s="71" t="str">
        <f t="shared" si="121"/>
        <v>000000000</v>
      </c>
      <c r="O380" s="78"/>
      <c r="P380" s="78"/>
      <c r="Q380" s="78"/>
      <c r="R380" s="80" t="str">
        <f t="shared" si="122"/>
        <v>000000000</v>
      </c>
      <c r="S380" s="81" t="str">
        <f t="shared" si="123"/>
        <v>000</v>
      </c>
      <c r="T380" s="81">
        <f t="shared" si="124"/>
        <v>0</v>
      </c>
      <c r="U380" s="81">
        <f t="shared" si="125"/>
        <v>0</v>
      </c>
      <c r="V380" s="81" t="str">
        <f t="shared" si="126"/>
        <v>000000000</v>
      </c>
      <c r="W380" s="81" t="str">
        <f t="shared" si="127"/>
        <v/>
      </c>
      <c r="X380" s="81">
        <f t="shared" si="128"/>
        <v>0</v>
      </c>
      <c r="Y380" s="81">
        <f t="shared" si="129"/>
        <v>0</v>
      </c>
      <c r="Z380" s="81">
        <f t="shared" si="130"/>
        <v>0</v>
      </c>
      <c r="AA380" s="82" t="str">
        <f t="shared" si="131"/>
        <v>MDR</v>
      </c>
    </row>
    <row r="381" spans="1:27" ht="17.100000000000001" customHeight="1">
      <c r="A381" s="65">
        <v>379</v>
      </c>
      <c r="B381" s="66" t="str">
        <f t="shared" si="110"/>
        <v>17B</v>
      </c>
      <c r="C381" s="69"/>
      <c r="D381" s="70" t="str">
        <f t="shared" si="111"/>
        <v>0</v>
      </c>
      <c r="E381" s="70" t="str">
        <f t="shared" si="112"/>
        <v>0000</v>
      </c>
      <c r="F381" s="70" t="str">
        <f t="shared" si="113"/>
        <v>00</v>
      </c>
      <c r="G381" s="70" t="str">
        <f t="shared" si="114"/>
        <v>00000000</v>
      </c>
      <c r="H381" s="70" t="str">
        <f t="shared" si="115"/>
        <v>00</v>
      </c>
      <c r="I381" s="70" t="str">
        <f t="shared" si="116"/>
        <v>00000000</v>
      </c>
      <c r="J381" s="70" t="str">
        <f t="shared" si="117"/>
        <v>00</v>
      </c>
      <c r="K381" s="70" t="str">
        <f t="shared" si="118"/>
        <v>00000000</v>
      </c>
      <c r="L381" s="70" t="str">
        <f t="shared" si="119"/>
        <v>00</v>
      </c>
      <c r="M381" s="70" t="str">
        <f t="shared" si="120"/>
        <v>00000000</v>
      </c>
      <c r="N381" s="71" t="str">
        <f t="shared" si="121"/>
        <v>000000000</v>
      </c>
      <c r="O381" s="78"/>
      <c r="P381" s="78"/>
      <c r="Q381" s="78"/>
      <c r="R381" s="80" t="str">
        <f t="shared" si="122"/>
        <v>000000000</v>
      </c>
      <c r="S381" s="81" t="str">
        <f t="shared" si="123"/>
        <v>000</v>
      </c>
      <c r="T381" s="81">
        <f t="shared" si="124"/>
        <v>0</v>
      </c>
      <c r="U381" s="81">
        <f t="shared" si="125"/>
        <v>0</v>
      </c>
      <c r="V381" s="81" t="str">
        <f t="shared" si="126"/>
        <v>000000000</v>
      </c>
      <c r="W381" s="81" t="str">
        <f t="shared" si="127"/>
        <v/>
      </c>
      <c r="X381" s="81">
        <f t="shared" si="128"/>
        <v>0</v>
      </c>
      <c r="Y381" s="81">
        <f t="shared" si="129"/>
        <v>0</v>
      </c>
      <c r="Z381" s="81">
        <f t="shared" si="130"/>
        <v>0</v>
      </c>
      <c r="AA381" s="82" t="str">
        <f t="shared" si="131"/>
        <v>MDR</v>
      </c>
    </row>
    <row r="382" spans="1:27" ht="17.100000000000001" customHeight="1">
      <c r="A382" s="65">
        <v>380</v>
      </c>
      <c r="B382" s="66" t="str">
        <f t="shared" si="110"/>
        <v>17C</v>
      </c>
      <c r="C382" s="69"/>
      <c r="D382" s="70" t="str">
        <f t="shared" si="111"/>
        <v>0</v>
      </c>
      <c r="E382" s="70" t="str">
        <f t="shared" si="112"/>
        <v>0000</v>
      </c>
      <c r="F382" s="70" t="str">
        <f t="shared" si="113"/>
        <v>00</v>
      </c>
      <c r="G382" s="70" t="str">
        <f t="shared" si="114"/>
        <v>00000000</v>
      </c>
      <c r="H382" s="70" t="str">
        <f t="shared" si="115"/>
        <v>00</v>
      </c>
      <c r="I382" s="70" t="str">
        <f t="shared" si="116"/>
        <v>00000000</v>
      </c>
      <c r="J382" s="70" t="str">
        <f t="shared" si="117"/>
        <v>00</v>
      </c>
      <c r="K382" s="70" t="str">
        <f t="shared" si="118"/>
        <v>00000000</v>
      </c>
      <c r="L382" s="70" t="str">
        <f t="shared" si="119"/>
        <v>00</v>
      </c>
      <c r="M382" s="70" t="str">
        <f t="shared" si="120"/>
        <v>00000000</v>
      </c>
      <c r="N382" s="71" t="str">
        <f t="shared" si="121"/>
        <v>000000000</v>
      </c>
      <c r="O382" s="78"/>
      <c r="P382" s="78"/>
      <c r="Q382" s="78"/>
      <c r="R382" s="80" t="str">
        <f t="shared" si="122"/>
        <v>000000000</v>
      </c>
      <c r="S382" s="81" t="str">
        <f t="shared" si="123"/>
        <v>000</v>
      </c>
      <c r="T382" s="81">
        <f t="shared" si="124"/>
        <v>0</v>
      </c>
      <c r="U382" s="81">
        <f t="shared" si="125"/>
        <v>0</v>
      </c>
      <c r="V382" s="81" t="str">
        <f t="shared" si="126"/>
        <v>000000000</v>
      </c>
      <c r="W382" s="81" t="str">
        <f t="shared" si="127"/>
        <v/>
      </c>
      <c r="X382" s="81">
        <f t="shared" si="128"/>
        <v>0</v>
      </c>
      <c r="Y382" s="81">
        <f t="shared" si="129"/>
        <v>0</v>
      </c>
      <c r="Z382" s="81">
        <f t="shared" si="130"/>
        <v>0</v>
      </c>
      <c r="AA382" s="82" t="str">
        <f t="shared" si="131"/>
        <v>MDR</v>
      </c>
    </row>
    <row r="383" spans="1:27" ht="17.100000000000001" customHeight="1">
      <c r="A383" s="65">
        <v>381</v>
      </c>
      <c r="B383" s="66" t="str">
        <f t="shared" si="110"/>
        <v>17D</v>
      </c>
      <c r="C383" s="69"/>
      <c r="D383" s="70" t="str">
        <f t="shared" si="111"/>
        <v>0</v>
      </c>
      <c r="E383" s="70" t="str">
        <f t="shared" si="112"/>
        <v>0000</v>
      </c>
      <c r="F383" s="70" t="str">
        <f t="shared" si="113"/>
        <v>00</v>
      </c>
      <c r="G383" s="70" t="str">
        <f t="shared" si="114"/>
        <v>00000000</v>
      </c>
      <c r="H383" s="70" t="str">
        <f t="shared" si="115"/>
        <v>00</v>
      </c>
      <c r="I383" s="70" t="str">
        <f t="shared" si="116"/>
        <v>00000000</v>
      </c>
      <c r="J383" s="70" t="str">
        <f t="shared" si="117"/>
        <v>00</v>
      </c>
      <c r="K383" s="70" t="str">
        <f t="shared" si="118"/>
        <v>00000000</v>
      </c>
      <c r="L383" s="70" t="str">
        <f t="shared" si="119"/>
        <v>00</v>
      </c>
      <c r="M383" s="70" t="str">
        <f t="shared" si="120"/>
        <v>00000000</v>
      </c>
      <c r="N383" s="71" t="str">
        <f t="shared" si="121"/>
        <v>000000000</v>
      </c>
      <c r="O383" s="78"/>
      <c r="P383" s="78"/>
      <c r="Q383" s="78"/>
      <c r="R383" s="80" t="str">
        <f t="shared" si="122"/>
        <v>000000000</v>
      </c>
      <c r="S383" s="81" t="str">
        <f t="shared" si="123"/>
        <v>000</v>
      </c>
      <c r="T383" s="81">
        <f t="shared" si="124"/>
        <v>0</v>
      </c>
      <c r="U383" s="81">
        <f t="shared" si="125"/>
        <v>0</v>
      </c>
      <c r="V383" s="81" t="str">
        <f t="shared" si="126"/>
        <v>000000000</v>
      </c>
      <c r="W383" s="81" t="str">
        <f t="shared" si="127"/>
        <v/>
      </c>
      <c r="X383" s="81">
        <f t="shared" si="128"/>
        <v>0</v>
      </c>
      <c r="Y383" s="81">
        <f t="shared" si="129"/>
        <v>0</v>
      </c>
      <c r="Z383" s="81">
        <f t="shared" si="130"/>
        <v>0</v>
      </c>
      <c r="AA383" s="82" t="str">
        <f t="shared" si="131"/>
        <v>MDR</v>
      </c>
    </row>
    <row r="384" spans="1:27" ht="17.100000000000001" customHeight="1">
      <c r="A384" s="65">
        <v>382</v>
      </c>
      <c r="B384" s="66" t="str">
        <f t="shared" si="110"/>
        <v>17E</v>
      </c>
      <c r="C384" s="69"/>
      <c r="D384" s="70" t="str">
        <f t="shared" si="111"/>
        <v>0</v>
      </c>
      <c r="E384" s="70" t="str">
        <f t="shared" si="112"/>
        <v>0000</v>
      </c>
      <c r="F384" s="70" t="str">
        <f t="shared" si="113"/>
        <v>00</v>
      </c>
      <c r="G384" s="70" t="str">
        <f t="shared" si="114"/>
        <v>00000000</v>
      </c>
      <c r="H384" s="70" t="str">
        <f t="shared" si="115"/>
        <v>00</v>
      </c>
      <c r="I384" s="70" t="str">
        <f t="shared" si="116"/>
        <v>00000000</v>
      </c>
      <c r="J384" s="70" t="str">
        <f t="shared" si="117"/>
        <v>00</v>
      </c>
      <c r="K384" s="70" t="str">
        <f t="shared" si="118"/>
        <v>00000000</v>
      </c>
      <c r="L384" s="70" t="str">
        <f t="shared" si="119"/>
        <v>00</v>
      </c>
      <c r="M384" s="70" t="str">
        <f t="shared" si="120"/>
        <v>00000000</v>
      </c>
      <c r="N384" s="71" t="str">
        <f t="shared" si="121"/>
        <v>000000000</v>
      </c>
      <c r="O384" s="78"/>
      <c r="P384" s="78"/>
      <c r="Q384" s="78"/>
      <c r="R384" s="80" t="str">
        <f t="shared" si="122"/>
        <v>000000000</v>
      </c>
      <c r="S384" s="81" t="str">
        <f t="shared" si="123"/>
        <v>000</v>
      </c>
      <c r="T384" s="81">
        <f t="shared" si="124"/>
        <v>0</v>
      </c>
      <c r="U384" s="81">
        <f t="shared" si="125"/>
        <v>0</v>
      </c>
      <c r="V384" s="81" t="str">
        <f t="shared" si="126"/>
        <v>000000000</v>
      </c>
      <c r="W384" s="81" t="str">
        <f t="shared" si="127"/>
        <v/>
      </c>
      <c r="X384" s="81">
        <f t="shared" si="128"/>
        <v>0</v>
      </c>
      <c r="Y384" s="81">
        <f t="shared" si="129"/>
        <v>0</v>
      </c>
      <c r="Z384" s="81">
        <f t="shared" si="130"/>
        <v>0</v>
      </c>
      <c r="AA384" s="82" t="str">
        <f t="shared" si="131"/>
        <v>MDR</v>
      </c>
    </row>
    <row r="385" spans="1:27" ht="17.100000000000001" customHeight="1">
      <c r="A385" s="65">
        <v>383</v>
      </c>
      <c r="B385" s="66" t="str">
        <f t="shared" si="110"/>
        <v>17F</v>
      </c>
      <c r="C385" s="69"/>
      <c r="D385" s="70" t="str">
        <f t="shared" si="111"/>
        <v>0</v>
      </c>
      <c r="E385" s="70" t="str">
        <f t="shared" si="112"/>
        <v>0000</v>
      </c>
      <c r="F385" s="70" t="str">
        <f t="shared" si="113"/>
        <v>00</v>
      </c>
      <c r="G385" s="70" t="str">
        <f t="shared" si="114"/>
        <v>00000000</v>
      </c>
      <c r="H385" s="70" t="str">
        <f t="shared" si="115"/>
        <v>00</v>
      </c>
      <c r="I385" s="70" t="str">
        <f t="shared" si="116"/>
        <v>00000000</v>
      </c>
      <c r="J385" s="70" t="str">
        <f t="shared" si="117"/>
        <v>00</v>
      </c>
      <c r="K385" s="70" t="str">
        <f t="shared" si="118"/>
        <v>00000000</v>
      </c>
      <c r="L385" s="70" t="str">
        <f t="shared" si="119"/>
        <v>00</v>
      </c>
      <c r="M385" s="70" t="str">
        <f t="shared" si="120"/>
        <v>00000000</v>
      </c>
      <c r="N385" s="71" t="str">
        <f t="shared" si="121"/>
        <v>000000000</v>
      </c>
      <c r="O385" s="78"/>
      <c r="P385" s="78"/>
      <c r="Q385" s="78"/>
      <c r="R385" s="80" t="str">
        <f t="shared" si="122"/>
        <v>000000000</v>
      </c>
      <c r="S385" s="81" t="str">
        <f t="shared" si="123"/>
        <v>000</v>
      </c>
      <c r="T385" s="81">
        <f t="shared" si="124"/>
        <v>0</v>
      </c>
      <c r="U385" s="81">
        <f t="shared" si="125"/>
        <v>0</v>
      </c>
      <c r="V385" s="81" t="str">
        <f t="shared" si="126"/>
        <v>000000000</v>
      </c>
      <c r="W385" s="81" t="str">
        <f t="shared" si="127"/>
        <v/>
      </c>
      <c r="X385" s="81">
        <f t="shared" si="128"/>
        <v>0</v>
      </c>
      <c r="Y385" s="81">
        <f t="shared" si="129"/>
        <v>0</v>
      </c>
      <c r="Z385" s="81">
        <f t="shared" si="130"/>
        <v>0</v>
      </c>
      <c r="AA385" s="82" t="str">
        <f t="shared" si="131"/>
        <v>MDR</v>
      </c>
    </row>
    <row r="386" spans="1:27" ht="17.100000000000001" customHeight="1">
      <c r="A386" s="65">
        <v>384</v>
      </c>
      <c r="B386" s="66" t="str">
        <f t="shared" ref="B386:B449" si="132">DEC2HEX(A386,3)</f>
        <v>180</v>
      </c>
      <c r="C386" s="69"/>
      <c r="D386" s="70" t="str">
        <f t="shared" ref="D386:D449" si="133">BIN2HEX(LEFT(C386,4),1)</f>
        <v>0</v>
      </c>
      <c r="E386" s="70" t="str">
        <f t="shared" ref="E386:E449" si="134">HEX2BIN(D386,4)</f>
        <v>0000</v>
      </c>
      <c r="F386" s="70" t="str">
        <f t="shared" ref="F386:F449" si="135">BIN2HEX(MID(C386,5,8),2)</f>
        <v>00</v>
      </c>
      <c r="G386" s="70" t="str">
        <f t="shared" ref="G386:G449" si="136">HEX2BIN(F386,8)</f>
        <v>00000000</v>
      </c>
      <c r="H386" s="70" t="str">
        <f t="shared" ref="H386:H449" si="137">BIN2HEX(MID(C386,13,8),2)</f>
        <v>00</v>
      </c>
      <c r="I386" s="70" t="str">
        <f t="shared" ref="I386:I449" si="138">HEX2BIN(H386,8)</f>
        <v>00000000</v>
      </c>
      <c r="J386" s="70" t="str">
        <f t="shared" ref="J386:J449" si="139">BIN2HEX(MID(C386,21,8),2)</f>
        <v>00</v>
      </c>
      <c r="K386" s="70" t="str">
        <f t="shared" ref="K386:K449" si="140">HEX2BIN(J386,8)</f>
        <v>00000000</v>
      </c>
      <c r="L386" s="70" t="str">
        <f t="shared" ref="L386:L449" si="141">BIN2HEX(RIGHT(C386,8),2)</f>
        <v>00</v>
      </c>
      <c r="M386" s="70" t="str">
        <f t="shared" ref="M386:M449" si="142">HEX2BIN(L386,8)</f>
        <v>00000000</v>
      </c>
      <c r="N386" s="71" t="str">
        <f t="shared" ref="N386:N449" si="143">CONCATENATE(D386,F386,H386,J386,L386)</f>
        <v>000000000</v>
      </c>
      <c r="O386" s="78"/>
      <c r="P386" s="78"/>
      <c r="Q386" s="78"/>
      <c r="R386" s="80" t="str">
        <f t="shared" ref="R386:R449" si="144">CONCATENATE(E386,LEFT(G386,5))</f>
        <v>000000000</v>
      </c>
      <c r="S386" s="81" t="str">
        <f t="shared" ref="S386:S449" si="145">BIN2HEX(R386,3)</f>
        <v>000</v>
      </c>
      <c r="T386" s="81">
        <f t="shared" ref="T386:T449" si="146">BIN2DEC(MID(G386,6,3))</f>
        <v>0</v>
      </c>
      <c r="U386" s="81">
        <f t="shared" ref="U386:U449" si="147">IF(T386=0,0,(IF(T386=1,"JAMZ",IF(T386=2,"JAMN",IF(T386=4,"JMPC")))))</f>
        <v>0</v>
      </c>
      <c r="V386" s="81" t="str">
        <f t="shared" ref="V386:V449" si="148">CONCATENATE(K386,LEFT(M386,1))</f>
        <v>000000000</v>
      </c>
      <c r="W386" s="81" t="str">
        <f t="shared" ref="W386:W449" si="149">CONCATENATE(IF(LEFT(V386,1)="1","H",""),IF(MID(V386,2,1)="1",",OPC",""),IF(MID(V386,3,1)="1",",TOS",""),IF(MID(V386,4,1)="1",",CPP",""),IF(MID(V386,5,1)="1",",LV",""),IF(MID(V386,6,1)="1",",SP",""),IF(MID(V386,7,1)="1",",PC",""),IF(MID(V386,8,1)="1",",MDR",""),IF(MID(V386,9,1)="1",",MAR",""))</f>
        <v/>
      </c>
      <c r="X386" s="81">
        <f t="shared" ref="X386:X449" si="150">BIN2DEC(MID(M386,2,3))</f>
        <v>0</v>
      </c>
      <c r="Y386" s="81">
        <f t="shared" ref="Y386:Y449" si="151">IF(X386=1,"fetch",IF(X386=2,"read",IF(X386=4,"write",IF(X386=5,"wr&amp;fetch",0))))</f>
        <v>0</v>
      </c>
      <c r="Z386" s="81">
        <f t="shared" ref="Z386:Z449" si="152">BIN2DEC(RIGHT(M386,4))</f>
        <v>0</v>
      </c>
      <c r="AA386" s="82" t="str">
        <f t="shared" ref="AA386:AA449" si="153">IF(Z386=0,"MDR",IF(Z386=1,"PC",IF(Z386=2,"MBR",IF(Z386=3,"MBRU",IF(Z386=4,"SP",IF(Z386=5,"LV",IF(Z386=6,"CPP",IF(Z386=7,"TOS","OPC"))))))))</f>
        <v>MDR</v>
      </c>
    </row>
    <row r="387" spans="1:27" ht="17.100000000000001" customHeight="1">
      <c r="A387" s="65">
        <v>385</v>
      </c>
      <c r="B387" s="66" t="str">
        <f t="shared" si="132"/>
        <v>181</v>
      </c>
      <c r="C387" s="69"/>
      <c r="D387" s="70" t="str">
        <f t="shared" si="133"/>
        <v>0</v>
      </c>
      <c r="E387" s="70" t="str">
        <f t="shared" si="134"/>
        <v>0000</v>
      </c>
      <c r="F387" s="70" t="str">
        <f t="shared" si="135"/>
        <v>00</v>
      </c>
      <c r="G387" s="70" t="str">
        <f t="shared" si="136"/>
        <v>00000000</v>
      </c>
      <c r="H387" s="70" t="str">
        <f t="shared" si="137"/>
        <v>00</v>
      </c>
      <c r="I387" s="70" t="str">
        <f t="shared" si="138"/>
        <v>00000000</v>
      </c>
      <c r="J387" s="70" t="str">
        <f t="shared" si="139"/>
        <v>00</v>
      </c>
      <c r="K387" s="70" t="str">
        <f t="shared" si="140"/>
        <v>00000000</v>
      </c>
      <c r="L387" s="70" t="str">
        <f t="shared" si="141"/>
        <v>00</v>
      </c>
      <c r="M387" s="70" t="str">
        <f t="shared" si="142"/>
        <v>00000000</v>
      </c>
      <c r="N387" s="71" t="str">
        <f t="shared" si="143"/>
        <v>000000000</v>
      </c>
      <c r="O387" s="78"/>
      <c r="P387" s="78"/>
      <c r="Q387" s="78"/>
      <c r="R387" s="80" t="str">
        <f t="shared" si="144"/>
        <v>000000000</v>
      </c>
      <c r="S387" s="81" t="str">
        <f t="shared" si="145"/>
        <v>000</v>
      </c>
      <c r="T387" s="81">
        <f t="shared" si="146"/>
        <v>0</v>
      </c>
      <c r="U387" s="81">
        <f t="shared" si="147"/>
        <v>0</v>
      </c>
      <c r="V387" s="81" t="str">
        <f t="shared" si="148"/>
        <v>000000000</v>
      </c>
      <c r="W387" s="81" t="str">
        <f t="shared" si="149"/>
        <v/>
      </c>
      <c r="X387" s="81">
        <f t="shared" si="150"/>
        <v>0</v>
      </c>
      <c r="Y387" s="81">
        <f t="shared" si="151"/>
        <v>0</v>
      </c>
      <c r="Z387" s="81">
        <f t="shared" si="152"/>
        <v>0</v>
      </c>
      <c r="AA387" s="82" t="str">
        <f t="shared" si="153"/>
        <v>MDR</v>
      </c>
    </row>
    <row r="388" spans="1:27" ht="17.100000000000001" customHeight="1">
      <c r="A388" s="65">
        <v>386</v>
      </c>
      <c r="B388" s="66" t="str">
        <f t="shared" si="132"/>
        <v>182</v>
      </c>
      <c r="C388" s="69"/>
      <c r="D388" s="70" t="str">
        <f t="shared" si="133"/>
        <v>0</v>
      </c>
      <c r="E388" s="70" t="str">
        <f t="shared" si="134"/>
        <v>0000</v>
      </c>
      <c r="F388" s="70" t="str">
        <f t="shared" si="135"/>
        <v>00</v>
      </c>
      <c r="G388" s="70" t="str">
        <f t="shared" si="136"/>
        <v>00000000</v>
      </c>
      <c r="H388" s="70" t="str">
        <f t="shared" si="137"/>
        <v>00</v>
      </c>
      <c r="I388" s="70" t="str">
        <f t="shared" si="138"/>
        <v>00000000</v>
      </c>
      <c r="J388" s="70" t="str">
        <f t="shared" si="139"/>
        <v>00</v>
      </c>
      <c r="K388" s="70" t="str">
        <f t="shared" si="140"/>
        <v>00000000</v>
      </c>
      <c r="L388" s="70" t="str">
        <f t="shared" si="141"/>
        <v>00</v>
      </c>
      <c r="M388" s="70" t="str">
        <f t="shared" si="142"/>
        <v>00000000</v>
      </c>
      <c r="N388" s="71" t="str">
        <f t="shared" si="143"/>
        <v>000000000</v>
      </c>
      <c r="O388" s="78"/>
      <c r="P388" s="78"/>
      <c r="Q388" s="78"/>
      <c r="R388" s="80" t="str">
        <f t="shared" si="144"/>
        <v>000000000</v>
      </c>
      <c r="S388" s="81" t="str">
        <f t="shared" si="145"/>
        <v>000</v>
      </c>
      <c r="T388" s="81">
        <f t="shared" si="146"/>
        <v>0</v>
      </c>
      <c r="U388" s="81">
        <f t="shared" si="147"/>
        <v>0</v>
      </c>
      <c r="V388" s="81" t="str">
        <f t="shared" si="148"/>
        <v>000000000</v>
      </c>
      <c r="W388" s="81" t="str">
        <f t="shared" si="149"/>
        <v/>
      </c>
      <c r="X388" s="81">
        <f t="shared" si="150"/>
        <v>0</v>
      </c>
      <c r="Y388" s="81">
        <f t="shared" si="151"/>
        <v>0</v>
      </c>
      <c r="Z388" s="81">
        <f t="shared" si="152"/>
        <v>0</v>
      </c>
      <c r="AA388" s="82" t="str">
        <f t="shared" si="153"/>
        <v>MDR</v>
      </c>
    </row>
    <row r="389" spans="1:27" ht="17.100000000000001" customHeight="1">
      <c r="A389" s="65">
        <v>387</v>
      </c>
      <c r="B389" s="66" t="str">
        <f t="shared" si="132"/>
        <v>183</v>
      </c>
      <c r="C389" s="69"/>
      <c r="D389" s="70" t="str">
        <f t="shared" si="133"/>
        <v>0</v>
      </c>
      <c r="E389" s="70" t="str">
        <f t="shared" si="134"/>
        <v>0000</v>
      </c>
      <c r="F389" s="70" t="str">
        <f t="shared" si="135"/>
        <v>00</v>
      </c>
      <c r="G389" s="70" t="str">
        <f t="shared" si="136"/>
        <v>00000000</v>
      </c>
      <c r="H389" s="70" t="str">
        <f t="shared" si="137"/>
        <v>00</v>
      </c>
      <c r="I389" s="70" t="str">
        <f t="shared" si="138"/>
        <v>00000000</v>
      </c>
      <c r="J389" s="70" t="str">
        <f t="shared" si="139"/>
        <v>00</v>
      </c>
      <c r="K389" s="70" t="str">
        <f t="shared" si="140"/>
        <v>00000000</v>
      </c>
      <c r="L389" s="70" t="str">
        <f t="shared" si="141"/>
        <v>00</v>
      </c>
      <c r="M389" s="70" t="str">
        <f t="shared" si="142"/>
        <v>00000000</v>
      </c>
      <c r="N389" s="71" t="str">
        <f t="shared" si="143"/>
        <v>000000000</v>
      </c>
      <c r="O389" s="78"/>
      <c r="P389" s="78"/>
      <c r="Q389" s="78"/>
      <c r="R389" s="80" t="str">
        <f t="shared" si="144"/>
        <v>000000000</v>
      </c>
      <c r="S389" s="81" t="str">
        <f t="shared" si="145"/>
        <v>000</v>
      </c>
      <c r="T389" s="81">
        <f t="shared" si="146"/>
        <v>0</v>
      </c>
      <c r="U389" s="81">
        <f t="shared" si="147"/>
        <v>0</v>
      </c>
      <c r="V389" s="81" t="str">
        <f t="shared" si="148"/>
        <v>000000000</v>
      </c>
      <c r="W389" s="81" t="str">
        <f t="shared" si="149"/>
        <v/>
      </c>
      <c r="X389" s="81">
        <f t="shared" si="150"/>
        <v>0</v>
      </c>
      <c r="Y389" s="81">
        <f t="shared" si="151"/>
        <v>0</v>
      </c>
      <c r="Z389" s="81">
        <f t="shared" si="152"/>
        <v>0</v>
      </c>
      <c r="AA389" s="82" t="str">
        <f t="shared" si="153"/>
        <v>MDR</v>
      </c>
    </row>
    <row r="390" spans="1:27" ht="17.100000000000001" customHeight="1">
      <c r="A390" s="65">
        <v>388</v>
      </c>
      <c r="B390" s="66" t="str">
        <f t="shared" si="132"/>
        <v>184</v>
      </c>
      <c r="C390" s="69"/>
      <c r="D390" s="70" t="str">
        <f t="shared" si="133"/>
        <v>0</v>
      </c>
      <c r="E390" s="70" t="str">
        <f t="shared" si="134"/>
        <v>0000</v>
      </c>
      <c r="F390" s="70" t="str">
        <f t="shared" si="135"/>
        <v>00</v>
      </c>
      <c r="G390" s="70" t="str">
        <f t="shared" si="136"/>
        <v>00000000</v>
      </c>
      <c r="H390" s="70" t="str">
        <f t="shared" si="137"/>
        <v>00</v>
      </c>
      <c r="I390" s="70" t="str">
        <f t="shared" si="138"/>
        <v>00000000</v>
      </c>
      <c r="J390" s="70" t="str">
        <f t="shared" si="139"/>
        <v>00</v>
      </c>
      <c r="K390" s="70" t="str">
        <f t="shared" si="140"/>
        <v>00000000</v>
      </c>
      <c r="L390" s="70" t="str">
        <f t="shared" si="141"/>
        <v>00</v>
      </c>
      <c r="M390" s="70" t="str">
        <f t="shared" si="142"/>
        <v>00000000</v>
      </c>
      <c r="N390" s="71" t="str">
        <f t="shared" si="143"/>
        <v>000000000</v>
      </c>
      <c r="O390" s="78"/>
      <c r="P390" s="78"/>
      <c r="Q390" s="78"/>
      <c r="R390" s="80" t="str">
        <f t="shared" si="144"/>
        <v>000000000</v>
      </c>
      <c r="S390" s="81" t="str">
        <f t="shared" si="145"/>
        <v>000</v>
      </c>
      <c r="T390" s="81">
        <f t="shared" si="146"/>
        <v>0</v>
      </c>
      <c r="U390" s="81">
        <f t="shared" si="147"/>
        <v>0</v>
      </c>
      <c r="V390" s="81" t="str">
        <f t="shared" si="148"/>
        <v>000000000</v>
      </c>
      <c r="W390" s="81" t="str">
        <f t="shared" si="149"/>
        <v/>
      </c>
      <c r="X390" s="81">
        <f t="shared" si="150"/>
        <v>0</v>
      </c>
      <c r="Y390" s="81">
        <f t="shared" si="151"/>
        <v>0</v>
      </c>
      <c r="Z390" s="81">
        <f t="shared" si="152"/>
        <v>0</v>
      </c>
      <c r="AA390" s="82" t="str">
        <f t="shared" si="153"/>
        <v>MDR</v>
      </c>
    </row>
    <row r="391" spans="1:27" ht="17.100000000000001" customHeight="1">
      <c r="A391" s="65">
        <v>389</v>
      </c>
      <c r="B391" s="66" t="str">
        <f t="shared" si="132"/>
        <v>185</v>
      </c>
      <c r="C391" s="69"/>
      <c r="D391" s="70" t="str">
        <f t="shared" si="133"/>
        <v>0</v>
      </c>
      <c r="E391" s="70" t="str">
        <f t="shared" si="134"/>
        <v>0000</v>
      </c>
      <c r="F391" s="70" t="str">
        <f t="shared" si="135"/>
        <v>00</v>
      </c>
      <c r="G391" s="70" t="str">
        <f t="shared" si="136"/>
        <v>00000000</v>
      </c>
      <c r="H391" s="70" t="str">
        <f t="shared" si="137"/>
        <v>00</v>
      </c>
      <c r="I391" s="70" t="str">
        <f t="shared" si="138"/>
        <v>00000000</v>
      </c>
      <c r="J391" s="70" t="str">
        <f t="shared" si="139"/>
        <v>00</v>
      </c>
      <c r="K391" s="70" t="str">
        <f t="shared" si="140"/>
        <v>00000000</v>
      </c>
      <c r="L391" s="70" t="str">
        <f t="shared" si="141"/>
        <v>00</v>
      </c>
      <c r="M391" s="70" t="str">
        <f t="shared" si="142"/>
        <v>00000000</v>
      </c>
      <c r="N391" s="71" t="str">
        <f t="shared" si="143"/>
        <v>000000000</v>
      </c>
      <c r="O391" s="78"/>
      <c r="P391" s="78"/>
      <c r="Q391" s="78"/>
      <c r="R391" s="80" t="str">
        <f t="shared" si="144"/>
        <v>000000000</v>
      </c>
      <c r="S391" s="81" t="str">
        <f t="shared" si="145"/>
        <v>000</v>
      </c>
      <c r="T391" s="81">
        <f t="shared" si="146"/>
        <v>0</v>
      </c>
      <c r="U391" s="81">
        <f t="shared" si="147"/>
        <v>0</v>
      </c>
      <c r="V391" s="81" t="str">
        <f t="shared" si="148"/>
        <v>000000000</v>
      </c>
      <c r="W391" s="81" t="str">
        <f t="shared" si="149"/>
        <v/>
      </c>
      <c r="X391" s="81">
        <f t="shared" si="150"/>
        <v>0</v>
      </c>
      <c r="Y391" s="81">
        <f t="shared" si="151"/>
        <v>0</v>
      </c>
      <c r="Z391" s="81">
        <f t="shared" si="152"/>
        <v>0</v>
      </c>
      <c r="AA391" s="82" t="str">
        <f t="shared" si="153"/>
        <v>MDR</v>
      </c>
    </row>
    <row r="392" spans="1:27" ht="17.100000000000001" customHeight="1">
      <c r="A392" s="65">
        <v>390</v>
      </c>
      <c r="B392" s="66" t="str">
        <f t="shared" si="132"/>
        <v>186</v>
      </c>
      <c r="C392" s="69"/>
      <c r="D392" s="70" t="str">
        <f t="shared" si="133"/>
        <v>0</v>
      </c>
      <c r="E392" s="70" t="str">
        <f t="shared" si="134"/>
        <v>0000</v>
      </c>
      <c r="F392" s="70" t="str">
        <f t="shared" si="135"/>
        <v>00</v>
      </c>
      <c r="G392" s="70" t="str">
        <f t="shared" si="136"/>
        <v>00000000</v>
      </c>
      <c r="H392" s="70" t="str">
        <f t="shared" si="137"/>
        <v>00</v>
      </c>
      <c r="I392" s="70" t="str">
        <f t="shared" si="138"/>
        <v>00000000</v>
      </c>
      <c r="J392" s="70" t="str">
        <f t="shared" si="139"/>
        <v>00</v>
      </c>
      <c r="K392" s="70" t="str">
        <f t="shared" si="140"/>
        <v>00000000</v>
      </c>
      <c r="L392" s="70" t="str">
        <f t="shared" si="141"/>
        <v>00</v>
      </c>
      <c r="M392" s="70" t="str">
        <f t="shared" si="142"/>
        <v>00000000</v>
      </c>
      <c r="N392" s="71" t="str">
        <f t="shared" si="143"/>
        <v>000000000</v>
      </c>
      <c r="O392" s="78"/>
      <c r="P392" s="78"/>
      <c r="Q392" s="78"/>
      <c r="R392" s="80" t="str">
        <f t="shared" si="144"/>
        <v>000000000</v>
      </c>
      <c r="S392" s="81" t="str">
        <f t="shared" si="145"/>
        <v>000</v>
      </c>
      <c r="T392" s="81">
        <f t="shared" si="146"/>
        <v>0</v>
      </c>
      <c r="U392" s="81">
        <f t="shared" si="147"/>
        <v>0</v>
      </c>
      <c r="V392" s="81" t="str">
        <f t="shared" si="148"/>
        <v>000000000</v>
      </c>
      <c r="W392" s="81" t="str">
        <f t="shared" si="149"/>
        <v/>
      </c>
      <c r="X392" s="81">
        <f t="shared" si="150"/>
        <v>0</v>
      </c>
      <c r="Y392" s="81">
        <f t="shared" si="151"/>
        <v>0</v>
      </c>
      <c r="Z392" s="81">
        <f t="shared" si="152"/>
        <v>0</v>
      </c>
      <c r="AA392" s="82" t="str">
        <f t="shared" si="153"/>
        <v>MDR</v>
      </c>
    </row>
    <row r="393" spans="1:27" ht="17.100000000000001" customHeight="1">
      <c r="A393" s="65">
        <v>391</v>
      </c>
      <c r="B393" s="66" t="str">
        <f t="shared" si="132"/>
        <v>187</v>
      </c>
      <c r="C393" s="69"/>
      <c r="D393" s="70" t="str">
        <f t="shared" si="133"/>
        <v>0</v>
      </c>
      <c r="E393" s="70" t="str">
        <f t="shared" si="134"/>
        <v>0000</v>
      </c>
      <c r="F393" s="70" t="str">
        <f t="shared" si="135"/>
        <v>00</v>
      </c>
      <c r="G393" s="70" t="str">
        <f t="shared" si="136"/>
        <v>00000000</v>
      </c>
      <c r="H393" s="70" t="str">
        <f t="shared" si="137"/>
        <v>00</v>
      </c>
      <c r="I393" s="70" t="str">
        <f t="shared" si="138"/>
        <v>00000000</v>
      </c>
      <c r="J393" s="70" t="str">
        <f t="shared" si="139"/>
        <v>00</v>
      </c>
      <c r="K393" s="70" t="str">
        <f t="shared" si="140"/>
        <v>00000000</v>
      </c>
      <c r="L393" s="70" t="str">
        <f t="shared" si="141"/>
        <v>00</v>
      </c>
      <c r="M393" s="70" t="str">
        <f t="shared" si="142"/>
        <v>00000000</v>
      </c>
      <c r="N393" s="71" t="str">
        <f t="shared" si="143"/>
        <v>000000000</v>
      </c>
      <c r="O393" s="78"/>
      <c r="P393" s="78"/>
      <c r="Q393" s="78"/>
      <c r="R393" s="80" t="str">
        <f t="shared" si="144"/>
        <v>000000000</v>
      </c>
      <c r="S393" s="81" t="str">
        <f t="shared" si="145"/>
        <v>000</v>
      </c>
      <c r="T393" s="81">
        <f t="shared" si="146"/>
        <v>0</v>
      </c>
      <c r="U393" s="81">
        <f t="shared" si="147"/>
        <v>0</v>
      </c>
      <c r="V393" s="81" t="str">
        <f t="shared" si="148"/>
        <v>000000000</v>
      </c>
      <c r="W393" s="81" t="str">
        <f t="shared" si="149"/>
        <v/>
      </c>
      <c r="X393" s="81">
        <f t="shared" si="150"/>
        <v>0</v>
      </c>
      <c r="Y393" s="81">
        <f t="shared" si="151"/>
        <v>0</v>
      </c>
      <c r="Z393" s="81">
        <f t="shared" si="152"/>
        <v>0</v>
      </c>
      <c r="AA393" s="82" t="str">
        <f t="shared" si="153"/>
        <v>MDR</v>
      </c>
    </row>
    <row r="394" spans="1:27" ht="17.100000000000001" customHeight="1">
      <c r="A394" s="65">
        <v>392</v>
      </c>
      <c r="B394" s="66" t="str">
        <f t="shared" si="132"/>
        <v>188</v>
      </c>
      <c r="C394" s="69"/>
      <c r="D394" s="70" t="str">
        <f t="shared" si="133"/>
        <v>0</v>
      </c>
      <c r="E394" s="70" t="str">
        <f t="shared" si="134"/>
        <v>0000</v>
      </c>
      <c r="F394" s="70" t="str">
        <f t="shared" si="135"/>
        <v>00</v>
      </c>
      <c r="G394" s="70" t="str">
        <f t="shared" si="136"/>
        <v>00000000</v>
      </c>
      <c r="H394" s="70" t="str">
        <f t="shared" si="137"/>
        <v>00</v>
      </c>
      <c r="I394" s="70" t="str">
        <f t="shared" si="138"/>
        <v>00000000</v>
      </c>
      <c r="J394" s="70" t="str">
        <f t="shared" si="139"/>
        <v>00</v>
      </c>
      <c r="K394" s="70" t="str">
        <f t="shared" si="140"/>
        <v>00000000</v>
      </c>
      <c r="L394" s="70" t="str">
        <f t="shared" si="141"/>
        <v>00</v>
      </c>
      <c r="M394" s="70" t="str">
        <f t="shared" si="142"/>
        <v>00000000</v>
      </c>
      <c r="N394" s="71" t="str">
        <f t="shared" si="143"/>
        <v>000000000</v>
      </c>
      <c r="O394" s="78"/>
      <c r="P394" s="78"/>
      <c r="Q394" s="78"/>
      <c r="R394" s="80" t="str">
        <f t="shared" si="144"/>
        <v>000000000</v>
      </c>
      <c r="S394" s="81" t="str">
        <f t="shared" si="145"/>
        <v>000</v>
      </c>
      <c r="T394" s="81">
        <f t="shared" si="146"/>
        <v>0</v>
      </c>
      <c r="U394" s="81">
        <f t="shared" si="147"/>
        <v>0</v>
      </c>
      <c r="V394" s="81" t="str">
        <f t="shared" si="148"/>
        <v>000000000</v>
      </c>
      <c r="W394" s="81" t="str">
        <f t="shared" si="149"/>
        <v/>
      </c>
      <c r="X394" s="81">
        <f t="shared" si="150"/>
        <v>0</v>
      </c>
      <c r="Y394" s="81">
        <f t="shared" si="151"/>
        <v>0</v>
      </c>
      <c r="Z394" s="81">
        <f t="shared" si="152"/>
        <v>0</v>
      </c>
      <c r="AA394" s="82" t="str">
        <f t="shared" si="153"/>
        <v>MDR</v>
      </c>
    </row>
    <row r="395" spans="1:27" ht="17.100000000000001" customHeight="1">
      <c r="A395" s="65">
        <v>393</v>
      </c>
      <c r="B395" s="66" t="str">
        <f t="shared" si="132"/>
        <v>189</v>
      </c>
      <c r="C395" s="69"/>
      <c r="D395" s="70" t="str">
        <f t="shared" si="133"/>
        <v>0</v>
      </c>
      <c r="E395" s="70" t="str">
        <f t="shared" si="134"/>
        <v>0000</v>
      </c>
      <c r="F395" s="70" t="str">
        <f t="shared" si="135"/>
        <v>00</v>
      </c>
      <c r="G395" s="70" t="str">
        <f t="shared" si="136"/>
        <v>00000000</v>
      </c>
      <c r="H395" s="70" t="str">
        <f t="shared" si="137"/>
        <v>00</v>
      </c>
      <c r="I395" s="70" t="str">
        <f t="shared" si="138"/>
        <v>00000000</v>
      </c>
      <c r="J395" s="70" t="str">
        <f t="shared" si="139"/>
        <v>00</v>
      </c>
      <c r="K395" s="70" t="str">
        <f t="shared" si="140"/>
        <v>00000000</v>
      </c>
      <c r="L395" s="70" t="str">
        <f t="shared" si="141"/>
        <v>00</v>
      </c>
      <c r="M395" s="70" t="str">
        <f t="shared" si="142"/>
        <v>00000000</v>
      </c>
      <c r="N395" s="71" t="str">
        <f t="shared" si="143"/>
        <v>000000000</v>
      </c>
      <c r="O395" s="78"/>
      <c r="P395" s="78"/>
      <c r="Q395" s="78"/>
      <c r="R395" s="80" t="str">
        <f t="shared" si="144"/>
        <v>000000000</v>
      </c>
      <c r="S395" s="81" t="str">
        <f t="shared" si="145"/>
        <v>000</v>
      </c>
      <c r="T395" s="81">
        <f t="shared" si="146"/>
        <v>0</v>
      </c>
      <c r="U395" s="81">
        <f t="shared" si="147"/>
        <v>0</v>
      </c>
      <c r="V395" s="81" t="str">
        <f t="shared" si="148"/>
        <v>000000000</v>
      </c>
      <c r="W395" s="81" t="str">
        <f t="shared" si="149"/>
        <v/>
      </c>
      <c r="X395" s="81">
        <f t="shared" si="150"/>
        <v>0</v>
      </c>
      <c r="Y395" s="81">
        <f t="shared" si="151"/>
        <v>0</v>
      </c>
      <c r="Z395" s="81">
        <f t="shared" si="152"/>
        <v>0</v>
      </c>
      <c r="AA395" s="82" t="str">
        <f t="shared" si="153"/>
        <v>MDR</v>
      </c>
    </row>
    <row r="396" spans="1:27" ht="17.100000000000001" customHeight="1">
      <c r="A396" s="65">
        <v>394</v>
      </c>
      <c r="B396" s="66" t="str">
        <f t="shared" si="132"/>
        <v>18A</v>
      </c>
      <c r="C396" s="69"/>
      <c r="D396" s="70" t="str">
        <f t="shared" si="133"/>
        <v>0</v>
      </c>
      <c r="E396" s="70" t="str">
        <f t="shared" si="134"/>
        <v>0000</v>
      </c>
      <c r="F396" s="70" t="str">
        <f t="shared" si="135"/>
        <v>00</v>
      </c>
      <c r="G396" s="70" t="str">
        <f t="shared" si="136"/>
        <v>00000000</v>
      </c>
      <c r="H396" s="70" t="str">
        <f t="shared" si="137"/>
        <v>00</v>
      </c>
      <c r="I396" s="70" t="str">
        <f t="shared" si="138"/>
        <v>00000000</v>
      </c>
      <c r="J396" s="70" t="str">
        <f t="shared" si="139"/>
        <v>00</v>
      </c>
      <c r="K396" s="70" t="str">
        <f t="shared" si="140"/>
        <v>00000000</v>
      </c>
      <c r="L396" s="70" t="str">
        <f t="shared" si="141"/>
        <v>00</v>
      </c>
      <c r="M396" s="70" t="str">
        <f t="shared" si="142"/>
        <v>00000000</v>
      </c>
      <c r="N396" s="71" t="str">
        <f t="shared" si="143"/>
        <v>000000000</v>
      </c>
      <c r="O396" s="78"/>
      <c r="P396" s="78"/>
      <c r="Q396" s="78"/>
      <c r="R396" s="80" t="str">
        <f t="shared" si="144"/>
        <v>000000000</v>
      </c>
      <c r="S396" s="81" t="str">
        <f t="shared" si="145"/>
        <v>000</v>
      </c>
      <c r="T396" s="81">
        <f t="shared" si="146"/>
        <v>0</v>
      </c>
      <c r="U396" s="81">
        <f t="shared" si="147"/>
        <v>0</v>
      </c>
      <c r="V396" s="81" t="str">
        <f t="shared" si="148"/>
        <v>000000000</v>
      </c>
      <c r="W396" s="81" t="str">
        <f t="shared" si="149"/>
        <v/>
      </c>
      <c r="X396" s="81">
        <f t="shared" si="150"/>
        <v>0</v>
      </c>
      <c r="Y396" s="81">
        <f t="shared" si="151"/>
        <v>0</v>
      </c>
      <c r="Z396" s="81">
        <f t="shared" si="152"/>
        <v>0</v>
      </c>
      <c r="AA396" s="82" t="str">
        <f t="shared" si="153"/>
        <v>MDR</v>
      </c>
    </row>
    <row r="397" spans="1:27" ht="17.100000000000001" customHeight="1">
      <c r="A397" s="65">
        <v>395</v>
      </c>
      <c r="B397" s="66" t="str">
        <f t="shared" si="132"/>
        <v>18B</v>
      </c>
      <c r="C397" s="69"/>
      <c r="D397" s="70" t="str">
        <f t="shared" si="133"/>
        <v>0</v>
      </c>
      <c r="E397" s="70" t="str">
        <f t="shared" si="134"/>
        <v>0000</v>
      </c>
      <c r="F397" s="70" t="str">
        <f t="shared" si="135"/>
        <v>00</v>
      </c>
      <c r="G397" s="70" t="str">
        <f t="shared" si="136"/>
        <v>00000000</v>
      </c>
      <c r="H397" s="70" t="str">
        <f t="shared" si="137"/>
        <v>00</v>
      </c>
      <c r="I397" s="70" t="str">
        <f t="shared" si="138"/>
        <v>00000000</v>
      </c>
      <c r="J397" s="70" t="str">
        <f t="shared" si="139"/>
        <v>00</v>
      </c>
      <c r="K397" s="70" t="str">
        <f t="shared" si="140"/>
        <v>00000000</v>
      </c>
      <c r="L397" s="70" t="str">
        <f t="shared" si="141"/>
        <v>00</v>
      </c>
      <c r="M397" s="70" t="str">
        <f t="shared" si="142"/>
        <v>00000000</v>
      </c>
      <c r="N397" s="71" t="str">
        <f t="shared" si="143"/>
        <v>000000000</v>
      </c>
      <c r="O397" s="78"/>
      <c r="P397" s="78"/>
      <c r="Q397" s="78"/>
      <c r="R397" s="80" t="str">
        <f t="shared" si="144"/>
        <v>000000000</v>
      </c>
      <c r="S397" s="81" t="str">
        <f t="shared" si="145"/>
        <v>000</v>
      </c>
      <c r="T397" s="81">
        <f t="shared" si="146"/>
        <v>0</v>
      </c>
      <c r="U397" s="81">
        <f t="shared" si="147"/>
        <v>0</v>
      </c>
      <c r="V397" s="81" t="str">
        <f t="shared" si="148"/>
        <v>000000000</v>
      </c>
      <c r="W397" s="81" t="str">
        <f t="shared" si="149"/>
        <v/>
      </c>
      <c r="X397" s="81">
        <f t="shared" si="150"/>
        <v>0</v>
      </c>
      <c r="Y397" s="81">
        <f t="shared" si="151"/>
        <v>0</v>
      </c>
      <c r="Z397" s="81">
        <f t="shared" si="152"/>
        <v>0</v>
      </c>
      <c r="AA397" s="82" t="str">
        <f t="shared" si="153"/>
        <v>MDR</v>
      </c>
    </row>
    <row r="398" spans="1:27" ht="17.100000000000001" customHeight="1">
      <c r="A398" s="65">
        <v>396</v>
      </c>
      <c r="B398" s="66" t="str">
        <f t="shared" si="132"/>
        <v>18C</v>
      </c>
      <c r="C398" s="69"/>
      <c r="D398" s="70" t="str">
        <f t="shared" si="133"/>
        <v>0</v>
      </c>
      <c r="E398" s="70" t="str">
        <f t="shared" si="134"/>
        <v>0000</v>
      </c>
      <c r="F398" s="70" t="str">
        <f t="shared" si="135"/>
        <v>00</v>
      </c>
      <c r="G398" s="70" t="str">
        <f t="shared" si="136"/>
        <v>00000000</v>
      </c>
      <c r="H398" s="70" t="str">
        <f t="shared" si="137"/>
        <v>00</v>
      </c>
      <c r="I398" s="70" t="str">
        <f t="shared" si="138"/>
        <v>00000000</v>
      </c>
      <c r="J398" s="70" t="str">
        <f t="shared" si="139"/>
        <v>00</v>
      </c>
      <c r="K398" s="70" t="str">
        <f t="shared" si="140"/>
        <v>00000000</v>
      </c>
      <c r="L398" s="70" t="str">
        <f t="shared" si="141"/>
        <v>00</v>
      </c>
      <c r="M398" s="70" t="str">
        <f t="shared" si="142"/>
        <v>00000000</v>
      </c>
      <c r="N398" s="71" t="str">
        <f t="shared" si="143"/>
        <v>000000000</v>
      </c>
      <c r="O398" s="78"/>
      <c r="P398" s="78"/>
      <c r="Q398" s="78"/>
      <c r="R398" s="80" t="str">
        <f t="shared" si="144"/>
        <v>000000000</v>
      </c>
      <c r="S398" s="81" t="str">
        <f t="shared" si="145"/>
        <v>000</v>
      </c>
      <c r="T398" s="81">
        <f t="shared" si="146"/>
        <v>0</v>
      </c>
      <c r="U398" s="81">
        <f t="shared" si="147"/>
        <v>0</v>
      </c>
      <c r="V398" s="81" t="str">
        <f t="shared" si="148"/>
        <v>000000000</v>
      </c>
      <c r="W398" s="81" t="str">
        <f t="shared" si="149"/>
        <v/>
      </c>
      <c r="X398" s="81">
        <f t="shared" si="150"/>
        <v>0</v>
      </c>
      <c r="Y398" s="81">
        <f t="shared" si="151"/>
        <v>0</v>
      </c>
      <c r="Z398" s="81">
        <f t="shared" si="152"/>
        <v>0</v>
      </c>
      <c r="AA398" s="82" t="str">
        <f t="shared" si="153"/>
        <v>MDR</v>
      </c>
    </row>
    <row r="399" spans="1:27" ht="17.100000000000001" customHeight="1">
      <c r="A399" s="65">
        <v>397</v>
      </c>
      <c r="B399" s="66" t="str">
        <f t="shared" si="132"/>
        <v>18D</v>
      </c>
      <c r="C399" s="73"/>
      <c r="D399" s="70" t="str">
        <f t="shared" si="133"/>
        <v>0</v>
      </c>
      <c r="E399" s="70" t="str">
        <f t="shared" si="134"/>
        <v>0000</v>
      </c>
      <c r="F399" s="70" t="str">
        <f t="shared" si="135"/>
        <v>00</v>
      </c>
      <c r="G399" s="70" t="str">
        <f t="shared" si="136"/>
        <v>00000000</v>
      </c>
      <c r="H399" s="70" t="str">
        <f t="shared" si="137"/>
        <v>00</v>
      </c>
      <c r="I399" s="70" t="str">
        <f t="shared" si="138"/>
        <v>00000000</v>
      </c>
      <c r="J399" s="70" t="str">
        <f t="shared" si="139"/>
        <v>00</v>
      </c>
      <c r="K399" s="70" t="str">
        <f t="shared" si="140"/>
        <v>00000000</v>
      </c>
      <c r="L399" s="70" t="str">
        <f t="shared" si="141"/>
        <v>00</v>
      </c>
      <c r="M399" s="70" t="str">
        <f t="shared" si="142"/>
        <v>00000000</v>
      </c>
      <c r="N399" s="71" t="str">
        <f t="shared" si="143"/>
        <v>000000000</v>
      </c>
      <c r="O399" s="77"/>
      <c r="P399" s="78"/>
      <c r="Q399" s="78"/>
      <c r="R399" s="80" t="str">
        <f t="shared" si="144"/>
        <v>000000000</v>
      </c>
      <c r="S399" s="81" t="str">
        <f t="shared" si="145"/>
        <v>000</v>
      </c>
      <c r="T399" s="81">
        <f t="shared" si="146"/>
        <v>0</v>
      </c>
      <c r="U399" s="81">
        <f t="shared" si="147"/>
        <v>0</v>
      </c>
      <c r="V399" s="81" t="str">
        <f t="shared" si="148"/>
        <v>000000000</v>
      </c>
      <c r="W399" s="81" t="str">
        <f t="shared" si="149"/>
        <v/>
      </c>
      <c r="X399" s="81">
        <f t="shared" si="150"/>
        <v>0</v>
      </c>
      <c r="Y399" s="81">
        <f t="shared" si="151"/>
        <v>0</v>
      </c>
      <c r="Z399" s="81">
        <f t="shared" si="152"/>
        <v>0</v>
      </c>
      <c r="AA399" s="82" t="str">
        <f t="shared" si="153"/>
        <v>MDR</v>
      </c>
    </row>
    <row r="400" spans="1:27" ht="17.100000000000001" customHeight="1">
      <c r="A400" s="65">
        <v>398</v>
      </c>
      <c r="B400" s="66" t="str">
        <f t="shared" si="132"/>
        <v>18E</v>
      </c>
      <c r="C400" s="69"/>
      <c r="D400" s="70" t="str">
        <f t="shared" si="133"/>
        <v>0</v>
      </c>
      <c r="E400" s="70" t="str">
        <f t="shared" si="134"/>
        <v>0000</v>
      </c>
      <c r="F400" s="70" t="str">
        <f t="shared" si="135"/>
        <v>00</v>
      </c>
      <c r="G400" s="70" t="str">
        <f t="shared" si="136"/>
        <v>00000000</v>
      </c>
      <c r="H400" s="70" t="str">
        <f t="shared" si="137"/>
        <v>00</v>
      </c>
      <c r="I400" s="70" t="str">
        <f t="shared" si="138"/>
        <v>00000000</v>
      </c>
      <c r="J400" s="70" t="str">
        <f t="shared" si="139"/>
        <v>00</v>
      </c>
      <c r="K400" s="70" t="str">
        <f t="shared" si="140"/>
        <v>00000000</v>
      </c>
      <c r="L400" s="70" t="str">
        <f t="shared" si="141"/>
        <v>00</v>
      </c>
      <c r="M400" s="70" t="str">
        <f t="shared" si="142"/>
        <v>00000000</v>
      </c>
      <c r="N400" s="71" t="str">
        <f t="shared" si="143"/>
        <v>000000000</v>
      </c>
      <c r="O400" s="78"/>
      <c r="P400" s="78"/>
      <c r="Q400" s="78"/>
      <c r="R400" s="80" t="str">
        <f t="shared" si="144"/>
        <v>000000000</v>
      </c>
      <c r="S400" s="81" t="str">
        <f t="shared" si="145"/>
        <v>000</v>
      </c>
      <c r="T400" s="81">
        <f t="shared" si="146"/>
        <v>0</v>
      </c>
      <c r="U400" s="81">
        <f t="shared" si="147"/>
        <v>0</v>
      </c>
      <c r="V400" s="81" t="str">
        <f t="shared" si="148"/>
        <v>000000000</v>
      </c>
      <c r="W400" s="81" t="str">
        <f t="shared" si="149"/>
        <v/>
      </c>
      <c r="X400" s="81">
        <f t="shared" si="150"/>
        <v>0</v>
      </c>
      <c r="Y400" s="81">
        <f t="shared" si="151"/>
        <v>0</v>
      </c>
      <c r="Z400" s="81">
        <f t="shared" si="152"/>
        <v>0</v>
      </c>
      <c r="AA400" s="82" t="str">
        <f t="shared" si="153"/>
        <v>MDR</v>
      </c>
    </row>
    <row r="401" spans="1:27" ht="17.100000000000001" customHeight="1">
      <c r="A401" s="65">
        <v>399</v>
      </c>
      <c r="B401" s="66" t="str">
        <f t="shared" si="132"/>
        <v>18F</v>
      </c>
      <c r="C401" s="69"/>
      <c r="D401" s="70" t="str">
        <f t="shared" si="133"/>
        <v>0</v>
      </c>
      <c r="E401" s="70" t="str">
        <f t="shared" si="134"/>
        <v>0000</v>
      </c>
      <c r="F401" s="70" t="str">
        <f t="shared" si="135"/>
        <v>00</v>
      </c>
      <c r="G401" s="70" t="str">
        <f t="shared" si="136"/>
        <v>00000000</v>
      </c>
      <c r="H401" s="70" t="str">
        <f t="shared" si="137"/>
        <v>00</v>
      </c>
      <c r="I401" s="70" t="str">
        <f t="shared" si="138"/>
        <v>00000000</v>
      </c>
      <c r="J401" s="70" t="str">
        <f t="shared" si="139"/>
        <v>00</v>
      </c>
      <c r="K401" s="70" t="str">
        <f t="shared" si="140"/>
        <v>00000000</v>
      </c>
      <c r="L401" s="70" t="str">
        <f t="shared" si="141"/>
        <v>00</v>
      </c>
      <c r="M401" s="70" t="str">
        <f t="shared" si="142"/>
        <v>00000000</v>
      </c>
      <c r="N401" s="71" t="str">
        <f t="shared" si="143"/>
        <v>000000000</v>
      </c>
      <c r="O401" s="78"/>
      <c r="P401" s="78"/>
      <c r="Q401" s="78"/>
      <c r="R401" s="80" t="str">
        <f t="shared" si="144"/>
        <v>000000000</v>
      </c>
      <c r="S401" s="81" t="str">
        <f t="shared" si="145"/>
        <v>000</v>
      </c>
      <c r="T401" s="81">
        <f t="shared" si="146"/>
        <v>0</v>
      </c>
      <c r="U401" s="81">
        <f t="shared" si="147"/>
        <v>0</v>
      </c>
      <c r="V401" s="81" t="str">
        <f t="shared" si="148"/>
        <v>000000000</v>
      </c>
      <c r="W401" s="81" t="str">
        <f t="shared" si="149"/>
        <v/>
      </c>
      <c r="X401" s="81">
        <f t="shared" si="150"/>
        <v>0</v>
      </c>
      <c r="Y401" s="81">
        <f t="shared" si="151"/>
        <v>0</v>
      </c>
      <c r="Z401" s="81">
        <f t="shared" si="152"/>
        <v>0</v>
      </c>
      <c r="AA401" s="82" t="str">
        <f t="shared" si="153"/>
        <v>MDR</v>
      </c>
    </row>
    <row r="402" spans="1:27" ht="17.100000000000001" customHeight="1">
      <c r="A402" s="65">
        <v>400</v>
      </c>
      <c r="B402" s="66" t="str">
        <f t="shared" si="132"/>
        <v>190</v>
      </c>
      <c r="C402" s="69"/>
      <c r="D402" s="70" t="str">
        <f t="shared" si="133"/>
        <v>0</v>
      </c>
      <c r="E402" s="70" t="str">
        <f t="shared" si="134"/>
        <v>0000</v>
      </c>
      <c r="F402" s="70" t="str">
        <f t="shared" si="135"/>
        <v>00</v>
      </c>
      <c r="G402" s="70" t="str">
        <f t="shared" si="136"/>
        <v>00000000</v>
      </c>
      <c r="H402" s="70" t="str">
        <f t="shared" si="137"/>
        <v>00</v>
      </c>
      <c r="I402" s="70" t="str">
        <f t="shared" si="138"/>
        <v>00000000</v>
      </c>
      <c r="J402" s="70" t="str">
        <f t="shared" si="139"/>
        <v>00</v>
      </c>
      <c r="K402" s="70" t="str">
        <f t="shared" si="140"/>
        <v>00000000</v>
      </c>
      <c r="L402" s="70" t="str">
        <f t="shared" si="141"/>
        <v>00</v>
      </c>
      <c r="M402" s="70" t="str">
        <f t="shared" si="142"/>
        <v>00000000</v>
      </c>
      <c r="N402" s="71" t="str">
        <f t="shared" si="143"/>
        <v>000000000</v>
      </c>
      <c r="O402" s="78"/>
      <c r="P402" s="78"/>
      <c r="Q402" s="78"/>
      <c r="R402" s="80" t="str">
        <f t="shared" si="144"/>
        <v>000000000</v>
      </c>
      <c r="S402" s="81" t="str">
        <f t="shared" si="145"/>
        <v>000</v>
      </c>
      <c r="T402" s="81">
        <f t="shared" si="146"/>
        <v>0</v>
      </c>
      <c r="U402" s="81">
        <f t="shared" si="147"/>
        <v>0</v>
      </c>
      <c r="V402" s="81" t="str">
        <f t="shared" si="148"/>
        <v>000000000</v>
      </c>
      <c r="W402" s="81" t="str">
        <f t="shared" si="149"/>
        <v/>
      </c>
      <c r="X402" s="81">
        <f t="shared" si="150"/>
        <v>0</v>
      </c>
      <c r="Y402" s="81">
        <f t="shared" si="151"/>
        <v>0</v>
      </c>
      <c r="Z402" s="81">
        <f t="shared" si="152"/>
        <v>0</v>
      </c>
      <c r="AA402" s="82" t="str">
        <f t="shared" si="153"/>
        <v>MDR</v>
      </c>
    </row>
    <row r="403" spans="1:27" ht="17.100000000000001" customHeight="1">
      <c r="A403" s="65">
        <v>401</v>
      </c>
      <c r="B403" s="66" t="str">
        <f t="shared" si="132"/>
        <v>191</v>
      </c>
      <c r="C403" s="69"/>
      <c r="D403" s="70" t="str">
        <f t="shared" si="133"/>
        <v>0</v>
      </c>
      <c r="E403" s="70" t="str">
        <f t="shared" si="134"/>
        <v>0000</v>
      </c>
      <c r="F403" s="70" t="str">
        <f t="shared" si="135"/>
        <v>00</v>
      </c>
      <c r="G403" s="70" t="str">
        <f t="shared" si="136"/>
        <v>00000000</v>
      </c>
      <c r="H403" s="70" t="str">
        <f t="shared" si="137"/>
        <v>00</v>
      </c>
      <c r="I403" s="70" t="str">
        <f t="shared" si="138"/>
        <v>00000000</v>
      </c>
      <c r="J403" s="70" t="str">
        <f t="shared" si="139"/>
        <v>00</v>
      </c>
      <c r="K403" s="70" t="str">
        <f t="shared" si="140"/>
        <v>00000000</v>
      </c>
      <c r="L403" s="70" t="str">
        <f t="shared" si="141"/>
        <v>00</v>
      </c>
      <c r="M403" s="70" t="str">
        <f t="shared" si="142"/>
        <v>00000000</v>
      </c>
      <c r="N403" s="71" t="str">
        <f t="shared" si="143"/>
        <v>000000000</v>
      </c>
      <c r="O403" s="78"/>
      <c r="P403" s="78"/>
      <c r="Q403" s="78"/>
      <c r="R403" s="80" t="str">
        <f t="shared" si="144"/>
        <v>000000000</v>
      </c>
      <c r="S403" s="81" t="str">
        <f t="shared" si="145"/>
        <v>000</v>
      </c>
      <c r="T403" s="81">
        <f t="shared" si="146"/>
        <v>0</v>
      </c>
      <c r="U403" s="81">
        <f t="shared" si="147"/>
        <v>0</v>
      </c>
      <c r="V403" s="81" t="str">
        <f t="shared" si="148"/>
        <v>000000000</v>
      </c>
      <c r="W403" s="81" t="str">
        <f t="shared" si="149"/>
        <v/>
      </c>
      <c r="X403" s="81">
        <f t="shared" si="150"/>
        <v>0</v>
      </c>
      <c r="Y403" s="81">
        <f t="shared" si="151"/>
        <v>0</v>
      </c>
      <c r="Z403" s="81">
        <f t="shared" si="152"/>
        <v>0</v>
      </c>
      <c r="AA403" s="82" t="str">
        <f t="shared" si="153"/>
        <v>MDR</v>
      </c>
    </row>
    <row r="404" spans="1:27" ht="17.100000000000001" customHeight="1">
      <c r="A404" s="65">
        <v>402</v>
      </c>
      <c r="B404" s="66" t="str">
        <f t="shared" si="132"/>
        <v>192</v>
      </c>
      <c r="C404" s="69"/>
      <c r="D404" s="70" t="str">
        <f t="shared" si="133"/>
        <v>0</v>
      </c>
      <c r="E404" s="70" t="str">
        <f t="shared" si="134"/>
        <v>0000</v>
      </c>
      <c r="F404" s="70" t="str">
        <f t="shared" si="135"/>
        <v>00</v>
      </c>
      <c r="G404" s="70" t="str">
        <f t="shared" si="136"/>
        <v>00000000</v>
      </c>
      <c r="H404" s="70" t="str">
        <f t="shared" si="137"/>
        <v>00</v>
      </c>
      <c r="I404" s="70" t="str">
        <f t="shared" si="138"/>
        <v>00000000</v>
      </c>
      <c r="J404" s="70" t="str">
        <f t="shared" si="139"/>
        <v>00</v>
      </c>
      <c r="K404" s="70" t="str">
        <f t="shared" si="140"/>
        <v>00000000</v>
      </c>
      <c r="L404" s="70" t="str">
        <f t="shared" si="141"/>
        <v>00</v>
      </c>
      <c r="M404" s="70" t="str">
        <f t="shared" si="142"/>
        <v>00000000</v>
      </c>
      <c r="N404" s="71" t="str">
        <f t="shared" si="143"/>
        <v>000000000</v>
      </c>
      <c r="O404" s="78"/>
      <c r="P404" s="78"/>
      <c r="Q404" s="78"/>
      <c r="R404" s="80" t="str">
        <f t="shared" si="144"/>
        <v>000000000</v>
      </c>
      <c r="S404" s="81" t="str">
        <f t="shared" si="145"/>
        <v>000</v>
      </c>
      <c r="T404" s="81">
        <f t="shared" si="146"/>
        <v>0</v>
      </c>
      <c r="U404" s="81">
        <f t="shared" si="147"/>
        <v>0</v>
      </c>
      <c r="V404" s="81" t="str">
        <f t="shared" si="148"/>
        <v>000000000</v>
      </c>
      <c r="W404" s="81" t="str">
        <f t="shared" si="149"/>
        <v/>
      </c>
      <c r="X404" s="81">
        <f t="shared" si="150"/>
        <v>0</v>
      </c>
      <c r="Y404" s="81">
        <f t="shared" si="151"/>
        <v>0</v>
      </c>
      <c r="Z404" s="81">
        <f t="shared" si="152"/>
        <v>0</v>
      </c>
      <c r="AA404" s="82" t="str">
        <f t="shared" si="153"/>
        <v>MDR</v>
      </c>
    </row>
    <row r="405" spans="1:27" ht="17.100000000000001" customHeight="1">
      <c r="A405" s="65">
        <v>403</v>
      </c>
      <c r="B405" s="66" t="str">
        <f t="shared" si="132"/>
        <v>193</v>
      </c>
      <c r="C405" s="69"/>
      <c r="D405" s="70" t="str">
        <f t="shared" si="133"/>
        <v>0</v>
      </c>
      <c r="E405" s="70" t="str">
        <f t="shared" si="134"/>
        <v>0000</v>
      </c>
      <c r="F405" s="70" t="str">
        <f t="shared" si="135"/>
        <v>00</v>
      </c>
      <c r="G405" s="70" t="str">
        <f t="shared" si="136"/>
        <v>00000000</v>
      </c>
      <c r="H405" s="70" t="str">
        <f t="shared" si="137"/>
        <v>00</v>
      </c>
      <c r="I405" s="70" t="str">
        <f t="shared" si="138"/>
        <v>00000000</v>
      </c>
      <c r="J405" s="70" t="str">
        <f t="shared" si="139"/>
        <v>00</v>
      </c>
      <c r="K405" s="70" t="str">
        <f t="shared" si="140"/>
        <v>00000000</v>
      </c>
      <c r="L405" s="70" t="str">
        <f t="shared" si="141"/>
        <v>00</v>
      </c>
      <c r="M405" s="70" t="str">
        <f t="shared" si="142"/>
        <v>00000000</v>
      </c>
      <c r="N405" s="71" t="str">
        <f t="shared" si="143"/>
        <v>000000000</v>
      </c>
      <c r="O405" s="78"/>
      <c r="P405" s="78"/>
      <c r="Q405" s="78"/>
      <c r="R405" s="80" t="str">
        <f t="shared" si="144"/>
        <v>000000000</v>
      </c>
      <c r="S405" s="81" t="str">
        <f t="shared" si="145"/>
        <v>000</v>
      </c>
      <c r="T405" s="81">
        <f t="shared" si="146"/>
        <v>0</v>
      </c>
      <c r="U405" s="81">
        <f t="shared" si="147"/>
        <v>0</v>
      </c>
      <c r="V405" s="81" t="str">
        <f t="shared" si="148"/>
        <v>000000000</v>
      </c>
      <c r="W405" s="81" t="str">
        <f t="shared" si="149"/>
        <v/>
      </c>
      <c r="X405" s="81">
        <f t="shared" si="150"/>
        <v>0</v>
      </c>
      <c r="Y405" s="81">
        <f t="shared" si="151"/>
        <v>0</v>
      </c>
      <c r="Z405" s="81">
        <f t="shared" si="152"/>
        <v>0</v>
      </c>
      <c r="AA405" s="82" t="str">
        <f t="shared" si="153"/>
        <v>MDR</v>
      </c>
    </row>
    <row r="406" spans="1:27" ht="17.100000000000001" customHeight="1">
      <c r="A406" s="65">
        <v>404</v>
      </c>
      <c r="B406" s="66" t="str">
        <f t="shared" si="132"/>
        <v>194</v>
      </c>
      <c r="C406" s="69"/>
      <c r="D406" s="70" t="str">
        <f t="shared" si="133"/>
        <v>0</v>
      </c>
      <c r="E406" s="70" t="str">
        <f t="shared" si="134"/>
        <v>0000</v>
      </c>
      <c r="F406" s="70" t="str">
        <f t="shared" si="135"/>
        <v>00</v>
      </c>
      <c r="G406" s="70" t="str">
        <f t="shared" si="136"/>
        <v>00000000</v>
      </c>
      <c r="H406" s="70" t="str">
        <f t="shared" si="137"/>
        <v>00</v>
      </c>
      <c r="I406" s="70" t="str">
        <f t="shared" si="138"/>
        <v>00000000</v>
      </c>
      <c r="J406" s="70" t="str">
        <f t="shared" si="139"/>
        <v>00</v>
      </c>
      <c r="K406" s="70" t="str">
        <f t="shared" si="140"/>
        <v>00000000</v>
      </c>
      <c r="L406" s="70" t="str">
        <f t="shared" si="141"/>
        <v>00</v>
      </c>
      <c r="M406" s="70" t="str">
        <f t="shared" si="142"/>
        <v>00000000</v>
      </c>
      <c r="N406" s="71" t="str">
        <f t="shared" si="143"/>
        <v>000000000</v>
      </c>
      <c r="O406" s="78"/>
      <c r="P406" s="78"/>
      <c r="Q406" s="78"/>
      <c r="R406" s="80" t="str">
        <f t="shared" si="144"/>
        <v>000000000</v>
      </c>
      <c r="S406" s="81" t="str">
        <f t="shared" si="145"/>
        <v>000</v>
      </c>
      <c r="T406" s="81">
        <f t="shared" si="146"/>
        <v>0</v>
      </c>
      <c r="U406" s="81">
        <f t="shared" si="147"/>
        <v>0</v>
      </c>
      <c r="V406" s="81" t="str">
        <f t="shared" si="148"/>
        <v>000000000</v>
      </c>
      <c r="W406" s="81" t="str">
        <f t="shared" si="149"/>
        <v/>
      </c>
      <c r="X406" s="81">
        <f t="shared" si="150"/>
        <v>0</v>
      </c>
      <c r="Y406" s="81">
        <f t="shared" si="151"/>
        <v>0</v>
      </c>
      <c r="Z406" s="81">
        <f t="shared" si="152"/>
        <v>0</v>
      </c>
      <c r="AA406" s="82" t="str">
        <f t="shared" si="153"/>
        <v>MDR</v>
      </c>
    </row>
    <row r="407" spans="1:27" ht="17.100000000000001" customHeight="1">
      <c r="A407" s="65">
        <v>405</v>
      </c>
      <c r="B407" s="66" t="str">
        <f t="shared" si="132"/>
        <v>195</v>
      </c>
      <c r="C407" s="69"/>
      <c r="D407" s="70" t="str">
        <f t="shared" si="133"/>
        <v>0</v>
      </c>
      <c r="E407" s="70" t="str">
        <f t="shared" si="134"/>
        <v>0000</v>
      </c>
      <c r="F407" s="70" t="str">
        <f t="shared" si="135"/>
        <v>00</v>
      </c>
      <c r="G407" s="70" t="str">
        <f t="shared" si="136"/>
        <v>00000000</v>
      </c>
      <c r="H407" s="70" t="str">
        <f t="shared" si="137"/>
        <v>00</v>
      </c>
      <c r="I407" s="70" t="str">
        <f t="shared" si="138"/>
        <v>00000000</v>
      </c>
      <c r="J407" s="70" t="str">
        <f t="shared" si="139"/>
        <v>00</v>
      </c>
      <c r="K407" s="70" t="str">
        <f t="shared" si="140"/>
        <v>00000000</v>
      </c>
      <c r="L407" s="70" t="str">
        <f t="shared" si="141"/>
        <v>00</v>
      </c>
      <c r="M407" s="70" t="str">
        <f t="shared" si="142"/>
        <v>00000000</v>
      </c>
      <c r="N407" s="71" t="str">
        <f t="shared" si="143"/>
        <v>000000000</v>
      </c>
      <c r="O407" s="78"/>
      <c r="P407" s="78"/>
      <c r="Q407" s="78"/>
      <c r="R407" s="80" t="str">
        <f t="shared" si="144"/>
        <v>000000000</v>
      </c>
      <c r="S407" s="81" t="str">
        <f t="shared" si="145"/>
        <v>000</v>
      </c>
      <c r="T407" s="81">
        <f t="shared" si="146"/>
        <v>0</v>
      </c>
      <c r="U407" s="81">
        <f t="shared" si="147"/>
        <v>0</v>
      </c>
      <c r="V407" s="81" t="str">
        <f t="shared" si="148"/>
        <v>000000000</v>
      </c>
      <c r="W407" s="81" t="str">
        <f t="shared" si="149"/>
        <v/>
      </c>
      <c r="X407" s="81">
        <f t="shared" si="150"/>
        <v>0</v>
      </c>
      <c r="Y407" s="81">
        <f t="shared" si="151"/>
        <v>0</v>
      </c>
      <c r="Z407" s="81">
        <f t="shared" si="152"/>
        <v>0</v>
      </c>
      <c r="AA407" s="82" t="str">
        <f t="shared" si="153"/>
        <v>MDR</v>
      </c>
    </row>
    <row r="408" spans="1:27" ht="17.100000000000001" customHeight="1">
      <c r="A408" s="65">
        <v>406</v>
      </c>
      <c r="B408" s="66" t="str">
        <f t="shared" si="132"/>
        <v>196</v>
      </c>
      <c r="C408" s="69"/>
      <c r="D408" s="70" t="str">
        <f t="shared" si="133"/>
        <v>0</v>
      </c>
      <c r="E408" s="70" t="str">
        <f t="shared" si="134"/>
        <v>0000</v>
      </c>
      <c r="F408" s="70" t="str">
        <f t="shared" si="135"/>
        <v>00</v>
      </c>
      <c r="G408" s="70" t="str">
        <f t="shared" si="136"/>
        <v>00000000</v>
      </c>
      <c r="H408" s="70" t="str">
        <f t="shared" si="137"/>
        <v>00</v>
      </c>
      <c r="I408" s="70" t="str">
        <f t="shared" si="138"/>
        <v>00000000</v>
      </c>
      <c r="J408" s="70" t="str">
        <f t="shared" si="139"/>
        <v>00</v>
      </c>
      <c r="K408" s="70" t="str">
        <f t="shared" si="140"/>
        <v>00000000</v>
      </c>
      <c r="L408" s="70" t="str">
        <f t="shared" si="141"/>
        <v>00</v>
      </c>
      <c r="M408" s="70" t="str">
        <f t="shared" si="142"/>
        <v>00000000</v>
      </c>
      <c r="N408" s="71" t="str">
        <f t="shared" si="143"/>
        <v>000000000</v>
      </c>
      <c r="O408" s="78"/>
      <c r="P408" s="78"/>
      <c r="Q408" s="78"/>
      <c r="R408" s="80" t="str">
        <f t="shared" si="144"/>
        <v>000000000</v>
      </c>
      <c r="S408" s="81" t="str">
        <f t="shared" si="145"/>
        <v>000</v>
      </c>
      <c r="T408" s="81">
        <f t="shared" si="146"/>
        <v>0</v>
      </c>
      <c r="U408" s="81">
        <f t="shared" si="147"/>
        <v>0</v>
      </c>
      <c r="V408" s="81" t="str">
        <f t="shared" si="148"/>
        <v>000000000</v>
      </c>
      <c r="W408" s="81" t="str">
        <f t="shared" si="149"/>
        <v/>
      </c>
      <c r="X408" s="81">
        <f t="shared" si="150"/>
        <v>0</v>
      </c>
      <c r="Y408" s="81">
        <f t="shared" si="151"/>
        <v>0</v>
      </c>
      <c r="Z408" s="81">
        <f t="shared" si="152"/>
        <v>0</v>
      </c>
      <c r="AA408" s="82" t="str">
        <f t="shared" si="153"/>
        <v>MDR</v>
      </c>
    </row>
    <row r="409" spans="1:27" ht="17.100000000000001" customHeight="1">
      <c r="A409" s="65">
        <v>407</v>
      </c>
      <c r="B409" s="66" t="str">
        <f t="shared" si="132"/>
        <v>197</v>
      </c>
      <c r="C409" s="69"/>
      <c r="D409" s="70" t="str">
        <f t="shared" si="133"/>
        <v>0</v>
      </c>
      <c r="E409" s="70" t="str">
        <f t="shared" si="134"/>
        <v>0000</v>
      </c>
      <c r="F409" s="70" t="str">
        <f t="shared" si="135"/>
        <v>00</v>
      </c>
      <c r="G409" s="70" t="str">
        <f t="shared" si="136"/>
        <v>00000000</v>
      </c>
      <c r="H409" s="70" t="str">
        <f t="shared" si="137"/>
        <v>00</v>
      </c>
      <c r="I409" s="70" t="str">
        <f t="shared" si="138"/>
        <v>00000000</v>
      </c>
      <c r="J409" s="70" t="str">
        <f t="shared" si="139"/>
        <v>00</v>
      </c>
      <c r="K409" s="70" t="str">
        <f t="shared" si="140"/>
        <v>00000000</v>
      </c>
      <c r="L409" s="70" t="str">
        <f t="shared" si="141"/>
        <v>00</v>
      </c>
      <c r="M409" s="70" t="str">
        <f t="shared" si="142"/>
        <v>00000000</v>
      </c>
      <c r="N409" s="71" t="str">
        <f t="shared" si="143"/>
        <v>000000000</v>
      </c>
      <c r="O409" s="78"/>
      <c r="P409" s="78"/>
      <c r="Q409" s="78"/>
      <c r="R409" s="80" t="str">
        <f t="shared" si="144"/>
        <v>000000000</v>
      </c>
      <c r="S409" s="81" t="str">
        <f t="shared" si="145"/>
        <v>000</v>
      </c>
      <c r="T409" s="81">
        <f t="shared" si="146"/>
        <v>0</v>
      </c>
      <c r="U409" s="81">
        <f t="shared" si="147"/>
        <v>0</v>
      </c>
      <c r="V409" s="81" t="str">
        <f t="shared" si="148"/>
        <v>000000000</v>
      </c>
      <c r="W409" s="81" t="str">
        <f t="shared" si="149"/>
        <v/>
      </c>
      <c r="X409" s="81">
        <f t="shared" si="150"/>
        <v>0</v>
      </c>
      <c r="Y409" s="81">
        <f t="shared" si="151"/>
        <v>0</v>
      </c>
      <c r="Z409" s="81">
        <f t="shared" si="152"/>
        <v>0</v>
      </c>
      <c r="AA409" s="82" t="str">
        <f t="shared" si="153"/>
        <v>MDR</v>
      </c>
    </row>
    <row r="410" spans="1:27" ht="17.100000000000001" customHeight="1">
      <c r="A410" s="65">
        <v>408</v>
      </c>
      <c r="B410" s="66" t="str">
        <f t="shared" si="132"/>
        <v>198</v>
      </c>
      <c r="C410" s="69"/>
      <c r="D410" s="70" t="str">
        <f t="shared" si="133"/>
        <v>0</v>
      </c>
      <c r="E410" s="70" t="str">
        <f t="shared" si="134"/>
        <v>0000</v>
      </c>
      <c r="F410" s="70" t="str">
        <f t="shared" si="135"/>
        <v>00</v>
      </c>
      <c r="G410" s="70" t="str">
        <f t="shared" si="136"/>
        <v>00000000</v>
      </c>
      <c r="H410" s="70" t="str">
        <f t="shared" si="137"/>
        <v>00</v>
      </c>
      <c r="I410" s="70" t="str">
        <f t="shared" si="138"/>
        <v>00000000</v>
      </c>
      <c r="J410" s="70" t="str">
        <f t="shared" si="139"/>
        <v>00</v>
      </c>
      <c r="K410" s="70" t="str">
        <f t="shared" si="140"/>
        <v>00000000</v>
      </c>
      <c r="L410" s="70" t="str">
        <f t="shared" si="141"/>
        <v>00</v>
      </c>
      <c r="M410" s="70" t="str">
        <f t="shared" si="142"/>
        <v>00000000</v>
      </c>
      <c r="N410" s="71" t="str">
        <f t="shared" si="143"/>
        <v>000000000</v>
      </c>
      <c r="O410" s="78"/>
      <c r="P410" s="78"/>
      <c r="Q410" s="78"/>
      <c r="R410" s="80" t="str">
        <f t="shared" si="144"/>
        <v>000000000</v>
      </c>
      <c r="S410" s="81" t="str">
        <f t="shared" si="145"/>
        <v>000</v>
      </c>
      <c r="T410" s="81">
        <f t="shared" si="146"/>
        <v>0</v>
      </c>
      <c r="U410" s="81">
        <f t="shared" si="147"/>
        <v>0</v>
      </c>
      <c r="V410" s="81" t="str">
        <f t="shared" si="148"/>
        <v>000000000</v>
      </c>
      <c r="W410" s="81" t="str">
        <f t="shared" si="149"/>
        <v/>
      </c>
      <c r="X410" s="81">
        <f t="shared" si="150"/>
        <v>0</v>
      </c>
      <c r="Y410" s="81">
        <f t="shared" si="151"/>
        <v>0</v>
      </c>
      <c r="Z410" s="81">
        <f t="shared" si="152"/>
        <v>0</v>
      </c>
      <c r="AA410" s="82" t="str">
        <f t="shared" si="153"/>
        <v>MDR</v>
      </c>
    </row>
    <row r="411" spans="1:27" ht="17.100000000000001" customHeight="1">
      <c r="A411" s="65">
        <v>409</v>
      </c>
      <c r="B411" s="66" t="str">
        <f t="shared" si="132"/>
        <v>199</v>
      </c>
      <c r="C411" s="69"/>
      <c r="D411" s="70" t="str">
        <f t="shared" si="133"/>
        <v>0</v>
      </c>
      <c r="E411" s="70" t="str">
        <f t="shared" si="134"/>
        <v>0000</v>
      </c>
      <c r="F411" s="70" t="str">
        <f t="shared" si="135"/>
        <v>00</v>
      </c>
      <c r="G411" s="70" t="str">
        <f t="shared" si="136"/>
        <v>00000000</v>
      </c>
      <c r="H411" s="70" t="str">
        <f t="shared" si="137"/>
        <v>00</v>
      </c>
      <c r="I411" s="70" t="str">
        <f t="shared" si="138"/>
        <v>00000000</v>
      </c>
      <c r="J411" s="70" t="str">
        <f t="shared" si="139"/>
        <v>00</v>
      </c>
      <c r="K411" s="70" t="str">
        <f t="shared" si="140"/>
        <v>00000000</v>
      </c>
      <c r="L411" s="70" t="str">
        <f t="shared" si="141"/>
        <v>00</v>
      </c>
      <c r="M411" s="70" t="str">
        <f t="shared" si="142"/>
        <v>00000000</v>
      </c>
      <c r="N411" s="71" t="str">
        <f t="shared" si="143"/>
        <v>000000000</v>
      </c>
      <c r="O411" s="78"/>
      <c r="P411" s="78"/>
      <c r="Q411" s="78"/>
      <c r="R411" s="80" t="str">
        <f t="shared" si="144"/>
        <v>000000000</v>
      </c>
      <c r="S411" s="81" t="str">
        <f t="shared" si="145"/>
        <v>000</v>
      </c>
      <c r="T411" s="81">
        <f t="shared" si="146"/>
        <v>0</v>
      </c>
      <c r="U411" s="81">
        <f t="shared" si="147"/>
        <v>0</v>
      </c>
      <c r="V411" s="81" t="str">
        <f t="shared" si="148"/>
        <v>000000000</v>
      </c>
      <c r="W411" s="81" t="str">
        <f t="shared" si="149"/>
        <v/>
      </c>
      <c r="X411" s="81">
        <f t="shared" si="150"/>
        <v>0</v>
      </c>
      <c r="Y411" s="81">
        <f t="shared" si="151"/>
        <v>0</v>
      </c>
      <c r="Z411" s="81">
        <f t="shared" si="152"/>
        <v>0</v>
      </c>
      <c r="AA411" s="82" t="str">
        <f t="shared" si="153"/>
        <v>MDR</v>
      </c>
    </row>
    <row r="412" spans="1:27" ht="17.100000000000001" customHeight="1">
      <c r="A412" s="65">
        <v>410</v>
      </c>
      <c r="B412" s="66" t="str">
        <f t="shared" si="132"/>
        <v>19A</v>
      </c>
      <c r="C412" s="69"/>
      <c r="D412" s="70" t="str">
        <f t="shared" si="133"/>
        <v>0</v>
      </c>
      <c r="E412" s="70" t="str">
        <f t="shared" si="134"/>
        <v>0000</v>
      </c>
      <c r="F412" s="70" t="str">
        <f t="shared" si="135"/>
        <v>00</v>
      </c>
      <c r="G412" s="70" t="str">
        <f t="shared" si="136"/>
        <v>00000000</v>
      </c>
      <c r="H412" s="70" t="str">
        <f t="shared" si="137"/>
        <v>00</v>
      </c>
      <c r="I412" s="70" t="str">
        <f t="shared" si="138"/>
        <v>00000000</v>
      </c>
      <c r="J412" s="70" t="str">
        <f t="shared" si="139"/>
        <v>00</v>
      </c>
      <c r="K412" s="70" t="str">
        <f t="shared" si="140"/>
        <v>00000000</v>
      </c>
      <c r="L412" s="70" t="str">
        <f t="shared" si="141"/>
        <v>00</v>
      </c>
      <c r="M412" s="70" t="str">
        <f t="shared" si="142"/>
        <v>00000000</v>
      </c>
      <c r="N412" s="71" t="str">
        <f t="shared" si="143"/>
        <v>000000000</v>
      </c>
      <c r="O412" s="78"/>
      <c r="P412" s="78"/>
      <c r="Q412" s="78"/>
      <c r="R412" s="80" t="str">
        <f t="shared" si="144"/>
        <v>000000000</v>
      </c>
      <c r="S412" s="81" t="str">
        <f t="shared" si="145"/>
        <v>000</v>
      </c>
      <c r="T412" s="81">
        <f t="shared" si="146"/>
        <v>0</v>
      </c>
      <c r="U412" s="81">
        <f t="shared" si="147"/>
        <v>0</v>
      </c>
      <c r="V412" s="81" t="str">
        <f t="shared" si="148"/>
        <v>000000000</v>
      </c>
      <c r="W412" s="81" t="str">
        <f t="shared" si="149"/>
        <v/>
      </c>
      <c r="X412" s="81">
        <f t="shared" si="150"/>
        <v>0</v>
      </c>
      <c r="Y412" s="81">
        <f t="shared" si="151"/>
        <v>0</v>
      </c>
      <c r="Z412" s="81">
        <f t="shared" si="152"/>
        <v>0</v>
      </c>
      <c r="AA412" s="82" t="str">
        <f t="shared" si="153"/>
        <v>MDR</v>
      </c>
    </row>
    <row r="413" spans="1:27" ht="17.100000000000001" customHeight="1">
      <c r="A413" s="65">
        <v>411</v>
      </c>
      <c r="B413" s="66" t="str">
        <f t="shared" si="132"/>
        <v>19B</v>
      </c>
      <c r="C413" s="69"/>
      <c r="D413" s="70" t="str">
        <f t="shared" si="133"/>
        <v>0</v>
      </c>
      <c r="E413" s="70" t="str">
        <f t="shared" si="134"/>
        <v>0000</v>
      </c>
      <c r="F413" s="70" t="str">
        <f t="shared" si="135"/>
        <v>00</v>
      </c>
      <c r="G413" s="70" t="str">
        <f t="shared" si="136"/>
        <v>00000000</v>
      </c>
      <c r="H413" s="70" t="str">
        <f t="shared" si="137"/>
        <v>00</v>
      </c>
      <c r="I413" s="70" t="str">
        <f t="shared" si="138"/>
        <v>00000000</v>
      </c>
      <c r="J413" s="70" t="str">
        <f t="shared" si="139"/>
        <v>00</v>
      </c>
      <c r="K413" s="70" t="str">
        <f t="shared" si="140"/>
        <v>00000000</v>
      </c>
      <c r="L413" s="70" t="str">
        <f t="shared" si="141"/>
        <v>00</v>
      </c>
      <c r="M413" s="70" t="str">
        <f t="shared" si="142"/>
        <v>00000000</v>
      </c>
      <c r="N413" s="71" t="str">
        <f t="shared" si="143"/>
        <v>000000000</v>
      </c>
      <c r="O413" s="78"/>
      <c r="P413" s="78"/>
      <c r="Q413" s="78"/>
      <c r="R413" s="80" t="str">
        <f t="shared" si="144"/>
        <v>000000000</v>
      </c>
      <c r="S413" s="81" t="str">
        <f t="shared" si="145"/>
        <v>000</v>
      </c>
      <c r="T413" s="81">
        <f t="shared" si="146"/>
        <v>0</v>
      </c>
      <c r="U413" s="81">
        <f t="shared" si="147"/>
        <v>0</v>
      </c>
      <c r="V413" s="81" t="str">
        <f t="shared" si="148"/>
        <v>000000000</v>
      </c>
      <c r="W413" s="81" t="str">
        <f t="shared" si="149"/>
        <v/>
      </c>
      <c r="X413" s="81">
        <f t="shared" si="150"/>
        <v>0</v>
      </c>
      <c r="Y413" s="81">
        <f t="shared" si="151"/>
        <v>0</v>
      </c>
      <c r="Z413" s="81">
        <f t="shared" si="152"/>
        <v>0</v>
      </c>
      <c r="AA413" s="82" t="str">
        <f t="shared" si="153"/>
        <v>MDR</v>
      </c>
    </row>
    <row r="414" spans="1:27" ht="17.100000000000001" customHeight="1">
      <c r="A414" s="65">
        <v>412</v>
      </c>
      <c r="B414" s="66" t="str">
        <f t="shared" si="132"/>
        <v>19C</v>
      </c>
      <c r="C414" s="69"/>
      <c r="D414" s="70" t="str">
        <f t="shared" si="133"/>
        <v>0</v>
      </c>
      <c r="E414" s="70" t="str">
        <f t="shared" si="134"/>
        <v>0000</v>
      </c>
      <c r="F414" s="70" t="str">
        <f t="shared" si="135"/>
        <v>00</v>
      </c>
      <c r="G414" s="70" t="str">
        <f t="shared" si="136"/>
        <v>00000000</v>
      </c>
      <c r="H414" s="70" t="str">
        <f t="shared" si="137"/>
        <v>00</v>
      </c>
      <c r="I414" s="70" t="str">
        <f t="shared" si="138"/>
        <v>00000000</v>
      </c>
      <c r="J414" s="70" t="str">
        <f t="shared" si="139"/>
        <v>00</v>
      </c>
      <c r="K414" s="70" t="str">
        <f t="shared" si="140"/>
        <v>00000000</v>
      </c>
      <c r="L414" s="70" t="str">
        <f t="shared" si="141"/>
        <v>00</v>
      </c>
      <c r="M414" s="70" t="str">
        <f t="shared" si="142"/>
        <v>00000000</v>
      </c>
      <c r="N414" s="71" t="str">
        <f t="shared" si="143"/>
        <v>000000000</v>
      </c>
      <c r="O414" s="78"/>
      <c r="P414" s="78"/>
      <c r="Q414" s="78"/>
      <c r="R414" s="80" t="str">
        <f t="shared" si="144"/>
        <v>000000000</v>
      </c>
      <c r="S414" s="81" t="str">
        <f t="shared" si="145"/>
        <v>000</v>
      </c>
      <c r="T414" s="81">
        <f t="shared" si="146"/>
        <v>0</v>
      </c>
      <c r="U414" s="81">
        <f t="shared" si="147"/>
        <v>0</v>
      </c>
      <c r="V414" s="81" t="str">
        <f t="shared" si="148"/>
        <v>000000000</v>
      </c>
      <c r="W414" s="81" t="str">
        <f t="shared" si="149"/>
        <v/>
      </c>
      <c r="X414" s="81">
        <f t="shared" si="150"/>
        <v>0</v>
      </c>
      <c r="Y414" s="81">
        <f t="shared" si="151"/>
        <v>0</v>
      </c>
      <c r="Z414" s="81">
        <f t="shared" si="152"/>
        <v>0</v>
      </c>
      <c r="AA414" s="82" t="str">
        <f t="shared" si="153"/>
        <v>MDR</v>
      </c>
    </row>
    <row r="415" spans="1:27" ht="17.100000000000001" customHeight="1">
      <c r="A415" s="65">
        <v>413</v>
      </c>
      <c r="B415" s="66" t="str">
        <f t="shared" si="132"/>
        <v>19D</v>
      </c>
      <c r="C415" s="69"/>
      <c r="D415" s="70" t="str">
        <f t="shared" si="133"/>
        <v>0</v>
      </c>
      <c r="E415" s="70" t="str">
        <f t="shared" si="134"/>
        <v>0000</v>
      </c>
      <c r="F415" s="70" t="str">
        <f t="shared" si="135"/>
        <v>00</v>
      </c>
      <c r="G415" s="70" t="str">
        <f t="shared" si="136"/>
        <v>00000000</v>
      </c>
      <c r="H415" s="70" t="str">
        <f t="shared" si="137"/>
        <v>00</v>
      </c>
      <c r="I415" s="70" t="str">
        <f t="shared" si="138"/>
        <v>00000000</v>
      </c>
      <c r="J415" s="70" t="str">
        <f t="shared" si="139"/>
        <v>00</v>
      </c>
      <c r="K415" s="70" t="str">
        <f t="shared" si="140"/>
        <v>00000000</v>
      </c>
      <c r="L415" s="70" t="str">
        <f t="shared" si="141"/>
        <v>00</v>
      </c>
      <c r="M415" s="70" t="str">
        <f t="shared" si="142"/>
        <v>00000000</v>
      </c>
      <c r="N415" s="71" t="str">
        <f t="shared" si="143"/>
        <v>000000000</v>
      </c>
      <c r="O415" s="78"/>
      <c r="P415" s="78"/>
      <c r="Q415" s="78"/>
      <c r="R415" s="80" t="str">
        <f t="shared" si="144"/>
        <v>000000000</v>
      </c>
      <c r="S415" s="81" t="str">
        <f t="shared" si="145"/>
        <v>000</v>
      </c>
      <c r="T415" s="81">
        <f t="shared" si="146"/>
        <v>0</v>
      </c>
      <c r="U415" s="81">
        <f t="shared" si="147"/>
        <v>0</v>
      </c>
      <c r="V415" s="81" t="str">
        <f t="shared" si="148"/>
        <v>000000000</v>
      </c>
      <c r="W415" s="81" t="str">
        <f t="shared" si="149"/>
        <v/>
      </c>
      <c r="X415" s="81">
        <f t="shared" si="150"/>
        <v>0</v>
      </c>
      <c r="Y415" s="81">
        <f t="shared" si="151"/>
        <v>0</v>
      </c>
      <c r="Z415" s="81">
        <f t="shared" si="152"/>
        <v>0</v>
      </c>
      <c r="AA415" s="82" t="str">
        <f t="shared" si="153"/>
        <v>MDR</v>
      </c>
    </row>
    <row r="416" spans="1:27" ht="17.100000000000001" customHeight="1">
      <c r="A416" s="65">
        <v>414</v>
      </c>
      <c r="B416" s="66" t="str">
        <f t="shared" si="132"/>
        <v>19E</v>
      </c>
      <c r="C416" s="69"/>
      <c r="D416" s="70" t="str">
        <f t="shared" si="133"/>
        <v>0</v>
      </c>
      <c r="E416" s="70" t="str">
        <f t="shared" si="134"/>
        <v>0000</v>
      </c>
      <c r="F416" s="70" t="str">
        <f t="shared" si="135"/>
        <v>00</v>
      </c>
      <c r="G416" s="70" t="str">
        <f t="shared" si="136"/>
        <v>00000000</v>
      </c>
      <c r="H416" s="70" t="str">
        <f t="shared" si="137"/>
        <v>00</v>
      </c>
      <c r="I416" s="70" t="str">
        <f t="shared" si="138"/>
        <v>00000000</v>
      </c>
      <c r="J416" s="70" t="str">
        <f t="shared" si="139"/>
        <v>00</v>
      </c>
      <c r="K416" s="70" t="str">
        <f t="shared" si="140"/>
        <v>00000000</v>
      </c>
      <c r="L416" s="70" t="str">
        <f t="shared" si="141"/>
        <v>00</v>
      </c>
      <c r="M416" s="70" t="str">
        <f t="shared" si="142"/>
        <v>00000000</v>
      </c>
      <c r="N416" s="71" t="str">
        <f t="shared" si="143"/>
        <v>000000000</v>
      </c>
      <c r="O416" s="78"/>
      <c r="P416" s="78"/>
      <c r="Q416" s="78"/>
      <c r="R416" s="80" t="str">
        <f t="shared" si="144"/>
        <v>000000000</v>
      </c>
      <c r="S416" s="81" t="str">
        <f t="shared" si="145"/>
        <v>000</v>
      </c>
      <c r="T416" s="81">
        <f t="shared" si="146"/>
        <v>0</v>
      </c>
      <c r="U416" s="81">
        <f t="shared" si="147"/>
        <v>0</v>
      </c>
      <c r="V416" s="81" t="str">
        <f t="shared" si="148"/>
        <v>000000000</v>
      </c>
      <c r="W416" s="81" t="str">
        <f t="shared" si="149"/>
        <v/>
      </c>
      <c r="X416" s="81">
        <f t="shared" si="150"/>
        <v>0</v>
      </c>
      <c r="Y416" s="81">
        <f t="shared" si="151"/>
        <v>0</v>
      </c>
      <c r="Z416" s="81">
        <f t="shared" si="152"/>
        <v>0</v>
      </c>
      <c r="AA416" s="82" t="str">
        <f t="shared" si="153"/>
        <v>MDR</v>
      </c>
    </row>
    <row r="417" spans="1:27" ht="17.100000000000001" customHeight="1">
      <c r="A417" s="65">
        <v>415</v>
      </c>
      <c r="B417" s="66" t="str">
        <f t="shared" si="132"/>
        <v>19F</v>
      </c>
      <c r="C417" s="69"/>
      <c r="D417" s="70" t="str">
        <f t="shared" si="133"/>
        <v>0</v>
      </c>
      <c r="E417" s="70" t="str">
        <f t="shared" si="134"/>
        <v>0000</v>
      </c>
      <c r="F417" s="70" t="str">
        <f t="shared" si="135"/>
        <v>00</v>
      </c>
      <c r="G417" s="70" t="str">
        <f t="shared" si="136"/>
        <v>00000000</v>
      </c>
      <c r="H417" s="70" t="str">
        <f t="shared" si="137"/>
        <v>00</v>
      </c>
      <c r="I417" s="70" t="str">
        <f t="shared" si="138"/>
        <v>00000000</v>
      </c>
      <c r="J417" s="70" t="str">
        <f t="shared" si="139"/>
        <v>00</v>
      </c>
      <c r="K417" s="70" t="str">
        <f t="shared" si="140"/>
        <v>00000000</v>
      </c>
      <c r="L417" s="70" t="str">
        <f t="shared" si="141"/>
        <v>00</v>
      </c>
      <c r="M417" s="70" t="str">
        <f t="shared" si="142"/>
        <v>00000000</v>
      </c>
      <c r="N417" s="71" t="str">
        <f t="shared" si="143"/>
        <v>000000000</v>
      </c>
      <c r="O417" s="78"/>
      <c r="P417" s="78"/>
      <c r="Q417" s="78"/>
      <c r="R417" s="80" t="str">
        <f t="shared" si="144"/>
        <v>000000000</v>
      </c>
      <c r="S417" s="81" t="str">
        <f t="shared" si="145"/>
        <v>000</v>
      </c>
      <c r="T417" s="81">
        <f t="shared" si="146"/>
        <v>0</v>
      </c>
      <c r="U417" s="81">
        <f t="shared" si="147"/>
        <v>0</v>
      </c>
      <c r="V417" s="81" t="str">
        <f t="shared" si="148"/>
        <v>000000000</v>
      </c>
      <c r="W417" s="81" t="str">
        <f t="shared" si="149"/>
        <v/>
      </c>
      <c r="X417" s="81">
        <f t="shared" si="150"/>
        <v>0</v>
      </c>
      <c r="Y417" s="81">
        <f t="shared" si="151"/>
        <v>0</v>
      </c>
      <c r="Z417" s="81">
        <f t="shared" si="152"/>
        <v>0</v>
      </c>
      <c r="AA417" s="82" t="str">
        <f t="shared" si="153"/>
        <v>MDR</v>
      </c>
    </row>
    <row r="418" spans="1:27" ht="17.100000000000001" customHeight="1">
      <c r="A418" s="65">
        <v>416</v>
      </c>
      <c r="B418" s="66" t="str">
        <f t="shared" si="132"/>
        <v>1A0</v>
      </c>
      <c r="C418" s="69"/>
      <c r="D418" s="70" t="str">
        <f t="shared" si="133"/>
        <v>0</v>
      </c>
      <c r="E418" s="70" t="str">
        <f t="shared" si="134"/>
        <v>0000</v>
      </c>
      <c r="F418" s="70" t="str">
        <f t="shared" si="135"/>
        <v>00</v>
      </c>
      <c r="G418" s="70" t="str">
        <f t="shared" si="136"/>
        <v>00000000</v>
      </c>
      <c r="H418" s="70" t="str">
        <f t="shared" si="137"/>
        <v>00</v>
      </c>
      <c r="I418" s="70" t="str">
        <f t="shared" si="138"/>
        <v>00000000</v>
      </c>
      <c r="J418" s="70" t="str">
        <f t="shared" si="139"/>
        <v>00</v>
      </c>
      <c r="K418" s="70" t="str">
        <f t="shared" si="140"/>
        <v>00000000</v>
      </c>
      <c r="L418" s="70" t="str">
        <f t="shared" si="141"/>
        <v>00</v>
      </c>
      <c r="M418" s="70" t="str">
        <f t="shared" si="142"/>
        <v>00000000</v>
      </c>
      <c r="N418" s="71" t="str">
        <f t="shared" si="143"/>
        <v>000000000</v>
      </c>
      <c r="O418" s="78"/>
      <c r="P418" s="78"/>
      <c r="Q418" s="78"/>
      <c r="R418" s="80" t="str">
        <f t="shared" si="144"/>
        <v>000000000</v>
      </c>
      <c r="S418" s="81" t="str">
        <f t="shared" si="145"/>
        <v>000</v>
      </c>
      <c r="T418" s="81">
        <f t="shared" si="146"/>
        <v>0</v>
      </c>
      <c r="U418" s="81">
        <f t="shared" si="147"/>
        <v>0</v>
      </c>
      <c r="V418" s="81" t="str">
        <f t="shared" si="148"/>
        <v>000000000</v>
      </c>
      <c r="W418" s="81" t="str">
        <f t="shared" si="149"/>
        <v/>
      </c>
      <c r="X418" s="81">
        <f t="shared" si="150"/>
        <v>0</v>
      </c>
      <c r="Y418" s="81">
        <f t="shared" si="151"/>
        <v>0</v>
      </c>
      <c r="Z418" s="81">
        <f t="shared" si="152"/>
        <v>0</v>
      </c>
      <c r="AA418" s="82" t="str">
        <f t="shared" si="153"/>
        <v>MDR</v>
      </c>
    </row>
    <row r="419" spans="1:27" ht="17.100000000000001" customHeight="1">
      <c r="A419" s="65">
        <v>417</v>
      </c>
      <c r="B419" s="66" t="str">
        <f t="shared" si="132"/>
        <v>1A1</v>
      </c>
      <c r="C419" s="69"/>
      <c r="D419" s="70" t="str">
        <f t="shared" si="133"/>
        <v>0</v>
      </c>
      <c r="E419" s="70" t="str">
        <f t="shared" si="134"/>
        <v>0000</v>
      </c>
      <c r="F419" s="70" t="str">
        <f t="shared" si="135"/>
        <v>00</v>
      </c>
      <c r="G419" s="70" t="str">
        <f t="shared" si="136"/>
        <v>00000000</v>
      </c>
      <c r="H419" s="70" t="str">
        <f t="shared" si="137"/>
        <v>00</v>
      </c>
      <c r="I419" s="70" t="str">
        <f t="shared" si="138"/>
        <v>00000000</v>
      </c>
      <c r="J419" s="70" t="str">
        <f t="shared" si="139"/>
        <v>00</v>
      </c>
      <c r="K419" s="70" t="str">
        <f t="shared" si="140"/>
        <v>00000000</v>
      </c>
      <c r="L419" s="70" t="str">
        <f t="shared" si="141"/>
        <v>00</v>
      </c>
      <c r="M419" s="70" t="str">
        <f t="shared" si="142"/>
        <v>00000000</v>
      </c>
      <c r="N419" s="71" t="str">
        <f t="shared" si="143"/>
        <v>000000000</v>
      </c>
      <c r="O419" s="78"/>
      <c r="P419" s="78"/>
      <c r="Q419" s="78"/>
      <c r="R419" s="80" t="str">
        <f t="shared" si="144"/>
        <v>000000000</v>
      </c>
      <c r="S419" s="81" t="str">
        <f t="shared" si="145"/>
        <v>000</v>
      </c>
      <c r="T419" s="81">
        <f t="shared" si="146"/>
        <v>0</v>
      </c>
      <c r="U419" s="81">
        <f t="shared" si="147"/>
        <v>0</v>
      </c>
      <c r="V419" s="81" t="str">
        <f t="shared" si="148"/>
        <v>000000000</v>
      </c>
      <c r="W419" s="81" t="str">
        <f t="shared" si="149"/>
        <v/>
      </c>
      <c r="X419" s="81">
        <f t="shared" si="150"/>
        <v>0</v>
      </c>
      <c r="Y419" s="81">
        <f t="shared" si="151"/>
        <v>0</v>
      </c>
      <c r="Z419" s="81">
        <f t="shared" si="152"/>
        <v>0</v>
      </c>
      <c r="AA419" s="82" t="str">
        <f t="shared" si="153"/>
        <v>MDR</v>
      </c>
    </row>
    <row r="420" spans="1:27" ht="17.100000000000001" customHeight="1">
      <c r="A420" s="65">
        <v>418</v>
      </c>
      <c r="B420" s="66" t="str">
        <f t="shared" si="132"/>
        <v>1A2</v>
      </c>
      <c r="C420" s="69"/>
      <c r="D420" s="70" t="str">
        <f t="shared" si="133"/>
        <v>0</v>
      </c>
      <c r="E420" s="70" t="str">
        <f t="shared" si="134"/>
        <v>0000</v>
      </c>
      <c r="F420" s="70" t="str">
        <f t="shared" si="135"/>
        <v>00</v>
      </c>
      <c r="G420" s="70" t="str">
        <f t="shared" si="136"/>
        <v>00000000</v>
      </c>
      <c r="H420" s="70" t="str">
        <f t="shared" si="137"/>
        <v>00</v>
      </c>
      <c r="I420" s="70" t="str">
        <f t="shared" si="138"/>
        <v>00000000</v>
      </c>
      <c r="J420" s="70" t="str">
        <f t="shared" si="139"/>
        <v>00</v>
      </c>
      <c r="K420" s="70" t="str">
        <f t="shared" si="140"/>
        <v>00000000</v>
      </c>
      <c r="L420" s="70" t="str">
        <f t="shared" si="141"/>
        <v>00</v>
      </c>
      <c r="M420" s="70" t="str">
        <f t="shared" si="142"/>
        <v>00000000</v>
      </c>
      <c r="N420" s="71" t="str">
        <f t="shared" si="143"/>
        <v>000000000</v>
      </c>
      <c r="O420" s="78"/>
      <c r="P420" s="78"/>
      <c r="Q420" s="78"/>
      <c r="R420" s="80" t="str">
        <f t="shared" si="144"/>
        <v>000000000</v>
      </c>
      <c r="S420" s="81" t="str">
        <f t="shared" si="145"/>
        <v>000</v>
      </c>
      <c r="T420" s="81">
        <f t="shared" si="146"/>
        <v>0</v>
      </c>
      <c r="U420" s="81">
        <f t="shared" si="147"/>
        <v>0</v>
      </c>
      <c r="V420" s="81" t="str">
        <f t="shared" si="148"/>
        <v>000000000</v>
      </c>
      <c r="W420" s="81" t="str">
        <f t="shared" si="149"/>
        <v/>
      </c>
      <c r="X420" s="81">
        <f t="shared" si="150"/>
        <v>0</v>
      </c>
      <c r="Y420" s="81">
        <f t="shared" si="151"/>
        <v>0</v>
      </c>
      <c r="Z420" s="81">
        <f t="shared" si="152"/>
        <v>0</v>
      </c>
      <c r="AA420" s="82" t="str">
        <f t="shared" si="153"/>
        <v>MDR</v>
      </c>
    </row>
    <row r="421" spans="1:27" ht="17.100000000000001" customHeight="1">
      <c r="A421" s="65">
        <v>419</v>
      </c>
      <c r="B421" s="66" t="str">
        <f t="shared" si="132"/>
        <v>1A3</v>
      </c>
      <c r="C421" s="69"/>
      <c r="D421" s="70" t="str">
        <f t="shared" si="133"/>
        <v>0</v>
      </c>
      <c r="E421" s="70" t="str">
        <f t="shared" si="134"/>
        <v>0000</v>
      </c>
      <c r="F421" s="70" t="str">
        <f t="shared" si="135"/>
        <v>00</v>
      </c>
      <c r="G421" s="70" t="str">
        <f t="shared" si="136"/>
        <v>00000000</v>
      </c>
      <c r="H421" s="70" t="str">
        <f t="shared" si="137"/>
        <v>00</v>
      </c>
      <c r="I421" s="70" t="str">
        <f t="shared" si="138"/>
        <v>00000000</v>
      </c>
      <c r="J421" s="70" t="str">
        <f t="shared" si="139"/>
        <v>00</v>
      </c>
      <c r="K421" s="70" t="str">
        <f t="shared" si="140"/>
        <v>00000000</v>
      </c>
      <c r="L421" s="70" t="str">
        <f t="shared" si="141"/>
        <v>00</v>
      </c>
      <c r="M421" s="70" t="str">
        <f t="shared" si="142"/>
        <v>00000000</v>
      </c>
      <c r="N421" s="71" t="str">
        <f t="shared" si="143"/>
        <v>000000000</v>
      </c>
      <c r="O421" s="78"/>
      <c r="P421" s="78"/>
      <c r="Q421" s="78"/>
      <c r="R421" s="80" t="str">
        <f t="shared" si="144"/>
        <v>000000000</v>
      </c>
      <c r="S421" s="81" t="str">
        <f t="shared" si="145"/>
        <v>000</v>
      </c>
      <c r="T421" s="81">
        <f t="shared" si="146"/>
        <v>0</v>
      </c>
      <c r="U421" s="81">
        <f t="shared" si="147"/>
        <v>0</v>
      </c>
      <c r="V421" s="81" t="str">
        <f t="shared" si="148"/>
        <v>000000000</v>
      </c>
      <c r="W421" s="81" t="str">
        <f t="shared" si="149"/>
        <v/>
      </c>
      <c r="X421" s="81">
        <f t="shared" si="150"/>
        <v>0</v>
      </c>
      <c r="Y421" s="81">
        <f t="shared" si="151"/>
        <v>0</v>
      </c>
      <c r="Z421" s="81">
        <f t="shared" si="152"/>
        <v>0</v>
      </c>
      <c r="AA421" s="82" t="str">
        <f t="shared" si="153"/>
        <v>MDR</v>
      </c>
    </row>
    <row r="422" spans="1:27" ht="17.100000000000001" customHeight="1">
      <c r="A422" s="65">
        <v>420</v>
      </c>
      <c r="B422" s="66" t="str">
        <f t="shared" si="132"/>
        <v>1A4</v>
      </c>
      <c r="C422" s="69"/>
      <c r="D422" s="70" t="str">
        <f t="shared" si="133"/>
        <v>0</v>
      </c>
      <c r="E422" s="70" t="str">
        <f t="shared" si="134"/>
        <v>0000</v>
      </c>
      <c r="F422" s="70" t="str">
        <f t="shared" si="135"/>
        <v>00</v>
      </c>
      <c r="G422" s="70" t="str">
        <f t="shared" si="136"/>
        <v>00000000</v>
      </c>
      <c r="H422" s="70" t="str">
        <f t="shared" si="137"/>
        <v>00</v>
      </c>
      <c r="I422" s="70" t="str">
        <f t="shared" si="138"/>
        <v>00000000</v>
      </c>
      <c r="J422" s="70" t="str">
        <f t="shared" si="139"/>
        <v>00</v>
      </c>
      <c r="K422" s="70" t="str">
        <f t="shared" si="140"/>
        <v>00000000</v>
      </c>
      <c r="L422" s="70" t="str">
        <f t="shared" si="141"/>
        <v>00</v>
      </c>
      <c r="M422" s="70" t="str">
        <f t="shared" si="142"/>
        <v>00000000</v>
      </c>
      <c r="N422" s="71" t="str">
        <f t="shared" si="143"/>
        <v>000000000</v>
      </c>
      <c r="O422" s="78"/>
      <c r="P422" s="78"/>
      <c r="Q422" s="78"/>
      <c r="R422" s="80" t="str">
        <f t="shared" si="144"/>
        <v>000000000</v>
      </c>
      <c r="S422" s="81" t="str">
        <f t="shared" si="145"/>
        <v>000</v>
      </c>
      <c r="T422" s="81">
        <f t="shared" si="146"/>
        <v>0</v>
      </c>
      <c r="U422" s="81">
        <f t="shared" si="147"/>
        <v>0</v>
      </c>
      <c r="V422" s="81" t="str">
        <f t="shared" si="148"/>
        <v>000000000</v>
      </c>
      <c r="W422" s="81" t="str">
        <f t="shared" si="149"/>
        <v/>
      </c>
      <c r="X422" s="81">
        <f t="shared" si="150"/>
        <v>0</v>
      </c>
      <c r="Y422" s="81">
        <f t="shared" si="151"/>
        <v>0</v>
      </c>
      <c r="Z422" s="81">
        <f t="shared" si="152"/>
        <v>0</v>
      </c>
      <c r="AA422" s="82" t="str">
        <f t="shared" si="153"/>
        <v>MDR</v>
      </c>
    </row>
    <row r="423" spans="1:27" ht="17.100000000000001" customHeight="1">
      <c r="A423" s="65">
        <v>421</v>
      </c>
      <c r="B423" s="66" t="str">
        <f t="shared" si="132"/>
        <v>1A5</v>
      </c>
      <c r="C423" s="69"/>
      <c r="D423" s="70" t="str">
        <f t="shared" si="133"/>
        <v>0</v>
      </c>
      <c r="E423" s="70" t="str">
        <f t="shared" si="134"/>
        <v>0000</v>
      </c>
      <c r="F423" s="70" t="str">
        <f t="shared" si="135"/>
        <v>00</v>
      </c>
      <c r="G423" s="70" t="str">
        <f t="shared" si="136"/>
        <v>00000000</v>
      </c>
      <c r="H423" s="70" t="str">
        <f t="shared" si="137"/>
        <v>00</v>
      </c>
      <c r="I423" s="70" t="str">
        <f t="shared" si="138"/>
        <v>00000000</v>
      </c>
      <c r="J423" s="70" t="str">
        <f t="shared" si="139"/>
        <v>00</v>
      </c>
      <c r="K423" s="70" t="str">
        <f t="shared" si="140"/>
        <v>00000000</v>
      </c>
      <c r="L423" s="70" t="str">
        <f t="shared" si="141"/>
        <v>00</v>
      </c>
      <c r="M423" s="70" t="str">
        <f t="shared" si="142"/>
        <v>00000000</v>
      </c>
      <c r="N423" s="71" t="str">
        <f t="shared" si="143"/>
        <v>000000000</v>
      </c>
      <c r="O423" s="78"/>
      <c r="P423" s="78"/>
      <c r="Q423" s="78"/>
      <c r="R423" s="80" t="str">
        <f t="shared" si="144"/>
        <v>000000000</v>
      </c>
      <c r="S423" s="81" t="str">
        <f t="shared" si="145"/>
        <v>000</v>
      </c>
      <c r="T423" s="81">
        <f t="shared" si="146"/>
        <v>0</v>
      </c>
      <c r="U423" s="81">
        <f t="shared" si="147"/>
        <v>0</v>
      </c>
      <c r="V423" s="81" t="str">
        <f t="shared" si="148"/>
        <v>000000000</v>
      </c>
      <c r="W423" s="81" t="str">
        <f t="shared" si="149"/>
        <v/>
      </c>
      <c r="X423" s="81">
        <f t="shared" si="150"/>
        <v>0</v>
      </c>
      <c r="Y423" s="81">
        <f t="shared" si="151"/>
        <v>0</v>
      </c>
      <c r="Z423" s="81">
        <f t="shared" si="152"/>
        <v>0</v>
      </c>
      <c r="AA423" s="82" t="str">
        <f t="shared" si="153"/>
        <v>MDR</v>
      </c>
    </row>
    <row r="424" spans="1:27" ht="17.100000000000001" customHeight="1">
      <c r="A424" s="65">
        <v>422</v>
      </c>
      <c r="B424" s="66" t="str">
        <f t="shared" si="132"/>
        <v>1A6</v>
      </c>
      <c r="C424" s="69"/>
      <c r="D424" s="70" t="str">
        <f t="shared" si="133"/>
        <v>0</v>
      </c>
      <c r="E424" s="70" t="str">
        <f t="shared" si="134"/>
        <v>0000</v>
      </c>
      <c r="F424" s="70" t="str">
        <f t="shared" si="135"/>
        <v>00</v>
      </c>
      <c r="G424" s="70" t="str">
        <f t="shared" si="136"/>
        <v>00000000</v>
      </c>
      <c r="H424" s="70" t="str">
        <f t="shared" si="137"/>
        <v>00</v>
      </c>
      <c r="I424" s="70" t="str">
        <f t="shared" si="138"/>
        <v>00000000</v>
      </c>
      <c r="J424" s="70" t="str">
        <f t="shared" si="139"/>
        <v>00</v>
      </c>
      <c r="K424" s="70" t="str">
        <f t="shared" si="140"/>
        <v>00000000</v>
      </c>
      <c r="L424" s="70" t="str">
        <f t="shared" si="141"/>
        <v>00</v>
      </c>
      <c r="M424" s="70" t="str">
        <f t="shared" si="142"/>
        <v>00000000</v>
      </c>
      <c r="N424" s="71" t="str">
        <f t="shared" si="143"/>
        <v>000000000</v>
      </c>
      <c r="O424" s="78"/>
      <c r="P424" s="78"/>
      <c r="Q424" s="78"/>
      <c r="R424" s="80" t="str">
        <f t="shared" si="144"/>
        <v>000000000</v>
      </c>
      <c r="S424" s="81" t="str">
        <f t="shared" si="145"/>
        <v>000</v>
      </c>
      <c r="T424" s="81">
        <f t="shared" si="146"/>
        <v>0</v>
      </c>
      <c r="U424" s="81">
        <f t="shared" si="147"/>
        <v>0</v>
      </c>
      <c r="V424" s="81" t="str">
        <f t="shared" si="148"/>
        <v>000000000</v>
      </c>
      <c r="W424" s="81" t="str">
        <f t="shared" si="149"/>
        <v/>
      </c>
      <c r="X424" s="81">
        <f t="shared" si="150"/>
        <v>0</v>
      </c>
      <c r="Y424" s="81">
        <f t="shared" si="151"/>
        <v>0</v>
      </c>
      <c r="Z424" s="81">
        <f t="shared" si="152"/>
        <v>0</v>
      </c>
      <c r="AA424" s="82" t="str">
        <f t="shared" si="153"/>
        <v>MDR</v>
      </c>
    </row>
    <row r="425" spans="1:27" ht="17.100000000000001" customHeight="1">
      <c r="A425" s="65">
        <v>423</v>
      </c>
      <c r="B425" s="66" t="str">
        <f t="shared" si="132"/>
        <v>1A7</v>
      </c>
      <c r="C425" s="69"/>
      <c r="D425" s="70" t="str">
        <f t="shared" si="133"/>
        <v>0</v>
      </c>
      <c r="E425" s="70" t="str">
        <f t="shared" si="134"/>
        <v>0000</v>
      </c>
      <c r="F425" s="70" t="str">
        <f t="shared" si="135"/>
        <v>00</v>
      </c>
      <c r="G425" s="70" t="str">
        <f t="shared" si="136"/>
        <v>00000000</v>
      </c>
      <c r="H425" s="70" t="str">
        <f t="shared" si="137"/>
        <v>00</v>
      </c>
      <c r="I425" s="70" t="str">
        <f t="shared" si="138"/>
        <v>00000000</v>
      </c>
      <c r="J425" s="70" t="str">
        <f t="shared" si="139"/>
        <v>00</v>
      </c>
      <c r="K425" s="70" t="str">
        <f t="shared" si="140"/>
        <v>00000000</v>
      </c>
      <c r="L425" s="70" t="str">
        <f t="shared" si="141"/>
        <v>00</v>
      </c>
      <c r="M425" s="70" t="str">
        <f t="shared" si="142"/>
        <v>00000000</v>
      </c>
      <c r="N425" s="71" t="str">
        <f t="shared" si="143"/>
        <v>000000000</v>
      </c>
      <c r="O425" s="78"/>
      <c r="P425" s="78"/>
      <c r="Q425" s="78"/>
      <c r="R425" s="80" t="str">
        <f t="shared" si="144"/>
        <v>000000000</v>
      </c>
      <c r="S425" s="81" t="str">
        <f t="shared" si="145"/>
        <v>000</v>
      </c>
      <c r="T425" s="81">
        <f t="shared" si="146"/>
        <v>0</v>
      </c>
      <c r="U425" s="81">
        <f t="shared" si="147"/>
        <v>0</v>
      </c>
      <c r="V425" s="81" t="str">
        <f t="shared" si="148"/>
        <v>000000000</v>
      </c>
      <c r="W425" s="81" t="str">
        <f t="shared" si="149"/>
        <v/>
      </c>
      <c r="X425" s="81">
        <f t="shared" si="150"/>
        <v>0</v>
      </c>
      <c r="Y425" s="81">
        <f t="shared" si="151"/>
        <v>0</v>
      </c>
      <c r="Z425" s="81">
        <f t="shared" si="152"/>
        <v>0</v>
      </c>
      <c r="AA425" s="82" t="str">
        <f t="shared" si="153"/>
        <v>MDR</v>
      </c>
    </row>
    <row r="426" spans="1:27" ht="17.100000000000001" customHeight="1">
      <c r="A426" s="65">
        <v>424</v>
      </c>
      <c r="B426" s="66" t="str">
        <f t="shared" si="132"/>
        <v>1A8</v>
      </c>
      <c r="C426" s="69"/>
      <c r="D426" s="70" t="str">
        <f t="shared" si="133"/>
        <v>0</v>
      </c>
      <c r="E426" s="70" t="str">
        <f t="shared" si="134"/>
        <v>0000</v>
      </c>
      <c r="F426" s="70" t="str">
        <f t="shared" si="135"/>
        <v>00</v>
      </c>
      <c r="G426" s="70" t="str">
        <f t="shared" si="136"/>
        <v>00000000</v>
      </c>
      <c r="H426" s="70" t="str">
        <f t="shared" si="137"/>
        <v>00</v>
      </c>
      <c r="I426" s="70" t="str">
        <f t="shared" si="138"/>
        <v>00000000</v>
      </c>
      <c r="J426" s="70" t="str">
        <f t="shared" si="139"/>
        <v>00</v>
      </c>
      <c r="K426" s="70" t="str">
        <f t="shared" si="140"/>
        <v>00000000</v>
      </c>
      <c r="L426" s="70" t="str">
        <f t="shared" si="141"/>
        <v>00</v>
      </c>
      <c r="M426" s="70" t="str">
        <f t="shared" si="142"/>
        <v>00000000</v>
      </c>
      <c r="N426" s="71" t="str">
        <f t="shared" si="143"/>
        <v>000000000</v>
      </c>
      <c r="O426" s="78"/>
      <c r="P426" s="78"/>
      <c r="Q426" s="78"/>
      <c r="R426" s="80" t="str">
        <f t="shared" si="144"/>
        <v>000000000</v>
      </c>
      <c r="S426" s="81" t="str">
        <f t="shared" si="145"/>
        <v>000</v>
      </c>
      <c r="T426" s="81">
        <f t="shared" si="146"/>
        <v>0</v>
      </c>
      <c r="U426" s="81">
        <f t="shared" si="147"/>
        <v>0</v>
      </c>
      <c r="V426" s="81" t="str">
        <f t="shared" si="148"/>
        <v>000000000</v>
      </c>
      <c r="W426" s="81" t="str">
        <f t="shared" si="149"/>
        <v/>
      </c>
      <c r="X426" s="81">
        <f t="shared" si="150"/>
        <v>0</v>
      </c>
      <c r="Y426" s="81">
        <f t="shared" si="151"/>
        <v>0</v>
      </c>
      <c r="Z426" s="81">
        <f t="shared" si="152"/>
        <v>0</v>
      </c>
      <c r="AA426" s="82" t="str">
        <f t="shared" si="153"/>
        <v>MDR</v>
      </c>
    </row>
    <row r="427" spans="1:27" ht="17.100000000000001" customHeight="1">
      <c r="A427" s="65">
        <v>425</v>
      </c>
      <c r="B427" s="66" t="str">
        <f t="shared" si="132"/>
        <v>1A9</v>
      </c>
      <c r="C427" s="69"/>
      <c r="D427" s="70" t="str">
        <f t="shared" si="133"/>
        <v>0</v>
      </c>
      <c r="E427" s="70" t="str">
        <f t="shared" si="134"/>
        <v>0000</v>
      </c>
      <c r="F427" s="70" t="str">
        <f t="shared" si="135"/>
        <v>00</v>
      </c>
      <c r="G427" s="70" t="str">
        <f t="shared" si="136"/>
        <v>00000000</v>
      </c>
      <c r="H427" s="70" t="str">
        <f t="shared" si="137"/>
        <v>00</v>
      </c>
      <c r="I427" s="70" t="str">
        <f t="shared" si="138"/>
        <v>00000000</v>
      </c>
      <c r="J427" s="70" t="str">
        <f t="shared" si="139"/>
        <v>00</v>
      </c>
      <c r="K427" s="70" t="str">
        <f t="shared" si="140"/>
        <v>00000000</v>
      </c>
      <c r="L427" s="70" t="str">
        <f t="shared" si="141"/>
        <v>00</v>
      </c>
      <c r="M427" s="70" t="str">
        <f t="shared" si="142"/>
        <v>00000000</v>
      </c>
      <c r="N427" s="71" t="str">
        <f t="shared" si="143"/>
        <v>000000000</v>
      </c>
      <c r="O427" s="78"/>
      <c r="P427" s="78"/>
      <c r="Q427" s="78"/>
      <c r="R427" s="80" t="str">
        <f t="shared" si="144"/>
        <v>000000000</v>
      </c>
      <c r="S427" s="81" t="str">
        <f t="shared" si="145"/>
        <v>000</v>
      </c>
      <c r="T427" s="81">
        <f t="shared" si="146"/>
        <v>0</v>
      </c>
      <c r="U427" s="81">
        <f t="shared" si="147"/>
        <v>0</v>
      </c>
      <c r="V427" s="81" t="str">
        <f t="shared" si="148"/>
        <v>000000000</v>
      </c>
      <c r="W427" s="81" t="str">
        <f t="shared" si="149"/>
        <v/>
      </c>
      <c r="X427" s="81">
        <f t="shared" si="150"/>
        <v>0</v>
      </c>
      <c r="Y427" s="81">
        <f t="shared" si="151"/>
        <v>0</v>
      </c>
      <c r="Z427" s="81">
        <f t="shared" si="152"/>
        <v>0</v>
      </c>
      <c r="AA427" s="82" t="str">
        <f t="shared" si="153"/>
        <v>MDR</v>
      </c>
    </row>
    <row r="428" spans="1:27" ht="17.100000000000001" customHeight="1">
      <c r="A428" s="65">
        <v>426</v>
      </c>
      <c r="B428" s="66" t="str">
        <f t="shared" si="132"/>
        <v>1AA</v>
      </c>
      <c r="C428" s="69"/>
      <c r="D428" s="70" t="str">
        <f t="shared" si="133"/>
        <v>0</v>
      </c>
      <c r="E428" s="70" t="str">
        <f t="shared" si="134"/>
        <v>0000</v>
      </c>
      <c r="F428" s="70" t="str">
        <f t="shared" si="135"/>
        <v>00</v>
      </c>
      <c r="G428" s="70" t="str">
        <f t="shared" si="136"/>
        <v>00000000</v>
      </c>
      <c r="H428" s="70" t="str">
        <f t="shared" si="137"/>
        <v>00</v>
      </c>
      <c r="I428" s="70" t="str">
        <f t="shared" si="138"/>
        <v>00000000</v>
      </c>
      <c r="J428" s="70" t="str">
        <f t="shared" si="139"/>
        <v>00</v>
      </c>
      <c r="K428" s="70" t="str">
        <f t="shared" si="140"/>
        <v>00000000</v>
      </c>
      <c r="L428" s="70" t="str">
        <f t="shared" si="141"/>
        <v>00</v>
      </c>
      <c r="M428" s="70" t="str">
        <f t="shared" si="142"/>
        <v>00000000</v>
      </c>
      <c r="N428" s="71" t="str">
        <f t="shared" si="143"/>
        <v>000000000</v>
      </c>
      <c r="O428" s="78"/>
      <c r="P428" s="78"/>
      <c r="Q428" s="78"/>
      <c r="R428" s="80" t="str">
        <f t="shared" si="144"/>
        <v>000000000</v>
      </c>
      <c r="S428" s="81" t="str">
        <f t="shared" si="145"/>
        <v>000</v>
      </c>
      <c r="T428" s="81">
        <f t="shared" si="146"/>
        <v>0</v>
      </c>
      <c r="U428" s="81">
        <f t="shared" si="147"/>
        <v>0</v>
      </c>
      <c r="V428" s="81" t="str">
        <f t="shared" si="148"/>
        <v>000000000</v>
      </c>
      <c r="W428" s="81" t="str">
        <f t="shared" si="149"/>
        <v/>
      </c>
      <c r="X428" s="81">
        <f t="shared" si="150"/>
        <v>0</v>
      </c>
      <c r="Y428" s="81">
        <f t="shared" si="151"/>
        <v>0</v>
      </c>
      <c r="Z428" s="81">
        <f t="shared" si="152"/>
        <v>0</v>
      </c>
      <c r="AA428" s="82" t="str">
        <f t="shared" si="153"/>
        <v>MDR</v>
      </c>
    </row>
    <row r="429" spans="1:27" ht="17.100000000000001" customHeight="1">
      <c r="A429" s="65">
        <v>427</v>
      </c>
      <c r="B429" s="66" t="str">
        <f t="shared" si="132"/>
        <v>1AB</v>
      </c>
      <c r="C429" s="69"/>
      <c r="D429" s="70" t="str">
        <f t="shared" si="133"/>
        <v>0</v>
      </c>
      <c r="E429" s="70" t="str">
        <f t="shared" si="134"/>
        <v>0000</v>
      </c>
      <c r="F429" s="70" t="str">
        <f t="shared" si="135"/>
        <v>00</v>
      </c>
      <c r="G429" s="70" t="str">
        <f t="shared" si="136"/>
        <v>00000000</v>
      </c>
      <c r="H429" s="70" t="str">
        <f t="shared" si="137"/>
        <v>00</v>
      </c>
      <c r="I429" s="70" t="str">
        <f t="shared" si="138"/>
        <v>00000000</v>
      </c>
      <c r="J429" s="70" t="str">
        <f t="shared" si="139"/>
        <v>00</v>
      </c>
      <c r="K429" s="70" t="str">
        <f t="shared" si="140"/>
        <v>00000000</v>
      </c>
      <c r="L429" s="70" t="str">
        <f t="shared" si="141"/>
        <v>00</v>
      </c>
      <c r="M429" s="70" t="str">
        <f t="shared" si="142"/>
        <v>00000000</v>
      </c>
      <c r="N429" s="71" t="str">
        <f t="shared" si="143"/>
        <v>000000000</v>
      </c>
      <c r="O429" s="78"/>
      <c r="P429" s="78"/>
      <c r="Q429" s="78"/>
      <c r="R429" s="80" t="str">
        <f t="shared" si="144"/>
        <v>000000000</v>
      </c>
      <c r="S429" s="81" t="str">
        <f t="shared" si="145"/>
        <v>000</v>
      </c>
      <c r="T429" s="81">
        <f t="shared" si="146"/>
        <v>0</v>
      </c>
      <c r="U429" s="81">
        <f t="shared" si="147"/>
        <v>0</v>
      </c>
      <c r="V429" s="81" t="str">
        <f t="shared" si="148"/>
        <v>000000000</v>
      </c>
      <c r="W429" s="81" t="str">
        <f t="shared" si="149"/>
        <v/>
      </c>
      <c r="X429" s="81">
        <f t="shared" si="150"/>
        <v>0</v>
      </c>
      <c r="Y429" s="81">
        <f t="shared" si="151"/>
        <v>0</v>
      </c>
      <c r="Z429" s="81">
        <f t="shared" si="152"/>
        <v>0</v>
      </c>
      <c r="AA429" s="82" t="str">
        <f t="shared" si="153"/>
        <v>MDR</v>
      </c>
    </row>
    <row r="430" spans="1:27" ht="17.100000000000001" customHeight="1">
      <c r="A430" s="65">
        <v>428</v>
      </c>
      <c r="B430" s="66" t="str">
        <f t="shared" si="132"/>
        <v>1AC</v>
      </c>
      <c r="C430" s="69"/>
      <c r="D430" s="70" t="str">
        <f t="shared" si="133"/>
        <v>0</v>
      </c>
      <c r="E430" s="70" t="str">
        <f t="shared" si="134"/>
        <v>0000</v>
      </c>
      <c r="F430" s="70" t="str">
        <f t="shared" si="135"/>
        <v>00</v>
      </c>
      <c r="G430" s="70" t="str">
        <f t="shared" si="136"/>
        <v>00000000</v>
      </c>
      <c r="H430" s="70" t="str">
        <f t="shared" si="137"/>
        <v>00</v>
      </c>
      <c r="I430" s="70" t="str">
        <f t="shared" si="138"/>
        <v>00000000</v>
      </c>
      <c r="J430" s="70" t="str">
        <f t="shared" si="139"/>
        <v>00</v>
      </c>
      <c r="K430" s="70" t="str">
        <f t="shared" si="140"/>
        <v>00000000</v>
      </c>
      <c r="L430" s="70" t="str">
        <f t="shared" si="141"/>
        <v>00</v>
      </c>
      <c r="M430" s="70" t="str">
        <f t="shared" si="142"/>
        <v>00000000</v>
      </c>
      <c r="N430" s="71" t="str">
        <f t="shared" si="143"/>
        <v>000000000</v>
      </c>
      <c r="O430" s="78"/>
      <c r="P430" s="78"/>
      <c r="Q430" s="78"/>
      <c r="R430" s="80" t="str">
        <f t="shared" si="144"/>
        <v>000000000</v>
      </c>
      <c r="S430" s="81" t="str">
        <f t="shared" si="145"/>
        <v>000</v>
      </c>
      <c r="T430" s="81">
        <f t="shared" si="146"/>
        <v>0</v>
      </c>
      <c r="U430" s="81">
        <f t="shared" si="147"/>
        <v>0</v>
      </c>
      <c r="V430" s="81" t="str">
        <f t="shared" si="148"/>
        <v>000000000</v>
      </c>
      <c r="W430" s="81" t="str">
        <f t="shared" si="149"/>
        <v/>
      </c>
      <c r="X430" s="81">
        <f t="shared" si="150"/>
        <v>0</v>
      </c>
      <c r="Y430" s="81">
        <f t="shared" si="151"/>
        <v>0</v>
      </c>
      <c r="Z430" s="81">
        <f t="shared" si="152"/>
        <v>0</v>
      </c>
      <c r="AA430" s="82" t="str">
        <f t="shared" si="153"/>
        <v>MDR</v>
      </c>
    </row>
    <row r="431" spans="1:27" ht="17.100000000000001" customHeight="1">
      <c r="A431" s="65">
        <v>429</v>
      </c>
      <c r="B431" s="66" t="str">
        <f t="shared" si="132"/>
        <v>1AD</v>
      </c>
      <c r="C431" s="69"/>
      <c r="D431" s="70" t="str">
        <f t="shared" si="133"/>
        <v>0</v>
      </c>
      <c r="E431" s="70" t="str">
        <f t="shared" si="134"/>
        <v>0000</v>
      </c>
      <c r="F431" s="70" t="str">
        <f t="shared" si="135"/>
        <v>00</v>
      </c>
      <c r="G431" s="70" t="str">
        <f t="shared" si="136"/>
        <v>00000000</v>
      </c>
      <c r="H431" s="70" t="str">
        <f t="shared" si="137"/>
        <v>00</v>
      </c>
      <c r="I431" s="70" t="str">
        <f t="shared" si="138"/>
        <v>00000000</v>
      </c>
      <c r="J431" s="70" t="str">
        <f t="shared" si="139"/>
        <v>00</v>
      </c>
      <c r="K431" s="70" t="str">
        <f t="shared" si="140"/>
        <v>00000000</v>
      </c>
      <c r="L431" s="70" t="str">
        <f t="shared" si="141"/>
        <v>00</v>
      </c>
      <c r="M431" s="70" t="str">
        <f t="shared" si="142"/>
        <v>00000000</v>
      </c>
      <c r="N431" s="71" t="str">
        <f t="shared" si="143"/>
        <v>000000000</v>
      </c>
      <c r="O431" s="78"/>
      <c r="P431" s="78"/>
      <c r="Q431" s="78"/>
      <c r="R431" s="80" t="str">
        <f t="shared" si="144"/>
        <v>000000000</v>
      </c>
      <c r="S431" s="81" t="str">
        <f t="shared" si="145"/>
        <v>000</v>
      </c>
      <c r="T431" s="81">
        <f t="shared" si="146"/>
        <v>0</v>
      </c>
      <c r="U431" s="81">
        <f t="shared" si="147"/>
        <v>0</v>
      </c>
      <c r="V431" s="81" t="str">
        <f t="shared" si="148"/>
        <v>000000000</v>
      </c>
      <c r="W431" s="81" t="str">
        <f t="shared" si="149"/>
        <v/>
      </c>
      <c r="X431" s="81">
        <f t="shared" si="150"/>
        <v>0</v>
      </c>
      <c r="Y431" s="81">
        <f t="shared" si="151"/>
        <v>0</v>
      </c>
      <c r="Z431" s="81">
        <f t="shared" si="152"/>
        <v>0</v>
      </c>
      <c r="AA431" s="82" t="str">
        <f t="shared" si="153"/>
        <v>MDR</v>
      </c>
    </row>
    <row r="432" spans="1:27" ht="17.100000000000001" customHeight="1">
      <c r="A432" s="65">
        <v>430</v>
      </c>
      <c r="B432" s="66" t="str">
        <f t="shared" si="132"/>
        <v>1AE</v>
      </c>
      <c r="C432" s="69"/>
      <c r="D432" s="70" t="str">
        <f t="shared" si="133"/>
        <v>0</v>
      </c>
      <c r="E432" s="70" t="str">
        <f t="shared" si="134"/>
        <v>0000</v>
      </c>
      <c r="F432" s="70" t="str">
        <f t="shared" si="135"/>
        <v>00</v>
      </c>
      <c r="G432" s="70" t="str">
        <f t="shared" si="136"/>
        <v>00000000</v>
      </c>
      <c r="H432" s="70" t="str">
        <f t="shared" si="137"/>
        <v>00</v>
      </c>
      <c r="I432" s="70" t="str">
        <f t="shared" si="138"/>
        <v>00000000</v>
      </c>
      <c r="J432" s="70" t="str">
        <f t="shared" si="139"/>
        <v>00</v>
      </c>
      <c r="K432" s="70" t="str">
        <f t="shared" si="140"/>
        <v>00000000</v>
      </c>
      <c r="L432" s="70" t="str">
        <f t="shared" si="141"/>
        <v>00</v>
      </c>
      <c r="M432" s="70" t="str">
        <f t="shared" si="142"/>
        <v>00000000</v>
      </c>
      <c r="N432" s="71" t="str">
        <f t="shared" si="143"/>
        <v>000000000</v>
      </c>
      <c r="O432" s="78"/>
      <c r="P432" s="78"/>
      <c r="Q432" s="78"/>
      <c r="R432" s="80" t="str">
        <f t="shared" si="144"/>
        <v>000000000</v>
      </c>
      <c r="S432" s="81" t="str">
        <f t="shared" si="145"/>
        <v>000</v>
      </c>
      <c r="T432" s="81">
        <f t="shared" si="146"/>
        <v>0</v>
      </c>
      <c r="U432" s="81">
        <f t="shared" si="147"/>
        <v>0</v>
      </c>
      <c r="V432" s="81" t="str">
        <f t="shared" si="148"/>
        <v>000000000</v>
      </c>
      <c r="W432" s="81" t="str">
        <f t="shared" si="149"/>
        <v/>
      </c>
      <c r="X432" s="81">
        <f t="shared" si="150"/>
        <v>0</v>
      </c>
      <c r="Y432" s="81">
        <f t="shared" si="151"/>
        <v>0</v>
      </c>
      <c r="Z432" s="81">
        <f t="shared" si="152"/>
        <v>0</v>
      </c>
      <c r="AA432" s="82" t="str">
        <f t="shared" si="153"/>
        <v>MDR</v>
      </c>
    </row>
    <row r="433" spans="1:27" ht="17.100000000000001" customHeight="1">
      <c r="A433" s="65">
        <v>431</v>
      </c>
      <c r="B433" s="66" t="str">
        <f t="shared" si="132"/>
        <v>1AF</v>
      </c>
      <c r="C433" s="69"/>
      <c r="D433" s="70" t="str">
        <f t="shared" si="133"/>
        <v>0</v>
      </c>
      <c r="E433" s="70" t="str">
        <f t="shared" si="134"/>
        <v>0000</v>
      </c>
      <c r="F433" s="70" t="str">
        <f t="shared" si="135"/>
        <v>00</v>
      </c>
      <c r="G433" s="70" t="str">
        <f t="shared" si="136"/>
        <v>00000000</v>
      </c>
      <c r="H433" s="70" t="str">
        <f t="shared" si="137"/>
        <v>00</v>
      </c>
      <c r="I433" s="70" t="str">
        <f t="shared" si="138"/>
        <v>00000000</v>
      </c>
      <c r="J433" s="70" t="str">
        <f t="shared" si="139"/>
        <v>00</v>
      </c>
      <c r="K433" s="70" t="str">
        <f t="shared" si="140"/>
        <v>00000000</v>
      </c>
      <c r="L433" s="70" t="str">
        <f t="shared" si="141"/>
        <v>00</v>
      </c>
      <c r="M433" s="70" t="str">
        <f t="shared" si="142"/>
        <v>00000000</v>
      </c>
      <c r="N433" s="71" t="str">
        <f t="shared" si="143"/>
        <v>000000000</v>
      </c>
      <c r="O433" s="78"/>
      <c r="P433" s="78"/>
      <c r="Q433" s="78"/>
      <c r="R433" s="80" t="str">
        <f t="shared" si="144"/>
        <v>000000000</v>
      </c>
      <c r="S433" s="81" t="str">
        <f t="shared" si="145"/>
        <v>000</v>
      </c>
      <c r="T433" s="81">
        <f t="shared" si="146"/>
        <v>0</v>
      </c>
      <c r="U433" s="81">
        <f t="shared" si="147"/>
        <v>0</v>
      </c>
      <c r="V433" s="81" t="str">
        <f t="shared" si="148"/>
        <v>000000000</v>
      </c>
      <c r="W433" s="81" t="str">
        <f t="shared" si="149"/>
        <v/>
      </c>
      <c r="X433" s="81">
        <f t="shared" si="150"/>
        <v>0</v>
      </c>
      <c r="Y433" s="81">
        <f t="shared" si="151"/>
        <v>0</v>
      </c>
      <c r="Z433" s="81">
        <f t="shared" si="152"/>
        <v>0</v>
      </c>
      <c r="AA433" s="82" t="str">
        <f t="shared" si="153"/>
        <v>MDR</v>
      </c>
    </row>
    <row r="434" spans="1:27" ht="17.100000000000001" customHeight="1">
      <c r="A434" s="65">
        <v>432</v>
      </c>
      <c r="B434" s="66" t="str">
        <f t="shared" si="132"/>
        <v>1B0</v>
      </c>
      <c r="C434" s="69"/>
      <c r="D434" s="70" t="str">
        <f t="shared" si="133"/>
        <v>0</v>
      </c>
      <c r="E434" s="70" t="str">
        <f t="shared" si="134"/>
        <v>0000</v>
      </c>
      <c r="F434" s="70" t="str">
        <f t="shared" si="135"/>
        <v>00</v>
      </c>
      <c r="G434" s="70" t="str">
        <f t="shared" si="136"/>
        <v>00000000</v>
      </c>
      <c r="H434" s="70" t="str">
        <f t="shared" si="137"/>
        <v>00</v>
      </c>
      <c r="I434" s="70" t="str">
        <f t="shared" si="138"/>
        <v>00000000</v>
      </c>
      <c r="J434" s="70" t="str">
        <f t="shared" si="139"/>
        <v>00</v>
      </c>
      <c r="K434" s="70" t="str">
        <f t="shared" si="140"/>
        <v>00000000</v>
      </c>
      <c r="L434" s="70" t="str">
        <f t="shared" si="141"/>
        <v>00</v>
      </c>
      <c r="M434" s="70" t="str">
        <f t="shared" si="142"/>
        <v>00000000</v>
      </c>
      <c r="N434" s="71" t="str">
        <f t="shared" si="143"/>
        <v>000000000</v>
      </c>
      <c r="O434" s="78"/>
      <c r="P434" s="78"/>
      <c r="Q434" s="78"/>
      <c r="R434" s="80" t="str">
        <f t="shared" si="144"/>
        <v>000000000</v>
      </c>
      <c r="S434" s="81" t="str">
        <f t="shared" si="145"/>
        <v>000</v>
      </c>
      <c r="T434" s="81">
        <f t="shared" si="146"/>
        <v>0</v>
      </c>
      <c r="U434" s="81">
        <f t="shared" si="147"/>
        <v>0</v>
      </c>
      <c r="V434" s="81" t="str">
        <f t="shared" si="148"/>
        <v>000000000</v>
      </c>
      <c r="W434" s="81" t="str">
        <f t="shared" si="149"/>
        <v/>
      </c>
      <c r="X434" s="81">
        <f t="shared" si="150"/>
        <v>0</v>
      </c>
      <c r="Y434" s="81">
        <f t="shared" si="151"/>
        <v>0</v>
      </c>
      <c r="Z434" s="81">
        <f t="shared" si="152"/>
        <v>0</v>
      </c>
      <c r="AA434" s="82" t="str">
        <f t="shared" si="153"/>
        <v>MDR</v>
      </c>
    </row>
    <row r="435" spans="1:27" ht="17.100000000000001" customHeight="1">
      <c r="A435" s="65">
        <v>433</v>
      </c>
      <c r="B435" s="66" t="str">
        <f t="shared" si="132"/>
        <v>1B1</v>
      </c>
      <c r="C435" s="69"/>
      <c r="D435" s="70" t="str">
        <f t="shared" si="133"/>
        <v>0</v>
      </c>
      <c r="E435" s="70" t="str">
        <f t="shared" si="134"/>
        <v>0000</v>
      </c>
      <c r="F435" s="70" t="str">
        <f t="shared" si="135"/>
        <v>00</v>
      </c>
      <c r="G435" s="70" t="str">
        <f t="shared" si="136"/>
        <v>00000000</v>
      </c>
      <c r="H435" s="70" t="str">
        <f t="shared" si="137"/>
        <v>00</v>
      </c>
      <c r="I435" s="70" t="str">
        <f t="shared" si="138"/>
        <v>00000000</v>
      </c>
      <c r="J435" s="70" t="str">
        <f t="shared" si="139"/>
        <v>00</v>
      </c>
      <c r="K435" s="70" t="str">
        <f t="shared" si="140"/>
        <v>00000000</v>
      </c>
      <c r="L435" s="70" t="str">
        <f t="shared" si="141"/>
        <v>00</v>
      </c>
      <c r="M435" s="70" t="str">
        <f t="shared" si="142"/>
        <v>00000000</v>
      </c>
      <c r="N435" s="71" t="str">
        <f t="shared" si="143"/>
        <v>000000000</v>
      </c>
      <c r="O435" s="78"/>
      <c r="P435" s="78"/>
      <c r="Q435" s="78"/>
      <c r="R435" s="80" t="str">
        <f t="shared" si="144"/>
        <v>000000000</v>
      </c>
      <c r="S435" s="81" t="str">
        <f t="shared" si="145"/>
        <v>000</v>
      </c>
      <c r="T435" s="81">
        <f t="shared" si="146"/>
        <v>0</v>
      </c>
      <c r="U435" s="81">
        <f t="shared" si="147"/>
        <v>0</v>
      </c>
      <c r="V435" s="81" t="str">
        <f t="shared" si="148"/>
        <v>000000000</v>
      </c>
      <c r="W435" s="81" t="str">
        <f t="shared" si="149"/>
        <v/>
      </c>
      <c r="X435" s="81">
        <f t="shared" si="150"/>
        <v>0</v>
      </c>
      <c r="Y435" s="81">
        <f t="shared" si="151"/>
        <v>0</v>
      </c>
      <c r="Z435" s="81">
        <f t="shared" si="152"/>
        <v>0</v>
      </c>
      <c r="AA435" s="82" t="str">
        <f t="shared" si="153"/>
        <v>MDR</v>
      </c>
    </row>
    <row r="436" spans="1:27" ht="17.100000000000001" customHeight="1">
      <c r="A436" s="65">
        <v>434</v>
      </c>
      <c r="B436" s="66" t="str">
        <f t="shared" si="132"/>
        <v>1B2</v>
      </c>
      <c r="C436" s="69"/>
      <c r="D436" s="70" t="str">
        <f t="shared" si="133"/>
        <v>0</v>
      </c>
      <c r="E436" s="70" t="str">
        <f t="shared" si="134"/>
        <v>0000</v>
      </c>
      <c r="F436" s="70" t="str">
        <f t="shared" si="135"/>
        <v>00</v>
      </c>
      <c r="G436" s="70" t="str">
        <f t="shared" si="136"/>
        <v>00000000</v>
      </c>
      <c r="H436" s="70" t="str">
        <f t="shared" si="137"/>
        <v>00</v>
      </c>
      <c r="I436" s="70" t="str">
        <f t="shared" si="138"/>
        <v>00000000</v>
      </c>
      <c r="J436" s="70" t="str">
        <f t="shared" si="139"/>
        <v>00</v>
      </c>
      <c r="K436" s="70" t="str">
        <f t="shared" si="140"/>
        <v>00000000</v>
      </c>
      <c r="L436" s="70" t="str">
        <f t="shared" si="141"/>
        <v>00</v>
      </c>
      <c r="M436" s="70" t="str">
        <f t="shared" si="142"/>
        <v>00000000</v>
      </c>
      <c r="N436" s="71" t="str">
        <f t="shared" si="143"/>
        <v>000000000</v>
      </c>
      <c r="O436" s="78"/>
      <c r="P436" s="78"/>
      <c r="Q436" s="78"/>
      <c r="R436" s="80" t="str">
        <f t="shared" si="144"/>
        <v>000000000</v>
      </c>
      <c r="S436" s="81" t="str">
        <f t="shared" si="145"/>
        <v>000</v>
      </c>
      <c r="T436" s="81">
        <f t="shared" si="146"/>
        <v>0</v>
      </c>
      <c r="U436" s="81">
        <f t="shared" si="147"/>
        <v>0</v>
      </c>
      <c r="V436" s="81" t="str">
        <f t="shared" si="148"/>
        <v>000000000</v>
      </c>
      <c r="W436" s="81" t="str">
        <f t="shared" si="149"/>
        <v/>
      </c>
      <c r="X436" s="81">
        <f t="shared" si="150"/>
        <v>0</v>
      </c>
      <c r="Y436" s="81">
        <f t="shared" si="151"/>
        <v>0</v>
      </c>
      <c r="Z436" s="81">
        <f t="shared" si="152"/>
        <v>0</v>
      </c>
      <c r="AA436" s="82" t="str">
        <f t="shared" si="153"/>
        <v>MDR</v>
      </c>
    </row>
    <row r="437" spans="1:27" ht="17.100000000000001" customHeight="1">
      <c r="A437" s="65">
        <v>435</v>
      </c>
      <c r="B437" s="66" t="str">
        <f t="shared" si="132"/>
        <v>1B3</v>
      </c>
      <c r="C437" s="69"/>
      <c r="D437" s="70" t="str">
        <f t="shared" si="133"/>
        <v>0</v>
      </c>
      <c r="E437" s="70" t="str">
        <f t="shared" si="134"/>
        <v>0000</v>
      </c>
      <c r="F437" s="70" t="str">
        <f t="shared" si="135"/>
        <v>00</v>
      </c>
      <c r="G437" s="70" t="str">
        <f t="shared" si="136"/>
        <v>00000000</v>
      </c>
      <c r="H437" s="70" t="str">
        <f t="shared" si="137"/>
        <v>00</v>
      </c>
      <c r="I437" s="70" t="str">
        <f t="shared" si="138"/>
        <v>00000000</v>
      </c>
      <c r="J437" s="70" t="str">
        <f t="shared" si="139"/>
        <v>00</v>
      </c>
      <c r="K437" s="70" t="str">
        <f t="shared" si="140"/>
        <v>00000000</v>
      </c>
      <c r="L437" s="70" t="str">
        <f t="shared" si="141"/>
        <v>00</v>
      </c>
      <c r="M437" s="70" t="str">
        <f t="shared" si="142"/>
        <v>00000000</v>
      </c>
      <c r="N437" s="71" t="str">
        <f t="shared" si="143"/>
        <v>000000000</v>
      </c>
      <c r="O437" s="78"/>
      <c r="P437" s="78"/>
      <c r="Q437" s="78"/>
      <c r="R437" s="80" t="str">
        <f t="shared" si="144"/>
        <v>000000000</v>
      </c>
      <c r="S437" s="81" t="str">
        <f t="shared" si="145"/>
        <v>000</v>
      </c>
      <c r="T437" s="81">
        <f t="shared" si="146"/>
        <v>0</v>
      </c>
      <c r="U437" s="81">
        <f t="shared" si="147"/>
        <v>0</v>
      </c>
      <c r="V437" s="81" t="str">
        <f t="shared" si="148"/>
        <v>000000000</v>
      </c>
      <c r="W437" s="81" t="str">
        <f t="shared" si="149"/>
        <v/>
      </c>
      <c r="X437" s="81">
        <f t="shared" si="150"/>
        <v>0</v>
      </c>
      <c r="Y437" s="81">
        <f t="shared" si="151"/>
        <v>0</v>
      </c>
      <c r="Z437" s="81">
        <f t="shared" si="152"/>
        <v>0</v>
      </c>
      <c r="AA437" s="82" t="str">
        <f t="shared" si="153"/>
        <v>MDR</v>
      </c>
    </row>
    <row r="438" spans="1:27" ht="17.100000000000001" customHeight="1">
      <c r="A438" s="65">
        <v>436</v>
      </c>
      <c r="B438" s="66" t="str">
        <f t="shared" si="132"/>
        <v>1B4</v>
      </c>
      <c r="C438" s="69"/>
      <c r="D438" s="70" t="str">
        <f t="shared" si="133"/>
        <v>0</v>
      </c>
      <c r="E438" s="70" t="str">
        <f t="shared" si="134"/>
        <v>0000</v>
      </c>
      <c r="F438" s="70" t="str">
        <f t="shared" si="135"/>
        <v>00</v>
      </c>
      <c r="G438" s="70" t="str">
        <f t="shared" si="136"/>
        <v>00000000</v>
      </c>
      <c r="H438" s="70" t="str">
        <f t="shared" si="137"/>
        <v>00</v>
      </c>
      <c r="I438" s="70" t="str">
        <f t="shared" si="138"/>
        <v>00000000</v>
      </c>
      <c r="J438" s="70" t="str">
        <f t="shared" si="139"/>
        <v>00</v>
      </c>
      <c r="K438" s="70" t="str">
        <f t="shared" si="140"/>
        <v>00000000</v>
      </c>
      <c r="L438" s="70" t="str">
        <f t="shared" si="141"/>
        <v>00</v>
      </c>
      <c r="M438" s="70" t="str">
        <f t="shared" si="142"/>
        <v>00000000</v>
      </c>
      <c r="N438" s="71" t="str">
        <f t="shared" si="143"/>
        <v>000000000</v>
      </c>
      <c r="O438" s="78"/>
      <c r="P438" s="78"/>
      <c r="Q438" s="78"/>
      <c r="R438" s="80" t="str">
        <f t="shared" si="144"/>
        <v>000000000</v>
      </c>
      <c r="S438" s="81" t="str">
        <f t="shared" si="145"/>
        <v>000</v>
      </c>
      <c r="T438" s="81">
        <f t="shared" si="146"/>
        <v>0</v>
      </c>
      <c r="U438" s="81">
        <f t="shared" si="147"/>
        <v>0</v>
      </c>
      <c r="V438" s="81" t="str">
        <f t="shared" si="148"/>
        <v>000000000</v>
      </c>
      <c r="W438" s="81" t="str">
        <f t="shared" si="149"/>
        <v/>
      </c>
      <c r="X438" s="81">
        <f t="shared" si="150"/>
        <v>0</v>
      </c>
      <c r="Y438" s="81">
        <f t="shared" si="151"/>
        <v>0</v>
      </c>
      <c r="Z438" s="81">
        <f t="shared" si="152"/>
        <v>0</v>
      </c>
      <c r="AA438" s="82" t="str">
        <f t="shared" si="153"/>
        <v>MDR</v>
      </c>
    </row>
    <row r="439" spans="1:27" ht="17.100000000000001" customHeight="1">
      <c r="A439" s="65">
        <v>437</v>
      </c>
      <c r="B439" s="66" t="str">
        <f t="shared" si="132"/>
        <v>1B5</v>
      </c>
      <c r="C439" s="69"/>
      <c r="D439" s="70" t="str">
        <f t="shared" si="133"/>
        <v>0</v>
      </c>
      <c r="E439" s="70" t="str">
        <f t="shared" si="134"/>
        <v>0000</v>
      </c>
      <c r="F439" s="70" t="str">
        <f t="shared" si="135"/>
        <v>00</v>
      </c>
      <c r="G439" s="70" t="str">
        <f t="shared" si="136"/>
        <v>00000000</v>
      </c>
      <c r="H439" s="70" t="str">
        <f t="shared" si="137"/>
        <v>00</v>
      </c>
      <c r="I439" s="70" t="str">
        <f t="shared" si="138"/>
        <v>00000000</v>
      </c>
      <c r="J439" s="70" t="str">
        <f t="shared" si="139"/>
        <v>00</v>
      </c>
      <c r="K439" s="70" t="str">
        <f t="shared" si="140"/>
        <v>00000000</v>
      </c>
      <c r="L439" s="70" t="str">
        <f t="shared" si="141"/>
        <v>00</v>
      </c>
      <c r="M439" s="70" t="str">
        <f t="shared" si="142"/>
        <v>00000000</v>
      </c>
      <c r="N439" s="71" t="str">
        <f t="shared" si="143"/>
        <v>000000000</v>
      </c>
      <c r="O439" s="78"/>
      <c r="P439" s="78"/>
      <c r="Q439" s="78"/>
      <c r="R439" s="80" t="str">
        <f t="shared" si="144"/>
        <v>000000000</v>
      </c>
      <c r="S439" s="81" t="str">
        <f t="shared" si="145"/>
        <v>000</v>
      </c>
      <c r="T439" s="81">
        <f t="shared" si="146"/>
        <v>0</v>
      </c>
      <c r="U439" s="81">
        <f t="shared" si="147"/>
        <v>0</v>
      </c>
      <c r="V439" s="81" t="str">
        <f t="shared" si="148"/>
        <v>000000000</v>
      </c>
      <c r="W439" s="81" t="str">
        <f t="shared" si="149"/>
        <v/>
      </c>
      <c r="X439" s="81">
        <f t="shared" si="150"/>
        <v>0</v>
      </c>
      <c r="Y439" s="81">
        <f t="shared" si="151"/>
        <v>0</v>
      </c>
      <c r="Z439" s="81">
        <f t="shared" si="152"/>
        <v>0</v>
      </c>
      <c r="AA439" s="82" t="str">
        <f t="shared" si="153"/>
        <v>MDR</v>
      </c>
    </row>
    <row r="440" spans="1:27" ht="17.100000000000001" customHeight="1">
      <c r="A440" s="65">
        <v>438</v>
      </c>
      <c r="B440" s="66" t="str">
        <f t="shared" si="132"/>
        <v>1B6</v>
      </c>
      <c r="C440" s="69"/>
      <c r="D440" s="70" t="str">
        <f t="shared" si="133"/>
        <v>0</v>
      </c>
      <c r="E440" s="70" t="str">
        <f t="shared" si="134"/>
        <v>0000</v>
      </c>
      <c r="F440" s="70" t="str">
        <f t="shared" si="135"/>
        <v>00</v>
      </c>
      <c r="G440" s="70" t="str">
        <f t="shared" si="136"/>
        <v>00000000</v>
      </c>
      <c r="H440" s="70" t="str">
        <f t="shared" si="137"/>
        <v>00</v>
      </c>
      <c r="I440" s="70" t="str">
        <f t="shared" si="138"/>
        <v>00000000</v>
      </c>
      <c r="J440" s="70" t="str">
        <f t="shared" si="139"/>
        <v>00</v>
      </c>
      <c r="K440" s="70" t="str">
        <f t="shared" si="140"/>
        <v>00000000</v>
      </c>
      <c r="L440" s="70" t="str">
        <f t="shared" si="141"/>
        <v>00</v>
      </c>
      <c r="M440" s="70" t="str">
        <f t="shared" si="142"/>
        <v>00000000</v>
      </c>
      <c r="N440" s="71" t="str">
        <f t="shared" si="143"/>
        <v>000000000</v>
      </c>
      <c r="O440" s="78"/>
      <c r="P440" s="78"/>
      <c r="Q440" s="78"/>
      <c r="R440" s="80" t="str">
        <f t="shared" si="144"/>
        <v>000000000</v>
      </c>
      <c r="S440" s="81" t="str">
        <f t="shared" si="145"/>
        <v>000</v>
      </c>
      <c r="T440" s="81">
        <f t="shared" si="146"/>
        <v>0</v>
      </c>
      <c r="U440" s="81">
        <f t="shared" si="147"/>
        <v>0</v>
      </c>
      <c r="V440" s="81" t="str">
        <f t="shared" si="148"/>
        <v>000000000</v>
      </c>
      <c r="W440" s="81" t="str">
        <f t="shared" si="149"/>
        <v/>
      </c>
      <c r="X440" s="81">
        <f t="shared" si="150"/>
        <v>0</v>
      </c>
      <c r="Y440" s="81">
        <f t="shared" si="151"/>
        <v>0</v>
      </c>
      <c r="Z440" s="81">
        <f t="shared" si="152"/>
        <v>0</v>
      </c>
      <c r="AA440" s="82" t="str">
        <f t="shared" si="153"/>
        <v>MDR</v>
      </c>
    </row>
    <row r="441" spans="1:27" ht="17.100000000000001" customHeight="1">
      <c r="A441" s="65">
        <v>439</v>
      </c>
      <c r="B441" s="66" t="str">
        <f t="shared" si="132"/>
        <v>1B7</v>
      </c>
      <c r="C441" s="69"/>
      <c r="D441" s="70" t="str">
        <f t="shared" si="133"/>
        <v>0</v>
      </c>
      <c r="E441" s="70" t="str">
        <f t="shared" si="134"/>
        <v>0000</v>
      </c>
      <c r="F441" s="70" t="str">
        <f t="shared" si="135"/>
        <v>00</v>
      </c>
      <c r="G441" s="70" t="str">
        <f t="shared" si="136"/>
        <v>00000000</v>
      </c>
      <c r="H441" s="70" t="str">
        <f t="shared" si="137"/>
        <v>00</v>
      </c>
      <c r="I441" s="70" t="str">
        <f t="shared" si="138"/>
        <v>00000000</v>
      </c>
      <c r="J441" s="70" t="str">
        <f t="shared" si="139"/>
        <v>00</v>
      </c>
      <c r="K441" s="70" t="str">
        <f t="shared" si="140"/>
        <v>00000000</v>
      </c>
      <c r="L441" s="70" t="str">
        <f t="shared" si="141"/>
        <v>00</v>
      </c>
      <c r="M441" s="70" t="str">
        <f t="shared" si="142"/>
        <v>00000000</v>
      </c>
      <c r="N441" s="71" t="str">
        <f t="shared" si="143"/>
        <v>000000000</v>
      </c>
      <c r="O441" s="78"/>
      <c r="P441" s="78"/>
      <c r="Q441" s="78"/>
      <c r="R441" s="80" t="str">
        <f t="shared" si="144"/>
        <v>000000000</v>
      </c>
      <c r="S441" s="81" t="str">
        <f t="shared" si="145"/>
        <v>000</v>
      </c>
      <c r="T441" s="81">
        <f t="shared" si="146"/>
        <v>0</v>
      </c>
      <c r="U441" s="81">
        <f t="shared" si="147"/>
        <v>0</v>
      </c>
      <c r="V441" s="81" t="str">
        <f t="shared" si="148"/>
        <v>000000000</v>
      </c>
      <c r="W441" s="81" t="str">
        <f t="shared" si="149"/>
        <v/>
      </c>
      <c r="X441" s="81">
        <f t="shared" si="150"/>
        <v>0</v>
      </c>
      <c r="Y441" s="81">
        <f t="shared" si="151"/>
        <v>0</v>
      </c>
      <c r="Z441" s="81">
        <f t="shared" si="152"/>
        <v>0</v>
      </c>
      <c r="AA441" s="82" t="str">
        <f t="shared" si="153"/>
        <v>MDR</v>
      </c>
    </row>
    <row r="442" spans="1:27" ht="17.100000000000001" customHeight="1">
      <c r="A442" s="65">
        <v>440</v>
      </c>
      <c r="B442" s="66" t="str">
        <f t="shared" si="132"/>
        <v>1B8</v>
      </c>
      <c r="C442" s="69"/>
      <c r="D442" s="70" t="str">
        <f t="shared" si="133"/>
        <v>0</v>
      </c>
      <c r="E442" s="70" t="str">
        <f t="shared" si="134"/>
        <v>0000</v>
      </c>
      <c r="F442" s="70" t="str">
        <f t="shared" si="135"/>
        <v>00</v>
      </c>
      <c r="G442" s="70" t="str">
        <f t="shared" si="136"/>
        <v>00000000</v>
      </c>
      <c r="H442" s="70" t="str">
        <f t="shared" si="137"/>
        <v>00</v>
      </c>
      <c r="I442" s="70" t="str">
        <f t="shared" si="138"/>
        <v>00000000</v>
      </c>
      <c r="J442" s="70" t="str">
        <f t="shared" si="139"/>
        <v>00</v>
      </c>
      <c r="K442" s="70" t="str">
        <f t="shared" si="140"/>
        <v>00000000</v>
      </c>
      <c r="L442" s="70" t="str">
        <f t="shared" si="141"/>
        <v>00</v>
      </c>
      <c r="M442" s="70" t="str">
        <f t="shared" si="142"/>
        <v>00000000</v>
      </c>
      <c r="N442" s="71" t="str">
        <f t="shared" si="143"/>
        <v>000000000</v>
      </c>
      <c r="O442" s="78"/>
      <c r="P442" s="78"/>
      <c r="Q442" s="78"/>
      <c r="R442" s="80" t="str">
        <f t="shared" si="144"/>
        <v>000000000</v>
      </c>
      <c r="S442" s="81" t="str">
        <f t="shared" si="145"/>
        <v>000</v>
      </c>
      <c r="T442" s="81">
        <f t="shared" si="146"/>
        <v>0</v>
      </c>
      <c r="U442" s="81">
        <f t="shared" si="147"/>
        <v>0</v>
      </c>
      <c r="V442" s="81" t="str">
        <f t="shared" si="148"/>
        <v>000000000</v>
      </c>
      <c r="W442" s="81" t="str">
        <f t="shared" si="149"/>
        <v/>
      </c>
      <c r="X442" s="81">
        <f t="shared" si="150"/>
        <v>0</v>
      </c>
      <c r="Y442" s="81">
        <f t="shared" si="151"/>
        <v>0</v>
      </c>
      <c r="Z442" s="81">
        <f t="shared" si="152"/>
        <v>0</v>
      </c>
      <c r="AA442" s="82" t="str">
        <f t="shared" si="153"/>
        <v>MDR</v>
      </c>
    </row>
    <row r="443" spans="1:27" ht="17.100000000000001" customHeight="1">
      <c r="A443" s="65">
        <v>441</v>
      </c>
      <c r="B443" s="66" t="str">
        <f t="shared" si="132"/>
        <v>1B9</v>
      </c>
      <c r="C443" s="69"/>
      <c r="D443" s="70" t="str">
        <f t="shared" si="133"/>
        <v>0</v>
      </c>
      <c r="E443" s="70" t="str">
        <f t="shared" si="134"/>
        <v>0000</v>
      </c>
      <c r="F443" s="70" t="str">
        <f t="shared" si="135"/>
        <v>00</v>
      </c>
      <c r="G443" s="70" t="str">
        <f t="shared" si="136"/>
        <v>00000000</v>
      </c>
      <c r="H443" s="70" t="str">
        <f t="shared" si="137"/>
        <v>00</v>
      </c>
      <c r="I443" s="70" t="str">
        <f t="shared" si="138"/>
        <v>00000000</v>
      </c>
      <c r="J443" s="70" t="str">
        <f t="shared" si="139"/>
        <v>00</v>
      </c>
      <c r="K443" s="70" t="str">
        <f t="shared" si="140"/>
        <v>00000000</v>
      </c>
      <c r="L443" s="70" t="str">
        <f t="shared" si="141"/>
        <v>00</v>
      </c>
      <c r="M443" s="70" t="str">
        <f t="shared" si="142"/>
        <v>00000000</v>
      </c>
      <c r="N443" s="71" t="str">
        <f t="shared" si="143"/>
        <v>000000000</v>
      </c>
      <c r="O443" s="78"/>
      <c r="P443" s="78"/>
      <c r="Q443" s="78"/>
      <c r="R443" s="80" t="str">
        <f t="shared" si="144"/>
        <v>000000000</v>
      </c>
      <c r="S443" s="81" t="str">
        <f t="shared" si="145"/>
        <v>000</v>
      </c>
      <c r="T443" s="81">
        <f t="shared" si="146"/>
        <v>0</v>
      </c>
      <c r="U443" s="81">
        <f t="shared" si="147"/>
        <v>0</v>
      </c>
      <c r="V443" s="81" t="str">
        <f t="shared" si="148"/>
        <v>000000000</v>
      </c>
      <c r="W443" s="81" t="str">
        <f t="shared" si="149"/>
        <v/>
      </c>
      <c r="X443" s="81">
        <f t="shared" si="150"/>
        <v>0</v>
      </c>
      <c r="Y443" s="81">
        <f t="shared" si="151"/>
        <v>0</v>
      </c>
      <c r="Z443" s="81">
        <f t="shared" si="152"/>
        <v>0</v>
      </c>
      <c r="AA443" s="82" t="str">
        <f t="shared" si="153"/>
        <v>MDR</v>
      </c>
    </row>
    <row r="444" spans="1:27" ht="17.100000000000001" customHeight="1">
      <c r="A444" s="65">
        <v>442</v>
      </c>
      <c r="B444" s="66" t="str">
        <f t="shared" si="132"/>
        <v>1BA</v>
      </c>
      <c r="C444" s="69"/>
      <c r="D444" s="70" t="str">
        <f t="shared" si="133"/>
        <v>0</v>
      </c>
      <c r="E444" s="70" t="str">
        <f t="shared" si="134"/>
        <v>0000</v>
      </c>
      <c r="F444" s="70" t="str">
        <f t="shared" si="135"/>
        <v>00</v>
      </c>
      <c r="G444" s="70" t="str">
        <f t="shared" si="136"/>
        <v>00000000</v>
      </c>
      <c r="H444" s="70" t="str">
        <f t="shared" si="137"/>
        <v>00</v>
      </c>
      <c r="I444" s="70" t="str">
        <f t="shared" si="138"/>
        <v>00000000</v>
      </c>
      <c r="J444" s="70" t="str">
        <f t="shared" si="139"/>
        <v>00</v>
      </c>
      <c r="K444" s="70" t="str">
        <f t="shared" si="140"/>
        <v>00000000</v>
      </c>
      <c r="L444" s="70" t="str">
        <f t="shared" si="141"/>
        <v>00</v>
      </c>
      <c r="M444" s="70" t="str">
        <f t="shared" si="142"/>
        <v>00000000</v>
      </c>
      <c r="N444" s="71" t="str">
        <f t="shared" si="143"/>
        <v>000000000</v>
      </c>
      <c r="O444" s="78"/>
      <c r="P444" s="78"/>
      <c r="Q444" s="78"/>
      <c r="R444" s="80" t="str">
        <f t="shared" si="144"/>
        <v>000000000</v>
      </c>
      <c r="S444" s="81" t="str">
        <f t="shared" si="145"/>
        <v>000</v>
      </c>
      <c r="T444" s="81">
        <f t="shared" si="146"/>
        <v>0</v>
      </c>
      <c r="U444" s="81">
        <f t="shared" si="147"/>
        <v>0</v>
      </c>
      <c r="V444" s="81" t="str">
        <f t="shared" si="148"/>
        <v>000000000</v>
      </c>
      <c r="W444" s="81" t="str">
        <f t="shared" si="149"/>
        <v/>
      </c>
      <c r="X444" s="81">
        <f t="shared" si="150"/>
        <v>0</v>
      </c>
      <c r="Y444" s="81">
        <f t="shared" si="151"/>
        <v>0</v>
      </c>
      <c r="Z444" s="81">
        <f t="shared" si="152"/>
        <v>0</v>
      </c>
      <c r="AA444" s="82" t="str">
        <f t="shared" si="153"/>
        <v>MDR</v>
      </c>
    </row>
    <row r="445" spans="1:27" ht="17.100000000000001" customHeight="1">
      <c r="A445" s="65">
        <v>443</v>
      </c>
      <c r="B445" s="66" t="str">
        <f t="shared" si="132"/>
        <v>1BB</v>
      </c>
      <c r="C445" s="69"/>
      <c r="D445" s="70" t="str">
        <f t="shared" si="133"/>
        <v>0</v>
      </c>
      <c r="E445" s="70" t="str">
        <f t="shared" si="134"/>
        <v>0000</v>
      </c>
      <c r="F445" s="70" t="str">
        <f t="shared" si="135"/>
        <v>00</v>
      </c>
      <c r="G445" s="70" t="str">
        <f t="shared" si="136"/>
        <v>00000000</v>
      </c>
      <c r="H445" s="70" t="str">
        <f t="shared" si="137"/>
        <v>00</v>
      </c>
      <c r="I445" s="70" t="str">
        <f t="shared" si="138"/>
        <v>00000000</v>
      </c>
      <c r="J445" s="70" t="str">
        <f t="shared" si="139"/>
        <v>00</v>
      </c>
      <c r="K445" s="70" t="str">
        <f t="shared" si="140"/>
        <v>00000000</v>
      </c>
      <c r="L445" s="70" t="str">
        <f t="shared" si="141"/>
        <v>00</v>
      </c>
      <c r="M445" s="70" t="str">
        <f t="shared" si="142"/>
        <v>00000000</v>
      </c>
      <c r="N445" s="71" t="str">
        <f t="shared" si="143"/>
        <v>000000000</v>
      </c>
      <c r="O445" s="78"/>
      <c r="P445" s="78"/>
      <c r="Q445" s="78"/>
      <c r="R445" s="80" t="str">
        <f t="shared" si="144"/>
        <v>000000000</v>
      </c>
      <c r="S445" s="81" t="str">
        <f t="shared" si="145"/>
        <v>000</v>
      </c>
      <c r="T445" s="81">
        <f t="shared" si="146"/>
        <v>0</v>
      </c>
      <c r="U445" s="81">
        <f t="shared" si="147"/>
        <v>0</v>
      </c>
      <c r="V445" s="81" t="str">
        <f t="shared" si="148"/>
        <v>000000000</v>
      </c>
      <c r="W445" s="81" t="str">
        <f t="shared" si="149"/>
        <v/>
      </c>
      <c r="X445" s="81">
        <f t="shared" si="150"/>
        <v>0</v>
      </c>
      <c r="Y445" s="81">
        <f t="shared" si="151"/>
        <v>0</v>
      </c>
      <c r="Z445" s="81">
        <f t="shared" si="152"/>
        <v>0</v>
      </c>
      <c r="AA445" s="82" t="str">
        <f t="shared" si="153"/>
        <v>MDR</v>
      </c>
    </row>
    <row r="446" spans="1:27" ht="17.100000000000001" customHeight="1">
      <c r="A446" s="65">
        <v>444</v>
      </c>
      <c r="B446" s="66" t="str">
        <f t="shared" si="132"/>
        <v>1BC</v>
      </c>
      <c r="C446" s="69"/>
      <c r="D446" s="70" t="str">
        <f t="shared" si="133"/>
        <v>0</v>
      </c>
      <c r="E446" s="70" t="str">
        <f t="shared" si="134"/>
        <v>0000</v>
      </c>
      <c r="F446" s="70" t="str">
        <f t="shared" si="135"/>
        <v>00</v>
      </c>
      <c r="G446" s="70" t="str">
        <f t="shared" si="136"/>
        <v>00000000</v>
      </c>
      <c r="H446" s="70" t="str">
        <f t="shared" si="137"/>
        <v>00</v>
      </c>
      <c r="I446" s="70" t="str">
        <f t="shared" si="138"/>
        <v>00000000</v>
      </c>
      <c r="J446" s="70" t="str">
        <f t="shared" si="139"/>
        <v>00</v>
      </c>
      <c r="K446" s="70" t="str">
        <f t="shared" si="140"/>
        <v>00000000</v>
      </c>
      <c r="L446" s="70" t="str">
        <f t="shared" si="141"/>
        <v>00</v>
      </c>
      <c r="M446" s="70" t="str">
        <f t="shared" si="142"/>
        <v>00000000</v>
      </c>
      <c r="N446" s="71" t="str">
        <f t="shared" si="143"/>
        <v>000000000</v>
      </c>
      <c r="O446" s="78"/>
      <c r="P446" s="78"/>
      <c r="Q446" s="78"/>
      <c r="R446" s="80" t="str">
        <f t="shared" si="144"/>
        <v>000000000</v>
      </c>
      <c r="S446" s="81" t="str">
        <f t="shared" si="145"/>
        <v>000</v>
      </c>
      <c r="T446" s="81">
        <f t="shared" si="146"/>
        <v>0</v>
      </c>
      <c r="U446" s="81">
        <f t="shared" si="147"/>
        <v>0</v>
      </c>
      <c r="V446" s="81" t="str">
        <f t="shared" si="148"/>
        <v>000000000</v>
      </c>
      <c r="W446" s="81" t="str">
        <f t="shared" si="149"/>
        <v/>
      </c>
      <c r="X446" s="81">
        <f t="shared" si="150"/>
        <v>0</v>
      </c>
      <c r="Y446" s="81">
        <f t="shared" si="151"/>
        <v>0</v>
      </c>
      <c r="Z446" s="81">
        <f t="shared" si="152"/>
        <v>0</v>
      </c>
      <c r="AA446" s="82" t="str">
        <f t="shared" si="153"/>
        <v>MDR</v>
      </c>
    </row>
    <row r="447" spans="1:27" ht="17.100000000000001" customHeight="1">
      <c r="A447" s="65">
        <v>445</v>
      </c>
      <c r="B447" s="66" t="str">
        <f t="shared" si="132"/>
        <v>1BD</v>
      </c>
      <c r="C447" s="69"/>
      <c r="D447" s="70" t="str">
        <f t="shared" si="133"/>
        <v>0</v>
      </c>
      <c r="E447" s="70" t="str">
        <f t="shared" si="134"/>
        <v>0000</v>
      </c>
      <c r="F447" s="70" t="str">
        <f t="shared" si="135"/>
        <v>00</v>
      </c>
      <c r="G447" s="70" t="str">
        <f t="shared" si="136"/>
        <v>00000000</v>
      </c>
      <c r="H447" s="70" t="str">
        <f t="shared" si="137"/>
        <v>00</v>
      </c>
      <c r="I447" s="70" t="str">
        <f t="shared" si="138"/>
        <v>00000000</v>
      </c>
      <c r="J447" s="70" t="str">
        <f t="shared" si="139"/>
        <v>00</v>
      </c>
      <c r="K447" s="70" t="str">
        <f t="shared" si="140"/>
        <v>00000000</v>
      </c>
      <c r="L447" s="70" t="str">
        <f t="shared" si="141"/>
        <v>00</v>
      </c>
      <c r="M447" s="70" t="str">
        <f t="shared" si="142"/>
        <v>00000000</v>
      </c>
      <c r="N447" s="71" t="str">
        <f t="shared" si="143"/>
        <v>000000000</v>
      </c>
      <c r="O447" s="78"/>
      <c r="P447" s="78"/>
      <c r="Q447" s="78"/>
      <c r="R447" s="80" t="str">
        <f t="shared" si="144"/>
        <v>000000000</v>
      </c>
      <c r="S447" s="81" t="str">
        <f t="shared" si="145"/>
        <v>000</v>
      </c>
      <c r="T447" s="81">
        <f t="shared" si="146"/>
        <v>0</v>
      </c>
      <c r="U447" s="81">
        <f t="shared" si="147"/>
        <v>0</v>
      </c>
      <c r="V447" s="81" t="str">
        <f t="shared" si="148"/>
        <v>000000000</v>
      </c>
      <c r="W447" s="81" t="str">
        <f t="shared" si="149"/>
        <v/>
      </c>
      <c r="X447" s="81">
        <f t="shared" si="150"/>
        <v>0</v>
      </c>
      <c r="Y447" s="81">
        <f t="shared" si="151"/>
        <v>0</v>
      </c>
      <c r="Z447" s="81">
        <f t="shared" si="152"/>
        <v>0</v>
      </c>
      <c r="AA447" s="82" t="str">
        <f t="shared" si="153"/>
        <v>MDR</v>
      </c>
    </row>
    <row r="448" spans="1:27" ht="17.100000000000001" customHeight="1">
      <c r="A448" s="65">
        <v>446</v>
      </c>
      <c r="B448" s="66" t="str">
        <f t="shared" si="132"/>
        <v>1BE</v>
      </c>
      <c r="C448" s="69"/>
      <c r="D448" s="70" t="str">
        <f t="shared" si="133"/>
        <v>0</v>
      </c>
      <c r="E448" s="70" t="str">
        <f t="shared" si="134"/>
        <v>0000</v>
      </c>
      <c r="F448" s="70" t="str">
        <f t="shared" si="135"/>
        <v>00</v>
      </c>
      <c r="G448" s="70" t="str">
        <f t="shared" si="136"/>
        <v>00000000</v>
      </c>
      <c r="H448" s="70" t="str">
        <f t="shared" si="137"/>
        <v>00</v>
      </c>
      <c r="I448" s="70" t="str">
        <f t="shared" si="138"/>
        <v>00000000</v>
      </c>
      <c r="J448" s="70" t="str">
        <f t="shared" si="139"/>
        <v>00</v>
      </c>
      <c r="K448" s="70" t="str">
        <f t="shared" si="140"/>
        <v>00000000</v>
      </c>
      <c r="L448" s="70" t="str">
        <f t="shared" si="141"/>
        <v>00</v>
      </c>
      <c r="M448" s="70" t="str">
        <f t="shared" si="142"/>
        <v>00000000</v>
      </c>
      <c r="N448" s="71" t="str">
        <f t="shared" si="143"/>
        <v>000000000</v>
      </c>
      <c r="O448" s="78"/>
      <c r="P448" s="78"/>
      <c r="Q448" s="78"/>
      <c r="R448" s="80" t="str">
        <f t="shared" si="144"/>
        <v>000000000</v>
      </c>
      <c r="S448" s="81" t="str">
        <f t="shared" si="145"/>
        <v>000</v>
      </c>
      <c r="T448" s="81">
        <f t="shared" si="146"/>
        <v>0</v>
      </c>
      <c r="U448" s="81">
        <f t="shared" si="147"/>
        <v>0</v>
      </c>
      <c r="V448" s="81" t="str">
        <f t="shared" si="148"/>
        <v>000000000</v>
      </c>
      <c r="W448" s="81" t="str">
        <f t="shared" si="149"/>
        <v/>
      </c>
      <c r="X448" s="81">
        <f t="shared" si="150"/>
        <v>0</v>
      </c>
      <c r="Y448" s="81">
        <f t="shared" si="151"/>
        <v>0</v>
      </c>
      <c r="Z448" s="81">
        <f t="shared" si="152"/>
        <v>0</v>
      </c>
      <c r="AA448" s="82" t="str">
        <f t="shared" si="153"/>
        <v>MDR</v>
      </c>
    </row>
    <row r="449" spans="1:27" ht="17.100000000000001" customHeight="1">
      <c r="A449" s="65">
        <v>447</v>
      </c>
      <c r="B449" s="66" t="str">
        <f t="shared" si="132"/>
        <v>1BF</v>
      </c>
      <c r="C449" s="69"/>
      <c r="D449" s="70" t="str">
        <f t="shared" si="133"/>
        <v>0</v>
      </c>
      <c r="E449" s="70" t="str">
        <f t="shared" si="134"/>
        <v>0000</v>
      </c>
      <c r="F449" s="70" t="str">
        <f t="shared" si="135"/>
        <v>00</v>
      </c>
      <c r="G449" s="70" t="str">
        <f t="shared" si="136"/>
        <v>00000000</v>
      </c>
      <c r="H449" s="70" t="str">
        <f t="shared" si="137"/>
        <v>00</v>
      </c>
      <c r="I449" s="70" t="str">
        <f t="shared" si="138"/>
        <v>00000000</v>
      </c>
      <c r="J449" s="70" t="str">
        <f t="shared" si="139"/>
        <v>00</v>
      </c>
      <c r="K449" s="70" t="str">
        <f t="shared" si="140"/>
        <v>00000000</v>
      </c>
      <c r="L449" s="70" t="str">
        <f t="shared" si="141"/>
        <v>00</v>
      </c>
      <c r="M449" s="70" t="str">
        <f t="shared" si="142"/>
        <v>00000000</v>
      </c>
      <c r="N449" s="71" t="str">
        <f t="shared" si="143"/>
        <v>000000000</v>
      </c>
      <c r="O449" s="78"/>
      <c r="P449" s="78"/>
      <c r="Q449" s="78"/>
      <c r="R449" s="80" t="str">
        <f t="shared" si="144"/>
        <v>000000000</v>
      </c>
      <c r="S449" s="81" t="str">
        <f t="shared" si="145"/>
        <v>000</v>
      </c>
      <c r="T449" s="81">
        <f t="shared" si="146"/>
        <v>0</v>
      </c>
      <c r="U449" s="81">
        <f t="shared" si="147"/>
        <v>0</v>
      </c>
      <c r="V449" s="81" t="str">
        <f t="shared" si="148"/>
        <v>000000000</v>
      </c>
      <c r="W449" s="81" t="str">
        <f t="shared" si="149"/>
        <v/>
      </c>
      <c r="X449" s="81">
        <f t="shared" si="150"/>
        <v>0</v>
      </c>
      <c r="Y449" s="81">
        <f t="shared" si="151"/>
        <v>0</v>
      </c>
      <c r="Z449" s="81">
        <f t="shared" si="152"/>
        <v>0</v>
      </c>
      <c r="AA449" s="82" t="str">
        <f t="shared" si="153"/>
        <v>MDR</v>
      </c>
    </row>
    <row r="450" spans="1:27" ht="17.100000000000001" customHeight="1">
      <c r="A450" s="65">
        <v>448</v>
      </c>
      <c r="B450" s="66" t="str">
        <f t="shared" ref="B450:B513" si="154">DEC2HEX(A450,3)</f>
        <v>1C0</v>
      </c>
      <c r="C450" s="69"/>
      <c r="D450" s="70" t="str">
        <f t="shared" ref="D450:D513" si="155">BIN2HEX(LEFT(C450,4),1)</f>
        <v>0</v>
      </c>
      <c r="E450" s="70" t="str">
        <f t="shared" ref="E450:E513" si="156">HEX2BIN(D450,4)</f>
        <v>0000</v>
      </c>
      <c r="F450" s="70" t="str">
        <f t="shared" ref="F450:F513" si="157">BIN2HEX(MID(C450,5,8),2)</f>
        <v>00</v>
      </c>
      <c r="G450" s="70" t="str">
        <f t="shared" ref="G450:G513" si="158">HEX2BIN(F450,8)</f>
        <v>00000000</v>
      </c>
      <c r="H450" s="70" t="str">
        <f t="shared" ref="H450:H513" si="159">BIN2HEX(MID(C450,13,8),2)</f>
        <v>00</v>
      </c>
      <c r="I450" s="70" t="str">
        <f t="shared" ref="I450:I513" si="160">HEX2BIN(H450,8)</f>
        <v>00000000</v>
      </c>
      <c r="J450" s="70" t="str">
        <f t="shared" ref="J450:J513" si="161">BIN2HEX(MID(C450,21,8),2)</f>
        <v>00</v>
      </c>
      <c r="K450" s="70" t="str">
        <f t="shared" ref="K450:K513" si="162">HEX2BIN(J450,8)</f>
        <v>00000000</v>
      </c>
      <c r="L450" s="70" t="str">
        <f t="shared" ref="L450:L513" si="163">BIN2HEX(RIGHT(C450,8),2)</f>
        <v>00</v>
      </c>
      <c r="M450" s="70" t="str">
        <f t="shared" ref="M450:M513" si="164">HEX2BIN(L450,8)</f>
        <v>00000000</v>
      </c>
      <c r="N450" s="71" t="str">
        <f t="shared" ref="N450:N513" si="165">CONCATENATE(D450,F450,H450,J450,L450)</f>
        <v>000000000</v>
      </c>
      <c r="O450" s="78"/>
      <c r="P450" s="78"/>
      <c r="Q450" s="78"/>
      <c r="R450" s="80" t="str">
        <f t="shared" ref="R450:R513" si="166">CONCATENATE(E450,LEFT(G450,5))</f>
        <v>000000000</v>
      </c>
      <c r="S450" s="81" t="str">
        <f t="shared" ref="S450:S513" si="167">BIN2HEX(R450,3)</f>
        <v>000</v>
      </c>
      <c r="T450" s="81">
        <f t="shared" ref="T450:T513" si="168">BIN2DEC(MID(G450,6,3))</f>
        <v>0</v>
      </c>
      <c r="U450" s="81">
        <f t="shared" ref="U450:U513" si="169">IF(T450=0,0,(IF(T450=1,"JAMZ",IF(T450=2,"JAMN",IF(T450=4,"JMPC")))))</f>
        <v>0</v>
      </c>
      <c r="V450" s="81" t="str">
        <f t="shared" ref="V450:V513" si="170">CONCATENATE(K450,LEFT(M450,1))</f>
        <v>000000000</v>
      </c>
      <c r="W450" s="81" t="str">
        <f t="shared" ref="W450:W513" si="171">CONCATENATE(IF(LEFT(V450,1)="1","H",""),IF(MID(V450,2,1)="1",",OPC",""),IF(MID(V450,3,1)="1",",TOS",""),IF(MID(V450,4,1)="1",",CPP",""),IF(MID(V450,5,1)="1",",LV",""),IF(MID(V450,6,1)="1",",SP",""),IF(MID(V450,7,1)="1",",PC",""),IF(MID(V450,8,1)="1",",MDR",""),IF(MID(V450,9,1)="1",",MAR",""))</f>
        <v/>
      </c>
      <c r="X450" s="81">
        <f t="shared" ref="X450:X513" si="172">BIN2DEC(MID(M450,2,3))</f>
        <v>0</v>
      </c>
      <c r="Y450" s="81">
        <f t="shared" ref="Y450:Y513" si="173">IF(X450=1,"fetch",IF(X450=2,"read",IF(X450=4,"write",IF(X450=5,"wr&amp;fetch",0))))</f>
        <v>0</v>
      </c>
      <c r="Z450" s="81">
        <f t="shared" ref="Z450:Z513" si="174">BIN2DEC(RIGHT(M450,4))</f>
        <v>0</v>
      </c>
      <c r="AA450" s="82" t="str">
        <f t="shared" ref="AA450:AA513" si="175">IF(Z450=0,"MDR",IF(Z450=1,"PC",IF(Z450=2,"MBR",IF(Z450=3,"MBRU",IF(Z450=4,"SP",IF(Z450=5,"LV",IF(Z450=6,"CPP",IF(Z450=7,"TOS","OPC"))))))))</f>
        <v>MDR</v>
      </c>
    </row>
    <row r="451" spans="1:27" ht="17.100000000000001" customHeight="1">
      <c r="A451" s="65">
        <v>449</v>
      </c>
      <c r="B451" s="66" t="str">
        <f t="shared" si="154"/>
        <v>1C1</v>
      </c>
      <c r="C451" s="69"/>
      <c r="D451" s="70" t="str">
        <f t="shared" si="155"/>
        <v>0</v>
      </c>
      <c r="E451" s="70" t="str">
        <f t="shared" si="156"/>
        <v>0000</v>
      </c>
      <c r="F451" s="70" t="str">
        <f t="shared" si="157"/>
        <v>00</v>
      </c>
      <c r="G451" s="70" t="str">
        <f t="shared" si="158"/>
        <v>00000000</v>
      </c>
      <c r="H451" s="70" t="str">
        <f t="shared" si="159"/>
        <v>00</v>
      </c>
      <c r="I451" s="70" t="str">
        <f t="shared" si="160"/>
        <v>00000000</v>
      </c>
      <c r="J451" s="70" t="str">
        <f t="shared" si="161"/>
        <v>00</v>
      </c>
      <c r="K451" s="70" t="str">
        <f t="shared" si="162"/>
        <v>00000000</v>
      </c>
      <c r="L451" s="70" t="str">
        <f t="shared" si="163"/>
        <v>00</v>
      </c>
      <c r="M451" s="70" t="str">
        <f t="shared" si="164"/>
        <v>00000000</v>
      </c>
      <c r="N451" s="71" t="str">
        <f t="shared" si="165"/>
        <v>000000000</v>
      </c>
      <c r="O451" s="78"/>
      <c r="P451" s="78"/>
      <c r="Q451" s="78"/>
      <c r="R451" s="80" t="str">
        <f t="shared" si="166"/>
        <v>000000000</v>
      </c>
      <c r="S451" s="81" t="str">
        <f t="shared" si="167"/>
        <v>000</v>
      </c>
      <c r="T451" s="81">
        <f t="shared" si="168"/>
        <v>0</v>
      </c>
      <c r="U451" s="81">
        <f t="shared" si="169"/>
        <v>0</v>
      </c>
      <c r="V451" s="81" t="str">
        <f t="shared" si="170"/>
        <v>000000000</v>
      </c>
      <c r="W451" s="81" t="str">
        <f t="shared" si="171"/>
        <v/>
      </c>
      <c r="X451" s="81">
        <f t="shared" si="172"/>
        <v>0</v>
      </c>
      <c r="Y451" s="81">
        <f t="shared" si="173"/>
        <v>0</v>
      </c>
      <c r="Z451" s="81">
        <f t="shared" si="174"/>
        <v>0</v>
      </c>
      <c r="AA451" s="82" t="str">
        <f t="shared" si="175"/>
        <v>MDR</v>
      </c>
    </row>
    <row r="452" spans="1:27" ht="17.100000000000001" customHeight="1">
      <c r="A452" s="65">
        <v>450</v>
      </c>
      <c r="B452" s="66" t="str">
        <f t="shared" si="154"/>
        <v>1C2</v>
      </c>
      <c r="C452" s="69"/>
      <c r="D452" s="70" t="str">
        <f t="shared" si="155"/>
        <v>0</v>
      </c>
      <c r="E452" s="70" t="str">
        <f t="shared" si="156"/>
        <v>0000</v>
      </c>
      <c r="F452" s="70" t="str">
        <f t="shared" si="157"/>
        <v>00</v>
      </c>
      <c r="G452" s="70" t="str">
        <f t="shared" si="158"/>
        <v>00000000</v>
      </c>
      <c r="H452" s="70" t="str">
        <f t="shared" si="159"/>
        <v>00</v>
      </c>
      <c r="I452" s="70" t="str">
        <f t="shared" si="160"/>
        <v>00000000</v>
      </c>
      <c r="J452" s="70" t="str">
        <f t="shared" si="161"/>
        <v>00</v>
      </c>
      <c r="K452" s="70" t="str">
        <f t="shared" si="162"/>
        <v>00000000</v>
      </c>
      <c r="L452" s="70" t="str">
        <f t="shared" si="163"/>
        <v>00</v>
      </c>
      <c r="M452" s="70" t="str">
        <f t="shared" si="164"/>
        <v>00000000</v>
      </c>
      <c r="N452" s="71" t="str">
        <f t="shared" si="165"/>
        <v>000000000</v>
      </c>
      <c r="O452" s="78"/>
      <c r="P452" s="78"/>
      <c r="Q452" s="78"/>
      <c r="R452" s="80" t="str">
        <f t="shared" si="166"/>
        <v>000000000</v>
      </c>
      <c r="S452" s="81" t="str">
        <f t="shared" si="167"/>
        <v>000</v>
      </c>
      <c r="T452" s="81">
        <f t="shared" si="168"/>
        <v>0</v>
      </c>
      <c r="U452" s="81">
        <f t="shared" si="169"/>
        <v>0</v>
      </c>
      <c r="V452" s="81" t="str">
        <f t="shared" si="170"/>
        <v>000000000</v>
      </c>
      <c r="W452" s="81" t="str">
        <f t="shared" si="171"/>
        <v/>
      </c>
      <c r="X452" s="81">
        <f t="shared" si="172"/>
        <v>0</v>
      </c>
      <c r="Y452" s="81">
        <f t="shared" si="173"/>
        <v>0</v>
      </c>
      <c r="Z452" s="81">
        <f t="shared" si="174"/>
        <v>0</v>
      </c>
      <c r="AA452" s="82" t="str">
        <f t="shared" si="175"/>
        <v>MDR</v>
      </c>
    </row>
    <row r="453" spans="1:27" ht="17.100000000000001" customHeight="1">
      <c r="A453" s="65">
        <v>451</v>
      </c>
      <c r="B453" s="66" t="str">
        <f t="shared" si="154"/>
        <v>1C3</v>
      </c>
      <c r="C453" s="69"/>
      <c r="D453" s="70" t="str">
        <f t="shared" si="155"/>
        <v>0</v>
      </c>
      <c r="E453" s="70" t="str">
        <f t="shared" si="156"/>
        <v>0000</v>
      </c>
      <c r="F453" s="70" t="str">
        <f t="shared" si="157"/>
        <v>00</v>
      </c>
      <c r="G453" s="70" t="str">
        <f t="shared" si="158"/>
        <v>00000000</v>
      </c>
      <c r="H453" s="70" t="str">
        <f t="shared" si="159"/>
        <v>00</v>
      </c>
      <c r="I453" s="70" t="str">
        <f t="shared" si="160"/>
        <v>00000000</v>
      </c>
      <c r="J453" s="70" t="str">
        <f t="shared" si="161"/>
        <v>00</v>
      </c>
      <c r="K453" s="70" t="str">
        <f t="shared" si="162"/>
        <v>00000000</v>
      </c>
      <c r="L453" s="70" t="str">
        <f t="shared" si="163"/>
        <v>00</v>
      </c>
      <c r="M453" s="70" t="str">
        <f t="shared" si="164"/>
        <v>00000000</v>
      </c>
      <c r="N453" s="71" t="str">
        <f t="shared" si="165"/>
        <v>000000000</v>
      </c>
      <c r="O453" s="78"/>
      <c r="P453" s="78"/>
      <c r="Q453" s="78"/>
      <c r="R453" s="80" t="str">
        <f t="shared" si="166"/>
        <v>000000000</v>
      </c>
      <c r="S453" s="81" t="str">
        <f t="shared" si="167"/>
        <v>000</v>
      </c>
      <c r="T453" s="81">
        <f t="shared" si="168"/>
        <v>0</v>
      </c>
      <c r="U453" s="81">
        <f t="shared" si="169"/>
        <v>0</v>
      </c>
      <c r="V453" s="81" t="str">
        <f t="shared" si="170"/>
        <v>000000000</v>
      </c>
      <c r="W453" s="81" t="str">
        <f t="shared" si="171"/>
        <v/>
      </c>
      <c r="X453" s="81">
        <f t="shared" si="172"/>
        <v>0</v>
      </c>
      <c r="Y453" s="81">
        <f t="shared" si="173"/>
        <v>0</v>
      </c>
      <c r="Z453" s="81">
        <f t="shared" si="174"/>
        <v>0</v>
      </c>
      <c r="AA453" s="82" t="str">
        <f t="shared" si="175"/>
        <v>MDR</v>
      </c>
    </row>
    <row r="454" spans="1:27" ht="17.100000000000001" customHeight="1">
      <c r="A454" s="65">
        <v>452</v>
      </c>
      <c r="B454" s="66" t="str">
        <f t="shared" si="154"/>
        <v>1C4</v>
      </c>
      <c r="C454" s="69"/>
      <c r="D454" s="70" t="str">
        <f t="shared" si="155"/>
        <v>0</v>
      </c>
      <c r="E454" s="70" t="str">
        <f t="shared" si="156"/>
        <v>0000</v>
      </c>
      <c r="F454" s="70" t="str">
        <f t="shared" si="157"/>
        <v>00</v>
      </c>
      <c r="G454" s="70" t="str">
        <f t="shared" si="158"/>
        <v>00000000</v>
      </c>
      <c r="H454" s="70" t="str">
        <f t="shared" si="159"/>
        <v>00</v>
      </c>
      <c r="I454" s="70" t="str">
        <f t="shared" si="160"/>
        <v>00000000</v>
      </c>
      <c r="J454" s="70" t="str">
        <f t="shared" si="161"/>
        <v>00</v>
      </c>
      <c r="K454" s="70" t="str">
        <f t="shared" si="162"/>
        <v>00000000</v>
      </c>
      <c r="L454" s="70" t="str">
        <f t="shared" si="163"/>
        <v>00</v>
      </c>
      <c r="M454" s="70" t="str">
        <f t="shared" si="164"/>
        <v>00000000</v>
      </c>
      <c r="N454" s="71" t="str">
        <f t="shared" si="165"/>
        <v>000000000</v>
      </c>
      <c r="O454" s="78"/>
      <c r="P454" s="78"/>
      <c r="Q454" s="78"/>
      <c r="R454" s="80" t="str">
        <f t="shared" si="166"/>
        <v>000000000</v>
      </c>
      <c r="S454" s="81" t="str">
        <f t="shared" si="167"/>
        <v>000</v>
      </c>
      <c r="T454" s="81">
        <f t="shared" si="168"/>
        <v>0</v>
      </c>
      <c r="U454" s="81">
        <f t="shared" si="169"/>
        <v>0</v>
      </c>
      <c r="V454" s="81" t="str">
        <f t="shared" si="170"/>
        <v>000000000</v>
      </c>
      <c r="W454" s="81" t="str">
        <f t="shared" si="171"/>
        <v/>
      </c>
      <c r="X454" s="81">
        <f t="shared" si="172"/>
        <v>0</v>
      </c>
      <c r="Y454" s="81">
        <f t="shared" si="173"/>
        <v>0</v>
      </c>
      <c r="Z454" s="81">
        <f t="shared" si="174"/>
        <v>0</v>
      </c>
      <c r="AA454" s="82" t="str">
        <f t="shared" si="175"/>
        <v>MDR</v>
      </c>
    </row>
    <row r="455" spans="1:27" ht="17.100000000000001" customHeight="1">
      <c r="A455" s="65">
        <v>453</v>
      </c>
      <c r="B455" s="66" t="str">
        <f t="shared" si="154"/>
        <v>1C5</v>
      </c>
      <c r="C455" s="69"/>
      <c r="D455" s="70" t="str">
        <f t="shared" si="155"/>
        <v>0</v>
      </c>
      <c r="E455" s="70" t="str">
        <f t="shared" si="156"/>
        <v>0000</v>
      </c>
      <c r="F455" s="70" t="str">
        <f t="shared" si="157"/>
        <v>00</v>
      </c>
      <c r="G455" s="70" t="str">
        <f t="shared" si="158"/>
        <v>00000000</v>
      </c>
      <c r="H455" s="70" t="str">
        <f t="shared" si="159"/>
        <v>00</v>
      </c>
      <c r="I455" s="70" t="str">
        <f t="shared" si="160"/>
        <v>00000000</v>
      </c>
      <c r="J455" s="70" t="str">
        <f t="shared" si="161"/>
        <v>00</v>
      </c>
      <c r="K455" s="70" t="str">
        <f t="shared" si="162"/>
        <v>00000000</v>
      </c>
      <c r="L455" s="70" t="str">
        <f t="shared" si="163"/>
        <v>00</v>
      </c>
      <c r="M455" s="70" t="str">
        <f t="shared" si="164"/>
        <v>00000000</v>
      </c>
      <c r="N455" s="71" t="str">
        <f t="shared" si="165"/>
        <v>000000000</v>
      </c>
      <c r="O455" s="78"/>
      <c r="P455" s="78"/>
      <c r="Q455" s="78"/>
      <c r="R455" s="80" t="str">
        <f t="shared" si="166"/>
        <v>000000000</v>
      </c>
      <c r="S455" s="81" t="str">
        <f t="shared" si="167"/>
        <v>000</v>
      </c>
      <c r="T455" s="81">
        <f t="shared" si="168"/>
        <v>0</v>
      </c>
      <c r="U455" s="81">
        <f t="shared" si="169"/>
        <v>0</v>
      </c>
      <c r="V455" s="81" t="str">
        <f t="shared" si="170"/>
        <v>000000000</v>
      </c>
      <c r="W455" s="81" t="str">
        <f t="shared" si="171"/>
        <v/>
      </c>
      <c r="X455" s="81">
        <f t="shared" si="172"/>
        <v>0</v>
      </c>
      <c r="Y455" s="81">
        <f t="shared" si="173"/>
        <v>0</v>
      </c>
      <c r="Z455" s="81">
        <f t="shared" si="174"/>
        <v>0</v>
      </c>
      <c r="AA455" s="82" t="str">
        <f t="shared" si="175"/>
        <v>MDR</v>
      </c>
    </row>
    <row r="456" spans="1:27" ht="17.100000000000001" customHeight="1">
      <c r="A456" s="65">
        <v>454</v>
      </c>
      <c r="B456" s="66" t="str">
        <f t="shared" si="154"/>
        <v>1C6</v>
      </c>
      <c r="C456" s="69"/>
      <c r="D456" s="70" t="str">
        <f t="shared" si="155"/>
        <v>0</v>
      </c>
      <c r="E456" s="70" t="str">
        <f t="shared" si="156"/>
        <v>0000</v>
      </c>
      <c r="F456" s="70" t="str">
        <f t="shared" si="157"/>
        <v>00</v>
      </c>
      <c r="G456" s="70" t="str">
        <f t="shared" si="158"/>
        <v>00000000</v>
      </c>
      <c r="H456" s="70" t="str">
        <f t="shared" si="159"/>
        <v>00</v>
      </c>
      <c r="I456" s="70" t="str">
        <f t="shared" si="160"/>
        <v>00000000</v>
      </c>
      <c r="J456" s="70" t="str">
        <f t="shared" si="161"/>
        <v>00</v>
      </c>
      <c r="K456" s="70" t="str">
        <f t="shared" si="162"/>
        <v>00000000</v>
      </c>
      <c r="L456" s="70" t="str">
        <f t="shared" si="163"/>
        <v>00</v>
      </c>
      <c r="M456" s="70" t="str">
        <f t="shared" si="164"/>
        <v>00000000</v>
      </c>
      <c r="N456" s="71" t="str">
        <f t="shared" si="165"/>
        <v>000000000</v>
      </c>
      <c r="O456" s="78"/>
      <c r="P456" s="78"/>
      <c r="Q456" s="78"/>
      <c r="R456" s="80" t="str">
        <f t="shared" si="166"/>
        <v>000000000</v>
      </c>
      <c r="S456" s="81" t="str">
        <f t="shared" si="167"/>
        <v>000</v>
      </c>
      <c r="T456" s="81">
        <f t="shared" si="168"/>
        <v>0</v>
      </c>
      <c r="U456" s="81">
        <f t="shared" si="169"/>
        <v>0</v>
      </c>
      <c r="V456" s="81" t="str">
        <f t="shared" si="170"/>
        <v>000000000</v>
      </c>
      <c r="W456" s="81" t="str">
        <f t="shared" si="171"/>
        <v/>
      </c>
      <c r="X456" s="81">
        <f t="shared" si="172"/>
        <v>0</v>
      </c>
      <c r="Y456" s="81">
        <f t="shared" si="173"/>
        <v>0</v>
      </c>
      <c r="Z456" s="81">
        <f t="shared" si="174"/>
        <v>0</v>
      </c>
      <c r="AA456" s="82" t="str">
        <f t="shared" si="175"/>
        <v>MDR</v>
      </c>
    </row>
    <row r="457" spans="1:27" ht="17.100000000000001" customHeight="1">
      <c r="A457" s="65">
        <v>455</v>
      </c>
      <c r="B457" s="66" t="str">
        <f t="shared" si="154"/>
        <v>1C7</v>
      </c>
      <c r="C457" s="69"/>
      <c r="D457" s="70" t="str">
        <f t="shared" si="155"/>
        <v>0</v>
      </c>
      <c r="E457" s="70" t="str">
        <f t="shared" si="156"/>
        <v>0000</v>
      </c>
      <c r="F457" s="70" t="str">
        <f t="shared" si="157"/>
        <v>00</v>
      </c>
      <c r="G457" s="70" t="str">
        <f t="shared" si="158"/>
        <v>00000000</v>
      </c>
      <c r="H457" s="70" t="str">
        <f t="shared" si="159"/>
        <v>00</v>
      </c>
      <c r="I457" s="70" t="str">
        <f t="shared" si="160"/>
        <v>00000000</v>
      </c>
      <c r="J457" s="70" t="str">
        <f t="shared" si="161"/>
        <v>00</v>
      </c>
      <c r="K457" s="70" t="str">
        <f t="shared" si="162"/>
        <v>00000000</v>
      </c>
      <c r="L457" s="70" t="str">
        <f t="shared" si="163"/>
        <v>00</v>
      </c>
      <c r="M457" s="70" t="str">
        <f t="shared" si="164"/>
        <v>00000000</v>
      </c>
      <c r="N457" s="71" t="str">
        <f t="shared" si="165"/>
        <v>000000000</v>
      </c>
      <c r="O457" s="78"/>
      <c r="P457" s="78"/>
      <c r="Q457" s="78"/>
      <c r="R457" s="80" t="str">
        <f t="shared" si="166"/>
        <v>000000000</v>
      </c>
      <c r="S457" s="81" t="str">
        <f t="shared" si="167"/>
        <v>000</v>
      </c>
      <c r="T457" s="81">
        <f t="shared" si="168"/>
        <v>0</v>
      </c>
      <c r="U457" s="81">
        <f t="shared" si="169"/>
        <v>0</v>
      </c>
      <c r="V457" s="81" t="str">
        <f t="shared" si="170"/>
        <v>000000000</v>
      </c>
      <c r="W457" s="81" t="str">
        <f t="shared" si="171"/>
        <v/>
      </c>
      <c r="X457" s="81">
        <f t="shared" si="172"/>
        <v>0</v>
      </c>
      <c r="Y457" s="81">
        <f t="shared" si="173"/>
        <v>0</v>
      </c>
      <c r="Z457" s="81">
        <f t="shared" si="174"/>
        <v>0</v>
      </c>
      <c r="AA457" s="82" t="str">
        <f t="shared" si="175"/>
        <v>MDR</v>
      </c>
    </row>
    <row r="458" spans="1:27" ht="17.100000000000001" customHeight="1">
      <c r="A458" s="65">
        <v>456</v>
      </c>
      <c r="B458" s="66" t="str">
        <f t="shared" si="154"/>
        <v>1C8</v>
      </c>
      <c r="C458" s="69"/>
      <c r="D458" s="70" t="str">
        <f t="shared" si="155"/>
        <v>0</v>
      </c>
      <c r="E458" s="70" t="str">
        <f t="shared" si="156"/>
        <v>0000</v>
      </c>
      <c r="F458" s="70" t="str">
        <f t="shared" si="157"/>
        <v>00</v>
      </c>
      <c r="G458" s="70" t="str">
        <f t="shared" si="158"/>
        <v>00000000</v>
      </c>
      <c r="H458" s="70" t="str">
        <f t="shared" si="159"/>
        <v>00</v>
      </c>
      <c r="I458" s="70" t="str">
        <f t="shared" si="160"/>
        <v>00000000</v>
      </c>
      <c r="J458" s="70" t="str">
        <f t="shared" si="161"/>
        <v>00</v>
      </c>
      <c r="K458" s="70" t="str">
        <f t="shared" si="162"/>
        <v>00000000</v>
      </c>
      <c r="L458" s="70" t="str">
        <f t="shared" si="163"/>
        <v>00</v>
      </c>
      <c r="M458" s="70" t="str">
        <f t="shared" si="164"/>
        <v>00000000</v>
      </c>
      <c r="N458" s="71" t="str">
        <f t="shared" si="165"/>
        <v>000000000</v>
      </c>
      <c r="O458" s="78"/>
      <c r="P458" s="78"/>
      <c r="Q458" s="78"/>
      <c r="R458" s="80" t="str">
        <f t="shared" si="166"/>
        <v>000000000</v>
      </c>
      <c r="S458" s="81" t="str">
        <f t="shared" si="167"/>
        <v>000</v>
      </c>
      <c r="T458" s="81">
        <f t="shared" si="168"/>
        <v>0</v>
      </c>
      <c r="U458" s="81">
        <f t="shared" si="169"/>
        <v>0</v>
      </c>
      <c r="V458" s="81" t="str">
        <f t="shared" si="170"/>
        <v>000000000</v>
      </c>
      <c r="W458" s="81" t="str">
        <f t="shared" si="171"/>
        <v/>
      </c>
      <c r="X458" s="81">
        <f t="shared" si="172"/>
        <v>0</v>
      </c>
      <c r="Y458" s="81">
        <f t="shared" si="173"/>
        <v>0</v>
      </c>
      <c r="Z458" s="81">
        <f t="shared" si="174"/>
        <v>0</v>
      </c>
      <c r="AA458" s="82" t="str">
        <f t="shared" si="175"/>
        <v>MDR</v>
      </c>
    </row>
    <row r="459" spans="1:27" ht="17.100000000000001" customHeight="1">
      <c r="A459" s="65">
        <v>457</v>
      </c>
      <c r="B459" s="66" t="str">
        <f t="shared" si="154"/>
        <v>1C9</v>
      </c>
      <c r="C459" s="69"/>
      <c r="D459" s="70" t="str">
        <f t="shared" si="155"/>
        <v>0</v>
      </c>
      <c r="E459" s="70" t="str">
        <f t="shared" si="156"/>
        <v>0000</v>
      </c>
      <c r="F459" s="70" t="str">
        <f t="shared" si="157"/>
        <v>00</v>
      </c>
      <c r="G459" s="70" t="str">
        <f t="shared" si="158"/>
        <v>00000000</v>
      </c>
      <c r="H459" s="70" t="str">
        <f t="shared" si="159"/>
        <v>00</v>
      </c>
      <c r="I459" s="70" t="str">
        <f t="shared" si="160"/>
        <v>00000000</v>
      </c>
      <c r="J459" s="70" t="str">
        <f t="shared" si="161"/>
        <v>00</v>
      </c>
      <c r="K459" s="70" t="str">
        <f t="shared" si="162"/>
        <v>00000000</v>
      </c>
      <c r="L459" s="70" t="str">
        <f t="shared" si="163"/>
        <v>00</v>
      </c>
      <c r="M459" s="70" t="str">
        <f t="shared" si="164"/>
        <v>00000000</v>
      </c>
      <c r="N459" s="71" t="str">
        <f t="shared" si="165"/>
        <v>000000000</v>
      </c>
      <c r="O459" s="78"/>
      <c r="P459" s="78"/>
      <c r="Q459" s="78"/>
      <c r="R459" s="80" t="str">
        <f t="shared" si="166"/>
        <v>000000000</v>
      </c>
      <c r="S459" s="81" t="str">
        <f t="shared" si="167"/>
        <v>000</v>
      </c>
      <c r="T459" s="81">
        <f t="shared" si="168"/>
        <v>0</v>
      </c>
      <c r="U459" s="81">
        <f t="shared" si="169"/>
        <v>0</v>
      </c>
      <c r="V459" s="81" t="str">
        <f t="shared" si="170"/>
        <v>000000000</v>
      </c>
      <c r="W459" s="81" t="str">
        <f t="shared" si="171"/>
        <v/>
      </c>
      <c r="X459" s="81">
        <f t="shared" si="172"/>
        <v>0</v>
      </c>
      <c r="Y459" s="81">
        <f t="shared" si="173"/>
        <v>0</v>
      </c>
      <c r="Z459" s="81">
        <f t="shared" si="174"/>
        <v>0</v>
      </c>
      <c r="AA459" s="82" t="str">
        <f t="shared" si="175"/>
        <v>MDR</v>
      </c>
    </row>
    <row r="460" spans="1:27" ht="17.100000000000001" customHeight="1">
      <c r="A460" s="65">
        <v>458</v>
      </c>
      <c r="B460" s="66" t="str">
        <f t="shared" si="154"/>
        <v>1CA</v>
      </c>
      <c r="C460" s="69"/>
      <c r="D460" s="70" t="str">
        <f t="shared" si="155"/>
        <v>0</v>
      </c>
      <c r="E460" s="70" t="str">
        <f t="shared" si="156"/>
        <v>0000</v>
      </c>
      <c r="F460" s="70" t="str">
        <f t="shared" si="157"/>
        <v>00</v>
      </c>
      <c r="G460" s="70" t="str">
        <f t="shared" si="158"/>
        <v>00000000</v>
      </c>
      <c r="H460" s="70" t="str">
        <f t="shared" si="159"/>
        <v>00</v>
      </c>
      <c r="I460" s="70" t="str">
        <f t="shared" si="160"/>
        <v>00000000</v>
      </c>
      <c r="J460" s="70" t="str">
        <f t="shared" si="161"/>
        <v>00</v>
      </c>
      <c r="K460" s="70" t="str">
        <f t="shared" si="162"/>
        <v>00000000</v>
      </c>
      <c r="L460" s="70" t="str">
        <f t="shared" si="163"/>
        <v>00</v>
      </c>
      <c r="M460" s="70" t="str">
        <f t="shared" si="164"/>
        <v>00000000</v>
      </c>
      <c r="N460" s="71" t="str">
        <f t="shared" si="165"/>
        <v>000000000</v>
      </c>
      <c r="O460" s="78"/>
      <c r="P460" s="78"/>
      <c r="Q460" s="78"/>
      <c r="R460" s="80" t="str">
        <f t="shared" si="166"/>
        <v>000000000</v>
      </c>
      <c r="S460" s="81" t="str">
        <f t="shared" si="167"/>
        <v>000</v>
      </c>
      <c r="T460" s="81">
        <f t="shared" si="168"/>
        <v>0</v>
      </c>
      <c r="U460" s="81">
        <f t="shared" si="169"/>
        <v>0</v>
      </c>
      <c r="V460" s="81" t="str">
        <f t="shared" si="170"/>
        <v>000000000</v>
      </c>
      <c r="W460" s="81" t="str">
        <f t="shared" si="171"/>
        <v/>
      </c>
      <c r="X460" s="81">
        <f t="shared" si="172"/>
        <v>0</v>
      </c>
      <c r="Y460" s="81">
        <f t="shared" si="173"/>
        <v>0</v>
      </c>
      <c r="Z460" s="81">
        <f t="shared" si="174"/>
        <v>0</v>
      </c>
      <c r="AA460" s="82" t="str">
        <f t="shared" si="175"/>
        <v>MDR</v>
      </c>
    </row>
    <row r="461" spans="1:27" ht="17.100000000000001" customHeight="1">
      <c r="A461" s="65">
        <v>459</v>
      </c>
      <c r="B461" s="66" t="str">
        <f t="shared" si="154"/>
        <v>1CB</v>
      </c>
      <c r="C461" s="69"/>
      <c r="D461" s="70" t="str">
        <f t="shared" si="155"/>
        <v>0</v>
      </c>
      <c r="E461" s="70" t="str">
        <f t="shared" si="156"/>
        <v>0000</v>
      </c>
      <c r="F461" s="70" t="str">
        <f t="shared" si="157"/>
        <v>00</v>
      </c>
      <c r="G461" s="70" t="str">
        <f t="shared" si="158"/>
        <v>00000000</v>
      </c>
      <c r="H461" s="70" t="str">
        <f t="shared" si="159"/>
        <v>00</v>
      </c>
      <c r="I461" s="70" t="str">
        <f t="shared" si="160"/>
        <v>00000000</v>
      </c>
      <c r="J461" s="70" t="str">
        <f t="shared" si="161"/>
        <v>00</v>
      </c>
      <c r="K461" s="70" t="str">
        <f t="shared" si="162"/>
        <v>00000000</v>
      </c>
      <c r="L461" s="70" t="str">
        <f t="shared" si="163"/>
        <v>00</v>
      </c>
      <c r="M461" s="70" t="str">
        <f t="shared" si="164"/>
        <v>00000000</v>
      </c>
      <c r="N461" s="71" t="str">
        <f t="shared" si="165"/>
        <v>000000000</v>
      </c>
      <c r="O461" s="78"/>
      <c r="P461" s="78"/>
      <c r="Q461" s="78"/>
      <c r="R461" s="80" t="str">
        <f t="shared" si="166"/>
        <v>000000000</v>
      </c>
      <c r="S461" s="81" t="str">
        <f t="shared" si="167"/>
        <v>000</v>
      </c>
      <c r="T461" s="81">
        <f t="shared" si="168"/>
        <v>0</v>
      </c>
      <c r="U461" s="81">
        <f t="shared" si="169"/>
        <v>0</v>
      </c>
      <c r="V461" s="81" t="str">
        <f t="shared" si="170"/>
        <v>000000000</v>
      </c>
      <c r="W461" s="81" t="str">
        <f t="shared" si="171"/>
        <v/>
      </c>
      <c r="X461" s="81">
        <f t="shared" si="172"/>
        <v>0</v>
      </c>
      <c r="Y461" s="81">
        <f t="shared" si="173"/>
        <v>0</v>
      </c>
      <c r="Z461" s="81">
        <f t="shared" si="174"/>
        <v>0</v>
      </c>
      <c r="AA461" s="82" t="str">
        <f t="shared" si="175"/>
        <v>MDR</v>
      </c>
    </row>
    <row r="462" spans="1:27" ht="17.100000000000001" customHeight="1">
      <c r="A462" s="65">
        <v>460</v>
      </c>
      <c r="B462" s="66" t="str">
        <f t="shared" si="154"/>
        <v>1CC</v>
      </c>
      <c r="C462" s="69"/>
      <c r="D462" s="70" t="str">
        <f t="shared" si="155"/>
        <v>0</v>
      </c>
      <c r="E462" s="70" t="str">
        <f t="shared" si="156"/>
        <v>0000</v>
      </c>
      <c r="F462" s="70" t="str">
        <f t="shared" si="157"/>
        <v>00</v>
      </c>
      <c r="G462" s="70" t="str">
        <f t="shared" si="158"/>
        <v>00000000</v>
      </c>
      <c r="H462" s="70" t="str">
        <f t="shared" si="159"/>
        <v>00</v>
      </c>
      <c r="I462" s="70" t="str">
        <f t="shared" si="160"/>
        <v>00000000</v>
      </c>
      <c r="J462" s="70" t="str">
        <f t="shared" si="161"/>
        <v>00</v>
      </c>
      <c r="K462" s="70" t="str">
        <f t="shared" si="162"/>
        <v>00000000</v>
      </c>
      <c r="L462" s="70" t="str">
        <f t="shared" si="163"/>
        <v>00</v>
      </c>
      <c r="M462" s="70" t="str">
        <f t="shared" si="164"/>
        <v>00000000</v>
      </c>
      <c r="N462" s="71" t="str">
        <f t="shared" si="165"/>
        <v>000000000</v>
      </c>
      <c r="O462" s="78"/>
      <c r="P462" s="78"/>
      <c r="Q462" s="78"/>
      <c r="R462" s="80" t="str">
        <f t="shared" si="166"/>
        <v>000000000</v>
      </c>
      <c r="S462" s="81" t="str">
        <f t="shared" si="167"/>
        <v>000</v>
      </c>
      <c r="T462" s="81">
        <f t="shared" si="168"/>
        <v>0</v>
      </c>
      <c r="U462" s="81">
        <f t="shared" si="169"/>
        <v>0</v>
      </c>
      <c r="V462" s="81" t="str">
        <f t="shared" si="170"/>
        <v>000000000</v>
      </c>
      <c r="W462" s="81" t="str">
        <f t="shared" si="171"/>
        <v/>
      </c>
      <c r="X462" s="81">
        <f t="shared" si="172"/>
        <v>0</v>
      </c>
      <c r="Y462" s="81">
        <f t="shared" si="173"/>
        <v>0</v>
      </c>
      <c r="Z462" s="81">
        <f t="shared" si="174"/>
        <v>0</v>
      </c>
      <c r="AA462" s="82" t="str">
        <f t="shared" si="175"/>
        <v>MDR</v>
      </c>
    </row>
    <row r="463" spans="1:27" ht="17.100000000000001" customHeight="1">
      <c r="A463" s="65">
        <v>461</v>
      </c>
      <c r="B463" s="66" t="str">
        <f t="shared" si="154"/>
        <v>1CD</v>
      </c>
      <c r="C463" s="69"/>
      <c r="D463" s="70" t="str">
        <f t="shared" si="155"/>
        <v>0</v>
      </c>
      <c r="E463" s="70" t="str">
        <f t="shared" si="156"/>
        <v>0000</v>
      </c>
      <c r="F463" s="70" t="str">
        <f t="shared" si="157"/>
        <v>00</v>
      </c>
      <c r="G463" s="70" t="str">
        <f t="shared" si="158"/>
        <v>00000000</v>
      </c>
      <c r="H463" s="70" t="str">
        <f t="shared" si="159"/>
        <v>00</v>
      </c>
      <c r="I463" s="70" t="str">
        <f t="shared" si="160"/>
        <v>00000000</v>
      </c>
      <c r="J463" s="70" t="str">
        <f t="shared" si="161"/>
        <v>00</v>
      </c>
      <c r="K463" s="70" t="str">
        <f t="shared" si="162"/>
        <v>00000000</v>
      </c>
      <c r="L463" s="70" t="str">
        <f t="shared" si="163"/>
        <v>00</v>
      </c>
      <c r="M463" s="70" t="str">
        <f t="shared" si="164"/>
        <v>00000000</v>
      </c>
      <c r="N463" s="71" t="str">
        <f t="shared" si="165"/>
        <v>000000000</v>
      </c>
      <c r="O463" s="78"/>
      <c r="P463" s="78"/>
      <c r="Q463" s="78"/>
      <c r="R463" s="80" t="str">
        <f t="shared" si="166"/>
        <v>000000000</v>
      </c>
      <c r="S463" s="81" t="str">
        <f t="shared" si="167"/>
        <v>000</v>
      </c>
      <c r="T463" s="81">
        <f t="shared" si="168"/>
        <v>0</v>
      </c>
      <c r="U463" s="81">
        <f t="shared" si="169"/>
        <v>0</v>
      </c>
      <c r="V463" s="81" t="str">
        <f t="shared" si="170"/>
        <v>000000000</v>
      </c>
      <c r="W463" s="81" t="str">
        <f t="shared" si="171"/>
        <v/>
      </c>
      <c r="X463" s="81">
        <f t="shared" si="172"/>
        <v>0</v>
      </c>
      <c r="Y463" s="81">
        <f t="shared" si="173"/>
        <v>0</v>
      </c>
      <c r="Z463" s="81">
        <f t="shared" si="174"/>
        <v>0</v>
      </c>
      <c r="AA463" s="82" t="str">
        <f t="shared" si="175"/>
        <v>MDR</v>
      </c>
    </row>
    <row r="464" spans="1:27" ht="17.100000000000001" customHeight="1">
      <c r="A464" s="65">
        <v>462</v>
      </c>
      <c r="B464" s="66" t="str">
        <f t="shared" si="154"/>
        <v>1CE</v>
      </c>
      <c r="C464" s="69"/>
      <c r="D464" s="70" t="str">
        <f t="shared" si="155"/>
        <v>0</v>
      </c>
      <c r="E464" s="70" t="str">
        <f t="shared" si="156"/>
        <v>0000</v>
      </c>
      <c r="F464" s="70" t="str">
        <f t="shared" si="157"/>
        <v>00</v>
      </c>
      <c r="G464" s="70" t="str">
        <f t="shared" si="158"/>
        <v>00000000</v>
      </c>
      <c r="H464" s="70" t="str">
        <f t="shared" si="159"/>
        <v>00</v>
      </c>
      <c r="I464" s="70" t="str">
        <f t="shared" si="160"/>
        <v>00000000</v>
      </c>
      <c r="J464" s="70" t="str">
        <f t="shared" si="161"/>
        <v>00</v>
      </c>
      <c r="K464" s="70" t="str">
        <f t="shared" si="162"/>
        <v>00000000</v>
      </c>
      <c r="L464" s="70" t="str">
        <f t="shared" si="163"/>
        <v>00</v>
      </c>
      <c r="M464" s="70" t="str">
        <f t="shared" si="164"/>
        <v>00000000</v>
      </c>
      <c r="N464" s="71" t="str">
        <f t="shared" si="165"/>
        <v>000000000</v>
      </c>
      <c r="O464" s="78"/>
      <c r="P464" s="78"/>
      <c r="Q464" s="78"/>
      <c r="R464" s="80" t="str">
        <f t="shared" si="166"/>
        <v>000000000</v>
      </c>
      <c r="S464" s="81" t="str">
        <f t="shared" si="167"/>
        <v>000</v>
      </c>
      <c r="T464" s="81">
        <f t="shared" si="168"/>
        <v>0</v>
      </c>
      <c r="U464" s="81">
        <f t="shared" si="169"/>
        <v>0</v>
      </c>
      <c r="V464" s="81" t="str">
        <f t="shared" si="170"/>
        <v>000000000</v>
      </c>
      <c r="W464" s="81" t="str">
        <f t="shared" si="171"/>
        <v/>
      </c>
      <c r="X464" s="81">
        <f t="shared" si="172"/>
        <v>0</v>
      </c>
      <c r="Y464" s="81">
        <f t="shared" si="173"/>
        <v>0</v>
      </c>
      <c r="Z464" s="81">
        <f t="shared" si="174"/>
        <v>0</v>
      </c>
      <c r="AA464" s="82" t="str">
        <f t="shared" si="175"/>
        <v>MDR</v>
      </c>
    </row>
    <row r="465" spans="1:27" ht="17.100000000000001" customHeight="1">
      <c r="A465" s="65">
        <v>463</v>
      </c>
      <c r="B465" s="66" t="str">
        <f t="shared" si="154"/>
        <v>1CF</v>
      </c>
      <c r="C465" s="69"/>
      <c r="D465" s="70" t="str">
        <f t="shared" si="155"/>
        <v>0</v>
      </c>
      <c r="E465" s="70" t="str">
        <f t="shared" si="156"/>
        <v>0000</v>
      </c>
      <c r="F465" s="70" t="str">
        <f t="shared" si="157"/>
        <v>00</v>
      </c>
      <c r="G465" s="70" t="str">
        <f t="shared" si="158"/>
        <v>00000000</v>
      </c>
      <c r="H465" s="70" t="str">
        <f t="shared" si="159"/>
        <v>00</v>
      </c>
      <c r="I465" s="70" t="str">
        <f t="shared" si="160"/>
        <v>00000000</v>
      </c>
      <c r="J465" s="70" t="str">
        <f t="shared" si="161"/>
        <v>00</v>
      </c>
      <c r="K465" s="70" t="str">
        <f t="shared" si="162"/>
        <v>00000000</v>
      </c>
      <c r="L465" s="70" t="str">
        <f t="shared" si="163"/>
        <v>00</v>
      </c>
      <c r="M465" s="70" t="str">
        <f t="shared" si="164"/>
        <v>00000000</v>
      </c>
      <c r="N465" s="71" t="str">
        <f t="shared" si="165"/>
        <v>000000000</v>
      </c>
      <c r="O465" s="78"/>
      <c r="P465" s="78"/>
      <c r="Q465" s="78"/>
      <c r="R465" s="80" t="str">
        <f t="shared" si="166"/>
        <v>000000000</v>
      </c>
      <c r="S465" s="81" t="str">
        <f t="shared" si="167"/>
        <v>000</v>
      </c>
      <c r="T465" s="81">
        <f t="shared" si="168"/>
        <v>0</v>
      </c>
      <c r="U465" s="81">
        <f t="shared" si="169"/>
        <v>0</v>
      </c>
      <c r="V465" s="81" t="str">
        <f t="shared" si="170"/>
        <v>000000000</v>
      </c>
      <c r="W465" s="81" t="str">
        <f t="shared" si="171"/>
        <v/>
      </c>
      <c r="X465" s="81">
        <f t="shared" si="172"/>
        <v>0</v>
      </c>
      <c r="Y465" s="81">
        <f t="shared" si="173"/>
        <v>0</v>
      </c>
      <c r="Z465" s="81">
        <f t="shared" si="174"/>
        <v>0</v>
      </c>
      <c r="AA465" s="82" t="str">
        <f t="shared" si="175"/>
        <v>MDR</v>
      </c>
    </row>
    <row r="466" spans="1:27" ht="17.100000000000001" customHeight="1">
      <c r="A466" s="65">
        <v>464</v>
      </c>
      <c r="B466" s="66" t="str">
        <f t="shared" si="154"/>
        <v>1D0</v>
      </c>
      <c r="C466" s="69"/>
      <c r="D466" s="70" t="str">
        <f t="shared" si="155"/>
        <v>0</v>
      </c>
      <c r="E466" s="70" t="str">
        <f t="shared" si="156"/>
        <v>0000</v>
      </c>
      <c r="F466" s="70" t="str">
        <f t="shared" si="157"/>
        <v>00</v>
      </c>
      <c r="G466" s="70" t="str">
        <f t="shared" si="158"/>
        <v>00000000</v>
      </c>
      <c r="H466" s="70" t="str">
        <f t="shared" si="159"/>
        <v>00</v>
      </c>
      <c r="I466" s="70" t="str">
        <f t="shared" si="160"/>
        <v>00000000</v>
      </c>
      <c r="J466" s="70" t="str">
        <f t="shared" si="161"/>
        <v>00</v>
      </c>
      <c r="K466" s="70" t="str">
        <f t="shared" si="162"/>
        <v>00000000</v>
      </c>
      <c r="L466" s="70" t="str">
        <f t="shared" si="163"/>
        <v>00</v>
      </c>
      <c r="M466" s="70" t="str">
        <f t="shared" si="164"/>
        <v>00000000</v>
      </c>
      <c r="N466" s="71" t="str">
        <f t="shared" si="165"/>
        <v>000000000</v>
      </c>
      <c r="O466" s="78"/>
      <c r="P466" s="78"/>
      <c r="Q466" s="78"/>
      <c r="R466" s="80" t="str">
        <f t="shared" si="166"/>
        <v>000000000</v>
      </c>
      <c r="S466" s="81" t="str">
        <f t="shared" si="167"/>
        <v>000</v>
      </c>
      <c r="T466" s="81">
        <f t="shared" si="168"/>
        <v>0</v>
      </c>
      <c r="U466" s="81">
        <f t="shared" si="169"/>
        <v>0</v>
      </c>
      <c r="V466" s="81" t="str">
        <f t="shared" si="170"/>
        <v>000000000</v>
      </c>
      <c r="W466" s="81" t="str">
        <f t="shared" si="171"/>
        <v/>
      </c>
      <c r="X466" s="81">
        <f t="shared" si="172"/>
        <v>0</v>
      </c>
      <c r="Y466" s="81">
        <f t="shared" si="173"/>
        <v>0</v>
      </c>
      <c r="Z466" s="81">
        <f t="shared" si="174"/>
        <v>0</v>
      </c>
      <c r="AA466" s="82" t="str">
        <f t="shared" si="175"/>
        <v>MDR</v>
      </c>
    </row>
    <row r="467" spans="1:27" ht="17.100000000000001" customHeight="1">
      <c r="A467" s="65">
        <v>465</v>
      </c>
      <c r="B467" s="66" t="str">
        <f t="shared" si="154"/>
        <v>1D1</v>
      </c>
      <c r="C467" s="69"/>
      <c r="D467" s="70" t="str">
        <f t="shared" si="155"/>
        <v>0</v>
      </c>
      <c r="E467" s="70" t="str">
        <f t="shared" si="156"/>
        <v>0000</v>
      </c>
      <c r="F467" s="70" t="str">
        <f t="shared" si="157"/>
        <v>00</v>
      </c>
      <c r="G467" s="70" t="str">
        <f t="shared" si="158"/>
        <v>00000000</v>
      </c>
      <c r="H467" s="70" t="str">
        <f t="shared" si="159"/>
        <v>00</v>
      </c>
      <c r="I467" s="70" t="str">
        <f t="shared" si="160"/>
        <v>00000000</v>
      </c>
      <c r="J467" s="70" t="str">
        <f t="shared" si="161"/>
        <v>00</v>
      </c>
      <c r="K467" s="70" t="str">
        <f t="shared" si="162"/>
        <v>00000000</v>
      </c>
      <c r="L467" s="70" t="str">
        <f t="shared" si="163"/>
        <v>00</v>
      </c>
      <c r="M467" s="70" t="str">
        <f t="shared" si="164"/>
        <v>00000000</v>
      </c>
      <c r="N467" s="71" t="str">
        <f t="shared" si="165"/>
        <v>000000000</v>
      </c>
      <c r="O467" s="78"/>
      <c r="P467" s="78"/>
      <c r="Q467" s="78"/>
      <c r="R467" s="80" t="str">
        <f t="shared" si="166"/>
        <v>000000000</v>
      </c>
      <c r="S467" s="81" t="str">
        <f t="shared" si="167"/>
        <v>000</v>
      </c>
      <c r="T467" s="81">
        <f t="shared" si="168"/>
        <v>0</v>
      </c>
      <c r="U467" s="81">
        <f t="shared" si="169"/>
        <v>0</v>
      </c>
      <c r="V467" s="81" t="str">
        <f t="shared" si="170"/>
        <v>000000000</v>
      </c>
      <c r="W467" s="81" t="str">
        <f t="shared" si="171"/>
        <v/>
      </c>
      <c r="X467" s="81">
        <f t="shared" si="172"/>
        <v>0</v>
      </c>
      <c r="Y467" s="81">
        <f t="shared" si="173"/>
        <v>0</v>
      </c>
      <c r="Z467" s="81">
        <f t="shared" si="174"/>
        <v>0</v>
      </c>
      <c r="AA467" s="82" t="str">
        <f t="shared" si="175"/>
        <v>MDR</v>
      </c>
    </row>
    <row r="468" spans="1:27" ht="17.100000000000001" customHeight="1">
      <c r="A468" s="65">
        <v>466</v>
      </c>
      <c r="B468" s="66" t="str">
        <f t="shared" si="154"/>
        <v>1D2</v>
      </c>
      <c r="C468" s="69"/>
      <c r="D468" s="70" t="str">
        <f t="shared" si="155"/>
        <v>0</v>
      </c>
      <c r="E468" s="70" t="str">
        <f t="shared" si="156"/>
        <v>0000</v>
      </c>
      <c r="F468" s="70" t="str">
        <f t="shared" si="157"/>
        <v>00</v>
      </c>
      <c r="G468" s="70" t="str">
        <f t="shared" si="158"/>
        <v>00000000</v>
      </c>
      <c r="H468" s="70" t="str">
        <f t="shared" si="159"/>
        <v>00</v>
      </c>
      <c r="I468" s="70" t="str">
        <f t="shared" si="160"/>
        <v>00000000</v>
      </c>
      <c r="J468" s="70" t="str">
        <f t="shared" si="161"/>
        <v>00</v>
      </c>
      <c r="K468" s="70" t="str">
        <f t="shared" si="162"/>
        <v>00000000</v>
      </c>
      <c r="L468" s="70" t="str">
        <f t="shared" si="163"/>
        <v>00</v>
      </c>
      <c r="M468" s="70" t="str">
        <f t="shared" si="164"/>
        <v>00000000</v>
      </c>
      <c r="N468" s="71" t="str">
        <f t="shared" si="165"/>
        <v>000000000</v>
      </c>
      <c r="O468" s="78"/>
      <c r="P468" s="78"/>
      <c r="Q468" s="78"/>
      <c r="R468" s="80" t="str">
        <f t="shared" si="166"/>
        <v>000000000</v>
      </c>
      <c r="S468" s="81" t="str">
        <f t="shared" si="167"/>
        <v>000</v>
      </c>
      <c r="T468" s="81">
        <f t="shared" si="168"/>
        <v>0</v>
      </c>
      <c r="U468" s="81">
        <f t="shared" si="169"/>
        <v>0</v>
      </c>
      <c r="V468" s="81" t="str">
        <f t="shared" si="170"/>
        <v>000000000</v>
      </c>
      <c r="W468" s="81" t="str">
        <f t="shared" si="171"/>
        <v/>
      </c>
      <c r="X468" s="81">
        <f t="shared" si="172"/>
        <v>0</v>
      </c>
      <c r="Y468" s="81">
        <f t="shared" si="173"/>
        <v>0</v>
      </c>
      <c r="Z468" s="81">
        <f t="shared" si="174"/>
        <v>0</v>
      </c>
      <c r="AA468" s="82" t="str">
        <f t="shared" si="175"/>
        <v>MDR</v>
      </c>
    </row>
    <row r="469" spans="1:27" ht="17.100000000000001" customHeight="1">
      <c r="A469" s="65">
        <v>467</v>
      </c>
      <c r="B469" s="66" t="str">
        <f t="shared" si="154"/>
        <v>1D3</v>
      </c>
      <c r="C469" s="69"/>
      <c r="D469" s="70" t="str">
        <f t="shared" si="155"/>
        <v>0</v>
      </c>
      <c r="E469" s="70" t="str">
        <f t="shared" si="156"/>
        <v>0000</v>
      </c>
      <c r="F469" s="70" t="str">
        <f t="shared" si="157"/>
        <v>00</v>
      </c>
      <c r="G469" s="70" t="str">
        <f t="shared" si="158"/>
        <v>00000000</v>
      </c>
      <c r="H469" s="70" t="str">
        <f t="shared" si="159"/>
        <v>00</v>
      </c>
      <c r="I469" s="70" t="str">
        <f t="shared" si="160"/>
        <v>00000000</v>
      </c>
      <c r="J469" s="70" t="str">
        <f t="shared" si="161"/>
        <v>00</v>
      </c>
      <c r="K469" s="70" t="str">
        <f t="shared" si="162"/>
        <v>00000000</v>
      </c>
      <c r="L469" s="70" t="str">
        <f t="shared" si="163"/>
        <v>00</v>
      </c>
      <c r="M469" s="70" t="str">
        <f t="shared" si="164"/>
        <v>00000000</v>
      </c>
      <c r="N469" s="71" t="str">
        <f t="shared" si="165"/>
        <v>000000000</v>
      </c>
      <c r="O469" s="78"/>
      <c r="P469" s="78"/>
      <c r="Q469" s="78"/>
      <c r="R469" s="80" t="str">
        <f t="shared" si="166"/>
        <v>000000000</v>
      </c>
      <c r="S469" s="81" t="str">
        <f t="shared" si="167"/>
        <v>000</v>
      </c>
      <c r="T469" s="81">
        <f t="shared" si="168"/>
        <v>0</v>
      </c>
      <c r="U469" s="81">
        <f t="shared" si="169"/>
        <v>0</v>
      </c>
      <c r="V469" s="81" t="str">
        <f t="shared" si="170"/>
        <v>000000000</v>
      </c>
      <c r="W469" s="81" t="str">
        <f t="shared" si="171"/>
        <v/>
      </c>
      <c r="X469" s="81">
        <f t="shared" si="172"/>
        <v>0</v>
      </c>
      <c r="Y469" s="81">
        <f t="shared" si="173"/>
        <v>0</v>
      </c>
      <c r="Z469" s="81">
        <f t="shared" si="174"/>
        <v>0</v>
      </c>
      <c r="AA469" s="82" t="str">
        <f t="shared" si="175"/>
        <v>MDR</v>
      </c>
    </row>
    <row r="470" spans="1:27" ht="17.100000000000001" customHeight="1">
      <c r="A470" s="65">
        <v>468</v>
      </c>
      <c r="B470" s="66" t="str">
        <f t="shared" si="154"/>
        <v>1D4</v>
      </c>
      <c r="C470" s="69"/>
      <c r="D470" s="70" t="str">
        <f t="shared" si="155"/>
        <v>0</v>
      </c>
      <c r="E470" s="70" t="str">
        <f t="shared" si="156"/>
        <v>0000</v>
      </c>
      <c r="F470" s="70" t="str">
        <f t="shared" si="157"/>
        <v>00</v>
      </c>
      <c r="G470" s="70" t="str">
        <f t="shared" si="158"/>
        <v>00000000</v>
      </c>
      <c r="H470" s="70" t="str">
        <f t="shared" si="159"/>
        <v>00</v>
      </c>
      <c r="I470" s="70" t="str">
        <f t="shared" si="160"/>
        <v>00000000</v>
      </c>
      <c r="J470" s="70" t="str">
        <f t="shared" si="161"/>
        <v>00</v>
      </c>
      <c r="K470" s="70" t="str">
        <f t="shared" si="162"/>
        <v>00000000</v>
      </c>
      <c r="L470" s="70" t="str">
        <f t="shared" si="163"/>
        <v>00</v>
      </c>
      <c r="M470" s="70" t="str">
        <f t="shared" si="164"/>
        <v>00000000</v>
      </c>
      <c r="N470" s="71" t="str">
        <f t="shared" si="165"/>
        <v>000000000</v>
      </c>
      <c r="O470" s="78"/>
      <c r="P470" s="78"/>
      <c r="Q470" s="78"/>
      <c r="R470" s="80" t="str">
        <f t="shared" si="166"/>
        <v>000000000</v>
      </c>
      <c r="S470" s="81" t="str">
        <f t="shared" si="167"/>
        <v>000</v>
      </c>
      <c r="T470" s="81">
        <f t="shared" si="168"/>
        <v>0</v>
      </c>
      <c r="U470" s="81">
        <f t="shared" si="169"/>
        <v>0</v>
      </c>
      <c r="V470" s="81" t="str">
        <f t="shared" si="170"/>
        <v>000000000</v>
      </c>
      <c r="W470" s="81" t="str">
        <f t="shared" si="171"/>
        <v/>
      </c>
      <c r="X470" s="81">
        <f t="shared" si="172"/>
        <v>0</v>
      </c>
      <c r="Y470" s="81">
        <f t="shared" si="173"/>
        <v>0</v>
      </c>
      <c r="Z470" s="81">
        <f t="shared" si="174"/>
        <v>0</v>
      </c>
      <c r="AA470" s="82" t="str">
        <f t="shared" si="175"/>
        <v>MDR</v>
      </c>
    </row>
    <row r="471" spans="1:27" ht="17.100000000000001" customHeight="1">
      <c r="A471" s="65">
        <v>469</v>
      </c>
      <c r="B471" s="66" t="str">
        <f t="shared" si="154"/>
        <v>1D5</v>
      </c>
      <c r="C471" s="69"/>
      <c r="D471" s="70" t="str">
        <f t="shared" si="155"/>
        <v>0</v>
      </c>
      <c r="E471" s="70" t="str">
        <f t="shared" si="156"/>
        <v>0000</v>
      </c>
      <c r="F471" s="70" t="str">
        <f t="shared" si="157"/>
        <v>00</v>
      </c>
      <c r="G471" s="70" t="str">
        <f t="shared" si="158"/>
        <v>00000000</v>
      </c>
      <c r="H471" s="70" t="str">
        <f t="shared" si="159"/>
        <v>00</v>
      </c>
      <c r="I471" s="70" t="str">
        <f t="shared" si="160"/>
        <v>00000000</v>
      </c>
      <c r="J471" s="70" t="str">
        <f t="shared" si="161"/>
        <v>00</v>
      </c>
      <c r="K471" s="70" t="str">
        <f t="shared" si="162"/>
        <v>00000000</v>
      </c>
      <c r="L471" s="70" t="str">
        <f t="shared" si="163"/>
        <v>00</v>
      </c>
      <c r="M471" s="70" t="str">
        <f t="shared" si="164"/>
        <v>00000000</v>
      </c>
      <c r="N471" s="71" t="str">
        <f t="shared" si="165"/>
        <v>000000000</v>
      </c>
      <c r="O471" s="78"/>
      <c r="P471" s="78"/>
      <c r="Q471" s="78"/>
      <c r="R471" s="80" t="str">
        <f t="shared" si="166"/>
        <v>000000000</v>
      </c>
      <c r="S471" s="81" t="str">
        <f t="shared" si="167"/>
        <v>000</v>
      </c>
      <c r="T471" s="81">
        <f t="shared" si="168"/>
        <v>0</v>
      </c>
      <c r="U471" s="81">
        <f t="shared" si="169"/>
        <v>0</v>
      </c>
      <c r="V471" s="81" t="str">
        <f t="shared" si="170"/>
        <v>000000000</v>
      </c>
      <c r="W471" s="81" t="str">
        <f t="shared" si="171"/>
        <v/>
      </c>
      <c r="X471" s="81">
        <f t="shared" si="172"/>
        <v>0</v>
      </c>
      <c r="Y471" s="81">
        <f t="shared" si="173"/>
        <v>0</v>
      </c>
      <c r="Z471" s="81">
        <f t="shared" si="174"/>
        <v>0</v>
      </c>
      <c r="AA471" s="82" t="str">
        <f t="shared" si="175"/>
        <v>MDR</v>
      </c>
    </row>
    <row r="472" spans="1:27" ht="17.100000000000001" customHeight="1">
      <c r="A472" s="65">
        <v>470</v>
      </c>
      <c r="B472" s="66" t="str">
        <f t="shared" si="154"/>
        <v>1D6</v>
      </c>
      <c r="C472" s="69"/>
      <c r="D472" s="70" t="str">
        <f t="shared" si="155"/>
        <v>0</v>
      </c>
      <c r="E472" s="70" t="str">
        <f t="shared" si="156"/>
        <v>0000</v>
      </c>
      <c r="F472" s="70" t="str">
        <f t="shared" si="157"/>
        <v>00</v>
      </c>
      <c r="G472" s="70" t="str">
        <f t="shared" si="158"/>
        <v>00000000</v>
      </c>
      <c r="H472" s="70" t="str">
        <f t="shared" si="159"/>
        <v>00</v>
      </c>
      <c r="I472" s="70" t="str">
        <f t="shared" si="160"/>
        <v>00000000</v>
      </c>
      <c r="J472" s="70" t="str">
        <f t="shared" si="161"/>
        <v>00</v>
      </c>
      <c r="K472" s="70" t="str">
        <f t="shared" si="162"/>
        <v>00000000</v>
      </c>
      <c r="L472" s="70" t="str">
        <f t="shared" si="163"/>
        <v>00</v>
      </c>
      <c r="M472" s="70" t="str">
        <f t="shared" si="164"/>
        <v>00000000</v>
      </c>
      <c r="N472" s="71" t="str">
        <f t="shared" si="165"/>
        <v>000000000</v>
      </c>
      <c r="O472" s="78"/>
      <c r="P472" s="78"/>
      <c r="Q472" s="78"/>
      <c r="R472" s="80" t="str">
        <f t="shared" si="166"/>
        <v>000000000</v>
      </c>
      <c r="S472" s="81" t="str">
        <f t="shared" si="167"/>
        <v>000</v>
      </c>
      <c r="T472" s="81">
        <f t="shared" si="168"/>
        <v>0</v>
      </c>
      <c r="U472" s="81">
        <f t="shared" si="169"/>
        <v>0</v>
      </c>
      <c r="V472" s="81" t="str">
        <f t="shared" si="170"/>
        <v>000000000</v>
      </c>
      <c r="W472" s="81" t="str">
        <f t="shared" si="171"/>
        <v/>
      </c>
      <c r="X472" s="81">
        <f t="shared" si="172"/>
        <v>0</v>
      </c>
      <c r="Y472" s="81">
        <f t="shared" si="173"/>
        <v>0</v>
      </c>
      <c r="Z472" s="81">
        <f t="shared" si="174"/>
        <v>0</v>
      </c>
      <c r="AA472" s="82" t="str">
        <f t="shared" si="175"/>
        <v>MDR</v>
      </c>
    </row>
    <row r="473" spans="1:27" ht="17.100000000000001" customHeight="1">
      <c r="A473" s="65">
        <v>471</v>
      </c>
      <c r="B473" s="66" t="str">
        <f t="shared" si="154"/>
        <v>1D7</v>
      </c>
      <c r="C473" s="69"/>
      <c r="D473" s="70" t="str">
        <f t="shared" si="155"/>
        <v>0</v>
      </c>
      <c r="E473" s="70" t="str">
        <f t="shared" si="156"/>
        <v>0000</v>
      </c>
      <c r="F473" s="70" t="str">
        <f t="shared" si="157"/>
        <v>00</v>
      </c>
      <c r="G473" s="70" t="str">
        <f t="shared" si="158"/>
        <v>00000000</v>
      </c>
      <c r="H473" s="70" t="str">
        <f t="shared" si="159"/>
        <v>00</v>
      </c>
      <c r="I473" s="70" t="str">
        <f t="shared" si="160"/>
        <v>00000000</v>
      </c>
      <c r="J473" s="70" t="str">
        <f t="shared" si="161"/>
        <v>00</v>
      </c>
      <c r="K473" s="70" t="str">
        <f t="shared" si="162"/>
        <v>00000000</v>
      </c>
      <c r="L473" s="70" t="str">
        <f t="shared" si="163"/>
        <v>00</v>
      </c>
      <c r="M473" s="70" t="str">
        <f t="shared" si="164"/>
        <v>00000000</v>
      </c>
      <c r="N473" s="71" t="str">
        <f t="shared" si="165"/>
        <v>000000000</v>
      </c>
      <c r="O473" s="78"/>
      <c r="P473" s="78"/>
      <c r="Q473" s="78"/>
      <c r="R473" s="80" t="str">
        <f t="shared" si="166"/>
        <v>000000000</v>
      </c>
      <c r="S473" s="81" t="str">
        <f t="shared" si="167"/>
        <v>000</v>
      </c>
      <c r="T473" s="81">
        <f t="shared" si="168"/>
        <v>0</v>
      </c>
      <c r="U473" s="81">
        <f t="shared" si="169"/>
        <v>0</v>
      </c>
      <c r="V473" s="81" t="str">
        <f t="shared" si="170"/>
        <v>000000000</v>
      </c>
      <c r="W473" s="81" t="str">
        <f t="shared" si="171"/>
        <v/>
      </c>
      <c r="X473" s="81">
        <f t="shared" si="172"/>
        <v>0</v>
      </c>
      <c r="Y473" s="81">
        <f t="shared" si="173"/>
        <v>0</v>
      </c>
      <c r="Z473" s="81">
        <f t="shared" si="174"/>
        <v>0</v>
      </c>
      <c r="AA473" s="82" t="str">
        <f t="shared" si="175"/>
        <v>MDR</v>
      </c>
    </row>
    <row r="474" spans="1:27" ht="17.100000000000001" customHeight="1">
      <c r="A474" s="65">
        <v>472</v>
      </c>
      <c r="B474" s="66" t="str">
        <f t="shared" si="154"/>
        <v>1D8</v>
      </c>
      <c r="C474" s="69"/>
      <c r="D474" s="70" t="str">
        <f t="shared" si="155"/>
        <v>0</v>
      </c>
      <c r="E474" s="70" t="str">
        <f t="shared" si="156"/>
        <v>0000</v>
      </c>
      <c r="F474" s="70" t="str">
        <f t="shared" si="157"/>
        <v>00</v>
      </c>
      <c r="G474" s="70" t="str">
        <f t="shared" si="158"/>
        <v>00000000</v>
      </c>
      <c r="H474" s="70" t="str">
        <f t="shared" si="159"/>
        <v>00</v>
      </c>
      <c r="I474" s="70" t="str">
        <f t="shared" si="160"/>
        <v>00000000</v>
      </c>
      <c r="J474" s="70" t="str">
        <f t="shared" si="161"/>
        <v>00</v>
      </c>
      <c r="K474" s="70" t="str">
        <f t="shared" si="162"/>
        <v>00000000</v>
      </c>
      <c r="L474" s="70" t="str">
        <f t="shared" si="163"/>
        <v>00</v>
      </c>
      <c r="M474" s="70" t="str">
        <f t="shared" si="164"/>
        <v>00000000</v>
      </c>
      <c r="N474" s="71" t="str">
        <f t="shared" si="165"/>
        <v>000000000</v>
      </c>
      <c r="O474" s="78"/>
      <c r="P474" s="78"/>
      <c r="Q474" s="78"/>
      <c r="R474" s="80" t="str">
        <f t="shared" si="166"/>
        <v>000000000</v>
      </c>
      <c r="S474" s="81" t="str">
        <f t="shared" si="167"/>
        <v>000</v>
      </c>
      <c r="T474" s="81">
        <f t="shared" si="168"/>
        <v>0</v>
      </c>
      <c r="U474" s="81">
        <f t="shared" si="169"/>
        <v>0</v>
      </c>
      <c r="V474" s="81" t="str">
        <f t="shared" si="170"/>
        <v>000000000</v>
      </c>
      <c r="W474" s="81" t="str">
        <f t="shared" si="171"/>
        <v/>
      </c>
      <c r="X474" s="81">
        <f t="shared" si="172"/>
        <v>0</v>
      </c>
      <c r="Y474" s="81">
        <f t="shared" si="173"/>
        <v>0</v>
      </c>
      <c r="Z474" s="81">
        <f t="shared" si="174"/>
        <v>0</v>
      </c>
      <c r="AA474" s="82" t="str">
        <f t="shared" si="175"/>
        <v>MDR</v>
      </c>
    </row>
    <row r="475" spans="1:27" ht="17.100000000000001" customHeight="1">
      <c r="A475" s="65">
        <v>473</v>
      </c>
      <c r="B475" s="66" t="str">
        <f t="shared" si="154"/>
        <v>1D9</v>
      </c>
      <c r="C475" s="69"/>
      <c r="D475" s="70" t="str">
        <f t="shared" si="155"/>
        <v>0</v>
      </c>
      <c r="E475" s="70" t="str">
        <f t="shared" si="156"/>
        <v>0000</v>
      </c>
      <c r="F475" s="70" t="str">
        <f t="shared" si="157"/>
        <v>00</v>
      </c>
      <c r="G475" s="70" t="str">
        <f t="shared" si="158"/>
        <v>00000000</v>
      </c>
      <c r="H475" s="70" t="str">
        <f t="shared" si="159"/>
        <v>00</v>
      </c>
      <c r="I475" s="70" t="str">
        <f t="shared" si="160"/>
        <v>00000000</v>
      </c>
      <c r="J475" s="70" t="str">
        <f t="shared" si="161"/>
        <v>00</v>
      </c>
      <c r="K475" s="70" t="str">
        <f t="shared" si="162"/>
        <v>00000000</v>
      </c>
      <c r="L475" s="70" t="str">
        <f t="shared" si="163"/>
        <v>00</v>
      </c>
      <c r="M475" s="70" t="str">
        <f t="shared" si="164"/>
        <v>00000000</v>
      </c>
      <c r="N475" s="71" t="str">
        <f t="shared" si="165"/>
        <v>000000000</v>
      </c>
      <c r="O475" s="78"/>
      <c r="P475" s="78"/>
      <c r="Q475" s="78"/>
      <c r="R475" s="80" t="str">
        <f t="shared" si="166"/>
        <v>000000000</v>
      </c>
      <c r="S475" s="81" t="str">
        <f t="shared" si="167"/>
        <v>000</v>
      </c>
      <c r="T475" s="81">
        <f t="shared" si="168"/>
        <v>0</v>
      </c>
      <c r="U475" s="81">
        <f t="shared" si="169"/>
        <v>0</v>
      </c>
      <c r="V475" s="81" t="str">
        <f t="shared" si="170"/>
        <v>000000000</v>
      </c>
      <c r="W475" s="81" t="str">
        <f t="shared" si="171"/>
        <v/>
      </c>
      <c r="X475" s="81">
        <f t="shared" si="172"/>
        <v>0</v>
      </c>
      <c r="Y475" s="81">
        <f t="shared" si="173"/>
        <v>0</v>
      </c>
      <c r="Z475" s="81">
        <f t="shared" si="174"/>
        <v>0</v>
      </c>
      <c r="AA475" s="82" t="str">
        <f t="shared" si="175"/>
        <v>MDR</v>
      </c>
    </row>
    <row r="476" spans="1:27" ht="17.100000000000001" customHeight="1">
      <c r="A476" s="65">
        <v>474</v>
      </c>
      <c r="B476" s="66" t="str">
        <f t="shared" si="154"/>
        <v>1DA</v>
      </c>
      <c r="C476" s="69"/>
      <c r="D476" s="70" t="str">
        <f t="shared" si="155"/>
        <v>0</v>
      </c>
      <c r="E476" s="70" t="str">
        <f t="shared" si="156"/>
        <v>0000</v>
      </c>
      <c r="F476" s="70" t="str">
        <f t="shared" si="157"/>
        <v>00</v>
      </c>
      <c r="G476" s="70" t="str">
        <f t="shared" si="158"/>
        <v>00000000</v>
      </c>
      <c r="H476" s="70" t="str">
        <f t="shared" si="159"/>
        <v>00</v>
      </c>
      <c r="I476" s="70" t="str">
        <f t="shared" si="160"/>
        <v>00000000</v>
      </c>
      <c r="J476" s="70" t="str">
        <f t="shared" si="161"/>
        <v>00</v>
      </c>
      <c r="K476" s="70" t="str">
        <f t="shared" si="162"/>
        <v>00000000</v>
      </c>
      <c r="L476" s="70" t="str">
        <f t="shared" si="163"/>
        <v>00</v>
      </c>
      <c r="M476" s="70" t="str">
        <f t="shared" si="164"/>
        <v>00000000</v>
      </c>
      <c r="N476" s="71" t="str">
        <f t="shared" si="165"/>
        <v>000000000</v>
      </c>
      <c r="O476" s="78"/>
      <c r="P476" s="78"/>
      <c r="Q476" s="78"/>
      <c r="R476" s="80" t="str">
        <f t="shared" si="166"/>
        <v>000000000</v>
      </c>
      <c r="S476" s="81" t="str">
        <f t="shared" si="167"/>
        <v>000</v>
      </c>
      <c r="T476" s="81">
        <f t="shared" si="168"/>
        <v>0</v>
      </c>
      <c r="U476" s="81">
        <f t="shared" si="169"/>
        <v>0</v>
      </c>
      <c r="V476" s="81" t="str">
        <f t="shared" si="170"/>
        <v>000000000</v>
      </c>
      <c r="W476" s="81" t="str">
        <f t="shared" si="171"/>
        <v/>
      </c>
      <c r="X476" s="81">
        <f t="shared" si="172"/>
        <v>0</v>
      </c>
      <c r="Y476" s="81">
        <f t="shared" si="173"/>
        <v>0</v>
      </c>
      <c r="Z476" s="81">
        <f t="shared" si="174"/>
        <v>0</v>
      </c>
      <c r="AA476" s="82" t="str">
        <f t="shared" si="175"/>
        <v>MDR</v>
      </c>
    </row>
    <row r="477" spans="1:27" ht="17.100000000000001" customHeight="1">
      <c r="A477" s="65">
        <v>475</v>
      </c>
      <c r="B477" s="66" t="str">
        <f t="shared" si="154"/>
        <v>1DB</v>
      </c>
      <c r="C477" s="69"/>
      <c r="D477" s="70" t="str">
        <f t="shared" si="155"/>
        <v>0</v>
      </c>
      <c r="E477" s="70" t="str">
        <f t="shared" si="156"/>
        <v>0000</v>
      </c>
      <c r="F477" s="70" t="str">
        <f t="shared" si="157"/>
        <v>00</v>
      </c>
      <c r="G477" s="70" t="str">
        <f t="shared" si="158"/>
        <v>00000000</v>
      </c>
      <c r="H477" s="70" t="str">
        <f t="shared" si="159"/>
        <v>00</v>
      </c>
      <c r="I477" s="70" t="str">
        <f t="shared" si="160"/>
        <v>00000000</v>
      </c>
      <c r="J477" s="70" t="str">
        <f t="shared" si="161"/>
        <v>00</v>
      </c>
      <c r="K477" s="70" t="str">
        <f t="shared" si="162"/>
        <v>00000000</v>
      </c>
      <c r="L477" s="70" t="str">
        <f t="shared" si="163"/>
        <v>00</v>
      </c>
      <c r="M477" s="70" t="str">
        <f t="shared" si="164"/>
        <v>00000000</v>
      </c>
      <c r="N477" s="71" t="str">
        <f t="shared" si="165"/>
        <v>000000000</v>
      </c>
      <c r="O477" s="78"/>
      <c r="P477" s="78"/>
      <c r="Q477" s="78"/>
      <c r="R477" s="80" t="str">
        <f t="shared" si="166"/>
        <v>000000000</v>
      </c>
      <c r="S477" s="81" t="str">
        <f t="shared" si="167"/>
        <v>000</v>
      </c>
      <c r="T477" s="81">
        <f t="shared" si="168"/>
        <v>0</v>
      </c>
      <c r="U477" s="81">
        <f t="shared" si="169"/>
        <v>0</v>
      </c>
      <c r="V477" s="81" t="str">
        <f t="shared" si="170"/>
        <v>000000000</v>
      </c>
      <c r="W477" s="81" t="str">
        <f t="shared" si="171"/>
        <v/>
      </c>
      <c r="X477" s="81">
        <f t="shared" si="172"/>
        <v>0</v>
      </c>
      <c r="Y477" s="81">
        <f t="shared" si="173"/>
        <v>0</v>
      </c>
      <c r="Z477" s="81">
        <f t="shared" si="174"/>
        <v>0</v>
      </c>
      <c r="AA477" s="82" t="str">
        <f t="shared" si="175"/>
        <v>MDR</v>
      </c>
    </row>
    <row r="478" spans="1:27" ht="17.100000000000001" customHeight="1">
      <c r="A478" s="65">
        <v>476</v>
      </c>
      <c r="B478" s="66" t="str">
        <f t="shared" si="154"/>
        <v>1DC</v>
      </c>
      <c r="C478" s="69"/>
      <c r="D478" s="70" t="str">
        <f t="shared" si="155"/>
        <v>0</v>
      </c>
      <c r="E478" s="70" t="str">
        <f t="shared" si="156"/>
        <v>0000</v>
      </c>
      <c r="F478" s="70" t="str">
        <f t="shared" si="157"/>
        <v>00</v>
      </c>
      <c r="G478" s="70" t="str">
        <f t="shared" si="158"/>
        <v>00000000</v>
      </c>
      <c r="H478" s="70" t="str">
        <f t="shared" si="159"/>
        <v>00</v>
      </c>
      <c r="I478" s="70" t="str">
        <f t="shared" si="160"/>
        <v>00000000</v>
      </c>
      <c r="J478" s="70" t="str">
        <f t="shared" si="161"/>
        <v>00</v>
      </c>
      <c r="K478" s="70" t="str">
        <f t="shared" si="162"/>
        <v>00000000</v>
      </c>
      <c r="L478" s="70" t="str">
        <f t="shared" si="163"/>
        <v>00</v>
      </c>
      <c r="M478" s="70" t="str">
        <f t="shared" si="164"/>
        <v>00000000</v>
      </c>
      <c r="N478" s="71" t="str">
        <f t="shared" si="165"/>
        <v>000000000</v>
      </c>
      <c r="O478" s="78"/>
      <c r="P478" s="78"/>
      <c r="Q478" s="78"/>
      <c r="R478" s="80" t="str">
        <f t="shared" si="166"/>
        <v>000000000</v>
      </c>
      <c r="S478" s="81" t="str">
        <f t="shared" si="167"/>
        <v>000</v>
      </c>
      <c r="T478" s="81">
        <f t="shared" si="168"/>
        <v>0</v>
      </c>
      <c r="U478" s="81">
        <f t="shared" si="169"/>
        <v>0</v>
      </c>
      <c r="V478" s="81" t="str">
        <f t="shared" si="170"/>
        <v>000000000</v>
      </c>
      <c r="W478" s="81" t="str">
        <f t="shared" si="171"/>
        <v/>
      </c>
      <c r="X478" s="81">
        <f t="shared" si="172"/>
        <v>0</v>
      </c>
      <c r="Y478" s="81">
        <f t="shared" si="173"/>
        <v>0</v>
      </c>
      <c r="Z478" s="81">
        <f t="shared" si="174"/>
        <v>0</v>
      </c>
      <c r="AA478" s="82" t="str">
        <f t="shared" si="175"/>
        <v>MDR</v>
      </c>
    </row>
    <row r="479" spans="1:27" ht="17.100000000000001" customHeight="1">
      <c r="A479" s="65">
        <v>477</v>
      </c>
      <c r="B479" s="66" t="str">
        <f t="shared" si="154"/>
        <v>1DD</v>
      </c>
      <c r="C479" s="69"/>
      <c r="D479" s="70" t="str">
        <f t="shared" si="155"/>
        <v>0</v>
      </c>
      <c r="E479" s="70" t="str">
        <f t="shared" si="156"/>
        <v>0000</v>
      </c>
      <c r="F479" s="70" t="str">
        <f t="shared" si="157"/>
        <v>00</v>
      </c>
      <c r="G479" s="70" t="str">
        <f t="shared" si="158"/>
        <v>00000000</v>
      </c>
      <c r="H479" s="70" t="str">
        <f t="shared" si="159"/>
        <v>00</v>
      </c>
      <c r="I479" s="70" t="str">
        <f t="shared" si="160"/>
        <v>00000000</v>
      </c>
      <c r="J479" s="70" t="str">
        <f t="shared" si="161"/>
        <v>00</v>
      </c>
      <c r="K479" s="70" t="str">
        <f t="shared" si="162"/>
        <v>00000000</v>
      </c>
      <c r="L479" s="70" t="str">
        <f t="shared" si="163"/>
        <v>00</v>
      </c>
      <c r="M479" s="70" t="str">
        <f t="shared" si="164"/>
        <v>00000000</v>
      </c>
      <c r="N479" s="71" t="str">
        <f t="shared" si="165"/>
        <v>000000000</v>
      </c>
      <c r="O479" s="78"/>
      <c r="P479" s="78"/>
      <c r="Q479" s="78"/>
      <c r="R479" s="80" t="str">
        <f t="shared" si="166"/>
        <v>000000000</v>
      </c>
      <c r="S479" s="81" t="str">
        <f t="shared" si="167"/>
        <v>000</v>
      </c>
      <c r="T479" s="81">
        <f t="shared" si="168"/>
        <v>0</v>
      </c>
      <c r="U479" s="81">
        <f t="shared" si="169"/>
        <v>0</v>
      </c>
      <c r="V479" s="81" t="str">
        <f t="shared" si="170"/>
        <v>000000000</v>
      </c>
      <c r="W479" s="81" t="str">
        <f t="shared" si="171"/>
        <v/>
      </c>
      <c r="X479" s="81">
        <f t="shared" si="172"/>
        <v>0</v>
      </c>
      <c r="Y479" s="81">
        <f t="shared" si="173"/>
        <v>0</v>
      </c>
      <c r="Z479" s="81">
        <f t="shared" si="174"/>
        <v>0</v>
      </c>
      <c r="AA479" s="82" t="str">
        <f t="shared" si="175"/>
        <v>MDR</v>
      </c>
    </row>
    <row r="480" spans="1:27" ht="17.100000000000001" customHeight="1">
      <c r="A480" s="65">
        <v>478</v>
      </c>
      <c r="B480" s="66" t="str">
        <f t="shared" si="154"/>
        <v>1DE</v>
      </c>
      <c r="C480" s="69"/>
      <c r="D480" s="70" t="str">
        <f t="shared" si="155"/>
        <v>0</v>
      </c>
      <c r="E480" s="70" t="str">
        <f t="shared" si="156"/>
        <v>0000</v>
      </c>
      <c r="F480" s="70" t="str">
        <f t="shared" si="157"/>
        <v>00</v>
      </c>
      <c r="G480" s="70" t="str">
        <f t="shared" si="158"/>
        <v>00000000</v>
      </c>
      <c r="H480" s="70" t="str">
        <f t="shared" si="159"/>
        <v>00</v>
      </c>
      <c r="I480" s="70" t="str">
        <f t="shared" si="160"/>
        <v>00000000</v>
      </c>
      <c r="J480" s="70" t="str">
        <f t="shared" si="161"/>
        <v>00</v>
      </c>
      <c r="K480" s="70" t="str">
        <f t="shared" si="162"/>
        <v>00000000</v>
      </c>
      <c r="L480" s="70" t="str">
        <f t="shared" si="163"/>
        <v>00</v>
      </c>
      <c r="M480" s="70" t="str">
        <f t="shared" si="164"/>
        <v>00000000</v>
      </c>
      <c r="N480" s="71" t="str">
        <f t="shared" si="165"/>
        <v>000000000</v>
      </c>
      <c r="O480" s="78"/>
      <c r="P480" s="78"/>
      <c r="Q480" s="78"/>
      <c r="R480" s="80" t="str">
        <f t="shared" si="166"/>
        <v>000000000</v>
      </c>
      <c r="S480" s="81" t="str">
        <f t="shared" si="167"/>
        <v>000</v>
      </c>
      <c r="T480" s="81">
        <f t="shared" si="168"/>
        <v>0</v>
      </c>
      <c r="U480" s="81">
        <f t="shared" si="169"/>
        <v>0</v>
      </c>
      <c r="V480" s="81" t="str">
        <f t="shared" si="170"/>
        <v>000000000</v>
      </c>
      <c r="W480" s="81" t="str">
        <f t="shared" si="171"/>
        <v/>
      </c>
      <c r="X480" s="81">
        <f t="shared" si="172"/>
        <v>0</v>
      </c>
      <c r="Y480" s="81">
        <f t="shared" si="173"/>
        <v>0</v>
      </c>
      <c r="Z480" s="81">
        <f t="shared" si="174"/>
        <v>0</v>
      </c>
      <c r="AA480" s="82" t="str">
        <f t="shared" si="175"/>
        <v>MDR</v>
      </c>
    </row>
    <row r="481" spans="1:27" ht="17.100000000000001" customHeight="1">
      <c r="A481" s="65">
        <v>479</v>
      </c>
      <c r="B481" s="66" t="str">
        <f t="shared" si="154"/>
        <v>1DF</v>
      </c>
      <c r="C481" s="69"/>
      <c r="D481" s="70" t="str">
        <f t="shared" si="155"/>
        <v>0</v>
      </c>
      <c r="E481" s="70" t="str">
        <f t="shared" si="156"/>
        <v>0000</v>
      </c>
      <c r="F481" s="70" t="str">
        <f t="shared" si="157"/>
        <v>00</v>
      </c>
      <c r="G481" s="70" t="str">
        <f t="shared" si="158"/>
        <v>00000000</v>
      </c>
      <c r="H481" s="70" t="str">
        <f t="shared" si="159"/>
        <v>00</v>
      </c>
      <c r="I481" s="70" t="str">
        <f t="shared" si="160"/>
        <v>00000000</v>
      </c>
      <c r="J481" s="70" t="str">
        <f t="shared" si="161"/>
        <v>00</v>
      </c>
      <c r="K481" s="70" t="str">
        <f t="shared" si="162"/>
        <v>00000000</v>
      </c>
      <c r="L481" s="70" t="str">
        <f t="shared" si="163"/>
        <v>00</v>
      </c>
      <c r="M481" s="70" t="str">
        <f t="shared" si="164"/>
        <v>00000000</v>
      </c>
      <c r="N481" s="71" t="str">
        <f t="shared" si="165"/>
        <v>000000000</v>
      </c>
      <c r="O481" s="78"/>
      <c r="P481" s="78"/>
      <c r="Q481" s="78"/>
      <c r="R481" s="80" t="str">
        <f t="shared" si="166"/>
        <v>000000000</v>
      </c>
      <c r="S481" s="81" t="str">
        <f t="shared" si="167"/>
        <v>000</v>
      </c>
      <c r="T481" s="81">
        <f t="shared" si="168"/>
        <v>0</v>
      </c>
      <c r="U481" s="81">
        <f t="shared" si="169"/>
        <v>0</v>
      </c>
      <c r="V481" s="81" t="str">
        <f t="shared" si="170"/>
        <v>000000000</v>
      </c>
      <c r="W481" s="81" t="str">
        <f t="shared" si="171"/>
        <v/>
      </c>
      <c r="X481" s="81">
        <f t="shared" si="172"/>
        <v>0</v>
      </c>
      <c r="Y481" s="81">
        <f t="shared" si="173"/>
        <v>0</v>
      </c>
      <c r="Z481" s="81">
        <f t="shared" si="174"/>
        <v>0</v>
      </c>
      <c r="AA481" s="82" t="str">
        <f t="shared" si="175"/>
        <v>MDR</v>
      </c>
    </row>
    <row r="482" spans="1:27" ht="17.100000000000001" customHeight="1">
      <c r="A482" s="65">
        <v>480</v>
      </c>
      <c r="B482" s="66" t="str">
        <f t="shared" si="154"/>
        <v>1E0</v>
      </c>
      <c r="C482" s="69"/>
      <c r="D482" s="70" t="str">
        <f t="shared" si="155"/>
        <v>0</v>
      </c>
      <c r="E482" s="70" t="str">
        <f t="shared" si="156"/>
        <v>0000</v>
      </c>
      <c r="F482" s="70" t="str">
        <f t="shared" si="157"/>
        <v>00</v>
      </c>
      <c r="G482" s="70" t="str">
        <f t="shared" si="158"/>
        <v>00000000</v>
      </c>
      <c r="H482" s="70" t="str">
        <f t="shared" si="159"/>
        <v>00</v>
      </c>
      <c r="I482" s="70" t="str">
        <f t="shared" si="160"/>
        <v>00000000</v>
      </c>
      <c r="J482" s="70" t="str">
        <f t="shared" si="161"/>
        <v>00</v>
      </c>
      <c r="K482" s="70" t="str">
        <f t="shared" si="162"/>
        <v>00000000</v>
      </c>
      <c r="L482" s="70" t="str">
        <f t="shared" si="163"/>
        <v>00</v>
      </c>
      <c r="M482" s="70" t="str">
        <f t="shared" si="164"/>
        <v>00000000</v>
      </c>
      <c r="N482" s="71" t="str">
        <f t="shared" si="165"/>
        <v>000000000</v>
      </c>
      <c r="O482" s="78"/>
      <c r="P482" s="78"/>
      <c r="Q482" s="78"/>
      <c r="R482" s="80" t="str">
        <f t="shared" si="166"/>
        <v>000000000</v>
      </c>
      <c r="S482" s="81" t="str">
        <f t="shared" si="167"/>
        <v>000</v>
      </c>
      <c r="T482" s="81">
        <f t="shared" si="168"/>
        <v>0</v>
      </c>
      <c r="U482" s="81">
        <f t="shared" si="169"/>
        <v>0</v>
      </c>
      <c r="V482" s="81" t="str">
        <f t="shared" si="170"/>
        <v>000000000</v>
      </c>
      <c r="W482" s="81" t="str">
        <f t="shared" si="171"/>
        <v/>
      </c>
      <c r="X482" s="81">
        <f t="shared" si="172"/>
        <v>0</v>
      </c>
      <c r="Y482" s="81">
        <f t="shared" si="173"/>
        <v>0</v>
      </c>
      <c r="Z482" s="81">
        <f t="shared" si="174"/>
        <v>0</v>
      </c>
      <c r="AA482" s="82" t="str">
        <f t="shared" si="175"/>
        <v>MDR</v>
      </c>
    </row>
    <row r="483" spans="1:27" ht="17.100000000000001" customHeight="1">
      <c r="A483" s="65">
        <v>481</v>
      </c>
      <c r="B483" s="66" t="str">
        <f t="shared" si="154"/>
        <v>1E1</v>
      </c>
      <c r="C483" s="69"/>
      <c r="D483" s="70" t="str">
        <f t="shared" si="155"/>
        <v>0</v>
      </c>
      <c r="E483" s="70" t="str">
        <f t="shared" si="156"/>
        <v>0000</v>
      </c>
      <c r="F483" s="70" t="str">
        <f t="shared" si="157"/>
        <v>00</v>
      </c>
      <c r="G483" s="70" t="str">
        <f t="shared" si="158"/>
        <v>00000000</v>
      </c>
      <c r="H483" s="70" t="str">
        <f t="shared" si="159"/>
        <v>00</v>
      </c>
      <c r="I483" s="70" t="str">
        <f t="shared" si="160"/>
        <v>00000000</v>
      </c>
      <c r="J483" s="70" t="str">
        <f t="shared" si="161"/>
        <v>00</v>
      </c>
      <c r="K483" s="70" t="str">
        <f t="shared" si="162"/>
        <v>00000000</v>
      </c>
      <c r="L483" s="70" t="str">
        <f t="shared" si="163"/>
        <v>00</v>
      </c>
      <c r="M483" s="70" t="str">
        <f t="shared" si="164"/>
        <v>00000000</v>
      </c>
      <c r="N483" s="71" t="str">
        <f t="shared" si="165"/>
        <v>000000000</v>
      </c>
      <c r="O483" s="78"/>
      <c r="P483" s="78"/>
      <c r="Q483" s="78"/>
      <c r="R483" s="80" t="str">
        <f t="shared" si="166"/>
        <v>000000000</v>
      </c>
      <c r="S483" s="81" t="str">
        <f t="shared" si="167"/>
        <v>000</v>
      </c>
      <c r="T483" s="81">
        <f t="shared" si="168"/>
        <v>0</v>
      </c>
      <c r="U483" s="81">
        <f t="shared" si="169"/>
        <v>0</v>
      </c>
      <c r="V483" s="81" t="str">
        <f t="shared" si="170"/>
        <v>000000000</v>
      </c>
      <c r="W483" s="81" t="str">
        <f t="shared" si="171"/>
        <v/>
      </c>
      <c r="X483" s="81">
        <f t="shared" si="172"/>
        <v>0</v>
      </c>
      <c r="Y483" s="81">
        <f t="shared" si="173"/>
        <v>0</v>
      </c>
      <c r="Z483" s="81">
        <f t="shared" si="174"/>
        <v>0</v>
      </c>
      <c r="AA483" s="82" t="str">
        <f t="shared" si="175"/>
        <v>MDR</v>
      </c>
    </row>
    <row r="484" spans="1:27" ht="17.100000000000001" customHeight="1">
      <c r="A484" s="65">
        <v>482</v>
      </c>
      <c r="B484" s="66" t="str">
        <f t="shared" si="154"/>
        <v>1E2</v>
      </c>
      <c r="C484" s="69"/>
      <c r="D484" s="70" t="str">
        <f t="shared" si="155"/>
        <v>0</v>
      </c>
      <c r="E484" s="70" t="str">
        <f t="shared" si="156"/>
        <v>0000</v>
      </c>
      <c r="F484" s="70" t="str">
        <f t="shared" si="157"/>
        <v>00</v>
      </c>
      <c r="G484" s="70" t="str">
        <f t="shared" si="158"/>
        <v>00000000</v>
      </c>
      <c r="H484" s="70" t="str">
        <f t="shared" si="159"/>
        <v>00</v>
      </c>
      <c r="I484" s="70" t="str">
        <f t="shared" si="160"/>
        <v>00000000</v>
      </c>
      <c r="J484" s="70" t="str">
        <f t="shared" si="161"/>
        <v>00</v>
      </c>
      <c r="K484" s="70" t="str">
        <f t="shared" si="162"/>
        <v>00000000</v>
      </c>
      <c r="L484" s="70" t="str">
        <f t="shared" si="163"/>
        <v>00</v>
      </c>
      <c r="M484" s="70" t="str">
        <f t="shared" si="164"/>
        <v>00000000</v>
      </c>
      <c r="N484" s="71" t="str">
        <f t="shared" si="165"/>
        <v>000000000</v>
      </c>
      <c r="O484" s="78"/>
      <c r="P484" s="78"/>
      <c r="Q484" s="78"/>
      <c r="R484" s="80" t="str">
        <f t="shared" si="166"/>
        <v>000000000</v>
      </c>
      <c r="S484" s="81" t="str">
        <f t="shared" si="167"/>
        <v>000</v>
      </c>
      <c r="T484" s="81">
        <f t="shared" si="168"/>
        <v>0</v>
      </c>
      <c r="U484" s="81">
        <f t="shared" si="169"/>
        <v>0</v>
      </c>
      <c r="V484" s="81" t="str">
        <f t="shared" si="170"/>
        <v>000000000</v>
      </c>
      <c r="W484" s="81" t="str">
        <f t="shared" si="171"/>
        <v/>
      </c>
      <c r="X484" s="81">
        <f t="shared" si="172"/>
        <v>0</v>
      </c>
      <c r="Y484" s="81">
        <f t="shared" si="173"/>
        <v>0</v>
      </c>
      <c r="Z484" s="81">
        <f t="shared" si="174"/>
        <v>0</v>
      </c>
      <c r="AA484" s="82" t="str">
        <f t="shared" si="175"/>
        <v>MDR</v>
      </c>
    </row>
    <row r="485" spans="1:27" ht="17.100000000000001" customHeight="1">
      <c r="A485" s="65">
        <v>483</v>
      </c>
      <c r="B485" s="66" t="str">
        <f t="shared" si="154"/>
        <v>1E3</v>
      </c>
      <c r="C485" s="69"/>
      <c r="D485" s="70" t="str">
        <f t="shared" si="155"/>
        <v>0</v>
      </c>
      <c r="E485" s="70" t="str">
        <f t="shared" si="156"/>
        <v>0000</v>
      </c>
      <c r="F485" s="70" t="str">
        <f t="shared" si="157"/>
        <v>00</v>
      </c>
      <c r="G485" s="70" t="str">
        <f t="shared" si="158"/>
        <v>00000000</v>
      </c>
      <c r="H485" s="70" t="str">
        <f t="shared" si="159"/>
        <v>00</v>
      </c>
      <c r="I485" s="70" t="str">
        <f t="shared" si="160"/>
        <v>00000000</v>
      </c>
      <c r="J485" s="70" t="str">
        <f t="shared" si="161"/>
        <v>00</v>
      </c>
      <c r="K485" s="70" t="str">
        <f t="shared" si="162"/>
        <v>00000000</v>
      </c>
      <c r="L485" s="70" t="str">
        <f t="shared" si="163"/>
        <v>00</v>
      </c>
      <c r="M485" s="70" t="str">
        <f t="shared" si="164"/>
        <v>00000000</v>
      </c>
      <c r="N485" s="71" t="str">
        <f t="shared" si="165"/>
        <v>000000000</v>
      </c>
      <c r="O485" s="78"/>
      <c r="P485" s="78"/>
      <c r="Q485" s="78"/>
      <c r="R485" s="80" t="str">
        <f t="shared" si="166"/>
        <v>000000000</v>
      </c>
      <c r="S485" s="81" t="str">
        <f t="shared" si="167"/>
        <v>000</v>
      </c>
      <c r="T485" s="81">
        <f t="shared" si="168"/>
        <v>0</v>
      </c>
      <c r="U485" s="81">
        <f t="shared" si="169"/>
        <v>0</v>
      </c>
      <c r="V485" s="81" t="str">
        <f t="shared" si="170"/>
        <v>000000000</v>
      </c>
      <c r="W485" s="81" t="str">
        <f t="shared" si="171"/>
        <v/>
      </c>
      <c r="X485" s="81">
        <f t="shared" si="172"/>
        <v>0</v>
      </c>
      <c r="Y485" s="81">
        <f t="shared" si="173"/>
        <v>0</v>
      </c>
      <c r="Z485" s="81">
        <f t="shared" si="174"/>
        <v>0</v>
      </c>
      <c r="AA485" s="82" t="str">
        <f t="shared" si="175"/>
        <v>MDR</v>
      </c>
    </row>
    <row r="486" spans="1:27" ht="17.100000000000001" customHeight="1">
      <c r="A486" s="65">
        <v>484</v>
      </c>
      <c r="B486" s="66" t="str">
        <f t="shared" si="154"/>
        <v>1E4</v>
      </c>
      <c r="C486" s="69"/>
      <c r="D486" s="70" t="str">
        <f t="shared" si="155"/>
        <v>0</v>
      </c>
      <c r="E486" s="70" t="str">
        <f t="shared" si="156"/>
        <v>0000</v>
      </c>
      <c r="F486" s="70" t="str">
        <f t="shared" si="157"/>
        <v>00</v>
      </c>
      <c r="G486" s="70" t="str">
        <f t="shared" si="158"/>
        <v>00000000</v>
      </c>
      <c r="H486" s="70" t="str">
        <f t="shared" si="159"/>
        <v>00</v>
      </c>
      <c r="I486" s="70" t="str">
        <f t="shared" si="160"/>
        <v>00000000</v>
      </c>
      <c r="J486" s="70" t="str">
        <f t="shared" si="161"/>
        <v>00</v>
      </c>
      <c r="K486" s="70" t="str">
        <f t="shared" si="162"/>
        <v>00000000</v>
      </c>
      <c r="L486" s="70" t="str">
        <f t="shared" si="163"/>
        <v>00</v>
      </c>
      <c r="M486" s="70" t="str">
        <f t="shared" si="164"/>
        <v>00000000</v>
      </c>
      <c r="N486" s="71" t="str">
        <f t="shared" si="165"/>
        <v>000000000</v>
      </c>
      <c r="O486" s="78"/>
      <c r="P486" s="78"/>
      <c r="Q486" s="78"/>
      <c r="R486" s="80" t="str">
        <f t="shared" si="166"/>
        <v>000000000</v>
      </c>
      <c r="S486" s="81" t="str">
        <f t="shared" si="167"/>
        <v>000</v>
      </c>
      <c r="T486" s="81">
        <f t="shared" si="168"/>
        <v>0</v>
      </c>
      <c r="U486" s="81">
        <f t="shared" si="169"/>
        <v>0</v>
      </c>
      <c r="V486" s="81" t="str">
        <f t="shared" si="170"/>
        <v>000000000</v>
      </c>
      <c r="W486" s="81" t="str">
        <f t="shared" si="171"/>
        <v/>
      </c>
      <c r="X486" s="81">
        <f t="shared" si="172"/>
        <v>0</v>
      </c>
      <c r="Y486" s="81">
        <f t="shared" si="173"/>
        <v>0</v>
      </c>
      <c r="Z486" s="81">
        <f t="shared" si="174"/>
        <v>0</v>
      </c>
      <c r="AA486" s="82" t="str">
        <f t="shared" si="175"/>
        <v>MDR</v>
      </c>
    </row>
    <row r="487" spans="1:27" ht="17.100000000000001" customHeight="1">
      <c r="A487" s="65">
        <v>485</v>
      </c>
      <c r="B487" s="66" t="str">
        <f t="shared" si="154"/>
        <v>1E5</v>
      </c>
      <c r="C487" s="69"/>
      <c r="D487" s="70" t="str">
        <f t="shared" si="155"/>
        <v>0</v>
      </c>
      <c r="E487" s="70" t="str">
        <f t="shared" si="156"/>
        <v>0000</v>
      </c>
      <c r="F487" s="70" t="str">
        <f t="shared" si="157"/>
        <v>00</v>
      </c>
      <c r="G487" s="70" t="str">
        <f t="shared" si="158"/>
        <v>00000000</v>
      </c>
      <c r="H487" s="70" t="str">
        <f t="shared" si="159"/>
        <v>00</v>
      </c>
      <c r="I487" s="70" t="str">
        <f t="shared" si="160"/>
        <v>00000000</v>
      </c>
      <c r="J487" s="70" t="str">
        <f t="shared" si="161"/>
        <v>00</v>
      </c>
      <c r="K487" s="70" t="str">
        <f t="shared" si="162"/>
        <v>00000000</v>
      </c>
      <c r="L487" s="70" t="str">
        <f t="shared" si="163"/>
        <v>00</v>
      </c>
      <c r="M487" s="70" t="str">
        <f t="shared" si="164"/>
        <v>00000000</v>
      </c>
      <c r="N487" s="71" t="str">
        <f t="shared" si="165"/>
        <v>000000000</v>
      </c>
      <c r="O487" s="78"/>
      <c r="P487" s="78"/>
      <c r="Q487" s="78"/>
      <c r="R487" s="80" t="str">
        <f t="shared" si="166"/>
        <v>000000000</v>
      </c>
      <c r="S487" s="81" t="str">
        <f t="shared" si="167"/>
        <v>000</v>
      </c>
      <c r="T487" s="81">
        <f t="shared" si="168"/>
        <v>0</v>
      </c>
      <c r="U487" s="81">
        <f t="shared" si="169"/>
        <v>0</v>
      </c>
      <c r="V487" s="81" t="str">
        <f t="shared" si="170"/>
        <v>000000000</v>
      </c>
      <c r="W487" s="81" t="str">
        <f t="shared" si="171"/>
        <v/>
      </c>
      <c r="X487" s="81">
        <f t="shared" si="172"/>
        <v>0</v>
      </c>
      <c r="Y487" s="81">
        <f t="shared" si="173"/>
        <v>0</v>
      </c>
      <c r="Z487" s="81">
        <f t="shared" si="174"/>
        <v>0</v>
      </c>
      <c r="AA487" s="82" t="str">
        <f t="shared" si="175"/>
        <v>MDR</v>
      </c>
    </row>
    <row r="488" spans="1:27" ht="17.100000000000001" customHeight="1">
      <c r="A488" s="65">
        <v>486</v>
      </c>
      <c r="B488" s="66" t="str">
        <f t="shared" si="154"/>
        <v>1E6</v>
      </c>
      <c r="C488" s="69"/>
      <c r="D488" s="70" t="str">
        <f t="shared" si="155"/>
        <v>0</v>
      </c>
      <c r="E488" s="70" t="str">
        <f t="shared" si="156"/>
        <v>0000</v>
      </c>
      <c r="F488" s="70" t="str">
        <f t="shared" si="157"/>
        <v>00</v>
      </c>
      <c r="G488" s="70" t="str">
        <f t="shared" si="158"/>
        <v>00000000</v>
      </c>
      <c r="H488" s="70" t="str">
        <f t="shared" si="159"/>
        <v>00</v>
      </c>
      <c r="I488" s="70" t="str">
        <f t="shared" si="160"/>
        <v>00000000</v>
      </c>
      <c r="J488" s="70" t="str">
        <f t="shared" si="161"/>
        <v>00</v>
      </c>
      <c r="K488" s="70" t="str">
        <f t="shared" si="162"/>
        <v>00000000</v>
      </c>
      <c r="L488" s="70" t="str">
        <f t="shared" si="163"/>
        <v>00</v>
      </c>
      <c r="M488" s="70" t="str">
        <f t="shared" si="164"/>
        <v>00000000</v>
      </c>
      <c r="N488" s="71" t="str">
        <f t="shared" si="165"/>
        <v>000000000</v>
      </c>
      <c r="O488" s="78"/>
      <c r="P488" s="78"/>
      <c r="Q488" s="78"/>
      <c r="R488" s="80" t="str">
        <f t="shared" si="166"/>
        <v>000000000</v>
      </c>
      <c r="S488" s="81" t="str">
        <f t="shared" si="167"/>
        <v>000</v>
      </c>
      <c r="T488" s="81">
        <f t="shared" si="168"/>
        <v>0</v>
      </c>
      <c r="U488" s="81">
        <f t="shared" si="169"/>
        <v>0</v>
      </c>
      <c r="V488" s="81" t="str">
        <f t="shared" si="170"/>
        <v>000000000</v>
      </c>
      <c r="W488" s="81" t="str">
        <f t="shared" si="171"/>
        <v/>
      </c>
      <c r="X488" s="81">
        <f t="shared" si="172"/>
        <v>0</v>
      </c>
      <c r="Y488" s="81">
        <f t="shared" si="173"/>
        <v>0</v>
      </c>
      <c r="Z488" s="81">
        <f t="shared" si="174"/>
        <v>0</v>
      </c>
      <c r="AA488" s="82" t="str">
        <f t="shared" si="175"/>
        <v>MDR</v>
      </c>
    </row>
    <row r="489" spans="1:27" ht="17.100000000000001" customHeight="1">
      <c r="A489" s="65">
        <v>487</v>
      </c>
      <c r="B489" s="66" t="str">
        <f t="shared" si="154"/>
        <v>1E7</v>
      </c>
      <c r="C489" s="69"/>
      <c r="D489" s="70" t="str">
        <f t="shared" si="155"/>
        <v>0</v>
      </c>
      <c r="E489" s="70" t="str">
        <f t="shared" si="156"/>
        <v>0000</v>
      </c>
      <c r="F489" s="70" t="str">
        <f t="shared" si="157"/>
        <v>00</v>
      </c>
      <c r="G489" s="70" t="str">
        <f t="shared" si="158"/>
        <v>00000000</v>
      </c>
      <c r="H489" s="70" t="str">
        <f t="shared" si="159"/>
        <v>00</v>
      </c>
      <c r="I489" s="70" t="str">
        <f t="shared" si="160"/>
        <v>00000000</v>
      </c>
      <c r="J489" s="70" t="str">
        <f t="shared" si="161"/>
        <v>00</v>
      </c>
      <c r="K489" s="70" t="str">
        <f t="shared" si="162"/>
        <v>00000000</v>
      </c>
      <c r="L489" s="70" t="str">
        <f t="shared" si="163"/>
        <v>00</v>
      </c>
      <c r="M489" s="70" t="str">
        <f t="shared" si="164"/>
        <v>00000000</v>
      </c>
      <c r="N489" s="71" t="str">
        <f t="shared" si="165"/>
        <v>000000000</v>
      </c>
      <c r="O489" s="78"/>
      <c r="P489" s="78"/>
      <c r="Q489" s="78"/>
      <c r="R489" s="80" t="str">
        <f t="shared" si="166"/>
        <v>000000000</v>
      </c>
      <c r="S489" s="81" t="str">
        <f t="shared" si="167"/>
        <v>000</v>
      </c>
      <c r="T489" s="81">
        <f t="shared" si="168"/>
        <v>0</v>
      </c>
      <c r="U489" s="81">
        <f t="shared" si="169"/>
        <v>0</v>
      </c>
      <c r="V489" s="81" t="str">
        <f t="shared" si="170"/>
        <v>000000000</v>
      </c>
      <c r="W489" s="81" t="str">
        <f t="shared" si="171"/>
        <v/>
      </c>
      <c r="X489" s="81">
        <f t="shared" si="172"/>
        <v>0</v>
      </c>
      <c r="Y489" s="81">
        <f t="shared" si="173"/>
        <v>0</v>
      </c>
      <c r="Z489" s="81">
        <f t="shared" si="174"/>
        <v>0</v>
      </c>
      <c r="AA489" s="82" t="str">
        <f t="shared" si="175"/>
        <v>MDR</v>
      </c>
    </row>
    <row r="490" spans="1:27" ht="17.100000000000001" customHeight="1">
      <c r="A490" s="65">
        <v>488</v>
      </c>
      <c r="B490" s="66" t="str">
        <f t="shared" si="154"/>
        <v>1E8</v>
      </c>
      <c r="C490" s="69"/>
      <c r="D490" s="70" t="str">
        <f t="shared" si="155"/>
        <v>0</v>
      </c>
      <c r="E490" s="70" t="str">
        <f t="shared" si="156"/>
        <v>0000</v>
      </c>
      <c r="F490" s="70" t="str">
        <f t="shared" si="157"/>
        <v>00</v>
      </c>
      <c r="G490" s="70" t="str">
        <f t="shared" si="158"/>
        <v>00000000</v>
      </c>
      <c r="H490" s="70" t="str">
        <f t="shared" si="159"/>
        <v>00</v>
      </c>
      <c r="I490" s="70" t="str">
        <f t="shared" si="160"/>
        <v>00000000</v>
      </c>
      <c r="J490" s="70" t="str">
        <f t="shared" si="161"/>
        <v>00</v>
      </c>
      <c r="K490" s="70" t="str">
        <f t="shared" si="162"/>
        <v>00000000</v>
      </c>
      <c r="L490" s="70" t="str">
        <f t="shared" si="163"/>
        <v>00</v>
      </c>
      <c r="M490" s="70" t="str">
        <f t="shared" si="164"/>
        <v>00000000</v>
      </c>
      <c r="N490" s="71" t="str">
        <f t="shared" si="165"/>
        <v>000000000</v>
      </c>
      <c r="O490" s="78"/>
      <c r="P490" s="78"/>
      <c r="Q490" s="78"/>
      <c r="R490" s="80" t="str">
        <f t="shared" si="166"/>
        <v>000000000</v>
      </c>
      <c r="S490" s="81" t="str">
        <f t="shared" si="167"/>
        <v>000</v>
      </c>
      <c r="T490" s="81">
        <f t="shared" si="168"/>
        <v>0</v>
      </c>
      <c r="U490" s="81">
        <f t="shared" si="169"/>
        <v>0</v>
      </c>
      <c r="V490" s="81" t="str">
        <f t="shared" si="170"/>
        <v>000000000</v>
      </c>
      <c r="W490" s="81" t="str">
        <f t="shared" si="171"/>
        <v/>
      </c>
      <c r="X490" s="81">
        <f t="shared" si="172"/>
        <v>0</v>
      </c>
      <c r="Y490" s="81">
        <f t="shared" si="173"/>
        <v>0</v>
      </c>
      <c r="Z490" s="81">
        <f t="shared" si="174"/>
        <v>0</v>
      </c>
      <c r="AA490" s="82" t="str">
        <f t="shared" si="175"/>
        <v>MDR</v>
      </c>
    </row>
    <row r="491" spans="1:27" ht="17.100000000000001" customHeight="1">
      <c r="A491" s="65">
        <v>489</v>
      </c>
      <c r="B491" s="66" t="str">
        <f t="shared" si="154"/>
        <v>1E9</v>
      </c>
      <c r="C491" s="69"/>
      <c r="D491" s="70" t="str">
        <f t="shared" si="155"/>
        <v>0</v>
      </c>
      <c r="E491" s="70" t="str">
        <f t="shared" si="156"/>
        <v>0000</v>
      </c>
      <c r="F491" s="70" t="str">
        <f t="shared" si="157"/>
        <v>00</v>
      </c>
      <c r="G491" s="70" t="str">
        <f t="shared" si="158"/>
        <v>00000000</v>
      </c>
      <c r="H491" s="70" t="str">
        <f t="shared" si="159"/>
        <v>00</v>
      </c>
      <c r="I491" s="70" t="str">
        <f t="shared" si="160"/>
        <v>00000000</v>
      </c>
      <c r="J491" s="70" t="str">
        <f t="shared" si="161"/>
        <v>00</v>
      </c>
      <c r="K491" s="70" t="str">
        <f t="shared" si="162"/>
        <v>00000000</v>
      </c>
      <c r="L491" s="70" t="str">
        <f t="shared" si="163"/>
        <v>00</v>
      </c>
      <c r="M491" s="70" t="str">
        <f t="shared" si="164"/>
        <v>00000000</v>
      </c>
      <c r="N491" s="71" t="str">
        <f t="shared" si="165"/>
        <v>000000000</v>
      </c>
      <c r="O491" s="78"/>
      <c r="P491" s="78"/>
      <c r="Q491" s="78"/>
      <c r="R491" s="80" t="str">
        <f t="shared" si="166"/>
        <v>000000000</v>
      </c>
      <c r="S491" s="81" t="str">
        <f t="shared" si="167"/>
        <v>000</v>
      </c>
      <c r="T491" s="81">
        <f t="shared" si="168"/>
        <v>0</v>
      </c>
      <c r="U491" s="81">
        <f t="shared" si="169"/>
        <v>0</v>
      </c>
      <c r="V491" s="81" t="str">
        <f t="shared" si="170"/>
        <v>000000000</v>
      </c>
      <c r="W491" s="81" t="str">
        <f t="shared" si="171"/>
        <v/>
      </c>
      <c r="X491" s="81">
        <f t="shared" si="172"/>
        <v>0</v>
      </c>
      <c r="Y491" s="81">
        <f t="shared" si="173"/>
        <v>0</v>
      </c>
      <c r="Z491" s="81">
        <f t="shared" si="174"/>
        <v>0</v>
      </c>
      <c r="AA491" s="82" t="str">
        <f t="shared" si="175"/>
        <v>MDR</v>
      </c>
    </row>
    <row r="492" spans="1:27" ht="17.100000000000001" customHeight="1">
      <c r="A492" s="65">
        <v>490</v>
      </c>
      <c r="B492" s="66" t="str">
        <f t="shared" si="154"/>
        <v>1EA</v>
      </c>
      <c r="C492" s="69"/>
      <c r="D492" s="70" t="str">
        <f t="shared" si="155"/>
        <v>0</v>
      </c>
      <c r="E492" s="70" t="str">
        <f t="shared" si="156"/>
        <v>0000</v>
      </c>
      <c r="F492" s="70" t="str">
        <f t="shared" si="157"/>
        <v>00</v>
      </c>
      <c r="G492" s="70" t="str">
        <f t="shared" si="158"/>
        <v>00000000</v>
      </c>
      <c r="H492" s="70" t="str">
        <f t="shared" si="159"/>
        <v>00</v>
      </c>
      <c r="I492" s="70" t="str">
        <f t="shared" si="160"/>
        <v>00000000</v>
      </c>
      <c r="J492" s="70" t="str">
        <f t="shared" si="161"/>
        <v>00</v>
      </c>
      <c r="K492" s="70" t="str">
        <f t="shared" si="162"/>
        <v>00000000</v>
      </c>
      <c r="L492" s="70" t="str">
        <f t="shared" si="163"/>
        <v>00</v>
      </c>
      <c r="M492" s="70" t="str">
        <f t="shared" si="164"/>
        <v>00000000</v>
      </c>
      <c r="N492" s="71" t="str">
        <f t="shared" si="165"/>
        <v>000000000</v>
      </c>
      <c r="O492" s="78"/>
      <c r="P492" s="78"/>
      <c r="Q492" s="78"/>
      <c r="R492" s="80" t="str">
        <f t="shared" si="166"/>
        <v>000000000</v>
      </c>
      <c r="S492" s="81" t="str">
        <f t="shared" si="167"/>
        <v>000</v>
      </c>
      <c r="T492" s="81">
        <f t="shared" si="168"/>
        <v>0</v>
      </c>
      <c r="U492" s="81">
        <f t="shared" si="169"/>
        <v>0</v>
      </c>
      <c r="V492" s="81" t="str">
        <f t="shared" si="170"/>
        <v>000000000</v>
      </c>
      <c r="W492" s="81" t="str">
        <f t="shared" si="171"/>
        <v/>
      </c>
      <c r="X492" s="81">
        <f t="shared" si="172"/>
        <v>0</v>
      </c>
      <c r="Y492" s="81">
        <f t="shared" si="173"/>
        <v>0</v>
      </c>
      <c r="Z492" s="81">
        <f t="shared" si="174"/>
        <v>0</v>
      </c>
      <c r="AA492" s="82" t="str">
        <f t="shared" si="175"/>
        <v>MDR</v>
      </c>
    </row>
    <row r="493" spans="1:27" ht="17.100000000000001" customHeight="1">
      <c r="A493" s="65">
        <v>491</v>
      </c>
      <c r="B493" s="66" t="str">
        <f t="shared" si="154"/>
        <v>1EB</v>
      </c>
      <c r="C493" s="69"/>
      <c r="D493" s="70" t="str">
        <f t="shared" si="155"/>
        <v>0</v>
      </c>
      <c r="E493" s="70" t="str">
        <f t="shared" si="156"/>
        <v>0000</v>
      </c>
      <c r="F493" s="70" t="str">
        <f t="shared" si="157"/>
        <v>00</v>
      </c>
      <c r="G493" s="70" t="str">
        <f t="shared" si="158"/>
        <v>00000000</v>
      </c>
      <c r="H493" s="70" t="str">
        <f t="shared" si="159"/>
        <v>00</v>
      </c>
      <c r="I493" s="70" t="str">
        <f t="shared" si="160"/>
        <v>00000000</v>
      </c>
      <c r="J493" s="70" t="str">
        <f t="shared" si="161"/>
        <v>00</v>
      </c>
      <c r="K493" s="70" t="str">
        <f t="shared" si="162"/>
        <v>00000000</v>
      </c>
      <c r="L493" s="70" t="str">
        <f t="shared" si="163"/>
        <v>00</v>
      </c>
      <c r="M493" s="70" t="str">
        <f t="shared" si="164"/>
        <v>00000000</v>
      </c>
      <c r="N493" s="71" t="str">
        <f t="shared" si="165"/>
        <v>000000000</v>
      </c>
      <c r="O493" s="78"/>
      <c r="P493" s="78"/>
      <c r="Q493" s="78"/>
      <c r="R493" s="80" t="str">
        <f t="shared" si="166"/>
        <v>000000000</v>
      </c>
      <c r="S493" s="81" t="str">
        <f t="shared" si="167"/>
        <v>000</v>
      </c>
      <c r="T493" s="81">
        <f t="shared" si="168"/>
        <v>0</v>
      </c>
      <c r="U493" s="81">
        <f t="shared" si="169"/>
        <v>0</v>
      </c>
      <c r="V493" s="81" t="str">
        <f t="shared" si="170"/>
        <v>000000000</v>
      </c>
      <c r="W493" s="81" t="str">
        <f t="shared" si="171"/>
        <v/>
      </c>
      <c r="X493" s="81">
        <f t="shared" si="172"/>
        <v>0</v>
      </c>
      <c r="Y493" s="81">
        <f t="shared" si="173"/>
        <v>0</v>
      </c>
      <c r="Z493" s="81">
        <f t="shared" si="174"/>
        <v>0</v>
      </c>
      <c r="AA493" s="82" t="str">
        <f t="shared" si="175"/>
        <v>MDR</v>
      </c>
    </row>
    <row r="494" spans="1:27" ht="17.100000000000001" customHeight="1">
      <c r="A494" s="65">
        <v>492</v>
      </c>
      <c r="B494" s="66" t="str">
        <f t="shared" si="154"/>
        <v>1EC</v>
      </c>
      <c r="C494" s="69"/>
      <c r="D494" s="70" t="str">
        <f t="shared" si="155"/>
        <v>0</v>
      </c>
      <c r="E494" s="70" t="str">
        <f t="shared" si="156"/>
        <v>0000</v>
      </c>
      <c r="F494" s="70" t="str">
        <f t="shared" si="157"/>
        <v>00</v>
      </c>
      <c r="G494" s="70" t="str">
        <f t="shared" si="158"/>
        <v>00000000</v>
      </c>
      <c r="H494" s="70" t="str">
        <f t="shared" si="159"/>
        <v>00</v>
      </c>
      <c r="I494" s="70" t="str">
        <f t="shared" si="160"/>
        <v>00000000</v>
      </c>
      <c r="J494" s="70" t="str">
        <f t="shared" si="161"/>
        <v>00</v>
      </c>
      <c r="K494" s="70" t="str">
        <f t="shared" si="162"/>
        <v>00000000</v>
      </c>
      <c r="L494" s="70" t="str">
        <f t="shared" si="163"/>
        <v>00</v>
      </c>
      <c r="M494" s="70" t="str">
        <f t="shared" si="164"/>
        <v>00000000</v>
      </c>
      <c r="N494" s="71" t="str">
        <f t="shared" si="165"/>
        <v>000000000</v>
      </c>
      <c r="O494" s="78"/>
      <c r="P494" s="78"/>
      <c r="Q494" s="78"/>
      <c r="R494" s="80" t="str">
        <f t="shared" si="166"/>
        <v>000000000</v>
      </c>
      <c r="S494" s="81" t="str">
        <f t="shared" si="167"/>
        <v>000</v>
      </c>
      <c r="T494" s="81">
        <f t="shared" si="168"/>
        <v>0</v>
      </c>
      <c r="U494" s="81">
        <f t="shared" si="169"/>
        <v>0</v>
      </c>
      <c r="V494" s="81" t="str">
        <f t="shared" si="170"/>
        <v>000000000</v>
      </c>
      <c r="W494" s="81" t="str">
        <f t="shared" si="171"/>
        <v/>
      </c>
      <c r="X494" s="81">
        <f t="shared" si="172"/>
        <v>0</v>
      </c>
      <c r="Y494" s="81">
        <f t="shared" si="173"/>
        <v>0</v>
      </c>
      <c r="Z494" s="81">
        <f t="shared" si="174"/>
        <v>0</v>
      </c>
      <c r="AA494" s="82" t="str">
        <f t="shared" si="175"/>
        <v>MDR</v>
      </c>
    </row>
    <row r="495" spans="1:27" ht="17.100000000000001" customHeight="1">
      <c r="A495" s="65">
        <v>493</v>
      </c>
      <c r="B495" s="66" t="str">
        <f t="shared" si="154"/>
        <v>1ED</v>
      </c>
      <c r="C495" s="69"/>
      <c r="D495" s="70" t="str">
        <f t="shared" si="155"/>
        <v>0</v>
      </c>
      <c r="E495" s="70" t="str">
        <f t="shared" si="156"/>
        <v>0000</v>
      </c>
      <c r="F495" s="70" t="str">
        <f t="shared" si="157"/>
        <v>00</v>
      </c>
      <c r="G495" s="70" t="str">
        <f t="shared" si="158"/>
        <v>00000000</v>
      </c>
      <c r="H495" s="70" t="str">
        <f t="shared" si="159"/>
        <v>00</v>
      </c>
      <c r="I495" s="70" t="str">
        <f t="shared" si="160"/>
        <v>00000000</v>
      </c>
      <c r="J495" s="70" t="str">
        <f t="shared" si="161"/>
        <v>00</v>
      </c>
      <c r="K495" s="70" t="str">
        <f t="shared" si="162"/>
        <v>00000000</v>
      </c>
      <c r="L495" s="70" t="str">
        <f t="shared" si="163"/>
        <v>00</v>
      </c>
      <c r="M495" s="70" t="str">
        <f t="shared" si="164"/>
        <v>00000000</v>
      </c>
      <c r="N495" s="71" t="str">
        <f t="shared" si="165"/>
        <v>000000000</v>
      </c>
      <c r="O495" s="78"/>
      <c r="P495" s="78"/>
      <c r="Q495" s="78"/>
      <c r="R495" s="80" t="str">
        <f t="shared" si="166"/>
        <v>000000000</v>
      </c>
      <c r="S495" s="81" t="str">
        <f t="shared" si="167"/>
        <v>000</v>
      </c>
      <c r="T495" s="81">
        <f t="shared" si="168"/>
        <v>0</v>
      </c>
      <c r="U495" s="81">
        <f t="shared" si="169"/>
        <v>0</v>
      </c>
      <c r="V495" s="81" t="str">
        <f t="shared" si="170"/>
        <v>000000000</v>
      </c>
      <c r="W495" s="81" t="str">
        <f t="shared" si="171"/>
        <v/>
      </c>
      <c r="X495" s="81">
        <f t="shared" si="172"/>
        <v>0</v>
      </c>
      <c r="Y495" s="81">
        <f t="shared" si="173"/>
        <v>0</v>
      </c>
      <c r="Z495" s="81">
        <f t="shared" si="174"/>
        <v>0</v>
      </c>
      <c r="AA495" s="82" t="str">
        <f t="shared" si="175"/>
        <v>MDR</v>
      </c>
    </row>
    <row r="496" spans="1:27" ht="17.100000000000001" customHeight="1">
      <c r="A496" s="65">
        <v>494</v>
      </c>
      <c r="B496" s="66" t="str">
        <f t="shared" si="154"/>
        <v>1EE</v>
      </c>
      <c r="C496" s="69"/>
      <c r="D496" s="70" t="str">
        <f t="shared" si="155"/>
        <v>0</v>
      </c>
      <c r="E496" s="70" t="str">
        <f t="shared" si="156"/>
        <v>0000</v>
      </c>
      <c r="F496" s="70" t="str">
        <f t="shared" si="157"/>
        <v>00</v>
      </c>
      <c r="G496" s="70" t="str">
        <f t="shared" si="158"/>
        <v>00000000</v>
      </c>
      <c r="H496" s="70" t="str">
        <f t="shared" si="159"/>
        <v>00</v>
      </c>
      <c r="I496" s="70" t="str">
        <f t="shared" si="160"/>
        <v>00000000</v>
      </c>
      <c r="J496" s="70" t="str">
        <f t="shared" si="161"/>
        <v>00</v>
      </c>
      <c r="K496" s="70" t="str">
        <f t="shared" si="162"/>
        <v>00000000</v>
      </c>
      <c r="L496" s="70" t="str">
        <f t="shared" si="163"/>
        <v>00</v>
      </c>
      <c r="M496" s="70" t="str">
        <f t="shared" si="164"/>
        <v>00000000</v>
      </c>
      <c r="N496" s="71" t="str">
        <f t="shared" si="165"/>
        <v>000000000</v>
      </c>
      <c r="O496" s="78"/>
      <c r="P496" s="78"/>
      <c r="Q496" s="78"/>
      <c r="R496" s="80" t="str">
        <f t="shared" si="166"/>
        <v>000000000</v>
      </c>
      <c r="S496" s="81" t="str">
        <f t="shared" si="167"/>
        <v>000</v>
      </c>
      <c r="T496" s="81">
        <f t="shared" si="168"/>
        <v>0</v>
      </c>
      <c r="U496" s="81">
        <f t="shared" si="169"/>
        <v>0</v>
      </c>
      <c r="V496" s="81" t="str">
        <f t="shared" si="170"/>
        <v>000000000</v>
      </c>
      <c r="W496" s="81" t="str">
        <f t="shared" si="171"/>
        <v/>
      </c>
      <c r="X496" s="81">
        <f t="shared" si="172"/>
        <v>0</v>
      </c>
      <c r="Y496" s="81">
        <f t="shared" si="173"/>
        <v>0</v>
      </c>
      <c r="Z496" s="81">
        <f t="shared" si="174"/>
        <v>0</v>
      </c>
      <c r="AA496" s="82" t="str">
        <f t="shared" si="175"/>
        <v>MDR</v>
      </c>
    </row>
    <row r="497" spans="1:27" ht="17.100000000000001" customHeight="1">
      <c r="A497" s="65">
        <v>495</v>
      </c>
      <c r="B497" s="66" t="str">
        <f t="shared" si="154"/>
        <v>1EF</v>
      </c>
      <c r="C497" s="69"/>
      <c r="D497" s="70" t="str">
        <f t="shared" si="155"/>
        <v>0</v>
      </c>
      <c r="E497" s="70" t="str">
        <f t="shared" si="156"/>
        <v>0000</v>
      </c>
      <c r="F497" s="70" t="str">
        <f t="shared" si="157"/>
        <v>00</v>
      </c>
      <c r="G497" s="70" t="str">
        <f t="shared" si="158"/>
        <v>00000000</v>
      </c>
      <c r="H497" s="70" t="str">
        <f t="shared" si="159"/>
        <v>00</v>
      </c>
      <c r="I497" s="70" t="str">
        <f t="shared" si="160"/>
        <v>00000000</v>
      </c>
      <c r="J497" s="70" t="str">
        <f t="shared" si="161"/>
        <v>00</v>
      </c>
      <c r="K497" s="70" t="str">
        <f t="shared" si="162"/>
        <v>00000000</v>
      </c>
      <c r="L497" s="70" t="str">
        <f t="shared" si="163"/>
        <v>00</v>
      </c>
      <c r="M497" s="70" t="str">
        <f t="shared" si="164"/>
        <v>00000000</v>
      </c>
      <c r="N497" s="71" t="str">
        <f t="shared" si="165"/>
        <v>000000000</v>
      </c>
      <c r="O497" s="78"/>
      <c r="P497" s="78"/>
      <c r="Q497" s="78"/>
      <c r="R497" s="80" t="str">
        <f t="shared" si="166"/>
        <v>000000000</v>
      </c>
      <c r="S497" s="81" t="str">
        <f t="shared" si="167"/>
        <v>000</v>
      </c>
      <c r="T497" s="81">
        <f t="shared" si="168"/>
        <v>0</v>
      </c>
      <c r="U497" s="81">
        <f t="shared" si="169"/>
        <v>0</v>
      </c>
      <c r="V497" s="81" t="str">
        <f t="shared" si="170"/>
        <v>000000000</v>
      </c>
      <c r="W497" s="81" t="str">
        <f t="shared" si="171"/>
        <v/>
      </c>
      <c r="X497" s="81">
        <f t="shared" si="172"/>
        <v>0</v>
      </c>
      <c r="Y497" s="81">
        <f t="shared" si="173"/>
        <v>0</v>
      </c>
      <c r="Z497" s="81">
        <f t="shared" si="174"/>
        <v>0</v>
      </c>
      <c r="AA497" s="82" t="str">
        <f t="shared" si="175"/>
        <v>MDR</v>
      </c>
    </row>
    <row r="498" spans="1:27" ht="17.100000000000001" customHeight="1">
      <c r="A498" s="65">
        <v>496</v>
      </c>
      <c r="B498" s="66" t="str">
        <f t="shared" si="154"/>
        <v>1F0</v>
      </c>
      <c r="C498" s="69"/>
      <c r="D498" s="70" t="str">
        <f t="shared" si="155"/>
        <v>0</v>
      </c>
      <c r="E498" s="70" t="str">
        <f t="shared" si="156"/>
        <v>0000</v>
      </c>
      <c r="F498" s="70" t="str">
        <f t="shared" si="157"/>
        <v>00</v>
      </c>
      <c r="G498" s="70" t="str">
        <f t="shared" si="158"/>
        <v>00000000</v>
      </c>
      <c r="H498" s="70" t="str">
        <f t="shared" si="159"/>
        <v>00</v>
      </c>
      <c r="I498" s="70" t="str">
        <f t="shared" si="160"/>
        <v>00000000</v>
      </c>
      <c r="J498" s="70" t="str">
        <f t="shared" si="161"/>
        <v>00</v>
      </c>
      <c r="K498" s="70" t="str">
        <f t="shared" si="162"/>
        <v>00000000</v>
      </c>
      <c r="L498" s="70" t="str">
        <f t="shared" si="163"/>
        <v>00</v>
      </c>
      <c r="M498" s="70" t="str">
        <f t="shared" si="164"/>
        <v>00000000</v>
      </c>
      <c r="N498" s="71" t="str">
        <f t="shared" si="165"/>
        <v>000000000</v>
      </c>
      <c r="O498" s="78"/>
      <c r="P498" s="78"/>
      <c r="Q498" s="78"/>
      <c r="R498" s="80" t="str">
        <f t="shared" si="166"/>
        <v>000000000</v>
      </c>
      <c r="S498" s="81" t="str">
        <f t="shared" si="167"/>
        <v>000</v>
      </c>
      <c r="T498" s="81">
        <f t="shared" si="168"/>
        <v>0</v>
      </c>
      <c r="U498" s="81">
        <f t="shared" si="169"/>
        <v>0</v>
      </c>
      <c r="V498" s="81" t="str">
        <f t="shared" si="170"/>
        <v>000000000</v>
      </c>
      <c r="W498" s="81" t="str">
        <f t="shared" si="171"/>
        <v/>
      </c>
      <c r="X498" s="81">
        <f t="shared" si="172"/>
        <v>0</v>
      </c>
      <c r="Y498" s="81">
        <f t="shared" si="173"/>
        <v>0</v>
      </c>
      <c r="Z498" s="81">
        <f t="shared" si="174"/>
        <v>0</v>
      </c>
      <c r="AA498" s="82" t="str">
        <f t="shared" si="175"/>
        <v>MDR</v>
      </c>
    </row>
    <row r="499" spans="1:27" ht="17.100000000000001" customHeight="1">
      <c r="A499" s="65">
        <v>497</v>
      </c>
      <c r="B499" s="66" t="str">
        <f t="shared" si="154"/>
        <v>1F1</v>
      </c>
      <c r="C499" s="69"/>
      <c r="D499" s="70" t="str">
        <f t="shared" si="155"/>
        <v>0</v>
      </c>
      <c r="E499" s="70" t="str">
        <f t="shared" si="156"/>
        <v>0000</v>
      </c>
      <c r="F499" s="70" t="str">
        <f t="shared" si="157"/>
        <v>00</v>
      </c>
      <c r="G499" s="70" t="str">
        <f t="shared" si="158"/>
        <v>00000000</v>
      </c>
      <c r="H499" s="70" t="str">
        <f t="shared" si="159"/>
        <v>00</v>
      </c>
      <c r="I499" s="70" t="str">
        <f t="shared" si="160"/>
        <v>00000000</v>
      </c>
      <c r="J499" s="70" t="str">
        <f t="shared" si="161"/>
        <v>00</v>
      </c>
      <c r="K499" s="70" t="str">
        <f t="shared" si="162"/>
        <v>00000000</v>
      </c>
      <c r="L499" s="70" t="str">
        <f t="shared" si="163"/>
        <v>00</v>
      </c>
      <c r="M499" s="70" t="str">
        <f t="shared" si="164"/>
        <v>00000000</v>
      </c>
      <c r="N499" s="71" t="str">
        <f t="shared" si="165"/>
        <v>000000000</v>
      </c>
      <c r="O499" s="78"/>
      <c r="P499" s="78"/>
      <c r="Q499" s="78"/>
      <c r="R499" s="80" t="str">
        <f t="shared" si="166"/>
        <v>000000000</v>
      </c>
      <c r="S499" s="81" t="str">
        <f t="shared" si="167"/>
        <v>000</v>
      </c>
      <c r="T499" s="81">
        <f t="shared" si="168"/>
        <v>0</v>
      </c>
      <c r="U499" s="81">
        <f t="shared" si="169"/>
        <v>0</v>
      </c>
      <c r="V499" s="81" t="str">
        <f t="shared" si="170"/>
        <v>000000000</v>
      </c>
      <c r="W499" s="81" t="str">
        <f t="shared" si="171"/>
        <v/>
      </c>
      <c r="X499" s="81">
        <f t="shared" si="172"/>
        <v>0</v>
      </c>
      <c r="Y499" s="81">
        <f t="shared" si="173"/>
        <v>0</v>
      </c>
      <c r="Z499" s="81">
        <f t="shared" si="174"/>
        <v>0</v>
      </c>
      <c r="AA499" s="82" t="str">
        <f t="shared" si="175"/>
        <v>MDR</v>
      </c>
    </row>
    <row r="500" spans="1:27" ht="17.100000000000001" customHeight="1">
      <c r="A500" s="65">
        <v>498</v>
      </c>
      <c r="B500" s="66" t="str">
        <f t="shared" si="154"/>
        <v>1F2</v>
      </c>
      <c r="C500" s="69"/>
      <c r="D500" s="70" t="str">
        <f t="shared" si="155"/>
        <v>0</v>
      </c>
      <c r="E500" s="70" t="str">
        <f t="shared" si="156"/>
        <v>0000</v>
      </c>
      <c r="F500" s="70" t="str">
        <f t="shared" si="157"/>
        <v>00</v>
      </c>
      <c r="G500" s="70" t="str">
        <f t="shared" si="158"/>
        <v>00000000</v>
      </c>
      <c r="H500" s="70" t="str">
        <f t="shared" si="159"/>
        <v>00</v>
      </c>
      <c r="I500" s="70" t="str">
        <f t="shared" si="160"/>
        <v>00000000</v>
      </c>
      <c r="J500" s="70" t="str">
        <f t="shared" si="161"/>
        <v>00</v>
      </c>
      <c r="K500" s="70" t="str">
        <f t="shared" si="162"/>
        <v>00000000</v>
      </c>
      <c r="L500" s="70" t="str">
        <f t="shared" si="163"/>
        <v>00</v>
      </c>
      <c r="M500" s="70" t="str">
        <f t="shared" si="164"/>
        <v>00000000</v>
      </c>
      <c r="N500" s="71" t="str">
        <f t="shared" si="165"/>
        <v>000000000</v>
      </c>
      <c r="O500" s="78"/>
      <c r="P500" s="78"/>
      <c r="Q500" s="78"/>
      <c r="R500" s="80" t="str">
        <f t="shared" si="166"/>
        <v>000000000</v>
      </c>
      <c r="S500" s="81" t="str">
        <f t="shared" si="167"/>
        <v>000</v>
      </c>
      <c r="T500" s="81">
        <f t="shared" si="168"/>
        <v>0</v>
      </c>
      <c r="U500" s="81">
        <f t="shared" si="169"/>
        <v>0</v>
      </c>
      <c r="V500" s="81" t="str">
        <f t="shared" si="170"/>
        <v>000000000</v>
      </c>
      <c r="W500" s="81" t="str">
        <f t="shared" si="171"/>
        <v/>
      </c>
      <c r="X500" s="81">
        <f t="shared" si="172"/>
        <v>0</v>
      </c>
      <c r="Y500" s="81">
        <f t="shared" si="173"/>
        <v>0</v>
      </c>
      <c r="Z500" s="81">
        <f t="shared" si="174"/>
        <v>0</v>
      </c>
      <c r="AA500" s="82" t="str">
        <f t="shared" si="175"/>
        <v>MDR</v>
      </c>
    </row>
    <row r="501" spans="1:27" ht="17.100000000000001" customHeight="1">
      <c r="A501" s="65">
        <v>499</v>
      </c>
      <c r="B501" s="66" t="str">
        <f t="shared" si="154"/>
        <v>1F3</v>
      </c>
      <c r="C501" s="69"/>
      <c r="D501" s="70" t="str">
        <f t="shared" si="155"/>
        <v>0</v>
      </c>
      <c r="E501" s="70" t="str">
        <f t="shared" si="156"/>
        <v>0000</v>
      </c>
      <c r="F501" s="70" t="str">
        <f t="shared" si="157"/>
        <v>00</v>
      </c>
      <c r="G501" s="70" t="str">
        <f t="shared" si="158"/>
        <v>00000000</v>
      </c>
      <c r="H501" s="70" t="str">
        <f t="shared" si="159"/>
        <v>00</v>
      </c>
      <c r="I501" s="70" t="str">
        <f t="shared" si="160"/>
        <v>00000000</v>
      </c>
      <c r="J501" s="70" t="str">
        <f t="shared" si="161"/>
        <v>00</v>
      </c>
      <c r="K501" s="70" t="str">
        <f t="shared" si="162"/>
        <v>00000000</v>
      </c>
      <c r="L501" s="70" t="str">
        <f t="shared" si="163"/>
        <v>00</v>
      </c>
      <c r="M501" s="70" t="str">
        <f t="shared" si="164"/>
        <v>00000000</v>
      </c>
      <c r="N501" s="71" t="str">
        <f t="shared" si="165"/>
        <v>000000000</v>
      </c>
      <c r="O501" s="78"/>
      <c r="P501" s="78"/>
      <c r="Q501" s="78"/>
      <c r="R501" s="80" t="str">
        <f t="shared" si="166"/>
        <v>000000000</v>
      </c>
      <c r="S501" s="81" t="str">
        <f t="shared" si="167"/>
        <v>000</v>
      </c>
      <c r="T501" s="81">
        <f t="shared" si="168"/>
        <v>0</v>
      </c>
      <c r="U501" s="81">
        <f t="shared" si="169"/>
        <v>0</v>
      </c>
      <c r="V501" s="81" t="str">
        <f t="shared" si="170"/>
        <v>000000000</v>
      </c>
      <c r="W501" s="81" t="str">
        <f t="shared" si="171"/>
        <v/>
      </c>
      <c r="X501" s="81">
        <f t="shared" si="172"/>
        <v>0</v>
      </c>
      <c r="Y501" s="81">
        <f t="shared" si="173"/>
        <v>0</v>
      </c>
      <c r="Z501" s="81">
        <f t="shared" si="174"/>
        <v>0</v>
      </c>
      <c r="AA501" s="82" t="str">
        <f t="shared" si="175"/>
        <v>MDR</v>
      </c>
    </row>
    <row r="502" spans="1:27" ht="17.100000000000001" customHeight="1">
      <c r="A502" s="65">
        <v>500</v>
      </c>
      <c r="B502" s="66" t="str">
        <f t="shared" si="154"/>
        <v>1F4</v>
      </c>
      <c r="C502" s="69"/>
      <c r="D502" s="70" t="str">
        <f t="shared" si="155"/>
        <v>0</v>
      </c>
      <c r="E502" s="70" t="str">
        <f t="shared" si="156"/>
        <v>0000</v>
      </c>
      <c r="F502" s="70" t="str">
        <f t="shared" si="157"/>
        <v>00</v>
      </c>
      <c r="G502" s="70" t="str">
        <f t="shared" si="158"/>
        <v>00000000</v>
      </c>
      <c r="H502" s="70" t="str">
        <f t="shared" si="159"/>
        <v>00</v>
      </c>
      <c r="I502" s="70" t="str">
        <f t="shared" si="160"/>
        <v>00000000</v>
      </c>
      <c r="J502" s="70" t="str">
        <f t="shared" si="161"/>
        <v>00</v>
      </c>
      <c r="K502" s="70" t="str">
        <f t="shared" si="162"/>
        <v>00000000</v>
      </c>
      <c r="L502" s="70" t="str">
        <f t="shared" si="163"/>
        <v>00</v>
      </c>
      <c r="M502" s="70" t="str">
        <f t="shared" si="164"/>
        <v>00000000</v>
      </c>
      <c r="N502" s="71" t="str">
        <f t="shared" si="165"/>
        <v>000000000</v>
      </c>
      <c r="O502" s="78"/>
      <c r="P502" s="78"/>
      <c r="Q502" s="78"/>
      <c r="R502" s="80" t="str">
        <f t="shared" si="166"/>
        <v>000000000</v>
      </c>
      <c r="S502" s="81" t="str">
        <f t="shared" si="167"/>
        <v>000</v>
      </c>
      <c r="T502" s="81">
        <f t="shared" si="168"/>
        <v>0</v>
      </c>
      <c r="U502" s="81">
        <f t="shared" si="169"/>
        <v>0</v>
      </c>
      <c r="V502" s="81" t="str">
        <f t="shared" si="170"/>
        <v>000000000</v>
      </c>
      <c r="W502" s="81" t="str">
        <f t="shared" si="171"/>
        <v/>
      </c>
      <c r="X502" s="81">
        <f t="shared" si="172"/>
        <v>0</v>
      </c>
      <c r="Y502" s="81">
        <f t="shared" si="173"/>
        <v>0</v>
      </c>
      <c r="Z502" s="81">
        <f t="shared" si="174"/>
        <v>0</v>
      </c>
      <c r="AA502" s="82" t="str">
        <f t="shared" si="175"/>
        <v>MDR</v>
      </c>
    </row>
    <row r="503" spans="1:27" ht="17.100000000000001" customHeight="1">
      <c r="A503" s="65">
        <v>501</v>
      </c>
      <c r="B503" s="66" t="str">
        <f t="shared" si="154"/>
        <v>1F5</v>
      </c>
      <c r="C503" s="69"/>
      <c r="D503" s="70" t="str">
        <f t="shared" si="155"/>
        <v>0</v>
      </c>
      <c r="E503" s="70" t="str">
        <f t="shared" si="156"/>
        <v>0000</v>
      </c>
      <c r="F503" s="70" t="str">
        <f t="shared" si="157"/>
        <v>00</v>
      </c>
      <c r="G503" s="70" t="str">
        <f t="shared" si="158"/>
        <v>00000000</v>
      </c>
      <c r="H503" s="70" t="str">
        <f t="shared" si="159"/>
        <v>00</v>
      </c>
      <c r="I503" s="70" t="str">
        <f t="shared" si="160"/>
        <v>00000000</v>
      </c>
      <c r="J503" s="70" t="str">
        <f t="shared" si="161"/>
        <v>00</v>
      </c>
      <c r="K503" s="70" t="str">
        <f t="shared" si="162"/>
        <v>00000000</v>
      </c>
      <c r="L503" s="70" t="str">
        <f t="shared" si="163"/>
        <v>00</v>
      </c>
      <c r="M503" s="70" t="str">
        <f t="shared" si="164"/>
        <v>00000000</v>
      </c>
      <c r="N503" s="71" t="str">
        <f t="shared" si="165"/>
        <v>000000000</v>
      </c>
      <c r="O503" s="78"/>
      <c r="P503" s="78"/>
      <c r="Q503" s="78"/>
      <c r="R503" s="80" t="str">
        <f t="shared" si="166"/>
        <v>000000000</v>
      </c>
      <c r="S503" s="81" t="str">
        <f t="shared" si="167"/>
        <v>000</v>
      </c>
      <c r="T503" s="81">
        <f t="shared" si="168"/>
        <v>0</v>
      </c>
      <c r="U503" s="81">
        <f t="shared" si="169"/>
        <v>0</v>
      </c>
      <c r="V503" s="81" t="str">
        <f t="shared" si="170"/>
        <v>000000000</v>
      </c>
      <c r="W503" s="81" t="str">
        <f t="shared" si="171"/>
        <v/>
      </c>
      <c r="X503" s="81">
        <f t="shared" si="172"/>
        <v>0</v>
      </c>
      <c r="Y503" s="81">
        <f t="shared" si="173"/>
        <v>0</v>
      </c>
      <c r="Z503" s="81">
        <f t="shared" si="174"/>
        <v>0</v>
      </c>
      <c r="AA503" s="82" t="str">
        <f t="shared" si="175"/>
        <v>MDR</v>
      </c>
    </row>
    <row r="504" spans="1:27" ht="17.100000000000001" customHeight="1">
      <c r="A504" s="65">
        <v>502</v>
      </c>
      <c r="B504" s="66" t="str">
        <f t="shared" si="154"/>
        <v>1F6</v>
      </c>
      <c r="C504" s="69"/>
      <c r="D504" s="70" t="str">
        <f t="shared" si="155"/>
        <v>0</v>
      </c>
      <c r="E504" s="70" t="str">
        <f t="shared" si="156"/>
        <v>0000</v>
      </c>
      <c r="F504" s="70" t="str">
        <f t="shared" si="157"/>
        <v>00</v>
      </c>
      <c r="G504" s="70" t="str">
        <f t="shared" si="158"/>
        <v>00000000</v>
      </c>
      <c r="H504" s="70" t="str">
        <f t="shared" si="159"/>
        <v>00</v>
      </c>
      <c r="I504" s="70" t="str">
        <f t="shared" si="160"/>
        <v>00000000</v>
      </c>
      <c r="J504" s="70" t="str">
        <f t="shared" si="161"/>
        <v>00</v>
      </c>
      <c r="K504" s="70" t="str">
        <f t="shared" si="162"/>
        <v>00000000</v>
      </c>
      <c r="L504" s="70" t="str">
        <f t="shared" si="163"/>
        <v>00</v>
      </c>
      <c r="M504" s="70" t="str">
        <f t="shared" si="164"/>
        <v>00000000</v>
      </c>
      <c r="N504" s="71" t="str">
        <f t="shared" si="165"/>
        <v>000000000</v>
      </c>
      <c r="O504" s="78"/>
      <c r="P504" s="78"/>
      <c r="Q504" s="78"/>
      <c r="R504" s="80" t="str">
        <f t="shared" si="166"/>
        <v>000000000</v>
      </c>
      <c r="S504" s="81" t="str">
        <f t="shared" si="167"/>
        <v>000</v>
      </c>
      <c r="T504" s="81">
        <f t="shared" si="168"/>
        <v>0</v>
      </c>
      <c r="U504" s="81">
        <f t="shared" si="169"/>
        <v>0</v>
      </c>
      <c r="V504" s="81" t="str">
        <f t="shared" si="170"/>
        <v>000000000</v>
      </c>
      <c r="W504" s="81" t="str">
        <f t="shared" si="171"/>
        <v/>
      </c>
      <c r="X504" s="81">
        <f t="shared" si="172"/>
        <v>0</v>
      </c>
      <c r="Y504" s="81">
        <f t="shared" si="173"/>
        <v>0</v>
      </c>
      <c r="Z504" s="81">
        <f t="shared" si="174"/>
        <v>0</v>
      </c>
      <c r="AA504" s="82" t="str">
        <f t="shared" si="175"/>
        <v>MDR</v>
      </c>
    </row>
    <row r="505" spans="1:27" ht="17.100000000000001" customHeight="1">
      <c r="A505" s="65">
        <v>503</v>
      </c>
      <c r="B505" s="66" t="str">
        <f t="shared" si="154"/>
        <v>1F7</v>
      </c>
      <c r="C505" s="69"/>
      <c r="D505" s="70" t="str">
        <f t="shared" si="155"/>
        <v>0</v>
      </c>
      <c r="E505" s="70" t="str">
        <f t="shared" si="156"/>
        <v>0000</v>
      </c>
      <c r="F505" s="70" t="str">
        <f t="shared" si="157"/>
        <v>00</v>
      </c>
      <c r="G505" s="70" t="str">
        <f t="shared" si="158"/>
        <v>00000000</v>
      </c>
      <c r="H505" s="70" t="str">
        <f t="shared" si="159"/>
        <v>00</v>
      </c>
      <c r="I505" s="70" t="str">
        <f t="shared" si="160"/>
        <v>00000000</v>
      </c>
      <c r="J505" s="70" t="str">
        <f t="shared" si="161"/>
        <v>00</v>
      </c>
      <c r="K505" s="70" t="str">
        <f t="shared" si="162"/>
        <v>00000000</v>
      </c>
      <c r="L505" s="70" t="str">
        <f t="shared" si="163"/>
        <v>00</v>
      </c>
      <c r="M505" s="70" t="str">
        <f t="shared" si="164"/>
        <v>00000000</v>
      </c>
      <c r="N505" s="71" t="str">
        <f t="shared" si="165"/>
        <v>000000000</v>
      </c>
      <c r="O505" s="78"/>
      <c r="P505" s="78"/>
      <c r="Q505" s="78"/>
      <c r="R505" s="80" t="str">
        <f t="shared" si="166"/>
        <v>000000000</v>
      </c>
      <c r="S505" s="81" t="str">
        <f t="shared" si="167"/>
        <v>000</v>
      </c>
      <c r="T505" s="81">
        <f t="shared" si="168"/>
        <v>0</v>
      </c>
      <c r="U505" s="81">
        <f t="shared" si="169"/>
        <v>0</v>
      </c>
      <c r="V505" s="81" t="str">
        <f t="shared" si="170"/>
        <v>000000000</v>
      </c>
      <c r="W505" s="81" t="str">
        <f t="shared" si="171"/>
        <v/>
      </c>
      <c r="X505" s="81">
        <f t="shared" si="172"/>
        <v>0</v>
      </c>
      <c r="Y505" s="81">
        <f t="shared" si="173"/>
        <v>0</v>
      </c>
      <c r="Z505" s="81">
        <f t="shared" si="174"/>
        <v>0</v>
      </c>
      <c r="AA505" s="82" t="str">
        <f t="shared" si="175"/>
        <v>MDR</v>
      </c>
    </row>
    <row r="506" spans="1:27" ht="17.100000000000001" customHeight="1">
      <c r="A506" s="65">
        <v>504</v>
      </c>
      <c r="B506" s="66" t="str">
        <f t="shared" si="154"/>
        <v>1F8</v>
      </c>
      <c r="C506" s="69"/>
      <c r="D506" s="70" t="str">
        <f t="shared" si="155"/>
        <v>0</v>
      </c>
      <c r="E506" s="70" t="str">
        <f t="shared" si="156"/>
        <v>0000</v>
      </c>
      <c r="F506" s="70" t="str">
        <f t="shared" si="157"/>
        <v>00</v>
      </c>
      <c r="G506" s="70" t="str">
        <f t="shared" si="158"/>
        <v>00000000</v>
      </c>
      <c r="H506" s="70" t="str">
        <f t="shared" si="159"/>
        <v>00</v>
      </c>
      <c r="I506" s="70" t="str">
        <f t="shared" si="160"/>
        <v>00000000</v>
      </c>
      <c r="J506" s="70" t="str">
        <f t="shared" si="161"/>
        <v>00</v>
      </c>
      <c r="K506" s="70" t="str">
        <f t="shared" si="162"/>
        <v>00000000</v>
      </c>
      <c r="L506" s="70" t="str">
        <f t="shared" si="163"/>
        <v>00</v>
      </c>
      <c r="M506" s="70" t="str">
        <f t="shared" si="164"/>
        <v>00000000</v>
      </c>
      <c r="N506" s="71" t="str">
        <f t="shared" si="165"/>
        <v>000000000</v>
      </c>
      <c r="O506" s="78"/>
      <c r="P506" s="78"/>
      <c r="Q506" s="78"/>
      <c r="R506" s="80" t="str">
        <f t="shared" si="166"/>
        <v>000000000</v>
      </c>
      <c r="S506" s="81" t="str">
        <f t="shared" si="167"/>
        <v>000</v>
      </c>
      <c r="T506" s="81">
        <f t="shared" si="168"/>
        <v>0</v>
      </c>
      <c r="U506" s="81">
        <f t="shared" si="169"/>
        <v>0</v>
      </c>
      <c r="V506" s="81" t="str">
        <f t="shared" si="170"/>
        <v>000000000</v>
      </c>
      <c r="W506" s="81" t="str">
        <f t="shared" si="171"/>
        <v/>
      </c>
      <c r="X506" s="81">
        <f t="shared" si="172"/>
        <v>0</v>
      </c>
      <c r="Y506" s="81">
        <f t="shared" si="173"/>
        <v>0</v>
      </c>
      <c r="Z506" s="81">
        <f t="shared" si="174"/>
        <v>0</v>
      </c>
      <c r="AA506" s="82" t="str">
        <f t="shared" si="175"/>
        <v>MDR</v>
      </c>
    </row>
    <row r="507" spans="1:27" ht="17.100000000000001" customHeight="1">
      <c r="A507" s="65">
        <v>505</v>
      </c>
      <c r="B507" s="66" t="str">
        <f t="shared" si="154"/>
        <v>1F9</v>
      </c>
      <c r="C507" s="69"/>
      <c r="D507" s="70" t="str">
        <f t="shared" si="155"/>
        <v>0</v>
      </c>
      <c r="E507" s="70" t="str">
        <f t="shared" si="156"/>
        <v>0000</v>
      </c>
      <c r="F507" s="70" t="str">
        <f t="shared" si="157"/>
        <v>00</v>
      </c>
      <c r="G507" s="70" t="str">
        <f t="shared" si="158"/>
        <v>00000000</v>
      </c>
      <c r="H507" s="70" t="str">
        <f t="shared" si="159"/>
        <v>00</v>
      </c>
      <c r="I507" s="70" t="str">
        <f t="shared" si="160"/>
        <v>00000000</v>
      </c>
      <c r="J507" s="70" t="str">
        <f t="shared" si="161"/>
        <v>00</v>
      </c>
      <c r="K507" s="70" t="str">
        <f t="shared" si="162"/>
        <v>00000000</v>
      </c>
      <c r="L507" s="70" t="str">
        <f t="shared" si="163"/>
        <v>00</v>
      </c>
      <c r="M507" s="70" t="str">
        <f t="shared" si="164"/>
        <v>00000000</v>
      </c>
      <c r="N507" s="71" t="str">
        <f t="shared" si="165"/>
        <v>000000000</v>
      </c>
      <c r="O507" s="78"/>
      <c r="P507" s="78"/>
      <c r="Q507" s="78"/>
      <c r="R507" s="80" t="str">
        <f t="shared" si="166"/>
        <v>000000000</v>
      </c>
      <c r="S507" s="81" t="str">
        <f t="shared" si="167"/>
        <v>000</v>
      </c>
      <c r="T507" s="81">
        <f t="shared" si="168"/>
        <v>0</v>
      </c>
      <c r="U507" s="81">
        <f t="shared" si="169"/>
        <v>0</v>
      </c>
      <c r="V507" s="81" t="str">
        <f t="shared" si="170"/>
        <v>000000000</v>
      </c>
      <c r="W507" s="81" t="str">
        <f t="shared" si="171"/>
        <v/>
      </c>
      <c r="X507" s="81">
        <f t="shared" si="172"/>
        <v>0</v>
      </c>
      <c r="Y507" s="81">
        <f t="shared" si="173"/>
        <v>0</v>
      </c>
      <c r="Z507" s="81">
        <f t="shared" si="174"/>
        <v>0</v>
      </c>
      <c r="AA507" s="82" t="str">
        <f t="shared" si="175"/>
        <v>MDR</v>
      </c>
    </row>
    <row r="508" spans="1:27" ht="17.100000000000001" customHeight="1">
      <c r="A508" s="65">
        <v>506</v>
      </c>
      <c r="B508" s="66" t="str">
        <f t="shared" si="154"/>
        <v>1FA</v>
      </c>
      <c r="C508" s="69"/>
      <c r="D508" s="70" t="str">
        <f t="shared" si="155"/>
        <v>0</v>
      </c>
      <c r="E508" s="70" t="str">
        <f t="shared" si="156"/>
        <v>0000</v>
      </c>
      <c r="F508" s="70" t="str">
        <f t="shared" si="157"/>
        <v>00</v>
      </c>
      <c r="G508" s="70" t="str">
        <f t="shared" si="158"/>
        <v>00000000</v>
      </c>
      <c r="H508" s="70" t="str">
        <f t="shared" si="159"/>
        <v>00</v>
      </c>
      <c r="I508" s="70" t="str">
        <f t="shared" si="160"/>
        <v>00000000</v>
      </c>
      <c r="J508" s="70" t="str">
        <f t="shared" si="161"/>
        <v>00</v>
      </c>
      <c r="K508" s="70" t="str">
        <f t="shared" si="162"/>
        <v>00000000</v>
      </c>
      <c r="L508" s="70" t="str">
        <f t="shared" si="163"/>
        <v>00</v>
      </c>
      <c r="M508" s="70" t="str">
        <f t="shared" si="164"/>
        <v>00000000</v>
      </c>
      <c r="N508" s="71" t="str">
        <f t="shared" si="165"/>
        <v>000000000</v>
      </c>
      <c r="O508" s="78"/>
      <c r="P508" s="78"/>
      <c r="Q508" s="78"/>
      <c r="R508" s="80" t="str">
        <f t="shared" si="166"/>
        <v>000000000</v>
      </c>
      <c r="S508" s="81" t="str">
        <f t="shared" si="167"/>
        <v>000</v>
      </c>
      <c r="T508" s="81">
        <f t="shared" si="168"/>
        <v>0</v>
      </c>
      <c r="U508" s="81">
        <f t="shared" si="169"/>
        <v>0</v>
      </c>
      <c r="V508" s="81" t="str">
        <f t="shared" si="170"/>
        <v>000000000</v>
      </c>
      <c r="W508" s="81" t="str">
        <f t="shared" si="171"/>
        <v/>
      </c>
      <c r="X508" s="81">
        <f t="shared" si="172"/>
        <v>0</v>
      </c>
      <c r="Y508" s="81">
        <f t="shared" si="173"/>
        <v>0</v>
      </c>
      <c r="Z508" s="81">
        <f t="shared" si="174"/>
        <v>0</v>
      </c>
      <c r="AA508" s="82" t="str">
        <f t="shared" si="175"/>
        <v>MDR</v>
      </c>
    </row>
    <row r="509" spans="1:27" ht="17.100000000000001" customHeight="1">
      <c r="A509" s="65">
        <v>507</v>
      </c>
      <c r="B509" s="66" t="str">
        <f t="shared" si="154"/>
        <v>1FB</v>
      </c>
      <c r="C509" s="69"/>
      <c r="D509" s="70" t="str">
        <f t="shared" si="155"/>
        <v>0</v>
      </c>
      <c r="E509" s="70" t="str">
        <f t="shared" si="156"/>
        <v>0000</v>
      </c>
      <c r="F509" s="70" t="str">
        <f t="shared" si="157"/>
        <v>00</v>
      </c>
      <c r="G509" s="70" t="str">
        <f t="shared" si="158"/>
        <v>00000000</v>
      </c>
      <c r="H509" s="70" t="str">
        <f t="shared" si="159"/>
        <v>00</v>
      </c>
      <c r="I509" s="70" t="str">
        <f t="shared" si="160"/>
        <v>00000000</v>
      </c>
      <c r="J509" s="70" t="str">
        <f t="shared" si="161"/>
        <v>00</v>
      </c>
      <c r="K509" s="70" t="str">
        <f t="shared" si="162"/>
        <v>00000000</v>
      </c>
      <c r="L509" s="70" t="str">
        <f t="shared" si="163"/>
        <v>00</v>
      </c>
      <c r="M509" s="70" t="str">
        <f t="shared" si="164"/>
        <v>00000000</v>
      </c>
      <c r="N509" s="71" t="str">
        <f t="shared" si="165"/>
        <v>000000000</v>
      </c>
      <c r="O509" s="78"/>
      <c r="P509" s="78"/>
      <c r="Q509" s="78"/>
      <c r="R509" s="80" t="str">
        <f t="shared" si="166"/>
        <v>000000000</v>
      </c>
      <c r="S509" s="81" t="str">
        <f t="shared" si="167"/>
        <v>000</v>
      </c>
      <c r="T509" s="81">
        <f t="shared" si="168"/>
        <v>0</v>
      </c>
      <c r="U509" s="81">
        <f t="shared" si="169"/>
        <v>0</v>
      </c>
      <c r="V509" s="81" t="str">
        <f t="shared" si="170"/>
        <v>000000000</v>
      </c>
      <c r="W509" s="81" t="str">
        <f t="shared" si="171"/>
        <v/>
      </c>
      <c r="X509" s="81">
        <f t="shared" si="172"/>
        <v>0</v>
      </c>
      <c r="Y509" s="81">
        <f t="shared" si="173"/>
        <v>0</v>
      </c>
      <c r="Z509" s="81">
        <f t="shared" si="174"/>
        <v>0</v>
      </c>
      <c r="AA509" s="82" t="str">
        <f t="shared" si="175"/>
        <v>MDR</v>
      </c>
    </row>
    <row r="510" spans="1:27" ht="17.100000000000001" customHeight="1">
      <c r="A510" s="65">
        <v>508</v>
      </c>
      <c r="B510" s="66" t="str">
        <f t="shared" si="154"/>
        <v>1FC</v>
      </c>
      <c r="C510" s="69"/>
      <c r="D510" s="70" t="str">
        <f t="shared" si="155"/>
        <v>0</v>
      </c>
      <c r="E510" s="70" t="str">
        <f t="shared" si="156"/>
        <v>0000</v>
      </c>
      <c r="F510" s="70" t="str">
        <f t="shared" si="157"/>
        <v>00</v>
      </c>
      <c r="G510" s="70" t="str">
        <f t="shared" si="158"/>
        <v>00000000</v>
      </c>
      <c r="H510" s="70" t="str">
        <f t="shared" si="159"/>
        <v>00</v>
      </c>
      <c r="I510" s="70" t="str">
        <f t="shared" si="160"/>
        <v>00000000</v>
      </c>
      <c r="J510" s="70" t="str">
        <f t="shared" si="161"/>
        <v>00</v>
      </c>
      <c r="K510" s="70" t="str">
        <f t="shared" si="162"/>
        <v>00000000</v>
      </c>
      <c r="L510" s="70" t="str">
        <f t="shared" si="163"/>
        <v>00</v>
      </c>
      <c r="M510" s="70" t="str">
        <f t="shared" si="164"/>
        <v>00000000</v>
      </c>
      <c r="N510" s="71" t="str">
        <f t="shared" si="165"/>
        <v>000000000</v>
      </c>
      <c r="O510" s="78"/>
      <c r="P510" s="78"/>
      <c r="Q510" s="78"/>
      <c r="R510" s="80" t="str">
        <f t="shared" si="166"/>
        <v>000000000</v>
      </c>
      <c r="S510" s="81" t="str">
        <f t="shared" si="167"/>
        <v>000</v>
      </c>
      <c r="T510" s="81">
        <f t="shared" si="168"/>
        <v>0</v>
      </c>
      <c r="U510" s="81">
        <f t="shared" si="169"/>
        <v>0</v>
      </c>
      <c r="V510" s="81" t="str">
        <f t="shared" si="170"/>
        <v>000000000</v>
      </c>
      <c r="W510" s="81" t="str">
        <f t="shared" si="171"/>
        <v/>
      </c>
      <c r="X510" s="81">
        <f t="shared" si="172"/>
        <v>0</v>
      </c>
      <c r="Y510" s="81">
        <f t="shared" si="173"/>
        <v>0</v>
      </c>
      <c r="Z510" s="81">
        <f t="shared" si="174"/>
        <v>0</v>
      </c>
      <c r="AA510" s="82" t="str">
        <f t="shared" si="175"/>
        <v>MDR</v>
      </c>
    </row>
    <row r="511" spans="1:27" ht="17.100000000000001" customHeight="1">
      <c r="A511" s="65">
        <v>509</v>
      </c>
      <c r="B511" s="66" t="str">
        <f t="shared" si="154"/>
        <v>1FD</v>
      </c>
      <c r="C511" s="69"/>
      <c r="D511" s="70" t="str">
        <f t="shared" si="155"/>
        <v>0</v>
      </c>
      <c r="E511" s="70" t="str">
        <f t="shared" si="156"/>
        <v>0000</v>
      </c>
      <c r="F511" s="70" t="str">
        <f t="shared" si="157"/>
        <v>00</v>
      </c>
      <c r="G511" s="70" t="str">
        <f t="shared" si="158"/>
        <v>00000000</v>
      </c>
      <c r="H511" s="70" t="str">
        <f t="shared" si="159"/>
        <v>00</v>
      </c>
      <c r="I511" s="70" t="str">
        <f t="shared" si="160"/>
        <v>00000000</v>
      </c>
      <c r="J511" s="70" t="str">
        <f t="shared" si="161"/>
        <v>00</v>
      </c>
      <c r="K511" s="70" t="str">
        <f t="shared" si="162"/>
        <v>00000000</v>
      </c>
      <c r="L511" s="70" t="str">
        <f t="shared" si="163"/>
        <v>00</v>
      </c>
      <c r="M511" s="70" t="str">
        <f t="shared" si="164"/>
        <v>00000000</v>
      </c>
      <c r="N511" s="71" t="str">
        <f t="shared" si="165"/>
        <v>000000000</v>
      </c>
      <c r="O511" s="78"/>
      <c r="P511" s="78"/>
      <c r="Q511" s="78"/>
      <c r="R511" s="80" t="str">
        <f t="shared" si="166"/>
        <v>000000000</v>
      </c>
      <c r="S511" s="81" t="str">
        <f t="shared" si="167"/>
        <v>000</v>
      </c>
      <c r="T511" s="81">
        <f t="shared" si="168"/>
        <v>0</v>
      </c>
      <c r="U511" s="81">
        <f t="shared" si="169"/>
        <v>0</v>
      </c>
      <c r="V511" s="81" t="str">
        <f t="shared" si="170"/>
        <v>000000000</v>
      </c>
      <c r="W511" s="81" t="str">
        <f t="shared" si="171"/>
        <v/>
      </c>
      <c r="X511" s="81">
        <f t="shared" si="172"/>
        <v>0</v>
      </c>
      <c r="Y511" s="81">
        <f t="shared" si="173"/>
        <v>0</v>
      </c>
      <c r="Z511" s="81">
        <f t="shared" si="174"/>
        <v>0</v>
      </c>
      <c r="AA511" s="82" t="str">
        <f t="shared" si="175"/>
        <v>MDR</v>
      </c>
    </row>
    <row r="512" spans="1:27" ht="17.100000000000001" customHeight="1">
      <c r="A512" s="65">
        <v>510</v>
      </c>
      <c r="B512" s="66" t="str">
        <f t="shared" si="154"/>
        <v>1FE</v>
      </c>
      <c r="C512" s="69"/>
      <c r="D512" s="70" t="str">
        <f t="shared" si="155"/>
        <v>0</v>
      </c>
      <c r="E512" s="70" t="str">
        <f t="shared" si="156"/>
        <v>0000</v>
      </c>
      <c r="F512" s="70" t="str">
        <f t="shared" si="157"/>
        <v>00</v>
      </c>
      <c r="G512" s="70" t="str">
        <f t="shared" si="158"/>
        <v>00000000</v>
      </c>
      <c r="H512" s="70" t="str">
        <f t="shared" si="159"/>
        <v>00</v>
      </c>
      <c r="I512" s="70" t="str">
        <f t="shared" si="160"/>
        <v>00000000</v>
      </c>
      <c r="J512" s="70" t="str">
        <f t="shared" si="161"/>
        <v>00</v>
      </c>
      <c r="K512" s="70" t="str">
        <f t="shared" si="162"/>
        <v>00000000</v>
      </c>
      <c r="L512" s="70" t="str">
        <f t="shared" si="163"/>
        <v>00</v>
      </c>
      <c r="M512" s="70" t="str">
        <f t="shared" si="164"/>
        <v>00000000</v>
      </c>
      <c r="N512" s="71" t="str">
        <f t="shared" si="165"/>
        <v>000000000</v>
      </c>
      <c r="O512" s="78"/>
      <c r="P512" s="78"/>
      <c r="Q512" s="78"/>
      <c r="R512" s="80" t="str">
        <f t="shared" si="166"/>
        <v>000000000</v>
      </c>
      <c r="S512" s="81" t="str">
        <f t="shared" si="167"/>
        <v>000</v>
      </c>
      <c r="T512" s="81">
        <f t="shared" si="168"/>
        <v>0</v>
      </c>
      <c r="U512" s="81">
        <f t="shared" si="169"/>
        <v>0</v>
      </c>
      <c r="V512" s="81" t="str">
        <f t="shared" si="170"/>
        <v>000000000</v>
      </c>
      <c r="W512" s="81" t="str">
        <f t="shared" si="171"/>
        <v/>
      </c>
      <c r="X512" s="81">
        <f t="shared" si="172"/>
        <v>0</v>
      </c>
      <c r="Y512" s="81">
        <f t="shared" si="173"/>
        <v>0</v>
      </c>
      <c r="Z512" s="81">
        <f t="shared" si="174"/>
        <v>0</v>
      </c>
      <c r="AA512" s="82" t="str">
        <f t="shared" si="175"/>
        <v>MDR</v>
      </c>
    </row>
    <row r="513" spans="1:27" ht="17.100000000000001" customHeight="1" thickBot="1">
      <c r="A513" s="67">
        <v>511</v>
      </c>
      <c r="B513" s="68" t="str">
        <f t="shared" si="154"/>
        <v>1FF</v>
      </c>
      <c r="C513" s="74"/>
      <c r="D513" s="75" t="str">
        <f t="shared" si="155"/>
        <v>0</v>
      </c>
      <c r="E513" s="75" t="str">
        <f t="shared" si="156"/>
        <v>0000</v>
      </c>
      <c r="F513" s="75" t="str">
        <f t="shared" si="157"/>
        <v>00</v>
      </c>
      <c r="G513" s="75" t="str">
        <f t="shared" si="158"/>
        <v>00000000</v>
      </c>
      <c r="H513" s="75" t="str">
        <f t="shared" si="159"/>
        <v>00</v>
      </c>
      <c r="I513" s="75" t="str">
        <f t="shared" si="160"/>
        <v>00000000</v>
      </c>
      <c r="J513" s="75" t="str">
        <f t="shared" si="161"/>
        <v>00</v>
      </c>
      <c r="K513" s="75" t="str">
        <f t="shared" si="162"/>
        <v>00000000</v>
      </c>
      <c r="L513" s="75" t="str">
        <f t="shared" si="163"/>
        <v>00</v>
      </c>
      <c r="M513" s="75" t="str">
        <f t="shared" si="164"/>
        <v>00000000</v>
      </c>
      <c r="N513" s="76" t="str">
        <f t="shared" si="165"/>
        <v>000000000</v>
      </c>
      <c r="O513" s="79"/>
      <c r="P513" s="79"/>
      <c r="Q513" s="79"/>
      <c r="R513" s="83" t="str">
        <f t="shared" si="166"/>
        <v>000000000</v>
      </c>
      <c r="S513" s="84" t="str">
        <f t="shared" si="167"/>
        <v>000</v>
      </c>
      <c r="T513" s="84">
        <f t="shared" si="168"/>
        <v>0</v>
      </c>
      <c r="U513" s="84">
        <f t="shared" si="169"/>
        <v>0</v>
      </c>
      <c r="V513" s="84" t="str">
        <f t="shared" si="170"/>
        <v>000000000</v>
      </c>
      <c r="W513" s="84" t="str">
        <f t="shared" si="171"/>
        <v/>
      </c>
      <c r="X513" s="84">
        <f t="shared" si="172"/>
        <v>0</v>
      </c>
      <c r="Y513" s="84">
        <f t="shared" si="173"/>
        <v>0</v>
      </c>
      <c r="Z513" s="84">
        <f t="shared" si="174"/>
        <v>0</v>
      </c>
      <c r="AA513" s="85" t="str">
        <f t="shared" si="175"/>
        <v>MDR</v>
      </c>
    </row>
  </sheetData>
  <sheetProtection password="CF7A" sheet="1" objects="1" scenarios="1" formatCells="0"/>
  <mergeCells count="7">
    <mergeCell ref="Z1:AA1"/>
    <mergeCell ref="A1:B1"/>
    <mergeCell ref="C1:N1"/>
    <mergeCell ref="R1:S1"/>
    <mergeCell ref="T1:U1"/>
    <mergeCell ref="V1:W1"/>
    <mergeCell ref="X1:Y1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ignoredErrors>
    <ignoredError sqref="H2:H513 J2:J513 L2:L5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SYNTHESIS</vt:lpstr>
      <vt:lpstr>MICRO_CODE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2024-11-06T19:20:18Z</dcterms:created>
  <dcterms:modified xsi:type="dcterms:W3CDTF">2024-11-24T23:23:16Z</dcterms:modified>
</cp:coreProperties>
</file>