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Question 1" sheetId="1" r:id="rId4"/>
    <sheet state="visible" name="Question 2" sheetId="2" r:id="rId5"/>
    <sheet state="visible" name="Question 3" sheetId="3" r:id="rId6"/>
    <sheet state="visible" name="Question 4" sheetId="4" r:id="rId7"/>
    <sheet state="visible" name="Question 5" sheetId="5" r:id="rId8"/>
    <sheet state="visible" name="Question 6" sheetId="6" r:id="rId9"/>
    <sheet state="visible" name="Question 7" sheetId="7" r:id="rId10"/>
    <sheet state="visible" name="Question 8" sheetId="8" r:id="rId11"/>
  </sheets>
  <definedNames/>
  <calcPr/>
  <extLst>
    <ext uri="GoogleSheetsCustomDataVersion1">
      <go:sheetsCustomData xmlns:go="http://customooxmlschemas.google.com/" r:id="rId12" roundtripDataSignature="AMtx7mgKd+U9Dy1FCSv4bAB76QSuwWX8k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11">
      <text>
        <t xml:space="preserve">======
ID#AAAAu3yYN7M
tc={221A2FB3-792D-4F70-9ABC-9CA1F6D21E35}    (2023-04-07 10:35:43)
[Threaded comment]
Your version of Excel allows you to read this threaded comment; however, any edits to it will get removed if the file is opened in a newer version of Excel. Learn more: https://go.microsoft.com/fwlink/?linkid=870924
Comment:
    PDC-2 PROFIT</t>
      </text>
    </comment>
    <comment authorId="0" ref="D5">
      <text>
        <t xml:space="preserve">======
ID#AAAAu3yYN7I
tc={26D3921D-FCFF-41C5-825A-088EDEBA0F4B}    (2023-04-07 10:35:43)
[Threaded comment]
Your version of Excel allows you to read this threaded comment; however, any edits to it will get removed if the file is opened in a newer version of Excel. Learn more: https://go.microsoft.com/fwlink/?linkid=870924
Comment:
    PDC-10 PROFIT</t>
      </text>
    </comment>
    <comment authorId="0" ref="D7">
      <text>
        <t xml:space="preserve">======
ID#AAAAu3yYN7E
tc={779DE733-4ADB-4107-97EA-4AB562C98F74}    (2023-04-07 10:35:43)
[Threaded comment]
Your version of Excel allows you to read this threaded comment; however, any edits to it will get removed if the file is opened in a newer version of Excel. Learn more: https://go.microsoft.com/fwlink/?linkid=870924
Comment:
    PDC-3 PROFIT</t>
      </text>
    </comment>
    <comment authorId="0" ref="D10">
      <text>
        <t xml:space="preserve">======
ID#AAAAu3yYN7A
tc={70BEE718-F1D1-4ED0-A090-592D3ECEDA38}    (2023-04-07 10:35:43)
[Threaded comment]
Your version of Excel allows you to read this threaded comment; however, any edits to it will get removed if the file is opened in a newer version of Excel. Learn more: https://go.microsoft.com/fwlink/?linkid=870924
Comment:
    PDC-1 PROFIT</t>
      </text>
    </comment>
    <comment authorId="0" ref="D3">
      <text>
        <t xml:space="preserve">======
ID#AAAAu3yYN68
tc={692AFBDE-EC95-4CC4-A440-63A23B497B58}    (2023-04-07 10:35:43)
[Threaded comment]
Your version of Excel allows you to read this threaded comment; however, any edits to it will get removed if the file is opened in a newer version of Excel. Learn more: https://go.microsoft.com/fwlink/?linkid=870924
Comment:
    PDC-7 PROFIT</t>
      </text>
    </comment>
    <comment authorId="0" ref="D2">
      <text>
        <t xml:space="preserve">======
ID#AAAAu3yYN64
tc={C025F368-E59A-42F7-B461-A21DBDE0906F}    (2023-04-07 10:35:43)
[Threaded comment]
Your version of Excel allows you to read this threaded comment; however, any edits to it will get removed if the file is opened in a newer version of Excel. Learn more: https://go.microsoft.com/fwlink/?linkid=870924
Comment:
    PDC-6 PROFIT</t>
      </text>
    </comment>
    <comment authorId="0" ref="D8">
      <text>
        <t xml:space="preserve">======
ID#AAAAu3yYN60
tc={E908C2ED-8A85-48E4-BEE5-21159E0DE3E5}    (2023-04-07 10:35:43)
[Threaded comment]
Your version of Excel allows you to read this threaded comment; however, any edits to it will get removed if the file is opened in a newer version of Excel. Learn more: https://go.microsoft.com/fwlink/?linkid=870924
Comment:
    PDC-8 PROFIT</t>
      </text>
    </comment>
    <comment authorId="0" ref="D6">
      <text>
        <t xml:space="preserve">======
ID#AAAAu3yYN6w
tc={979C55CF-32AF-4A75-B849-FF7F31BEF2DD}    (2023-04-07 10:35:43)
[Threaded comment]
Your version of Excel allows you to read this threaded comment; however, any edits to it will get removed if the file is opened in a newer version of Excel. Learn more: https://go.microsoft.com/fwlink/?linkid=870924
Comment:
    PDC-9 PROFIT</t>
      </text>
    </comment>
    <comment authorId="0" ref="D4">
      <text>
        <t xml:space="preserve">======
ID#AAAAu3yYN6s
tc={98D6BD5A-CEC0-43DA-A6FF-EF3A02CD1748}    (2023-04-07 10:35:43)
[Threaded comment]
Your version of Excel allows you to read this threaded comment; however, any edits to it will get removed if the file is opened in a newer version of Excel. Learn more: https://go.microsoft.com/fwlink/?linkid=870924
Comment:
    PDC-5 PROFIT</t>
      </text>
    </comment>
    <comment authorId="0" ref="D9">
      <text>
        <t xml:space="preserve">======
ID#AAAAu3yYN6o
tc={717AC257-18E7-4275-80CF-8FC074DCC710}    (2023-04-07 10:35:43)
[Threaded comment]
Your version of Excel allows you to read this threaded comment; however, any edits to it will get removed if the file is opened in a newer version of Excel. Learn more: https://go.microsoft.com/fwlink/?linkid=870924
Comment:
    PDC-4 PROFIT</t>
      </text>
    </comment>
  </commentList>
  <extLst>
    <ext uri="GoogleSheetsCustomDataVersion1">
      <go:sheetsCustomData xmlns:go="http://customooxmlschemas.google.com/" r:id="rId1" roundtripDataSignature="AMtx7mgfWJBDMmHcwfKG7r+577qJ505F3g=="/>
    </ext>
  </extLst>
</comments>
</file>

<file path=xl/sharedStrings.xml><?xml version="1.0" encoding="utf-8"?>
<sst xmlns="http://schemas.openxmlformats.org/spreadsheetml/2006/main" count="237" uniqueCount="104">
  <si>
    <t>Product</t>
  </si>
  <si>
    <t>Sales</t>
  </si>
  <si>
    <t>Gross Sales</t>
  </si>
  <si>
    <t>COGS</t>
  </si>
  <si>
    <t>Profit</t>
  </si>
  <si>
    <t>Region</t>
  </si>
  <si>
    <t>@dropdown</t>
  </si>
  <si>
    <t>PDC-1</t>
  </si>
  <si>
    <t>Ramela</t>
  </si>
  <si>
    <t>South</t>
  </si>
  <si>
    <t>North</t>
  </si>
  <si>
    <t>PDC-2</t>
  </si>
  <si>
    <t>Sowmya</t>
  </si>
  <si>
    <t>PDC-3</t>
  </si>
  <si>
    <t>Peter</t>
  </si>
  <si>
    <t>PDC-4</t>
  </si>
  <si>
    <t>Pramila</t>
  </si>
  <si>
    <t>PDC-5</t>
  </si>
  <si>
    <t>Johnson</t>
  </si>
  <si>
    <t>PDC-6</t>
  </si>
  <si>
    <t>mitchel</t>
  </si>
  <si>
    <t>PDC-7</t>
  </si>
  <si>
    <t>John</t>
  </si>
  <si>
    <t>PDC-8</t>
  </si>
  <si>
    <t>PDC-9</t>
  </si>
  <si>
    <t>Mitchel</t>
  </si>
  <si>
    <t>PDC-10</t>
  </si>
  <si>
    <t>Michael</t>
  </si>
  <si>
    <t>East</t>
  </si>
  <si>
    <t>West</t>
  </si>
  <si>
    <t>2014-2015 Sales Data</t>
  </si>
  <si>
    <t>Salesperson</t>
  </si>
  <si>
    <t>Albertson, Kathy</t>
  </si>
  <si>
    <t>Allenson, Carol</t>
  </si>
  <si>
    <t>Altman, Zoey</t>
  </si>
  <si>
    <t>Bittiman, William</t>
  </si>
  <si>
    <t>Brennan, Michael</t>
  </si>
  <si>
    <t>Carlson, David</t>
  </si>
  <si>
    <t>Collman, Harry</t>
  </si>
  <si>
    <t>Counts, Elizabeth</t>
  </si>
  <si>
    <t>David, Chloe</t>
  </si>
  <si>
    <t>Davis, William</t>
  </si>
  <si>
    <t>Dumlao, Richard</t>
  </si>
  <si>
    <t>Farmer, Kim</t>
  </si>
  <si>
    <t>Ferguson, Elizabeth</t>
  </si>
  <si>
    <t>Flores, Tia</t>
  </si>
  <si>
    <t>Ford, Victor</t>
  </si>
  <si>
    <t>Hodges, Melissa</t>
  </si>
  <si>
    <t>Jameson, Robinson</t>
  </si>
  <si>
    <t>Kellerman, Frances</t>
  </si>
  <si>
    <t>Mark, Katharine</t>
  </si>
  <si>
    <t>Morrison, Thomas</t>
  </si>
  <si>
    <t>Moss, Pete</t>
  </si>
  <si>
    <t>Paul, Henry David</t>
  </si>
  <si>
    <t>Post, Melissa</t>
  </si>
  <si>
    <t>Robinson, Betty</t>
  </si>
  <si>
    <t>Shadow, Elizabeth</t>
  </si>
  <si>
    <t>Smith, Harold</t>
  </si>
  <si>
    <t>Thomas, Robert</t>
  </si>
  <si>
    <t>Thompson, Shannon</t>
  </si>
  <si>
    <t>Walters, Chris</t>
  </si>
  <si>
    <t>Zimmerman, Kate</t>
  </si>
  <si>
    <t>Highlight numbers that match the Lottery Draw</t>
  </si>
  <si>
    <t>Drawn</t>
  </si>
  <si>
    <t>Ticket</t>
  </si>
  <si>
    <t>No1</t>
  </si>
  <si>
    <t>No2</t>
  </si>
  <si>
    <t>No3</t>
  </si>
  <si>
    <t>No4</t>
  </si>
  <si>
    <t>No5</t>
  </si>
  <si>
    <t>No6</t>
  </si>
  <si>
    <t>Ticket1</t>
  </si>
  <si>
    <t>Ticket2</t>
  </si>
  <si>
    <t>Ticket3</t>
  </si>
  <si>
    <t>Issue</t>
  </si>
  <si>
    <t>Date</t>
  </si>
  <si>
    <t>Priority</t>
  </si>
  <si>
    <t>Getting Machine repaired</t>
  </si>
  <si>
    <t>Meeting with Vendors</t>
  </si>
  <si>
    <t>New laptop order</t>
  </si>
  <si>
    <t>Issuing Salary Checks</t>
  </si>
  <si>
    <t>Making MIS reports</t>
  </si>
  <si>
    <t>Identifying defective Inventory</t>
  </si>
  <si>
    <t>Reorder Raw materials</t>
  </si>
  <si>
    <t>Count</t>
  </si>
  <si>
    <t>Discount Rate</t>
  </si>
  <si>
    <t>Growth Rate</t>
  </si>
  <si>
    <t>Subject</t>
  </si>
  <si>
    <t>Name</t>
  </si>
  <si>
    <t>Math</t>
  </si>
  <si>
    <t>Physics</t>
  </si>
  <si>
    <t>Chemistry</t>
  </si>
  <si>
    <t>Biology</t>
  </si>
  <si>
    <t>Matt</t>
  </si>
  <si>
    <t>Bob</t>
  </si>
  <si>
    <t>Tom</t>
  </si>
  <si>
    <t>Brad</t>
  </si>
  <si>
    <t>Jenny</t>
  </si>
  <si>
    <t>Maria</t>
  </si>
  <si>
    <t>Jill</t>
  </si>
  <si>
    <t>Josh</t>
  </si>
  <si>
    <t xml:space="preserve"> Marks of Math</t>
  </si>
  <si>
    <t>Year</t>
  </si>
  <si>
    <t>Revenue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</si>
</sst>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_(&quot;$&quot;* #,##0.00_);_(&quot;$&quot;* \(#,##0.00\);_(&quot;$&quot;* &quot;-&quot;??_);_(@_)"/>
    <numFmt numFmtId="165" formatCode="_(* #,##0_);_(* \(#,##0\);_(* &quot;-&quot;??_);_(@_)"/>
    <numFmt numFmtId="166" formatCode="mmm\ yyyy"/>
    <numFmt numFmtId="167" formatCode="&quot;$&quot;#,##0.00"/>
    <numFmt numFmtId="168" formatCode="dd\/mm\/yyyy"/>
    <numFmt numFmtId="169" formatCode="mm/dd/yy"/>
    <numFmt numFmtId="170" formatCode="_-[$$-409]* #,##0_ ;_-[$$-409]* \-#,##0\ ;_-[$$-409]* &quot;-&quot;??_ ;_-@_ "/>
    <numFmt numFmtId="171" formatCode="_-[$$-409]* #,##0.00_ ;_-[$$-409]* \-#,##0.00\ ;_-[$$-409]* &quot;-&quot;??_ ;_-@_ "/>
  </numFmts>
  <fonts count="15">
    <font>
      <sz val="11.0"/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  <font>
      <b/>
      <sz val="11.0"/>
      <color theme="0"/>
      <name val="Calibri"/>
    </font>
    <font>
      <sz val="10.0"/>
      <color theme="1"/>
      <name val="Verdana"/>
    </font>
    <font>
      <b/>
      <sz val="14.0"/>
      <color theme="0"/>
      <name val="Calibri"/>
    </font>
    <font/>
    <font>
      <b/>
      <sz val="12.0"/>
      <color theme="1"/>
      <name val="Calibri"/>
    </font>
    <font>
      <b/>
      <sz val="14.0"/>
      <color rgb="FF7030A0"/>
      <name val="Calibri"/>
    </font>
    <font>
      <color theme="1"/>
      <name val="Calibri"/>
      <scheme val="minor"/>
    </font>
    <font>
      <sz val="12.0"/>
      <color theme="1"/>
      <name val="Calibri"/>
    </font>
    <font>
      <sz val="24.0"/>
      <color theme="0"/>
      <name val="Calibri"/>
    </font>
    <font>
      <sz val="20.0"/>
      <color theme="0"/>
      <name val="Calibri"/>
    </font>
    <font>
      <b/>
      <i/>
      <sz val="11.0"/>
      <color theme="1"/>
      <name val="Calibri"/>
    </font>
    <font>
      <b/>
      <sz val="11.0"/>
      <color theme="4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FFC000"/>
        <bgColor rgb="FFFFC000"/>
      </patternFill>
    </fill>
    <fill>
      <patternFill patternType="solid">
        <fgColor rgb="FF00B050"/>
        <bgColor rgb="FF00B050"/>
      </patternFill>
    </fill>
    <fill>
      <patternFill patternType="solid">
        <fgColor rgb="FF227CBE"/>
        <bgColor rgb="FF227CBE"/>
      </patternFill>
    </fill>
    <fill>
      <patternFill patternType="solid">
        <fgColor rgb="FF00B0F0"/>
        <bgColor rgb="FF00B0F0"/>
      </patternFill>
    </fill>
    <fill>
      <patternFill patternType="solid">
        <fgColor rgb="FFC5E0B3"/>
        <bgColor rgb="FFC5E0B3"/>
      </patternFill>
    </fill>
    <fill>
      <patternFill patternType="solid">
        <fgColor theme="0"/>
        <bgColor theme="0"/>
      </patternFill>
    </fill>
    <fill>
      <patternFill patternType="solid">
        <fgColor rgb="FFB4C6E7"/>
        <bgColor rgb="FFB4C6E7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left/>
      <right/>
      <top/>
      <bottom/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0">
    <xf borderId="0" fillId="0" fontId="0" numFmtId="0" xfId="0" applyAlignment="1" applyFont="1">
      <alignment readingOrder="0" shrinkToFit="0" vertical="bottom" wrapText="0"/>
    </xf>
    <xf borderId="1" fillId="2" fontId="1" numFmtId="164" xfId="0" applyAlignment="1" applyBorder="1" applyFill="1" applyFont="1" applyNumberFormat="1">
      <alignment horizontal="center" vertical="center"/>
    </xf>
    <xf borderId="1" fillId="2" fontId="1" numFmtId="14" xfId="0" applyAlignment="1" applyBorder="1" applyFont="1" applyNumberFormat="1">
      <alignment horizontal="center" vertical="center"/>
    </xf>
    <xf borderId="0" fillId="0" fontId="2" numFmtId="0" xfId="0" applyAlignment="1" applyFont="1">
      <alignment readingOrder="0"/>
    </xf>
    <xf borderId="1" fillId="3" fontId="3" numFmtId="164" xfId="0" applyAlignment="1" applyBorder="1" applyFill="1" applyFont="1" applyNumberFormat="1">
      <alignment horizontal="center" vertical="center"/>
    </xf>
    <xf borderId="1" fillId="3" fontId="3" numFmtId="14" xfId="0" applyAlignment="1" applyBorder="1" applyFont="1" applyNumberFormat="1">
      <alignment horizontal="center" vertical="center"/>
    </xf>
    <xf borderId="0" fillId="0" fontId="4" numFmtId="0" xfId="0" applyFont="1"/>
    <xf borderId="1" fillId="0" fontId="2" numFmtId="164" xfId="0" applyBorder="1" applyFont="1" applyNumberFormat="1"/>
    <xf borderId="1" fillId="0" fontId="2" numFmtId="165" xfId="0" applyBorder="1" applyFont="1" applyNumberFormat="1"/>
    <xf borderId="2" fillId="0" fontId="2" numFmtId="164" xfId="0" applyBorder="1" applyFont="1" applyNumberFormat="1"/>
    <xf borderId="0" fillId="0" fontId="2" numFmtId="0" xfId="0" applyFont="1"/>
    <xf borderId="1" fillId="3" fontId="3" numFmtId="164" xfId="0" applyAlignment="1" applyBorder="1" applyFont="1" applyNumberFormat="1">
      <alignment horizontal="center"/>
    </xf>
    <xf borderId="1" fillId="0" fontId="2" numFmtId="164" xfId="0" applyAlignment="1" applyBorder="1" applyFont="1" applyNumberFormat="1">
      <alignment horizontal="center"/>
    </xf>
    <xf borderId="1" fillId="0" fontId="2" numFmtId="165" xfId="0" applyAlignment="1" applyBorder="1" applyFont="1" applyNumberFormat="1">
      <alignment horizontal="center"/>
    </xf>
    <xf borderId="3" fillId="4" fontId="5" numFmtId="0" xfId="0" applyAlignment="1" applyBorder="1" applyFill="1" applyFont="1">
      <alignment horizontal="left"/>
    </xf>
    <xf borderId="4" fillId="0" fontId="6" numFmtId="0" xfId="0" applyBorder="1" applyFont="1"/>
    <xf borderId="5" fillId="0" fontId="6" numFmtId="0" xfId="0" applyBorder="1" applyFont="1"/>
    <xf borderId="6" fillId="5" fontId="3" numFmtId="0" xfId="0" applyAlignment="1" applyBorder="1" applyFill="1" applyFont="1">
      <alignment horizontal="left"/>
    </xf>
    <xf borderId="6" fillId="5" fontId="3" numFmtId="166" xfId="0" applyAlignment="1" applyBorder="1" applyFont="1" applyNumberFormat="1">
      <alignment horizontal="right"/>
    </xf>
    <xf borderId="0" fillId="0" fontId="2" numFmtId="167" xfId="0" applyFont="1" applyNumberFormat="1"/>
    <xf borderId="0" fillId="0" fontId="2" numFmtId="167" xfId="0" applyAlignment="1" applyFont="1" applyNumberFormat="1">
      <alignment horizontal="right"/>
    </xf>
    <xf borderId="0" fillId="0" fontId="2" numFmtId="0" xfId="0" applyAlignment="1" applyFont="1">
      <alignment horizontal="left"/>
    </xf>
    <xf borderId="0" fillId="0" fontId="7" numFmtId="0" xfId="0" applyAlignment="1" applyFont="1">
      <alignment horizontal="center"/>
    </xf>
    <xf borderId="0" fillId="0" fontId="8" numFmtId="0" xfId="0" applyAlignment="1" applyFont="1">
      <alignment horizontal="center"/>
    </xf>
    <xf borderId="1" fillId="0" fontId="2" numFmtId="0" xfId="0" applyBorder="1" applyFont="1"/>
    <xf borderId="0" fillId="0" fontId="9" numFmtId="0" xfId="0" applyFont="1"/>
    <xf borderId="0" fillId="0" fontId="2" numFmtId="168" xfId="0" applyFont="1" applyNumberFormat="1"/>
    <xf borderId="0" fillId="0" fontId="10" numFmtId="0" xfId="0" applyAlignment="1" applyFont="1">
      <alignment horizontal="center"/>
    </xf>
    <xf borderId="0" fillId="0" fontId="7" numFmtId="0" xfId="0" applyAlignment="1" applyFont="1">
      <alignment horizontal="right"/>
    </xf>
    <xf borderId="0" fillId="0" fontId="7" numFmtId="0" xfId="0" applyFont="1"/>
    <xf borderId="0" fillId="0" fontId="10" numFmtId="0" xfId="0" applyFont="1"/>
    <xf borderId="0" fillId="0" fontId="10" numFmtId="169" xfId="0" applyFont="1" applyNumberFormat="1"/>
    <xf borderId="7" fillId="6" fontId="11" numFmtId="0" xfId="0" applyAlignment="1" applyBorder="1" applyFill="1" applyFont="1">
      <alignment horizontal="center" vertical="center"/>
    </xf>
    <xf borderId="8" fillId="0" fontId="6" numFmtId="0" xfId="0" applyBorder="1" applyFont="1"/>
    <xf borderId="2" fillId="0" fontId="6" numFmtId="0" xfId="0" applyBorder="1" applyFont="1"/>
    <xf borderId="6" fillId="7" fontId="11" numFmtId="0" xfId="0" applyBorder="1" applyFill="1" applyFont="1"/>
    <xf borderId="9" fillId="6" fontId="12" numFmtId="0" xfId="0" applyAlignment="1" applyBorder="1" applyFont="1">
      <alignment horizontal="center" textRotation="180" vertical="center"/>
    </xf>
    <xf borderId="1" fillId="0" fontId="2" numFmtId="170" xfId="0" applyBorder="1" applyFont="1" applyNumberFormat="1"/>
    <xf borderId="1" fillId="0" fontId="2" numFmtId="10" xfId="0" applyBorder="1" applyFont="1" applyNumberFormat="1"/>
    <xf borderId="10" fillId="0" fontId="6" numFmtId="0" xfId="0" applyBorder="1" applyFont="1"/>
    <xf borderId="1" fillId="0" fontId="2" numFmtId="171" xfId="0" applyBorder="1" applyFont="1" applyNumberFormat="1"/>
    <xf borderId="11" fillId="0" fontId="6" numFmtId="0" xfId="0" applyBorder="1" applyFont="1"/>
    <xf borderId="1" fillId="8" fontId="2" numFmtId="0" xfId="0" applyAlignment="1" applyBorder="1" applyFill="1" applyFont="1">
      <alignment horizontal="center"/>
    </xf>
    <xf borderId="7" fillId="8" fontId="13" numFmtId="0" xfId="0" applyAlignment="1" applyBorder="1" applyFont="1">
      <alignment horizontal="center"/>
    </xf>
    <xf borderId="1" fillId="8" fontId="13" numFmtId="0" xfId="0" applyAlignment="1" applyBorder="1" applyFont="1">
      <alignment horizontal="center"/>
    </xf>
    <xf borderId="1" fillId="8" fontId="14" numFmtId="0" xfId="0" applyAlignment="1" applyBorder="1" applyFont="1">
      <alignment horizontal="center"/>
    </xf>
    <xf borderId="1" fillId="0" fontId="2" numFmtId="0" xfId="0" applyAlignment="1" applyBorder="1" applyFont="1">
      <alignment horizontal="center"/>
    </xf>
    <xf borderId="0" fillId="0" fontId="1" numFmtId="0" xfId="0" applyAlignment="1" applyFont="1">
      <alignment horizontal="center"/>
    </xf>
    <xf borderId="0" fillId="0" fontId="2" numFmtId="0" xfId="0" applyAlignment="1" applyFont="1">
      <alignment horizontal="center"/>
    </xf>
    <xf borderId="6" fillId="6" fontId="1" numFmtId="0" xfId="0" applyAlignment="1" applyBorder="1" applyFont="1">
      <alignment horizontal="center"/>
    </xf>
  </cellXfs>
  <cellStyles count="1">
    <cellStyle xfId="0" name="Normal" builtinId="0"/>
  </cellStyles>
  <dxfs count="3">
    <dxf>
      <font/>
      <fill>
        <patternFill patternType="solid">
          <fgColor rgb="FFC5E0B3"/>
          <bgColor rgb="FFC5E0B3"/>
        </patternFill>
      </fill>
      <border/>
    </dxf>
    <dxf>
      <font/>
      <fill>
        <patternFill patternType="solid">
          <fgColor rgb="FFFFD965"/>
          <bgColor rgb="FFFFD965"/>
        </patternFill>
      </fill>
      <border/>
    </dxf>
    <dxf>
      <font/>
      <fill>
        <patternFill patternType="solid">
          <fgColor rgb="FFFFC000"/>
          <bgColor rgb="FFFFC000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customschemas.google.com/relationships/workbookmetadata" Target="metadata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ser>
          <c:idx val="0"/>
          <c:order val="0"/>
          <c:tx>
            <c:v>2010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8'!$B$2</c:f>
              <c:numCache/>
            </c:numRef>
          </c:val>
        </c:ser>
        <c:ser>
          <c:idx val="1"/>
          <c:order val="1"/>
          <c:tx>
            <c:v>2011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8'!$B$3</c:f>
              <c:numCache/>
            </c:numRef>
          </c:val>
        </c:ser>
        <c:ser>
          <c:idx val="2"/>
          <c:order val="2"/>
          <c:tx>
            <c:v>2012</c:v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8'!$B$4</c:f>
              <c:numCache/>
            </c:numRef>
          </c:val>
        </c:ser>
        <c:ser>
          <c:idx val="3"/>
          <c:order val="3"/>
          <c:tx>
            <c:v>2013</c:v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8'!$B$5</c:f>
              <c:numCache/>
            </c:numRef>
          </c:val>
        </c:ser>
        <c:ser>
          <c:idx val="4"/>
          <c:order val="4"/>
          <c:tx>
            <c:v>2014</c:v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8'!$B$6</c:f>
              <c:numCache/>
            </c:numRef>
          </c:val>
        </c:ser>
        <c:ser>
          <c:idx val="5"/>
          <c:order val="5"/>
          <c:tx>
            <c:v>2015</c:v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'Question 8'!$B$1</c:f>
            </c:strRef>
          </c:cat>
          <c:val>
            <c:numRef>
              <c:f>'Question 8'!$B$7</c:f>
              <c:numCache/>
            </c:numRef>
          </c:val>
        </c:ser>
        <c:axId val="1312510614"/>
        <c:axId val="1484092271"/>
      </c:barChart>
      <c:catAx>
        <c:axId val="1312510614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484092271"/>
      </c:catAx>
      <c:valAx>
        <c:axId val="14840922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312510614"/>
        <c:crosses val="max"/>
      </c:valAx>
    </c:plotArea>
    <c:legend>
      <c:legendPos val="r"/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drawings/_rels/drawing8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533400</xdr:colOff>
      <xdr:row>5</xdr:row>
      <xdr:rowOff>104775</xdr:rowOff>
    </xdr:from>
    <xdr:ext cx="4343400" cy="2714625"/>
    <xdr:graphicFrame>
      <xdr:nvGraphicFramePr>
        <xdr:cNvPr id="878763339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55A11"/>
    <pageSetUpPr/>
  </sheetPr>
  <sheetViews>
    <sheetView workbookViewId="0"/>
  </sheetViews>
  <sheetFormatPr customHeight="1" defaultColWidth="14.43" defaultRowHeight="15.0"/>
  <cols>
    <col customWidth="1" min="1" max="1" width="11.29"/>
    <col customWidth="1" min="2" max="2" width="15.86"/>
    <col customWidth="1" min="3" max="3" width="15.43"/>
    <col customWidth="1" min="4" max="4" width="10.29"/>
    <col customWidth="1" min="5" max="5" width="13.71"/>
    <col customWidth="1" min="6" max="6" width="8.29"/>
    <col customWidth="1" min="7" max="7" width="1.86"/>
    <col customWidth="1" min="8" max="8" width="11.29"/>
    <col customWidth="1" min="9" max="9" width="15.86"/>
    <col customWidth="1" min="10" max="10" width="15.57"/>
    <col customWidth="1" min="11" max="11" width="12.57"/>
    <col customWidth="1" min="12" max="12" width="13.71"/>
    <col customWidth="1" min="13" max="13" width="8.29"/>
    <col customWidth="1" min="14" max="26" width="8.71"/>
  </cols>
  <sheetData>
    <row r="1" ht="12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3" t="s">
        <v>6</v>
      </c>
      <c r="H1" s="4" t="s">
        <v>0</v>
      </c>
      <c r="I1" s="1" t="s">
        <v>1</v>
      </c>
      <c r="J1" s="4" t="s">
        <v>2</v>
      </c>
      <c r="K1" s="4" t="s">
        <v>3</v>
      </c>
      <c r="L1" s="4" t="s">
        <v>4</v>
      </c>
      <c r="M1" s="5" t="s">
        <v>5</v>
      </c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ht="12.75" customHeight="1">
      <c r="A2" s="7" t="s">
        <v>7</v>
      </c>
      <c r="B2" s="7" t="s">
        <v>8</v>
      </c>
      <c r="C2" s="8">
        <v>268953.0</v>
      </c>
      <c r="D2" s="8">
        <v>252010.0</v>
      </c>
      <c r="E2" s="8">
        <f t="shared" ref="E2:E11" si="1">C2-D2</f>
        <v>16943</v>
      </c>
      <c r="F2" s="9" t="s">
        <v>9</v>
      </c>
      <c r="G2" s="10"/>
      <c r="H2" s="7" t="s">
        <v>7</v>
      </c>
      <c r="I2" s="7" t="s">
        <v>8</v>
      </c>
      <c r="J2" s="8">
        <v>346969.0</v>
      </c>
      <c r="K2" s="8">
        <v>330463.0</v>
      </c>
      <c r="L2" s="8">
        <f t="shared" ref="L2:L11" si="2">J2-K2</f>
        <v>16506</v>
      </c>
      <c r="M2" s="9" t="s">
        <v>10</v>
      </c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 ht="12.75" customHeight="1">
      <c r="A3" s="7" t="s">
        <v>11</v>
      </c>
      <c r="B3" s="7" t="s">
        <v>12</v>
      </c>
      <c r="C3" s="8">
        <v>201798.0</v>
      </c>
      <c r="D3" s="8">
        <v>210604.0</v>
      </c>
      <c r="E3" s="8">
        <f t="shared" si="1"/>
        <v>-8806</v>
      </c>
      <c r="F3" s="9" t="s">
        <v>9</v>
      </c>
      <c r="G3" s="10"/>
      <c r="H3" s="7" t="s">
        <v>11</v>
      </c>
      <c r="I3" s="7" t="s">
        <v>12</v>
      </c>
      <c r="J3" s="8">
        <v>340592.0</v>
      </c>
      <c r="K3" s="8">
        <v>151986.0</v>
      </c>
      <c r="L3" s="8">
        <f t="shared" si="2"/>
        <v>188606</v>
      </c>
      <c r="M3" s="9" t="s">
        <v>10</v>
      </c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ht="12.75" customHeight="1">
      <c r="A4" s="7" t="s">
        <v>13</v>
      </c>
      <c r="B4" s="7" t="s">
        <v>14</v>
      </c>
      <c r="C4" s="8">
        <v>236755.0</v>
      </c>
      <c r="D4" s="8">
        <v>163759.0</v>
      </c>
      <c r="E4" s="8">
        <f t="shared" si="1"/>
        <v>72996</v>
      </c>
      <c r="F4" s="9" t="s">
        <v>9</v>
      </c>
      <c r="G4" s="10"/>
      <c r="H4" s="7" t="s">
        <v>13</v>
      </c>
      <c r="I4" s="7" t="s">
        <v>14</v>
      </c>
      <c r="J4" s="8">
        <v>152387.0</v>
      </c>
      <c r="K4" s="8">
        <v>172058.0</v>
      </c>
      <c r="L4" s="8">
        <f t="shared" si="2"/>
        <v>-19671</v>
      </c>
      <c r="M4" s="9" t="s">
        <v>10</v>
      </c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ht="12.75" customHeight="1">
      <c r="A5" s="7" t="s">
        <v>15</v>
      </c>
      <c r="B5" s="7" t="s">
        <v>16</v>
      </c>
      <c r="C5" s="8">
        <v>308433.0</v>
      </c>
      <c r="D5" s="8">
        <v>241515.0</v>
      </c>
      <c r="E5" s="8">
        <f t="shared" si="1"/>
        <v>66918</v>
      </c>
      <c r="F5" s="9" t="s">
        <v>9</v>
      </c>
      <c r="G5" s="10"/>
      <c r="H5" s="7" t="s">
        <v>15</v>
      </c>
      <c r="I5" s="7" t="s">
        <v>16</v>
      </c>
      <c r="J5" s="8">
        <v>288861.0</v>
      </c>
      <c r="K5" s="8">
        <v>321194.0</v>
      </c>
      <c r="L5" s="8">
        <f t="shared" si="2"/>
        <v>-32333</v>
      </c>
      <c r="M5" s="9" t="s">
        <v>10</v>
      </c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 ht="12.75" customHeight="1">
      <c r="A6" s="7" t="s">
        <v>17</v>
      </c>
      <c r="B6" s="7" t="s">
        <v>18</v>
      </c>
      <c r="C6" s="8">
        <v>161280.0</v>
      </c>
      <c r="D6" s="8">
        <v>300583.0</v>
      </c>
      <c r="E6" s="8">
        <f t="shared" si="1"/>
        <v>-139303</v>
      </c>
      <c r="F6" s="9" t="s">
        <v>9</v>
      </c>
      <c r="G6" s="10"/>
      <c r="H6" s="7" t="s">
        <v>17</v>
      </c>
      <c r="I6" s="7" t="s">
        <v>18</v>
      </c>
      <c r="J6" s="8">
        <v>266678.0</v>
      </c>
      <c r="K6" s="8">
        <v>157550.0</v>
      </c>
      <c r="L6" s="8">
        <f t="shared" si="2"/>
        <v>109128</v>
      </c>
      <c r="M6" s="9" t="s">
        <v>10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ht="12.75" customHeight="1">
      <c r="A7" s="7" t="s">
        <v>19</v>
      </c>
      <c r="B7" s="7" t="s">
        <v>20</v>
      </c>
      <c r="C7" s="8">
        <v>278407.0</v>
      </c>
      <c r="D7" s="8">
        <v>231156.0</v>
      </c>
      <c r="E7" s="8">
        <f t="shared" si="1"/>
        <v>47251</v>
      </c>
      <c r="F7" s="9" t="s">
        <v>9</v>
      </c>
      <c r="G7" s="10"/>
      <c r="H7" s="7" t="s">
        <v>19</v>
      </c>
      <c r="I7" s="7" t="s">
        <v>20</v>
      </c>
      <c r="J7" s="8">
        <v>189809.0</v>
      </c>
      <c r="K7" s="8">
        <v>206326.0</v>
      </c>
      <c r="L7" s="8">
        <f t="shared" si="2"/>
        <v>-16517</v>
      </c>
      <c r="M7" s="9" t="s">
        <v>10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 ht="12.75" customHeight="1">
      <c r="A8" s="7" t="s">
        <v>21</v>
      </c>
      <c r="B8" s="7" t="s">
        <v>22</v>
      </c>
      <c r="C8" s="8">
        <v>349338.0</v>
      </c>
      <c r="D8" s="8">
        <v>163012.0</v>
      </c>
      <c r="E8" s="8">
        <f t="shared" si="1"/>
        <v>186326</v>
      </c>
      <c r="F8" s="9" t="s">
        <v>9</v>
      </c>
      <c r="G8" s="10"/>
      <c r="H8" s="7" t="s">
        <v>21</v>
      </c>
      <c r="I8" s="7" t="s">
        <v>22</v>
      </c>
      <c r="J8" s="8">
        <v>267296.0</v>
      </c>
      <c r="K8" s="8">
        <v>315235.0</v>
      </c>
      <c r="L8" s="8">
        <f t="shared" si="2"/>
        <v>-47939</v>
      </c>
      <c r="M8" s="9" t="s">
        <v>10</v>
      </c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ht="12.75" customHeight="1">
      <c r="A9" s="7" t="s">
        <v>23</v>
      </c>
      <c r="B9" s="7" t="s">
        <v>14</v>
      </c>
      <c r="C9" s="8">
        <v>257572.0</v>
      </c>
      <c r="D9" s="8">
        <v>200217.0</v>
      </c>
      <c r="E9" s="8">
        <f t="shared" si="1"/>
        <v>57355</v>
      </c>
      <c r="F9" s="9" t="s">
        <v>9</v>
      </c>
      <c r="G9" s="10"/>
      <c r="H9" s="7" t="s">
        <v>23</v>
      </c>
      <c r="I9" s="7" t="s">
        <v>14</v>
      </c>
      <c r="J9" s="8">
        <v>251039.0</v>
      </c>
      <c r="K9" s="8">
        <v>260576.0</v>
      </c>
      <c r="L9" s="8">
        <f t="shared" si="2"/>
        <v>-9537</v>
      </c>
      <c r="M9" s="9" t="s">
        <v>10</v>
      </c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 ht="12.75" customHeight="1">
      <c r="A10" s="7" t="s">
        <v>24</v>
      </c>
      <c r="B10" s="7" t="s">
        <v>25</v>
      </c>
      <c r="C10" s="8">
        <v>206135.0</v>
      </c>
      <c r="D10" s="8">
        <v>325556.0</v>
      </c>
      <c r="E10" s="8">
        <f t="shared" si="1"/>
        <v>-119421</v>
      </c>
      <c r="F10" s="9" t="s">
        <v>9</v>
      </c>
      <c r="G10" s="10"/>
      <c r="H10" s="7" t="s">
        <v>24</v>
      </c>
      <c r="I10" s="7" t="s">
        <v>25</v>
      </c>
      <c r="J10" s="8">
        <v>186819.0</v>
      </c>
      <c r="K10" s="8">
        <v>305063.0</v>
      </c>
      <c r="L10" s="8">
        <f t="shared" si="2"/>
        <v>-118244</v>
      </c>
      <c r="M10" s="9" t="s">
        <v>10</v>
      </c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 ht="12.75" customHeight="1">
      <c r="A11" s="7" t="s">
        <v>26</v>
      </c>
      <c r="B11" s="7" t="s">
        <v>27</v>
      </c>
      <c r="C11" s="8">
        <v>180399.0</v>
      </c>
      <c r="D11" s="8">
        <v>257810.0</v>
      </c>
      <c r="E11" s="8">
        <f t="shared" si="1"/>
        <v>-77411</v>
      </c>
      <c r="F11" s="9" t="s">
        <v>9</v>
      </c>
      <c r="G11" s="10"/>
      <c r="H11" s="7" t="s">
        <v>26</v>
      </c>
      <c r="I11" s="7" t="s">
        <v>27</v>
      </c>
      <c r="J11" s="8">
        <v>185276.0</v>
      </c>
      <c r="K11" s="8">
        <v>209016.0</v>
      </c>
      <c r="L11" s="8">
        <f t="shared" si="2"/>
        <v>-23740</v>
      </c>
      <c r="M11" s="9" t="s">
        <v>10</v>
      </c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 ht="12.75" customHeight="1">
      <c r="A12" s="10"/>
      <c r="B12" s="10"/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 ht="12.75" customHeight="1">
      <c r="A13" s="4" t="s">
        <v>0</v>
      </c>
      <c r="B13" s="4" t="s">
        <v>1</v>
      </c>
      <c r="C13" s="4" t="s">
        <v>2</v>
      </c>
      <c r="D13" s="4" t="s">
        <v>3</v>
      </c>
      <c r="E13" s="4" t="s">
        <v>4</v>
      </c>
      <c r="F13" s="5" t="s">
        <v>5</v>
      </c>
      <c r="G13" s="10"/>
      <c r="H13" s="1" t="s">
        <v>0</v>
      </c>
      <c r="I13" s="4" t="s">
        <v>1</v>
      </c>
      <c r="J13" s="1" t="s">
        <v>2</v>
      </c>
      <c r="K13" s="1" t="s">
        <v>3</v>
      </c>
      <c r="L13" s="1" t="s">
        <v>4</v>
      </c>
      <c r="M13" s="2" t="s">
        <v>5</v>
      </c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7" t="s">
        <v>7</v>
      </c>
      <c r="B14" s="7" t="s">
        <v>8</v>
      </c>
      <c r="C14" s="8">
        <v>250340.0</v>
      </c>
      <c r="D14" s="8">
        <v>284958.0</v>
      </c>
      <c r="E14" s="8">
        <f t="shared" ref="E14:E23" si="3">C14-D14</f>
        <v>-34618</v>
      </c>
      <c r="F14" s="9" t="s">
        <v>28</v>
      </c>
      <c r="G14" s="10"/>
      <c r="H14" s="7" t="s">
        <v>7</v>
      </c>
      <c r="I14" s="7" t="s">
        <v>8</v>
      </c>
      <c r="J14" s="8">
        <v>222816.0</v>
      </c>
      <c r="K14" s="8">
        <v>163518.0</v>
      </c>
      <c r="L14" s="8">
        <f t="shared" ref="L14:L23" si="4">J14-K14</f>
        <v>59298</v>
      </c>
      <c r="M14" s="9" t="s">
        <v>29</v>
      </c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7" t="s">
        <v>11</v>
      </c>
      <c r="B15" s="7" t="s">
        <v>12</v>
      </c>
      <c r="C15" s="8">
        <v>152495.0</v>
      </c>
      <c r="D15" s="8">
        <v>155242.0</v>
      </c>
      <c r="E15" s="8">
        <f t="shared" si="3"/>
        <v>-2747</v>
      </c>
      <c r="F15" s="9" t="s">
        <v>28</v>
      </c>
      <c r="G15" s="10"/>
      <c r="H15" s="7" t="s">
        <v>11</v>
      </c>
      <c r="I15" s="7" t="s">
        <v>12</v>
      </c>
      <c r="J15" s="8">
        <v>291940.0</v>
      </c>
      <c r="K15" s="8">
        <v>167351.0</v>
      </c>
      <c r="L15" s="8">
        <f t="shared" si="4"/>
        <v>124589</v>
      </c>
      <c r="M15" s="9" t="s">
        <v>29</v>
      </c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7" t="s">
        <v>13</v>
      </c>
      <c r="B16" s="7" t="s">
        <v>14</v>
      </c>
      <c r="C16" s="8">
        <v>167256.0</v>
      </c>
      <c r="D16" s="8">
        <v>214528.0</v>
      </c>
      <c r="E16" s="8">
        <f t="shared" si="3"/>
        <v>-47272</v>
      </c>
      <c r="F16" s="9" t="s">
        <v>28</v>
      </c>
      <c r="G16" s="10"/>
      <c r="H16" s="7" t="s">
        <v>13</v>
      </c>
      <c r="I16" s="7" t="s">
        <v>14</v>
      </c>
      <c r="J16" s="8">
        <v>196535.0</v>
      </c>
      <c r="K16" s="8">
        <v>292442.0</v>
      </c>
      <c r="L16" s="8">
        <f t="shared" si="4"/>
        <v>-95907</v>
      </c>
      <c r="M16" s="9" t="s">
        <v>29</v>
      </c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7" t="s">
        <v>15</v>
      </c>
      <c r="B17" s="7" t="s">
        <v>16</v>
      </c>
      <c r="C17" s="8">
        <v>157484.0</v>
      </c>
      <c r="D17" s="8">
        <v>300310.0</v>
      </c>
      <c r="E17" s="8">
        <f t="shared" si="3"/>
        <v>-142826</v>
      </c>
      <c r="F17" s="9" t="s">
        <v>28</v>
      </c>
      <c r="G17" s="10"/>
      <c r="H17" s="7" t="s">
        <v>15</v>
      </c>
      <c r="I17" s="7" t="s">
        <v>16</v>
      </c>
      <c r="J17" s="8">
        <v>295470.0</v>
      </c>
      <c r="K17" s="8">
        <v>290395.0</v>
      </c>
      <c r="L17" s="8">
        <f t="shared" si="4"/>
        <v>5075</v>
      </c>
      <c r="M17" s="9" t="s">
        <v>29</v>
      </c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7" t="s">
        <v>17</v>
      </c>
      <c r="B18" s="7" t="s">
        <v>18</v>
      </c>
      <c r="C18" s="8">
        <v>336791.0</v>
      </c>
      <c r="D18" s="8">
        <v>251369.0</v>
      </c>
      <c r="E18" s="8">
        <f t="shared" si="3"/>
        <v>85422</v>
      </c>
      <c r="F18" s="9" t="s">
        <v>28</v>
      </c>
      <c r="G18" s="10"/>
      <c r="H18" s="7" t="s">
        <v>17</v>
      </c>
      <c r="I18" s="7" t="s">
        <v>18</v>
      </c>
      <c r="J18" s="8">
        <v>273281.0</v>
      </c>
      <c r="K18" s="8">
        <v>163309.0</v>
      </c>
      <c r="L18" s="8">
        <f t="shared" si="4"/>
        <v>109972</v>
      </c>
      <c r="M18" s="9" t="s">
        <v>29</v>
      </c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7" t="s">
        <v>19</v>
      </c>
      <c r="B19" s="7" t="s">
        <v>20</v>
      </c>
      <c r="C19" s="8">
        <v>328814.0</v>
      </c>
      <c r="D19" s="8">
        <v>193548.0</v>
      </c>
      <c r="E19" s="8">
        <f t="shared" si="3"/>
        <v>135266</v>
      </c>
      <c r="F19" s="9" t="s">
        <v>28</v>
      </c>
      <c r="G19" s="10"/>
      <c r="H19" s="7" t="s">
        <v>19</v>
      </c>
      <c r="I19" s="7" t="s">
        <v>20</v>
      </c>
      <c r="J19" s="8">
        <v>192222.0</v>
      </c>
      <c r="K19" s="8">
        <v>261736.0</v>
      </c>
      <c r="L19" s="8">
        <f t="shared" si="4"/>
        <v>-69514</v>
      </c>
      <c r="M19" s="9" t="s">
        <v>29</v>
      </c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7" t="s">
        <v>21</v>
      </c>
      <c r="B20" s="7" t="s">
        <v>22</v>
      </c>
      <c r="C20" s="8">
        <v>226114.0</v>
      </c>
      <c r="D20" s="8">
        <v>227905.0</v>
      </c>
      <c r="E20" s="8">
        <f t="shared" si="3"/>
        <v>-1791</v>
      </c>
      <c r="F20" s="9" t="s">
        <v>28</v>
      </c>
      <c r="G20" s="10"/>
      <c r="H20" s="7" t="s">
        <v>21</v>
      </c>
      <c r="I20" s="7" t="s">
        <v>22</v>
      </c>
      <c r="J20" s="8">
        <v>156670.0</v>
      </c>
      <c r="K20" s="8">
        <v>150067.0</v>
      </c>
      <c r="L20" s="8">
        <f t="shared" si="4"/>
        <v>6603</v>
      </c>
      <c r="M20" s="9" t="s">
        <v>29</v>
      </c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7" t="s">
        <v>23</v>
      </c>
      <c r="B21" s="7" t="s">
        <v>14</v>
      </c>
      <c r="C21" s="8">
        <v>229210.0</v>
      </c>
      <c r="D21" s="8">
        <v>194489.0</v>
      </c>
      <c r="E21" s="8">
        <f t="shared" si="3"/>
        <v>34721</v>
      </c>
      <c r="F21" s="9" t="s">
        <v>28</v>
      </c>
      <c r="G21" s="10"/>
      <c r="H21" s="7" t="s">
        <v>23</v>
      </c>
      <c r="I21" s="7" t="s">
        <v>14</v>
      </c>
      <c r="J21" s="8">
        <v>331601.0</v>
      </c>
      <c r="K21" s="8">
        <v>331818.0</v>
      </c>
      <c r="L21" s="8">
        <f t="shared" si="4"/>
        <v>-217</v>
      </c>
      <c r="M21" s="9" t="s">
        <v>29</v>
      </c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7" t="s">
        <v>24</v>
      </c>
      <c r="B22" s="7" t="s">
        <v>25</v>
      </c>
      <c r="C22" s="8">
        <v>194122.0</v>
      </c>
      <c r="D22" s="8">
        <v>287154.0</v>
      </c>
      <c r="E22" s="8">
        <f t="shared" si="3"/>
        <v>-93032</v>
      </c>
      <c r="F22" s="9" t="s">
        <v>28</v>
      </c>
      <c r="G22" s="10"/>
      <c r="H22" s="7" t="s">
        <v>24</v>
      </c>
      <c r="I22" s="7" t="s">
        <v>25</v>
      </c>
      <c r="J22" s="8">
        <v>309720.0</v>
      </c>
      <c r="K22" s="8">
        <v>198456.0</v>
      </c>
      <c r="L22" s="8">
        <f t="shared" si="4"/>
        <v>111264</v>
      </c>
      <c r="M22" s="9" t="s">
        <v>29</v>
      </c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7" t="s">
        <v>26</v>
      </c>
      <c r="B23" s="7" t="s">
        <v>27</v>
      </c>
      <c r="C23" s="8">
        <v>285688.0</v>
      </c>
      <c r="D23" s="8">
        <v>321232.0</v>
      </c>
      <c r="E23" s="8">
        <f t="shared" si="3"/>
        <v>-35544</v>
      </c>
      <c r="F23" s="9" t="s">
        <v>28</v>
      </c>
      <c r="G23" s="10"/>
      <c r="H23" s="7" t="s">
        <v>26</v>
      </c>
      <c r="I23" s="7" t="s">
        <v>27</v>
      </c>
      <c r="J23" s="8">
        <v>247037.0</v>
      </c>
      <c r="K23" s="8">
        <v>223908.0</v>
      </c>
      <c r="L23" s="8">
        <f t="shared" si="4"/>
        <v>23129</v>
      </c>
      <c r="M23" s="9" t="s">
        <v>29</v>
      </c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F4F"/>
    <pageSetUpPr/>
  </sheetPr>
  <sheetViews>
    <sheetView workbookViewId="0"/>
  </sheetViews>
  <sheetFormatPr customHeight="1" defaultColWidth="14.43" defaultRowHeight="15.0"/>
  <cols>
    <col customWidth="1" min="1" max="2" width="8.71"/>
    <col customWidth="1" min="3" max="3" width="15.14"/>
    <col customWidth="1" min="4" max="4" width="29.0"/>
    <col customWidth="1" min="5" max="26" width="8.71"/>
  </cols>
  <sheetData>
    <row r="1" ht="14.25" customHeight="1">
      <c r="A1" s="11" t="s">
        <v>0</v>
      </c>
      <c r="B1" s="11" t="s">
        <v>2</v>
      </c>
      <c r="C1" s="11" t="s">
        <v>3</v>
      </c>
      <c r="D1" s="11" t="s">
        <v>4</v>
      </c>
    </row>
    <row r="2" ht="14.25" customHeight="1">
      <c r="A2" s="12" t="s">
        <v>19</v>
      </c>
      <c r="B2" s="13">
        <v>263550.0</v>
      </c>
      <c r="C2" s="13">
        <v>326596.0</v>
      </c>
      <c r="D2" s="13">
        <f t="shared" ref="D2:D11" si="1">B2-C2</f>
        <v>-63046</v>
      </c>
    </row>
    <row r="3" ht="14.25" customHeight="1">
      <c r="A3" s="12" t="s">
        <v>21</v>
      </c>
      <c r="B3" s="13">
        <v>167966.0</v>
      </c>
      <c r="C3" s="13">
        <v>261214.0</v>
      </c>
      <c r="D3" s="13">
        <f t="shared" si="1"/>
        <v>-93248</v>
      </c>
    </row>
    <row r="4" ht="14.25" customHeight="1">
      <c r="A4" s="12" t="s">
        <v>17</v>
      </c>
      <c r="B4" s="13">
        <v>199337.0</v>
      </c>
      <c r="C4" s="13">
        <v>347758.0</v>
      </c>
      <c r="D4" s="13">
        <f t="shared" si="1"/>
        <v>-148421</v>
      </c>
    </row>
    <row r="5" ht="14.25" customHeight="1">
      <c r="A5" s="12" t="s">
        <v>26</v>
      </c>
      <c r="B5" s="13">
        <v>276693.0</v>
      </c>
      <c r="C5" s="13">
        <v>284057.0</v>
      </c>
      <c r="D5" s="13">
        <f t="shared" si="1"/>
        <v>-7364</v>
      </c>
    </row>
    <row r="6" ht="14.25" customHeight="1">
      <c r="A6" s="12" t="s">
        <v>24</v>
      </c>
      <c r="B6" s="13">
        <v>333030.0</v>
      </c>
      <c r="C6" s="13">
        <v>253225.0</v>
      </c>
      <c r="D6" s="13">
        <f t="shared" si="1"/>
        <v>79805</v>
      </c>
    </row>
    <row r="7" ht="14.25" customHeight="1">
      <c r="A7" s="12" t="s">
        <v>13</v>
      </c>
      <c r="B7" s="13">
        <v>229782.0</v>
      </c>
      <c r="C7" s="13">
        <v>297917.0</v>
      </c>
      <c r="D7" s="13">
        <f t="shared" si="1"/>
        <v>-68135</v>
      </c>
    </row>
    <row r="8" ht="14.25" customHeight="1">
      <c r="A8" s="12" t="s">
        <v>23</v>
      </c>
      <c r="B8" s="13">
        <v>229063.0</v>
      </c>
      <c r="C8" s="13">
        <v>291616.0</v>
      </c>
      <c r="D8" s="13">
        <f t="shared" si="1"/>
        <v>-62553</v>
      </c>
    </row>
    <row r="9" ht="14.25" customHeight="1">
      <c r="A9" s="12" t="s">
        <v>15</v>
      </c>
      <c r="B9" s="13">
        <v>214985.0</v>
      </c>
      <c r="C9" s="13">
        <v>315105.0</v>
      </c>
      <c r="D9" s="13">
        <f t="shared" si="1"/>
        <v>-100120</v>
      </c>
    </row>
    <row r="10" ht="14.25" customHeight="1">
      <c r="A10" s="12" t="s">
        <v>7</v>
      </c>
      <c r="B10" s="13">
        <v>183039.0</v>
      </c>
      <c r="C10" s="13">
        <v>167327.0</v>
      </c>
      <c r="D10" s="13">
        <f t="shared" si="1"/>
        <v>15712</v>
      </c>
    </row>
    <row r="11" ht="14.25" customHeight="1">
      <c r="A11" s="12" t="s">
        <v>11</v>
      </c>
      <c r="B11" s="13">
        <v>325282.0</v>
      </c>
      <c r="C11" s="13">
        <v>308418.0</v>
      </c>
      <c r="D11" s="13">
        <f t="shared" si="1"/>
        <v>16864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48135"/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22.29"/>
    <col customWidth="1" min="2" max="2" width="17.71"/>
    <col customWidth="1" min="3" max="3" width="12.29"/>
    <col customWidth="1" min="4" max="4" width="16.29"/>
    <col customWidth="1" min="5" max="5" width="12.86"/>
    <col customWidth="1" min="6" max="6" width="15.0"/>
    <col customWidth="1" min="7" max="7" width="15.43"/>
    <col customWidth="1" min="8" max="8" width="14.71"/>
    <col customWidth="1" min="9" max="9" width="15.0"/>
    <col customWidth="1" min="10" max="10" width="18.0"/>
    <col customWidth="1" min="11" max="11" width="19.29"/>
    <col customWidth="1" min="12" max="12" width="10.0"/>
    <col customWidth="1" min="13" max="13" width="15.43"/>
    <col customWidth="1" min="14" max="14" width="15.29"/>
    <col customWidth="1" min="15" max="15" width="16.14"/>
    <col customWidth="1" min="16" max="16" width="13.86"/>
    <col customWidth="1" min="17" max="17" width="12.57"/>
    <col customWidth="1" min="18" max="18" width="16.14"/>
    <col customWidth="1" min="19" max="19" width="12.43"/>
    <col customWidth="1" min="20" max="26" width="8.71"/>
  </cols>
  <sheetData>
    <row r="1" ht="14.25" customHeight="1">
      <c r="A1" s="14" t="s">
        <v>30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6"/>
    </row>
    <row r="2" ht="14.25" customHeight="1">
      <c r="A2" s="17" t="s">
        <v>31</v>
      </c>
      <c r="B2" s="18">
        <v>41640.0</v>
      </c>
      <c r="C2" s="18">
        <v>41671.0</v>
      </c>
      <c r="D2" s="18">
        <v>41699.0</v>
      </c>
      <c r="E2" s="18">
        <v>41730.0</v>
      </c>
      <c r="F2" s="18">
        <v>41760.0</v>
      </c>
      <c r="G2" s="18">
        <v>41791.0</v>
      </c>
      <c r="H2" s="18">
        <v>41821.0</v>
      </c>
      <c r="I2" s="18">
        <v>41852.0</v>
      </c>
      <c r="J2" s="18">
        <v>41883.0</v>
      </c>
      <c r="K2" s="18">
        <v>41913.0</v>
      </c>
      <c r="L2" s="18">
        <v>41944.0</v>
      </c>
      <c r="M2" s="18">
        <v>41974.0</v>
      </c>
      <c r="N2" s="18">
        <v>42005.0</v>
      </c>
      <c r="O2" s="18">
        <v>42036.0</v>
      </c>
      <c r="P2" s="18">
        <v>42064.0</v>
      </c>
      <c r="Q2" s="18">
        <v>42095.0</v>
      </c>
      <c r="R2" s="18">
        <v>42125.0</v>
      </c>
      <c r="S2" s="18">
        <v>42156.0</v>
      </c>
    </row>
    <row r="3" ht="14.25" customHeight="1">
      <c r="A3" s="10" t="s">
        <v>32</v>
      </c>
      <c r="B3" s="19">
        <v>3799.0</v>
      </c>
      <c r="C3" s="19">
        <v>4162.0</v>
      </c>
      <c r="D3" s="19">
        <v>10491.0</v>
      </c>
      <c r="E3" s="19">
        <v>6548.0</v>
      </c>
      <c r="F3" s="20">
        <v>3947.0</v>
      </c>
      <c r="G3" s="19">
        <v>557.0</v>
      </c>
      <c r="H3" s="19">
        <v>3863.0</v>
      </c>
      <c r="I3" s="19">
        <v>1117.0</v>
      </c>
      <c r="J3" s="19">
        <v>8237.0</v>
      </c>
      <c r="K3" s="19">
        <v>8690.0</v>
      </c>
      <c r="L3" s="19">
        <v>10776.0</v>
      </c>
      <c r="M3" s="19">
        <v>16904.0</v>
      </c>
      <c r="N3" s="19">
        <v>15367.0</v>
      </c>
      <c r="O3" s="19">
        <v>7274.0</v>
      </c>
      <c r="P3" s="19">
        <v>8624.0</v>
      </c>
      <c r="Q3" s="19">
        <v>4264.0</v>
      </c>
      <c r="R3" s="19">
        <v>11627.0</v>
      </c>
      <c r="S3" s="19">
        <v>9211.0</v>
      </c>
    </row>
    <row r="4" ht="14.25" customHeight="1">
      <c r="A4" s="21" t="s">
        <v>33</v>
      </c>
      <c r="B4" s="19">
        <v>18930.0</v>
      </c>
      <c r="C4" s="19">
        <v>3993.0</v>
      </c>
      <c r="D4" s="19">
        <v>9133.0</v>
      </c>
      <c r="E4" s="19">
        <v>19845.0</v>
      </c>
      <c r="F4" s="20">
        <v>4411.0</v>
      </c>
      <c r="G4" s="19">
        <v>1042.0</v>
      </c>
      <c r="H4" s="19">
        <v>9355.0</v>
      </c>
      <c r="I4" s="19">
        <v>1100.0</v>
      </c>
      <c r="J4" s="19">
        <v>10185.0</v>
      </c>
      <c r="K4" s="19">
        <v>18749.0</v>
      </c>
      <c r="L4" s="19">
        <v>1144.0</v>
      </c>
      <c r="M4" s="19">
        <v>9777.0</v>
      </c>
      <c r="N4" s="19">
        <v>10740.0</v>
      </c>
      <c r="O4" s="19">
        <v>7214.0</v>
      </c>
      <c r="P4" s="19">
        <v>18932.0</v>
      </c>
      <c r="Q4" s="19">
        <v>2310.0</v>
      </c>
      <c r="R4" s="19">
        <v>18072.0</v>
      </c>
      <c r="S4" s="19">
        <v>6944.0</v>
      </c>
    </row>
    <row r="5" ht="14.25" customHeight="1">
      <c r="A5" s="21" t="s">
        <v>34</v>
      </c>
      <c r="B5" s="19">
        <v>5725.0</v>
      </c>
      <c r="C5" s="19">
        <v>4848.0</v>
      </c>
      <c r="D5" s="19">
        <v>8741.0</v>
      </c>
      <c r="E5" s="19">
        <v>11138.0</v>
      </c>
      <c r="F5" s="20">
        <v>2521.0</v>
      </c>
      <c r="G5" s="19">
        <v>3072.0</v>
      </c>
      <c r="H5" s="19">
        <v>6702.0</v>
      </c>
      <c r="I5" s="19">
        <v>2116.0</v>
      </c>
      <c r="J5" s="19">
        <v>13452.0</v>
      </c>
      <c r="K5" s="19">
        <v>8046.0</v>
      </c>
      <c r="L5" s="19">
        <v>12686.0</v>
      </c>
      <c r="M5" s="19">
        <v>8065.0</v>
      </c>
      <c r="N5" s="19">
        <v>13478.0</v>
      </c>
      <c r="O5" s="19">
        <v>13504.0</v>
      </c>
      <c r="P5" s="19">
        <v>4912.0</v>
      </c>
      <c r="Q5" s="19">
        <v>19032.0</v>
      </c>
      <c r="R5" s="19">
        <v>2651.0</v>
      </c>
      <c r="S5" s="19">
        <v>9401.0</v>
      </c>
    </row>
    <row r="6" ht="14.25" customHeight="1">
      <c r="A6" s="21" t="s">
        <v>35</v>
      </c>
      <c r="B6" s="19">
        <v>1344.0</v>
      </c>
      <c r="C6" s="19">
        <v>3693.0</v>
      </c>
      <c r="D6" s="19">
        <v>15346.0</v>
      </c>
      <c r="E6" s="19">
        <v>17253.0</v>
      </c>
      <c r="F6" s="20">
        <v>4752.0</v>
      </c>
      <c r="G6" s="19">
        <v>3755.0</v>
      </c>
      <c r="H6" s="19">
        <v>4415.0</v>
      </c>
      <c r="I6" s="19">
        <v>1089.0</v>
      </c>
      <c r="J6" s="19">
        <v>4404.0</v>
      </c>
      <c r="K6" s="19">
        <v>20114.0</v>
      </c>
      <c r="L6" s="19">
        <v>18400.0</v>
      </c>
      <c r="M6" s="19">
        <v>18373.0</v>
      </c>
      <c r="N6" s="19">
        <v>3424.0</v>
      </c>
      <c r="O6" s="19">
        <v>16907.0</v>
      </c>
      <c r="P6" s="19">
        <v>1561.0</v>
      </c>
      <c r="Q6" s="19">
        <v>9611.0</v>
      </c>
      <c r="R6" s="19">
        <v>14909.0</v>
      </c>
      <c r="S6" s="19">
        <v>15173.0</v>
      </c>
    </row>
    <row r="7" ht="14.25" customHeight="1">
      <c r="A7" s="10" t="s">
        <v>36</v>
      </c>
      <c r="B7" s="19">
        <v>8296.0</v>
      </c>
      <c r="C7" s="19">
        <v>6767.0</v>
      </c>
      <c r="D7" s="19">
        <v>14791.0</v>
      </c>
      <c r="E7" s="19">
        <v>14130.0</v>
      </c>
      <c r="F7" s="20">
        <v>4964.0</v>
      </c>
      <c r="G7" s="19">
        <v>3152.0</v>
      </c>
      <c r="H7" s="19">
        <v>11601.0</v>
      </c>
      <c r="I7" s="19">
        <v>1122.0</v>
      </c>
      <c r="J7" s="19">
        <v>3170.0</v>
      </c>
      <c r="K7" s="19">
        <v>10733.0</v>
      </c>
      <c r="L7" s="19">
        <v>6394.0</v>
      </c>
      <c r="M7" s="19">
        <v>6272.0</v>
      </c>
      <c r="N7" s="19">
        <v>6065.0</v>
      </c>
      <c r="O7" s="19">
        <v>11845.0</v>
      </c>
      <c r="P7" s="19">
        <v>18982.0</v>
      </c>
      <c r="Q7" s="19">
        <v>13653.0</v>
      </c>
      <c r="R7" s="19">
        <v>14974.0</v>
      </c>
      <c r="S7" s="19">
        <v>10053.0</v>
      </c>
    </row>
    <row r="8" ht="14.25" customHeight="1">
      <c r="A8" s="21" t="s">
        <v>37</v>
      </c>
      <c r="B8" s="19">
        <v>3945.0</v>
      </c>
      <c r="C8" s="19">
        <v>17228.0</v>
      </c>
      <c r="D8" s="19">
        <v>14135.0</v>
      </c>
      <c r="E8" s="19">
        <v>19306.0</v>
      </c>
      <c r="F8" s="20">
        <v>2327.0</v>
      </c>
      <c r="G8" s="19">
        <v>4056.0</v>
      </c>
      <c r="H8" s="19">
        <v>3726.0</v>
      </c>
      <c r="I8" s="19">
        <v>1135.0</v>
      </c>
      <c r="J8" s="19">
        <v>8817.0</v>
      </c>
      <c r="K8" s="19">
        <v>18524.0</v>
      </c>
      <c r="L8" s="19">
        <v>6063.0</v>
      </c>
      <c r="M8" s="19">
        <v>7361.0</v>
      </c>
      <c r="N8" s="19">
        <v>19216.0</v>
      </c>
      <c r="O8" s="19">
        <v>12528.0</v>
      </c>
      <c r="P8" s="19">
        <v>15481.0</v>
      </c>
      <c r="Q8" s="19">
        <v>5093.0</v>
      </c>
      <c r="R8" s="19">
        <v>13608.0</v>
      </c>
      <c r="S8" s="19">
        <v>8936.0</v>
      </c>
    </row>
    <row r="9" ht="14.25" customHeight="1">
      <c r="A9" s="21" t="s">
        <v>38</v>
      </c>
      <c r="B9" s="19">
        <v>8337.0</v>
      </c>
      <c r="C9" s="19">
        <v>1137.0</v>
      </c>
      <c r="D9" s="19">
        <v>9203.0</v>
      </c>
      <c r="E9" s="19">
        <v>2302.0</v>
      </c>
      <c r="F9" s="20">
        <v>3967.0</v>
      </c>
      <c r="G9" s="19">
        <v>4906.0</v>
      </c>
      <c r="H9" s="19">
        <v>9007.0</v>
      </c>
      <c r="I9" s="19">
        <v>2113.0</v>
      </c>
      <c r="J9" s="19">
        <v>13090.0</v>
      </c>
      <c r="K9" s="19">
        <v>13953.0</v>
      </c>
      <c r="L9" s="19">
        <v>17950.0</v>
      </c>
      <c r="M9" s="19">
        <v>10806.0</v>
      </c>
      <c r="N9" s="19">
        <v>8454.0</v>
      </c>
      <c r="O9" s="19">
        <v>9938.0</v>
      </c>
      <c r="P9" s="19">
        <v>3793.0</v>
      </c>
      <c r="Q9" s="19">
        <v>11299.0</v>
      </c>
      <c r="R9" s="19">
        <v>17917.0</v>
      </c>
      <c r="S9" s="19">
        <v>12387.0</v>
      </c>
    </row>
    <row r="10" ht="14.25" customHeight="1">
      <c r="A10" s="21" t="s">
        <v>39</v>
      </c>
      <c r="B10" s="19">
        <v>3742.0</v>
      </c>
      <c r="C10" s="19">
        <v>17982.0</v>
      </c>
      <c r="D10" s="19">
        <v>9949.0</v>
      </c>
      <c r="E10" s="19">
        <v>17075.0</v>
      </c>
      <c r="F10" s="20">
        <v>4670.0</v>
      </c>
      <c r="G10" s="19">
        <v>521.0</v>
      </c>
      <c r="H10" s="19">
        <v>4505.0</v>
      </c>
      <c r="I10" s="19">
        <v>1024.0</v>
      </c>
      <c r="J10" s="19">
        <v>3528.0</v>
      </c>
      <c r="K10" s="19">
        <v>15275.0</v>
      </c>
      <c r="L10" s="19">
        <v>3639.0</v>
      </c>
      <c r="M10" s="19">
        <v>12801.0</v>
      </c>
      <c r="N10" s="19">
        <v>9037.0</v>
      </c>
      <c r="O10" s="19">
        <v>16489.0</v>
      </c>
      <c r="P10" s="19">
        <v>8026.0</v>
      </c>
      <c r="Q10" s="19">
        <v>5367.0</v>
      </c>
      <c r="R10" s="19">
        <v>6729.0</v>
      </c>
      <c r="S10" s="19">
        <v>15986.0</v>
      </c>
    </row>
    <row r="11" ht="14.25" customHeight="1">
      <c r="A11" s="21" t="s">
        <v>40</v>
      </c>
      <c r="B11" s="19">
        <v>7605.0</v>
      </c>
      <c r="C11" s="19">
        <v>13184.0</v>
      </c>
      <c r="D11" s="19">
        <v>10986.0</v>
      </c>
      <c r="E11" s="19">
        <v>5401.0</v>
      </c>
      <c r="F11" s="20">
        <v>3379.0</v>
      </c>
      <c r="G11" s="19">
        <v>3428.0</v>
      </c>
      <c r="H11" s="19">
        <v>3973.0</v>
      </c>
      <c r="I11" s="19">
        <v>1716.0</v>
      </c>
      <c r="J11" s="19">
        <v>4839.0</v>
      </c>
      <c r="K11" s="19">
        <v>13085.0</v>
      </c>
      <c r="L11" s="19">
        <v>3576.0</v>
      </c>
      <c r="M11" s="19">
        <v>19673.0</v>
      </c>
      <c r="N11" s="19">
        <v>17010.0</v>
      </c>
      <c r="O11" s="19">
        <v>3812.0</v>
      </c>
      <c r="P11" s="19">
        <v>7787.0</v>
      </c>
      <c r="Q11" s="19">
        <v>11646.0</v>
      </c>
      <c r="R11" s="19">
        <v>11085.0</v>
      </c>
      <c r="S11" s="19">
        <v>9286.0</v>
      </c>
    </row>
    <row r="12" ht="14.25" customHeight="1">
      <c r="A12" s="10" t="s">
        <v>41</v>
      </c>
      <c r="B12" s="19">
        <v>5304.0</v>
      </c>
      <c r="C12" s="19">
        <v>5593.0</v>
      </c>
      <c r="D12" s="19">
        <v>9928.0</v>
      </c>
      <c r="E12" s="19">
        <v>17434.0</v>
      </c>
      <c r="F12" s="20">
        <v>5363.0</v>
      </c>
      <c r="G12" s="19">
        <v>1562.0</v>
      </c>
      <c r="H12" s="19">
        <v>2945.0</v>
      </c>
      <c r="I12" s="19">
        <v>1176.0</v>
      </c>
      <c r="J12" s="19">
        <v>9642.0</v>
      </c>
      <c r="K12" s="19">
        <v>13714.0</v>
      </c>
      <c r="L12" s="19">
        <v>11380.0</v>
      </c>
      <c r="M12" s="19">
        <v>11534.0</v>
      </c>
      <c r="N12" s="19">
        <v>6462.0</v>
      </c>
      <c r="O12" s="19">
        <v>15861.0</v>
      </c>
      <c r="P12" s="19">
        <v>18246.0</v>
      </c>
      <c r="Q12" s="19">
        <v>18059.0</v>
      </c>
      <c r="R12" s="19">
        <v>16578.0</v>
      </c>
      <c r="S12" s="19">
        <v>7250.0</v>
      </c>
    </row>
    <row r="13" ht="15.0" customHeight="1">
      <c r="A13" s="10" t="s">
        <v>42</v>
      </c>
      <c r="B13" s="19">
        <v>9333.0</v>
      </c>
      <c r="C13" s="19">
        <v>3466.0</v>
      </c>
      <c r="D13" s="19">
        <v>13502.0</v>
      </c>
      <c r="E13" s="19">
        <v>12579.0</v>
      </c>
      <c r="F13" s="20">
        <v>3275.0</v>
      </c>
      <c r="G13" s="19">
        <v>2779.0</v>
      </c>
      <c r="H13" s="19">
        <v>7549.0</v>
      </c>
      <c r="I13" s="19">
        <v>1101.0</v>
      </c>
      <c r="J13" s="19">
        <v>5850.0</v>
      </c>
      <c r="K13" s="19">
        <v>15065.0</v>
      </c>
      <c r="L13" s="19">
        <v>2706.0</v>
      </c>
      <c r="M13" s="19">
        <v>3805.0</v>
      </c>
      <c r="N13" s="19">
        <v>7579.0</v>
      </c>
      <c r="O13" s="19">
        <v>8579.0</v>
      </c>
      <c r="P13" s="19">
        <v>16917.0</v>
      </c>
      <c r="Q13" s="19">
        <v>10951.0</v>
      </c>
      <c r="R13" s="19">
        <v>5141.0</v>
      </c>
      <c r="S13" s="19">
        <v>18489.0</v>
      </c>
    </row>
    <row r="14" ht="14.25" customHeight="1">
      <c r="A14" s="21" t="s">
        <v>43</v>
      </c>
      <c r="B14" s="19">
        <v>1103.0</v>
      </c>
      <c r="C14" s="19">
        <v>13531.0</v>
      </c>
      <c r="D14" s="19">
        <v>19874.0</v>
      </c>
      <c r="E14" s="19">
        <v>18870.0</v>
      </c>
      <c r="F14" s="20">
        <v>3860.0</v>
      </c>
      <c r="G14" s="19">
        <v>3470.0</v>
      </c>
      <c r="H14" s="19">
        <v>3862.0</v>
      </c>
      <c r="I14" s="19">
        <v>1040.0</v>
      </c>
      <c r="J14" s="19">
        <v>10024.0</v>
      </c>
      <c r="K14" s="19">
        <v>18389.0</v>
      </c>
      <c r="L14" s="19">
        <v>12321.0</v>
      </c>
      <c r="M14" s="19">
        <v>18891.0</v>
      </c>
      <c r="N14" s="19">
        <v>18654.0</v>
      </c>
      <c r="O14" s="19">
        <v>10062.0</v>
      </c>
      <c r="P14" s="19">
        <v>19581.0</v>
      </c>
      <c r="Q14" s="19">
        <v>10915.0</v>
      </c>
      <c r="R14" s="19">
        <v>10729.0</v>
      </c>
      <c r="S14" s="19">
        <v>1641.0</v>
      </c>
    </row>
    <row r="15" ht="14.25" customHeight="1">
      <c r="A15" s="21" t="s">
        <v>44</v>
      </c>
      <c r="B15" s="19">
        <v>1333.0</v>
      </c>
      <c r="C15" s="19">
        <v>6165.0</v>
      </c>
      <c r="D15" s="19">
        <v>18276.0</v>
      </c>
      <c r="E15" s="19">
        <v>2167.0</v>
      </c>
      <c r="F15" s="20">
        <v>4685.0</v>
      </c>
      <c r="G15" s="19">
        <v>1913.0</v>
      </c>
      <c r="H15" s="19">
        <v>4596.0</v>
      </c>
      <c r="I15" s="19">
        <v>1126.0</v>
      </c>
      <c r="J15" s="19">
        <v>5503.0</v>
      </c>
      <c r="K15" s="19">
        <v>10686.0</v>
      </c>
      <c r="L15" s="19">
        <v>17909.0</v>
      </c>
      <c r="M15" s="19">
        <v>5505.0</v>
      </c>
      <c r="N15" s="19">
        <v>17735.0</v>
      </c>
      <c r="O15" s="19">
        <v>18574.0</v>
      </c>
      <c r="P15" s="19">
        <v>12400.0</v>
      </c>
      <c r="Q15" s="19">
        <v>8608.0</v>
      </c>
      <c r="R15" s="19">
        <v>14501.0</v>
      </c>
      <c r="S15" s="19">
        <v>8208.0</v>
      </c>
    </row>
    <row r="16" ht="14.25" customHeight="1">
      <c r="A16" s="10" t="s">
        <v>45</v>
      </c>
      <c r="B16" s="19">
        <v>12398.0</v>
      </c>
      <c r="C16" s="19">
        <v>13779.0</v>
      </c>
      <c r="D16" s="19">
        <v>18993.0</v>
      </c>
      <c r="E16" s="19">
        <v>8989.0</v>
      </c>
      <c r="F16" s="20">
        <v>4052.0</v>
      </c>
      <c r="G16" s="19">
        <v>2883.0</v>
      </c>
      <c r="H16" s="19">
        <v>2142.0</v>
      </c>
      <c r="I16" s="19">
        <v>2014.0</v>
      </c>
      <c r="J16" s="19">
        <v>13547.0</v>
      </c>
      <c r="K16" s="19">
        <v>21983.0</v>
      </c>
      <c r="L16" s="19">
        <v>18999.0</v>
      </c>
      <c r="M16" s="19">
        <v>15346.0</v>
      </c>
      <c r="N16" s="19">
        <v>15362.0</v>
      </c>
      <c r="O16" s="19">
        <v>1569.0</v>
      </c>
      <c r="P16" s="19">
        <v>14914.0</v>
      </c>
      <c r="Q16" s="19">
        <v>10992.0</v>
      </c>
      <c r="R16" s="19">
        <v>11280.0</v>
      </c>
      <c r="S16" s="19">
        <v>15446.0</v>
      </c>
    </row>
    <row r="17" ht="14.25" customHeight="1">
      <c r="A17" s="21" t="s">
        <v>46</v>
      </c>
      <c r="B17" s="19">
        <v>3251.0</v>
      </c>
      <c r="C17" s="19">
        <v>13670.0</v>
      </c>
      <c r="D17" s="19">
        <v>7128.0</v>
      </c>
      <c r="E17" s="19">
        <v>9838.0</v>
      </c>
      <c r="F17" s="20">
        <v>5541.0</v>
      </c>
      <c r="G17" s="19">
        <v>4931.0</v>
      </c>
      <c r="H17" s="19">
        <v>8283.0</v>
      </c>
      <c r="I17" s="19">
        <v>1054.0</v>
      </c>
      <c r="J17" s="19">
        <v>9543.0</v>
      </c>
      <c r="K17" s="19">
        <v>11967.0</v>
      </c>
      <c r="L17" s="19">
        <v>4752.0</v>
      </c>
      <c r="M17" s="19">
        <v>17355.0</v>
      </c>
      <c r="N17" s="19">
        <v>10214.0</v>
      </c>
      <c r="O17" s="19">
        <v>15276.0</v>
      </c>
      <c r="P17" s="19">
        <v>13774.0</v>
      </c>
      <c r="Q17" s="19">
        <v>8111.0</v>
      </c>
      <c r="R17" s="19">
        <v>1380.0</v>
      </c>
      <c r="S17" s="19">
        <v>4748.0</v>
      </c>
    </row>
    <row r="18" ht="14.25" customHeight="1">
      <c r="A18" s="21" t="s">
        <v>47</v>
      </c>
      <c r="B18" s="19">
        <v>4624.0</v>
      </c>
      <c r="C18" s="19">
        <v>14772.0</v>
      </c>
      <c r="D18" s="19">
        <v>19830.0</v>
      </c>
      <c r="E18" s="19">
        <v>6303.0</v>
      </c>
      <c r="F18" s="20">
        <v>5667.0</v>
      </c>
      <c r="G18" s="19">
        <v>4798.0</v>
      </c>
      <c r="H18" s="19">
        <v>8420.0</v>
      </c>
      <c r="I18" s="19">
        <v>1389.0</v>
      </c>
      <c r="J18" s="19">
        <v>10468.0</v>
      </c>
      <c r="K18" s="19">
        <v>12677.0</v>
      </c>
      <c r="L18" s="19">
        <v>2840.0</v>
      </c>
      <c r="M18" s="19">
        <v>6298.0</v>
      </c>
      <c r="N18" s="19">
        <v>12813.0</v>
      </c>
      <c r="O18" s="19">
        <v>3973.0</v>
      </c>
      <c r="P18" s="19">
        <v>14246.0</v>
      </c>
      <c r="Q18" s="19">
        <v>14454.0</v>
      </c>
      <c r="R18" s="19">
        <v>4699.0</v>
      </c>
      <c r="S18" s="19">
        <v>9647.0</v>
      </c>
    </row>
    <row r="19" ht="14.25" customHeight="1">
      <c r="A19" s="21" t="s">
        <v>48</v>
      </c>
      <c r="B19" s="19">
        <v>2552.0</v>
      </c>
      <c r="C19" s="19">
        <v>1627.0</v>
      </c>
      <c r="D19" s="19">
        <v>4382.0</v>
      </c>
      <c r="E19" s="19">
        <v>9083.0</v>
      </c>
      <c r="F19" s="20">
        <v>4269.0</v>
      </c>
      <c r="G19" s="19">
        <v>4459.0</v>
      </c>
      <c r="H19" s="19">
        <v>2248.0</v>
      </c>
      <c r="I19" s="19">
        <v>1058.0</v>
      </c>
      <c r="J19" s="19">
        <v>6267.0</v>
      </c>
      <c r="K19" s="19">
        <v>14982.0</v>
      </c>
      <c r="L19" s="19">
        <v>14605.0</v>
      </c>
      <c r="M19" s="19">
        <v>2666.0</v>
      </c>
      <c r="N19" s="19">
        <v>19145.0</v>
      </c>
      <c r="O19" s="19">
        <v>17752.0</v>
      </c>
      <c r="P19" s="19">
        <v>1603.0</v>
      </c>
      <c r="Q19" s="19">
        <v>7006.0</v>
      </c>
      <c r="R19" s="19">
        <v>6604.0</v>
      </c>
      <c r="S19" s="19">
        <v>10585.0</v>
      </c>
    </row>
    <row r="20" ht="14.25" customHeight="1">
      <c r="A20" s="21" t="s">
        <v>49</v>
      </c>
      <c r="B20" s="19">
        <v>4281.0</v>
      </c>
      <c r="C20" s="19">
        <v>7375.0</v>
      </c>
      <c r="D20" s="19">
        <v>17730.0</v>
      </c>
      <c r="E20" s="19">
        <v>19998.0</v>
      </c>
      <c r="F20" s="20">
        <v>3502.0</v>
      </c>
      <c r="G20" s="19">
        <v>4172.0</v>
      </c>
      <c r="H20" s="19">
        <v>11074.0</v>
      </c>
      <c r="I20" s="19">
        <v>1282.0</v>
      </c>
      <c r="J20" s="19">
        <v>2365.0</v>
      </c>
      <c r="K20" s="19">
        <v>9380.0</v>
      </c>
      <c r="L20" s="19">
        <v>19412.0</v>
      </c>
      <c r="M20" s="19">
        <v>10503.0</v>
      </c>
      <c r="N20" s="19">
        <v>8645.0</v>
      </c>
      <c r="O20" s="19">
        <v>8409.0</v>
      </c>
      <c r="P20" s="19">
        <v>1422.0</v>
      </c>
      <c r="Q20" s="19">
        <v>16004.0</v>
      </c>
      <c r="R20" s="19">
        <v>16958.0</v>
      </c>
      <c r="S20" s="19">
        <v>10902.0</v>
      </c>
    </row>
    <row r="21" ht="14.25" customHeight="1">
      <c r="A21" s="21" t="s">
        <v>50</v>
      </c>
      <c r="B21" s="19">
        <v>4679.0</v>
      </c>
      <c r="C21" s="19">
        <v>3058.0</v>
      </c>
      <c r="D21" s="19">
        <v>1497.0</v>
      </c>
      <c r="E21" s="19">
        <v>5722.0</v>
      </c>
      <c r="F21" s="20">
        <v>5853.0</v>
      </c>
      <c r="G21" s="19">
        <v>2011.0</v>
      </c>
      <c r="H21" s="19">
        <v>3807.0</v>
      </c>
      <c r="I21" s="19">
        <v>1348.0</v>
      </c>
      <c r="J21" s="19">
        <v>11110.0</v>
      </c>
      <c r="K21" s="19">
        <v>18047.0</v>
      </c>
      <c r="L21" s="19">
        <v>7311.0</v>
      </c>
      <c r="M21" s="19">
        <v>15323.0</v>
      </c>
      <c r="N21" s="19">
        <v>16200.0</v>
      </c>
      <c r="O21" s="19">
        <v>6332.0</v>
      </c>
      <c r="P21" s="19">
        <v>19506.0</v>
      </c>
      <c r="Q21" s="19">
        <v>8535.0</v>
      </c>
      <c r="R21" s="19">
        <v>17382.0</v>
      </c>
      <c r="S21" s="19">
        <v>3231.0</v>
      </c>
    </row>
    <row r="22" ht="14.25" customHeight="1">
      <c r="A22" s="21" t="s">
        <v>51</v>
      </c>
      <c r="B22" s="19">
        <v>2485.0</v>
      </c>
      <c r="C22" s="19">
        <v>7810.0</v>
      </c>
      <c r="D22" s="19">
        <v>15340.0</v>
      </c>
      <c r="E22" s="19">
        <v>7973.0</v>
      </c>
      <c r="F22" s="20">
        <v>2586.0</v>
      </c>
      <c r="G22" s="19">
        <v>2398.0</v>
      </c>
      <c r="H22" s="19">
        <v>2453.0</v>
      </c>
      <c r="I22" s="19">
        <v>1020.0</v>
      </c>
      <c r="J22" s="19">
        <v>4612.0</v>
      </c>
      <c r="K22" s="19">
        <v>20525.0</v>
      </c>
      <c r="L22" s="19">
        <v>19540.0</v>
      </c>
      <c r="M22" s="19">
        <v>7900.0</v>
      </c>
      <c r="N22" s="19">
        <v>6491.0</v>
      </c>
      <c r="O22" s="19">
        <v>10079.0</v>
      </c>
      <c r="P22" s="19">
        <v>15947.0</v>
      </c>
      <c r="Q22" s="19">
        <v>10588.0</v>
      </c>
      <c r="R22" s="19">
        <v>2191.0</v>
      </c>
      <c r="S22" s="19">
        <v>16987.0</v>
      </c>
    </row>
    <row r="23" ht="14.25" customHeight="1">
      <c r="A23" s="21" t="s">
        <v>52</v>
      </c>
      <c r="B23" s="19">
        <v>8386.0</v>
      </c>
      <c r="C23" s="19">
        <v>11051.0</v>
      </c>
      <c r="D23" s="19">
        <v>13733.0</v>
      </c>
      <c r="E23" s="19">
        <v>16288.0</v>
      </c>
      <c r="F23" s="20">
        <v>5714.0</v>
      </c>
      <c r="G23" s="19">
        <v>4960.0</v>
      </c>
      <c r="H23" s="19">
        <v>11507.0</v>
      </c>
      <c r="I23" s="19">
        <v>1010.0</v>
      </c>
      <c r="J23" s="19">
        <v>6599.0</v>
      </c>
      <c r="K23" s="19">
        <v>11626.0</v>
      </c>
      <c r="L23" s="19">
        <v>5319.0</v>
      </c>
      <c r="M23" s="19">
        <v>6976.0</v>
      </c>
      <c r="N23" s="19">
        <v>17758.0</v>
      </c>
      <c r="O23" s="19">
        <v>7480.0</v>
      </c>
      <c r="P23" s="19">
        <v>19679.0</v>
      </c>
      <c r="Q23" s="19">
        <v>5003.0</v>
      </c>
      <c r="R23" s="19">
        <v>3215.0</v>
      </c>
      <c r="S23" s="19">
        <v>18439.0</v>
      </c>
    </row>
    <row r="24" ht="14.25" customHeight="1">
      <c r="A24" s="21" t="s">
        <v>53</v>
      </c>
      <c r="B24" s="19">
        <v>14226.0</v>
      </c>
      <c r="C24" s="19">
        <v>2651.0</v>
      </c>
      <c r="D24" s="19">
        <v>10663.0</v>
      </c>
      <c r="E24" s="19">
        <v>15453.0</v>
      </c>
      <c r="F24" s="20">
        <v>5347.0</v>
      </c>
      <c r="G24" s="19">
        <v>4060.0</v>
      </c>
      <c r="H24" s="19">
        <v>7056.0</v>
      </c>
      <c r="I24" s="19">
        <v>1555.0</v>
      </c>
      <c r="J24" s="19">
        <v>5439.0</v>
      </c>
      <c r="K24" s="19">
        <v>15285.0</v>
      </c>
      <c r="L24" s="19">
        <v>9842.0</v>
      </c>
      <c r="M24" s="19">
        <v>15933.0</v>
      </c>
      <c r="N24" s="19">
        <v>17191.0</v>
      </c>
      <c r="O24" s="19">
        <v>6701.0</v>
      </c>
      <c r="P24" s="19">
        <v>8730.0</v>
      </c>
      <c r="Q24" s="19">
        <v>7486.0</v>
      </c>
      <c r="R24" s="19">
        <v>3646.0</v>
      </c>
      <c r="S24" s="19">
        <v>14720.0</v>
      </c>
    </row>
    <row r="25" ht="14.25" customHeight="1">
      <c r="A25" s="10" t="s">
        <v>54</v>
      </c>
      <c r="B25" s="19">
        <v>18252.0</v>
      </c>
      <c r="C25" s="19">
        <v>11534.0</v>
      </c>
      <c r="D25" s="19">
        <v>16895.0</v>
      </c>
      <c r="E25" s="19">
        <v>4554.0</v>
      </c>
      <c r="F25" s="20">
        <v>4222.0</v>
      </c>
      <c r="G25" s="19">
        <v>3317.0</v>
      </c>
      <c r="H25" s="19">
        <v>5849.0</v>
      </c>
      <c r="I25" s="19">
        <v>2081.0</v>
      </c>
      <c r="J25" s="19">
        <v>10521.0</v>
      </c>
      <c r="K25" s="19">
        <v>18979.0</v>
      </c>
      <c r="L25" s="19">
        <v>15139.0</v>
      </c>
      <c r="M25" s="19">
        <v>13154.0</v>
      </c>
      <c r="N25" s="19">
        <v>8387.0</v>
      </c>
      <c r="O25" s="19">
        <v>12637.0</v>
      </c>
      <c r="P25" s="19">
        <v>12904.0</v>
      </c>
      <c r="Q25" s="19">
        <v>2278.0</v>
      </c>
      <c r="R25" s="19">
        <v>12659.0</v>
      </c>
      <c r="S25" s="19">
        <v>7674.0</v>
      </c>
    </row>
    <row r="26" ht="14.25" customHeight="1">
      <c r="A26" s="21" t="s">
        <v>55</v>
      </c>
      <c r="B26" s="19">
        <v>8548.0</v>
      </c>
      <c r="C26" s="19">
        <v>7020.0</v>
      </c>
      <c r="D26" s="19">
        <v>11442.0</v>
      </c>
      <c r="E26" s="19">
        <v>18930.0</v>
      </c>
      <c r="F26" s="20">
        <v>5929.0</v>
      </c>
      <c r="G26" s="19">
        <v>3127.0</v>
      </c>
      <c r="H26" s="19">
        <v>7971.0</v>
      </c>
      <c r="I26" s="19">
        <v>1114.0</v>
      </c>
      <c r="J26" s="19">
        <v>2686.0</v>
      </c>
      <c r="K26" s="19">
        <v>24099.0</v>
      </c>
      <c r="L26" s="19">
        <v>4467.0</v>
      </c>
      <c r="M26" s="19">
        <v>15755.0</v>
      </c>
      <c r="N26" s="19">
        <v>9737.0</v>
      </c>
      <c r="O26" s="19">
        <v>7806.0</v>
      </c>
      <c r="P26" s="19">
        <v>8895.0</v>
      </c>
      <c r="Q26" s="19">
        <v>1892.0</v>
      </c>
      <c r="R26" s="19">
        <v>15434.0</v>
      </c>
      <c r="S26" s="19">
        <v>9598.0</v>
      </c>
    </row>
    <row r="27" ht="14.25" customHeight="1">
      <c r="A27" s="21" t="s">
        <v>56</v>
      </c>
      <c r="B27" s="19">
        <v>9945.0</v>
      </c>
      <c r="C27" s="19">
        <v>5296.0</v>
      </c>
      <c r="D27" s="19">
        <v>6821.0</v>
      </c>
      <c r="E27" s="19">
        <v>13982.0</v>
      </c>
      <c r="F27" s="20">
        <v>4270.0</v>
      </c>
      <c r="G27" s="19">
        <v>4263.0</v>
      </c>
      <c r="H27" s="19">
        <v>4999.0</v>
      </c>
      <c r="I27" s="19">
        <v>1052.0</v>
      </c>
      <c r="J27" s="19">
        <v>2399.0</v>
      </c>
      <c r="K27" s="19">
        <v>8924.0</v>
      </c>
      <c r="L27" s="19">
        <v>6682.0</v>
      </c>
      <c r="M27" s="19">
        <v>19393.0</v>
      </c>
      <c r="N27" s="19">
        <v>16609.0</v>
      </c>
      <c r="O27" s="19">
        <v>11825.0</v>
      </c>
      <c r="P27" s="19">
        <v>1653.0</v>
      </c>
      <c r="Q27" s="19">
        <v>9176.0</v>
      </c>
      <c r="R27" s="19">
        <v>12624.0</v>
      </c>
      <c r="S27" s="19">
        <v>13914.0</v>
      </c>
    </row>
    <row r="28" ht="14.25" customHeight="1">
      <c r="A28" s="21" t="s">
        <v>57</v>
      </c>
      <c r="B28" s="19">
        <v>4761.0</v>
      </c>
      <c r="C28" s="19">
        <v>7403.0</v>
      </c>
      <c r="D28" s="19">
        <v>6749.0</v>
      </c>
      <c r="E28" s="19">
        <v>11507.0</v>
      </c>
      <c r="F28" s="20">
        <v>5421.0</v>
      </c>
      <c r="G28" s="19">
        <v>4728.0</v>
      </c>
      <c r="H28" s="19">
        <v>7158.0</v>
      </c>
      <c r="I28" s="19">
        <v>1116.0</v>
      </c>
      <c r="J28" s="19">
        <v>4276.0</v>
      </c>
      <c r="K28" s="19">
        <v>13907.0</v>
      </c>
      <c r="L28" s="19">
        <v>10606.0</v>
      </c>
      <c r="M28" s="19">
        <v>17174.0</v>
      </c>
      <c r="N28" s="19">
        <v>11717.0</v>
      </c>
      <c r="O28" s="19">
        <v>1876.0</v>
      </c>
      <c r="P28" s="19">
        <v>12535.0</v>
      </c>
      <c r="Q28" s="19">
        <v>19307.0</v>
      </c>
      <c r="R28" s="19">
        <v>2867.0</v>
      </c>
      <c r="S28" s="19">
        <v>6394.0</v>
      </c>
    </row>
    <row r="29" ht="14.25" customHeight="1">
      <c r="A29" s="21" t="s">
        <v>58</v>
      </c>
      <c r="B29" s="19">
        <v>9865.0</v>
      </c>
      <c r="C29" s="19">
        <v>15226.0</v>
      </c>
      <c r="D29" s="19">
        <v>14401.0</v>
      </c>
      <c r="E29" s="19">
        <v>9031.0</v>
      </c>
      <c r="F29" s="20">
        <v>3259.0</v>
      </c>
      <c r="G29" s="19">
        <v>3679.0</v>
      </c>
      <c r="H29" s="19">
        <v>8406.0</v>
      </c>
      <c r="I29" s="19">
        <v>2123.0</v>
      </c>
      <c r="J29" s="19">
        <v>14697.0</v>
      </c>
      <c r="K29" s="19">
        <v>16827.0</v>
      </c>
      <c r="L29" s="19">
        <v>10922.0</v>
      </c>
      <c r="M29" s="19">
        <v>9646.0</v>
      </c>
      <c r="N29" s="19">
        <v>8703.0</v>
      </c>
      <c r="O29" s="19">
        <v>14601.0</v>
      </c>
      <c r="P29" s="19">
        <v>14841.0</v>
      </c>
      <c r="Q29" s="19">
        <v>13340.0</v>
      </c>
      <c r="R29" s="19">
        <v>10684.0</v>
      </c>
      <c r="S29" s="19">
        <v>4229.0</v>
      </c>
    </row>
    <row r="30" ht="14.25" customHeight="1">
      <c r="A30" s="10" t="s">
        <v>59</v>
      </c>
      <c r="B30" s="19">
        <v>15487.0</v>
      </c>
      <c r="C30" s="19">
        <v>9722.0</v>
      </c>
      <c r="D30" s="19">
        <v>14210.0</v>
      </c>
      <c r="E30" s="19">
        <v>2042.0</v>
      </c>
      <c r="F30" s="20">
        <v>2943.0</v>
      </c>
      <c r="G30" s="19">
        <v>3943.0</v>
      </c>
      <c r="H30" s="19">
        <v>11987.0</v>
      </c>
      <c r="I30" s="19">
        <v>1183.0</v>
      </c>
      <c r="J30" s="19">
        <v>3071.0</v>
      </c>
      <c r="K30" s="19">
        <v>11292.0</v>
      </c>
      <c r="L30" s="19">
        <v>5787.0</v>
      </c>
      <c r="M30" s="19">
        <v>12853.0</v>
      </c>
      <c r="N30" s="19">
        <v>4725.0</v>
      </c>
      <c r="O30" s="19">
        <v>16903.0</v>
      </c>
      <c r="P30" s="19">
        <v>12573.0</v>
      </c>
      <c r="Q30" s="19">
        <v>7091.0</v>
      </c>
      <c r="R30" s="19">
        <v>7928.0</v>
      </c>
      <c r="S30" s="19">
        <v>8305.0</v>
      </c>
    </row>
    <row r="31" ht="14.25" customHeight="1">
      <c r="A31" s="10" t="s">
        <v>60</v>
      </c>
      <c r="B31" s="19">
        <v>4885.0</v>
      </c>
      <c r="C31" s="19">
        <v>2018.0</v>
      </c>
      <c r="D31" s="19">
        <v>17498.0</v>
      </c>
      <c r="E31" s="19">
        <v>14657.0</v>
      </c>
      <c r="F31" s="20">
        <v>5529.0</v>
      </c>
      <c r="G31" s="19">
        <v>4925.0</v>
      </c>
      <c r="H31" s="19">
        <v>3122.0</v>
      </c>
      <c r="I31" s="19">
        <v>1629.0</v>
      </c>
      <c r="J31" s="19">
        <v>14684.0</v>
      </c>
      <c r="K31" s="19">
        <v>20871.0</v>
      </c>
      <c r="L31" s="19">
        <v>11431.0</v>
      </c>
      <c r="M31" s="19">
        <v>4224.0</v>
      </c>
      <c r="N31" s="19">
        <v>10985.0</v>
      </c>
      <c r="O31" s="19">
        <v>6097.0</v>
      </c>
      <c r="P31" s="19">
        <v>19779.0</v>
      </c>
      <c r="Q31" s="19">
        <v>10209.0</v>
      </c>
      <c r="R31" s="19">
        <v>1422.0</v>
      </c>
      <c r="S31" s="19">
        <v>11891.0</v>
      </c>
    </row>
    <row r="32" ht="14.25" customHeight="1">
      <c r="A32" s="21" t="s">
        <v>61</v>
      </c>
      <c r="B32" s="19">
        <v>7956.0</v>
      </c>
      <c r="C32" s="19">
        <v>9423.0</v>
      </c>
      <c r="D32" s="19">
        <v>8701.0</v>
      </c>
      <c r="E32" s="19">
        <v>11459.0</v>
      </c>
      <c r="F32" s="20">
        <v>2380.0</v>
      </c>
      <c r="G32" s="19">
        <v>3247.0</v>
      </c>
      <c r="H32" s="19">
        <v>11956.0</v>
      </c>
      <c r="I32" s="19">
        <v>1156.0</v>
      </c>
      <c r="J32" s="19">
        <v>3098.0</v>
      </c>
      <c r="K32" s="19">
        <v>8531.0</v>
      </c>
      <c r="L32" s="19">
        <v>18245.0</v>
      </c>
      <c r="M32" s="19">
        <v>7416.0</v>
      </c>
      <c r="N32" s="19">
        <v>12834.0</v>
      </c>
      <c r="O32" s="19">
        <v>13555.0</v>
      </c>
      <c r="P32" s="19">
        <v>13467.0</v>
      </c>
      <c r="Q32" s="19">
        <v>11006.0</v>
      </c>
      <c r="R32" s="19">
        <v>3755.0</v>
      </c>
      <c r="S32" s="19">
        <v>9682.0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S1"/>
  </mergeCells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ADB9CA"/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>
      <c r="A1" s="22" t="s">
        <v>62</v>
      </c>
    </row>
    <row r="2" ht="14.25" customHeight="1"/>
    <row r="3" ht="14.25" customHeight="1">
      <c r="A3" s="23" t="s">
        <v>63</v>
      </c>
      <c r="C3" s="24">
        <v>3.0</v>
      </c>
      <c r="D3" s="24">
        <v>15.0</v>
      </c>
      <c r="E3" s="24">
        <v>25.0</v>
      </c>
      <c r="F3" s="24">
        <v>26.0</v>
      </c>
      <c r="G3" s="24">
        <v>36.0</v>
      </c>
      <c r="H3" s="24">
        <v>49.0</v>
      </c>
    </row>
    <row r="4" ht="14.25" customHeight="1"/>
    <row r="5" ht="14.25" customHeight="1">
      <c r="B5" s="24" t="s">
        <v>64</v>
      </c>
      <c r="C5" s="24" t="s">
        <v>65</v>
      </c>
      <c r="D5" s="24" t="s">
        <v>66</v>
      </c>
      <c r="E5" s="24" t="s">
        <v>67</v>
      </c>
      <c r="F5" s="24" t="s">
        <v>68</v>
      </c>
      <c r="G5" s="24" t="s">
        <v>69</v>
      </c>
      <c r="H5" s="24" t="s">
        <v>70</v>
      </c>
    </row>
    <row r="6" ht="14.25" customHeight="1">
      <c r="B6" s="24" t="s">
        <v>71</v>
      </c>
      <c r="C6" s="24">
        <v>2.0</v>
      </c>
      <c r="D6" s="24">
        <v>15.0</v>
      </c>
      <c r="E6" s="24">
        <v>26.0</v>
      </c>
      <c r="F6" s="24">
        <v>27.0</v>
      </c>
      <c r="G6" s="24">
        <v>36.0</v>
      </c>
      <c r="H6" s="24">
        <v>48.0</v>
      </c>
    </row>
    <row r="7" ht="14.25" customHeight="1">
      <c r="B7" s="24" t="s">
        <v>72</v>
      </c>
      <c r="C7" s="24">
        <v>1.0</v>
      </c>
      <c r="D7" s="24">
        <v>12.0</v>
      </c>
      <c r="E7" s="24">
        <v>13.0</v>
      </c>
      <c r="F7" s="24">
        <v>15.0</v>
      </c>
      <c r="G7" s="24">
        <v>24.0</v>
      </c>
      <c r="H7" s="24">
        <v>34.0</v>
      </c>
    </row>
    <row r="8" ht="14.25" customHeight="1">
      <c r="B8" s="24" t="s">
        <v>73</v>
      </c>
      <c r="C8" s="24">
        <v>3.0</v>
      </c>
      <c r="D8" s="24">
        <v>5.0</v>
      </c>
      <c r="E8" s="24">
        <v>20.0</v>
      </c>
      <c r="F8" s="24">
        <v>26.0</v>
      </c>
      <c r="G8" s="24">
        <v>49.0</v>
      </c>
      <c r="H8" s="24">
        <v>40.0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3:B3"/>
  </mergeCells>
  <conditionalFormatting sqref="C6:H8">
    <cfRule type="expression" dxfId="0" priority="1">
      <formula>COUNTIF($C$3:$H$3,C6)&gt;=1</formula>
    </cfRule>
  </conditionalFormatting>
  <conditionalFormatting sqref="B5">
    <cfRule type="expression" dxfId="1" priority="2">
      <formula>"   =SUM(COUNTIF($C6:$H6,$C$3:$H$3))&gt;=3"</formula>
    </cfRule>
  </conditionalFormatting>
  <conditionalFormatting sqref="B6:B8">
    <cfRule type="expression" dxfId="2" priority="3">
      <formula>SUM(COUNTIF($C6:$H6,$C$3:$H$3))&gt;=3</formula>
    </cfRule>
  </conditionalFormatting>
  <printOptions gridLines="1"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595959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7.0"/>
    <col customWidth="1" min="3" max="3" width="24.43"/>
    <col customWidth="1" min="4" max="4" width="12.57"/>
    <col customWidth="1" min="5" max="26" width="8.71"/>
  </cols>
  <sheetData>
    <row r="1" ht="14.25" customHeight="1"/>
    <row r="2" ht="14.25" customHeight="1"/>
    <row r="3" ht="14.25" customHeight="1"/>
    <row r="4" ht="14.25" customHeight="1"/>
    <row r="5" ht="14.25" customHeight="1">
      <c r="B5" s="25" t="s">
        <v>74</v>
      </c>
      <c r="C5" s="25" t="s">
        <v>75</v>
      </c>
      <c r="D5" s="25" t="s">
        <v>76</v>
      </c>
    </row>
    <row r="6" ht="14.25" customHeight="1">
      <c r="B6" s="25" t="s">
        <v>77</v>
      </c>
      <c r="C6" s="26">
        <v>43070.0</v>
      </c>
      <c r="D6" s="25">
        <v>1.0</v>
      </c>
    </row>
    <row r="7" ht="14.25" customHeight="1">
      <c r="B7" s="25" t="s">
        <v>78</v>
      </c>
      <c r="C7" s="26">
        <v>43070.0</v>
      </c>
      <c r="D7" s="25">
        <v>1.0</v>
      </c>
    </row>
    <row r="8" ht="14.25" customHeight="1">
      <c r="B8" s="25" t="s">
        <v>79</v>
      </c>
      <c r="C8" s="26">
        <v>43071.0</v>
      </c>
      <c r="D8" s="25">
        <v>3.0</v>
      </c>
    </row>
    <row r="9" ht="14.25" customHeight="1">
      <c r="B9" s="25" t="s">
        <v>80</v>
      </c>
      <c r="C9" s="26">
        <v>43072.0</v>
      </c>
      <c r="D9" s="25">
        <v>1.0</v>
      </c>
    </row>
    <row r="10" ht="14.25" customHeight="1">
      <c r="B10" s="25" t="s">
        <v>81</v>
      </c>
      <c r="C10" s="26">
        <v>43072.0</v>
      </c>
      <c r="D10" s="25">
        <v>2.0</v>
      </c>
    </row>
    <row r="11" ht="14.25" customHeight="1">
      <c r="B11" s="25" t="s">
        <v>82</v>
      </c>
      <c r="C11" s="26">
        <v>43072.0</v>
      </c>
      <c r="D11" s="25">
        <v>1.0</v>
      </c>
    </row>
    <row r="12" ht="14.25" customHeight="1">
      <c r="B12" s="25" t="s">
        <v>83</v>
      </c>
      <c r="C12" s="26">
        <v>43072.0</v>
      </c>
      <c r="D12" s="25">
        <v>1.0</v>
      </c>
    </row>
    <row r="13" ht="14.25" customHeight="1"/>
    <row r="14" ht="14.25" customHeight="1">
      <c r="D14" s="27" t="s">
        <v>76</v>
      </c>
    </row>
    <row r="15" ht="14.25" customHeight="1">
      <c r="B15" s="28" t="s">
        <v>75</v>
      </c>
      <c r="C15" s="28" t="s">
        <v>84</v>
      </c>
      <c r="D15" s="29">
        <v>1.0</v>
      </c>
      <c r="E15" s="29">
        <v>2.0</v>
      </c>
      <c r="F15" s="29">
        <v>3.0</v>
      </c>
    </row>
    <row r="16" ht="14.25" customHeight="1">
      <c r="B16" s="26">
        <v>43070.0</v>
      </c>
      <c r="C16" s="30">
        <f t="shared" ref="C16:C18" si="1">COUNTIFS($C$6:$C$12,"&gt;="&amp;B16,$C$6:$C$12,"&lt;"&amp;EDATE(B16,1))</f>
        <v>7</v>
      </c>
      <c r="D16" s="30"/>
      <c r="E16" s="30"/>
      <c r="F16" s="30"/>
    </row>
    <row r="17" ht="14.25" customHeight="1">
      <c r="B17" s="26">
        <v>43071.0</v>
      </c>
      <c r="C17" s="30">
        <f t="shared" si="1"/>
        <v>5</v>
      </c>
      <c r="D17" s="30"/>
      <c r="E17" s="30"/>
      <c r="F17" s="30"/>
    </row>
    <row r="18" ht="14.25" customHeight="1">
      <c r="B18" s="26">
        <v>43072.0</v>
      </c>
      <c r="C18" s="30">
        <f t="shared" si="1"/>
        <v>4</v>
      </c>
      <c r="D18" s="30">
        <f>COUNTIFS($C$6:$C$12,"&gt;="&amp;$B18,$C$6:$C$12,"&lt;"&amp;EDATE($B18,1),$D$6:$D$12,F$15)</f>
        <v>0</v>
      </c>
      <c r="E18" s="30"/>
      <c r="F18" s="30"/>
    </row>
    <row r="19" ht="14.25" customHeight="1">
      <c r="B19" s="31"/>
      <c r="C19" s="30"/>
      <c r="D19" s="30"/>
      <c r="E19" s="30"/>
      <c r="F19" s="30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D14:F14"/>
  </mergeCells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theme="8"/>
    <pageSetUpPr/>
  </sheetPr>
  <sheetViews>
    <sheetView showGridLines="0" workbookViewId="0"/>
  </sheetViews>
  <sheetFormatPr customHeight="1" defaultColWidth="14.43" defaultRowHeight="15.0"/>
  <cols>
    <col customWidth="1" min="1" max="1" width="8.71"/>
    <col customWidth="1" min="2" max="7" width="13.86"/>
    <col customWidth="1" min="8" max="8" width="13.71"/>
    <col customWidth="1" min="9" max="26" width="8.71"/>
  </cols>
  <sheetData>
    <row r="1" ht="37.5" customHeight="1">
      <c r="B1" s="32" t="s">
        <v>85</v>
      </c>
      <c r="C1" s="33"/>
      <c r="D1" s="33"/>
      <c r="E1" s="33"/>
      <c r="F1" s="33"/>
      <c r="G1" s="33"/>
      <c r="H1" s="34"/>
      <c r="I1" s="35"/>
      <c r="J1" s="35"/>
      <c r="K1" s="35"/>
    </row>
    <row r="2" ht="14.25" customHeight="1">
      <c r="A2" s="36" t="s">
        <v>86</v>
      </c>
      <c r="B2" s="37">
        <v>1650000.0</v>
      </c>
      <c r="C2" s="38">
        <v>0.025</v>
      </c>
      <c r="D2" s="38">
        <v>0.03</v>
      </c>
      <c r="E2" s="38">
        <v>0.035</v>
      </c>
      <c r="F2" s="38">
        <v>0.04</v>
      </c>
      <c r="G2" s="38">
        <v>0.045</v>
      </c>
      <c r="H2" s="38">
        <v>0.05</v>
      </c>
    </row>
    <row r="3" ht="14.25" customHeight="1">
      <c r="A3" s="39"/>
      <c r="B3" s="38">
        <v>0.125</v>
      </c>
      <c r="C3" s="37">
        <f>B2+(B2*B3)-(B2*C2)</f>
        <v>1815000</v>
      </c>
      <c r="D3" s="37">
        <f t="shared" ref="D3:D11" si="1">$B$2+($B$2*B3)-($B$2*$D$2)</f>
        <v>1806750</v>
      </c>
      <c r="E3" s="37">
        <f t="shared" ref="E3:E11" si="2">$B$2+($B$2*B3)-($B$2*$E$2)</f>
        <v>1798500</v>
      </c>
      <c r="F3" s="37">
        <f t="shared" ref="F3:F11" si="3">$B$2+($B$2*B3)-($B$2*$F$2)</f>
        <v>1790250</v>
      </c>
      <c r="G3" s="37">
        <f t="shared" ref="G3:G11" si="4">$B$2+($B$2*B3)-($B$2*$G$2)</f>
        <v>1782000</v>
      </c>
      <c r="H3" s="40">
        <f t="shared" ref="H3:H11" si="5">$B$2+($B$2*B3)-($B$2*$H$2)</f>
        <v>1773750</v>
      </c>
    </row>
    <row r="4" ht="14.25" customHeight="1">
      <c r="A4" s="39"/>
      <c r="B4" s="38">
        <v>0.135</v>
      </c>
      <c r="C4" s="37">
        <f>B2+(B2*B4)-(B2*C2)</f>
        <v>1831500</v>
      </c>
      <c r="D4" s="37">
        <f t="shared" si="1"/>
        <v>1823250</v>
      </c>
      <c r="E4" s="37">
        <f t="shared" si="2"/>
        <v>1815000</v>
      </c>
      <c r="F4" s="37">
        <f t="shared" si="3"/>
        <v>1806750</v>
      </c>
      <c r="G4" s="37">
        <f t="shared" si="4"/>
        <v>1798500</v>
      </c>
      <c r="H4" s="40">
        <f t="shared" si="5"/>
        <v>1790250</v>
      </c>
    </row>
    <row r="5" ht="14.25" customHeight="1">
      <c r="A5" s="39"/>
      <c r="B5" s="38">
        <v>0.145</v>
      </c>
      <c r="C5" s="37">
        <f>B2+(B2*B5)-(B2*C2)</f>
        <v>1848000</v>
      </c>
      <c r="D5" s="37">
        <f t="shared" si="1"/>
        <v>1839750</v>
      </c>
      <c r="E5" s="37">
        <f t="shared" si="2"/>
        <v>1831500</v>
      </c>
      <c r="F5" s="37">
        <f t="shared" si="3"/>
        <v>1823250</v>
      </c>
      <c r="G5" s="37">
        <f t="shared" si="4"/>
        <v>1815000</v>
      </c>
      <c r="H5" s="40">
        <f t="shared" si="5"/>
        <v>1806750</v>
      </c>
    </row>
    <row r="6" ht="14.25" customHeight="1">
      <c r="A6" s="39"/>
      <c r="B6" s="38">
        <v>0.155</v>
      </c>
      <c r="C6" s="37">
        <f>B2+(B2*B6)-(B2*C2)</f>
        <v>1864500</v>
      </c>
      <c r="D6" s="37">
        <f t="shared" si="1"/>
        <v>1856250</v>
      </c>
      <c r="E6" s="37">
        <f t="shared" si="2"/>
        <v>1848000</v>
      </c>
      <c r="F6" s="37">
        <f t="shared" si="3"/>
        <v>1839750</v>
      </c>
      <c r="G6" s="37">
        <f t="shared" si="4"/>
        <v>1831500</v>
      </c>
      <c r="H6" s="40">
        <f t="shared" si="5"/>
        <v>1823250</v>
      </c>
    </row>
    <row r="7" ht="14.25" customHeight="1">
      <c r="A7" s="39"/>
      <c r="B7" s="38">
        <v>0.165</v>
      </c>
      <c r="C7" s="37">
        <f>B2+(B2*B7)-(B2*C2)</f>
        <v>1881000</v>
      </c>
      <c r="D7" s="37">
        <f t="shared" si="1"/>
        <v>1872750</v>
      </c>
      <c r="E7" s="37">
        <f t="shared" si="2"/>
        <v>1864500</v>
      </c>
      <c r="F7" s="37">
        <f t="shared" si="3"/>
        <v>1856250</v>
      </c>
      <c r="G7" s="37">
        <f t="shared" si="4"/>
        <v>1848000</v>
      </c>
      <c r="H7" s="40">
        <f t="shared" si="5"/>
        <v>1839750</v>
      </c>
    </row>
    <row r="8" ht="14.25" customHeight="1">
      <c r="A8" s="39"/>
      <c r="B8" s="38">
        <v>0.175</v>
      </c>
      <c r="C8" s="37">
        <f>B2+(B2*B8)-(B2*C2)</f>
        <v>1897500</v>
      </c>
      <c r="D8" s="37">
        <f t="shared" si="1"/>
        <v>1889250</v>
      </c>
      <c r="E8" s="37">
        <f t="shared" si="2"/>
        <v>1881000</v>
      </c>
      <c r="F8" s="37">
        <f t="shared" si="3"/>
        <v>1872750</v>
      </c>
      <c r="G8" s="37">
        <f t="shared" si="4"/>
        <v>1864500</v>
      </c>
      <c r="H8" s="40">
        <f t="shared" si="5"/>
        <v>1856250</v>
      </c>
    </row>
    <row r="9" ht="14.25" customHeight="1">
      <c r="A9" s="39"/>
      <c r="B9" s="38">
        <v>0.185</v>
      </c>
      <c r="C9" s="37">
        <f>B2+(B2*B9)-(B2*C2)</f>
        <v>1914000</v>
      </c>
      <c r="D9" s="37">
        <f t="shared" si="1"/>
        <v>1905750</v>
      </c>
      <c r="E9" s="37">
        <f t="shared" si="2"/>
        <v>1897500</v>
      </c>
      <c r="F9" s="37">
        <f t="shared" si="3"/>
        <v>1889250</v>
      </c>
      <c r="G9" s="37">
        <f t="shared" si="4"/>
        <v>1881000</v>
      </c>
      <c r="H9" s="40">
        <f t="shared" si="5"/>
        <v>1872750</v>
      </c>
    </row>
    <row r="10" ht="14.25" customHeight="1">
      <c r="A10" s="39"/>
      <c r="B10" s="38">
        <v>0.195</v>
      </c>
      <c r="C10" s="37">
        <f>B2+(B2*B10)-(B2*C2)</f>
        <v>1930500</v>
      </c>
      <c r="D10" s="37">
        <f t="shared" si="1"/>
        <v>1922250</v>
      </c>
      <c r="E10" s="37">
        <f t="shared" si="2"/>
        <v>1914000</v>
      </c>
      <c r="F10" s="37">
        <f t="shared" si="3"/>
        <v>1905750</v>
      </c>
      <c r="G10" s="37">
        <f t="shared" si="4"/>
        <v>1897500</v>
      </c>
      <c r="H10" s="40">
        <f t="shared" si="5"/>
        <v>1889250</v>
      </c>
    </row>
    <row r="11" ht="14.25" customHeight="1">
      <c r="A11" s="41"/>
      <c r="B11" s="38">
        <v>0.205</v>
      </c>
      <c r="C11" s="37">
        <f>B2+(B2*B11)-(B2*C2)</f>
        <v>1947000</v>
      </c>
      <c r="D11" s="37">
        <f t="shared" si="1"/>
        <v>1938750</v>
      </c>
      <c r="E11" s="37">
        <f t="shared" si="2"/>
        <v>1930500</v>
      </c>
      <c r="F11" s="37">
        <f t="shared" si="3"/>
        <v>1922250</v>
      </c>
      <c r="G11" s="37">
        <f t="shared" si="4"/>
        <v>1914000</v>
      </c>
      <c r="H11" s="40">
        <f t="shared" si="5"/>
        <v>1905750</v>
      </c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B1:H1"/>
    <mergeCell ref="A2:A11"/>
  </mergeCells>
  <printOptions gridLines="1"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4B083"/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15.0"/>
    <col customWidth="1" min="3" max="3" width="12.29"/>
    <col customWidth="1" min="4" max="26" width="8.71"/>
  </cols>
  <sheetData>
    <row r="1" ht="14.25" customHeight="1">
      <c r="A1" s="42"/>
      <c r="B1" s="43" t="s">
        <v>87</v>
      </c>
      <c r="C1" s="33"/>
      <c r="D1" s="33"/>
      <c r="E1" s="34"/>
    </row>
    <row r="2" ht="14.25" customHeight="1">
      <c r="A2" s="44" t="s">
        <v>88</v>
      </c>
      <c r="B2" s="45" t="s">
        <v>89</v>
      </c>
      <c r="C2" s="45" t="s">
        <v>90</v>
      </c>
      <c r="D2" s="45" t="s">
        <v>91</v>
      </c>
      <c r="E2" s="45" t="s">
        <v>92</v>
      </c>
    </row>
    <row r="3" ht="14.25" customHeight="1">
      <c r="A3" s="42" t="s">
        <v>93</v>
      </c>
      <c r="B3" s="46">
        <v>38.0</v>
      </c>
      <c r="C3" s="46">
        <v>58.0</v>
      </c>
      <c r="D3" s="46">
        <v>66.0</v>
      </c>
      <c r="E3" s="46">
        <v>49.0</v>
      </c>
    </row>
    <row r="4" ht="14.25" customHeight="1">
      <c r="A4" s="42" t="s">
        <v>94</v>
      </c>
      <c r="B4" s="46">
        <v>88.0</v>
      </c>
      <c r="C4" s="46">
        <v>92.0</v>
      </c>
      <c r="D4" s="46">
        <v>74.0</v>
      </c>
      <c r="E4" s="46">
        <v>90.0</v>
      </c>
    </row>
    <row r="5" ht="14.25" customHeight="1">
      <c r="A5" s="42" t="s">
        <v>95</v>
      </c>
      <c r="B5" s="46">
        <v>57.0</v>
      </c>
      <c r="C5" s="46">
        <v>77.0</v>
      </c>
      <c r="D5" s="46">
        <v>91.0</v>
      </c>
      <c r="E5" s="46">
        <v>91.0</v>
      </c>
    </row>
    <row r="6" ht="14.25" customHeight="1">
      <c r="A6" s="42" t="s">
        <v>96</v>
      </c>
      <c r="B6" s="46">
        <v>82.0</v>
      </c>
      <c r="C6" s="46">
        <v>56.0</v>
      </c>
      <c r="D6" s="46">
        <v>45.0</v>
      </c>
      <c r="E6" s="46">
        <v>95.0</v>
      </c>
    </row>
    <row r="7" ht="14.25" customHeight="1">
      <c r="A7" s="42" t="s">
        <v>97</v>
      </c>
      <c r="B7" s="46">
        <v>55.0</v>
      </c>
      <c r="C7" s="46">
        <v>55.0</v>
      </c>
      <c r="D7" s="46">
        <v>65.0</v>
      </c>
      <c r="E7" s="46">
        <v>75.0</v>
      </c>
    </row>
    <row r="8" ht="14.25" customHeight="1">
      <c r="A8" s="42" t="s">
        <v>98</v>
      </c>
      <c r="B8" s="46">
        <v>44.0</v>
      </c>
      <c r="C8" s="46">
        <v>69.0</v>
      </c>
      <c r="D8" s="46">
        <v>80.0</v>
      </c>
      <c r="E8" s="46">
        <v>90.0</v>
      </c>
    </row>
    <row r="9" ht="14.25" customHeight="1">
      <c r="A9" s="42" t="s">
        <v>99</v>
      </c>
      <c r="B9" s="46">
        <v>75.0</v>
      </c>
      <c r="C9" s="46">
        <v>51.0</v>
      </c>
      <c r="D9" s="46">
        <v>57.0</v>
      </c>
      <c r="E9" s="46">
        <v>84.0</v>
      </c>
    </row>
    <row r="10" ht="14.25" customHeight="1">
      <c r="A10" s="42" t="s">
        <v>100</v>
      </c>
      <c r="B10" s="46">
        <v>38.0</v>
      </c>
      <c r="C10" s="46">
        <v>37.0</v>
      </c>
      <c r="D10" s="46">
        <v>51.0</v>
      </c>
      <c r="E10" s="46">
        <v>56.0</v>
      </c>
    </row>
    <row r="11" ht="14.25" customHeight="1"/>
    <row r="12" ht="14.25" customHeight="1"/>
    <row r="13" ht="14.25" customHeight="1">
      <c r="B13" s="47" t="s">
        <v>88</v>
      </c>
      <c r="C13" s="48" t="s">
        <v>96</v>
      </c>
    </row>
    <row r="14" ht="14.25" customHeight="1">
      <c r="B14" s="48" t="s">
        <v>101</v>
      </c>
      <c r="C14" s="48">
        <f>VLOOKUP(C13,A2:E10,2,0)</f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B1:E1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8EAADB"/>
    <pageSetUpPr/>
  </sheetPr>
  <sheetViews>
    <sheetView workbookViewId="0"/>
  </sheetViews>
  <sheetFormatPr customHeight="1" defaultColWidth="14.43" defaultRowHeight="15.0"/>
  <cols>
    <col customWidth="1" min="1" max="26" width="8.71"/>
  </cols>
  <sheetData>
    <row r="1" ht="14.25" customHeight="1">
      <c r="A1" s="49" t="s">
        <v>102</v>
      </c>
      <c r="B1" s="49" t="s">
        <v>103</v>
      </c>
    </row>
    <row r="2" ht="14.25" customHeight="1">
      <c r="A2" s="48">
        <v>2010.0</v>
      </c>
      <c r="B2" s="48">
        <v>50856.0</v>
      </c>
    </row>
    <row r="3" ht="14.25" customHeight="1">
      <c r="A3" s="48">
        <v>2011.0</v>
      </c>
      <c r="B3" s="48">
        <v>33533.0</v>
      </c>
    </row>
    <row r="4" ht="14.25" customHeight="1">
      <c r="A4" s="48">
        <v>2012.0</v>
      </c>
      <c r="B4" s="48">
        <v>36928.0</v>
      </c>
    </row>
    <row r="5" ht="14.25" customHeight="1">
      <c r="A5" s="48">
        <v>2013.0</v>
      </c>
      <c r="B5" s="48">
        <v>40742.0</v>
      </c>
    </row>
    <row r="6" ht="14.25" customHeight="1">
      <c r="A6" s="48">
        <v>2014.0</v>
      </c>
      <c r="B6" s="48">
        <v>62728.0</v>
      </c>
    </row>
    <row r="7" ht="14.25" customHeight="1">
      <c r="A7" s="48">
        <v>2015.0</v>
      </c>
      <c r="B7" s="48">
        <v>34901.0</v>
      </c>
    </row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2022-10-20T05:47:37Z</dcterms:created>
  <dc:creator>AKASH</dc:creator>
</cp:coreProperties>
</file>