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B1928F0A-0C17-4BA0-B91C-C0FBE7E7713A}" xr6:coauthVersionLast="47" xr6:coauthVersionMax="47" xr10:uidLastSave="{00000000-0000-0000-0000-000000000000}"/>
  <bookViews>
    <workbookView xWindow="1191" yWindow="2074" windowWidth="27918" windowHeight="13200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5" l="1"/>
  <c r="G17" i="15"/>
  <c r="E17" i="15"/>
  <c r="H13" i="15"/>
  <c r="G13" i="15"/>
  <c r="E13" i="15"/>
  <c r="D13" i="15"/>
  <c r="B13" i="15"/>
  <c r="E11" i="15"/>
  <c r="B11" i="15"/>
  <c r="B7" i="15"/>
  <c r="H6" i="15"/>
  <c r="G6" i="15"/>
  <c r="H4" i="15"/>
  <c r="G4" i="15"/>
  <c r="E4" i="15"/>
  <c r="P22" i="1"/>
  <c r="O22" i="1"/>
  <c r="L22" i="1"/>
  <c r="K22" i="1"/>
  <c r="J22" i="1"/>
  <c r="I22" i="1"/>
  <c r="F22" i="1"/>
  <c r="G22" i="1" s="1"/>
  <c r="D22" i="1"/>
  <c r="C22" i="1"/>
  <c r="B22" i="1"/>
  <c r="R22" i="1" s="1"/>
  <c r="R21" i="1"/>
  <c r="P21" i="1"/>
  <c r="O21" i="1"/>
  <c r="M21" i="1"/>
  <c r="L21" i="1"/>
  <c r="K21" i="1"/>
  <c r="J21" i="1"/>
  <c r="I21" i="1"/>
  <c r="F21" i="1"/>
  <c r="G21" i="1" s="1"/>
  <c r="D21" i="1"/>
  <c r="C21" i="1"/>
  <c r="B21" i="1"/>
  <c r="P20" i="1"/>
  <c r="O20" i="1"/>
  <c r="L20" i="1"/>
  <c r="K20" i="1"/>
  <c r="J20" i="1"/>
  <c r="I20" i="1"/>
  <c r="M20" i="1" s="1"/>
  <c r="F20" i="1"/>
  <c r="G20" i="1" s="1"/>
  <c r="D20" i="1"/>
  <c r="C20" i="1"/>
  <c r="B20" i="1"/>
  <c r="R20" i="1" s="1"/>
  <c r="R19" i="1"/>
  <c r="P19" i="1"/>
  <c r="O19" i="1"/>
  <c r="M19" i="1"/>
  <c r="L19" i="1"/>
  <c r="K19" i="1"/>
  <c r="J19" i="1"/>
  <c r="I19" i="1"/>
  <c r="F19" i="1"/>
  <c r="G19" i="1" s="1"/>
  <c r="D19" i="1"/>
  <c r="B19" i="1"/>
  <c r="C19" i="1" s="1"/>
  <c r="P18" i="1"/>
  <c r="O18" i="1"/>
  <c r="L18" i="1"/>
  <c r="K18" i="1"/>
  <c r="J18" i="1"/>
  <c r="I18" i="1"/>
  <c r="M18" i="1" s="1"/>
  <c r="F18" i="1"/>
  <c r="G18" i="1" s="1"/>
  <c r="D18" i="1"/>
  <c r="B18" i="1"/>
  <c r="R18" i="1" s="1"/>
  <c r="R17" i="1"/>
  <c r="P17" i="1"/>
  <c r="O17" i="1"/>
  <c r="L17" i="1"/>
  <c r="K17" i="1"/>
  <c r="J17" i="1"/>
  <c r="I17" i="1"/>
  <c r="M17" i="1" s="1"/>
  <c r="F17" i="1"/>
  <c r="G17" i="1" s="1"/>
  <c r="D17" i="1"/>
  <c r="B17" i="1"/>
  <c r="C17" i="1" s="1"/>
  <c r="P16" i="1"/>
  <c r="O16" i="1"/>
  <c r="L16" i="1"/>
  <c r="K16" i="1"/>
  <c r="J16" i="1"/>
  <c r="I16" i="1"/>
  <c r="M16" i="1" s="1"/>
  <c r="F16" i="1"/>
  <c r="G16" i="1" s="1"/>
  <c r="D16" i="1"/>
  <c r="C16" i="1"/>
  <c r="B16" i="1"/>
  <c r="R16" i="1" s="1"/>
  <c r="R15" i="1"/>
  <c r="P15" i="1"/>
  <c r="O15" i="1"/>
  <c r="M15" i="1"/>
  <c r="L15" i="1"/>
  <c r="K15" i="1"/>
  <c r="J15" i="1"/>
  <c r="I15" i="1"/>
  <c r="F15" i="1"/>
  <c r="G15" i="1" s="1"/>
  <c r="D15" i="1"/>
  <c r="C15" i="1"/>
  <c r="B15" i="1"/>
  <c r="R14" i="1"/>
  <c r="P14" i="1"/>
  <c r="O14" i="1"/>
  <c r="L14" i="1"/>
  <c r="K14" i="1"/>
  <c r="J14" i="1"/>
  <c r="I14" i="1"/>
  <c r="M14" i="1" s="1"/>
  <c r="G14" i="1"/>
  <c r="F14" i="1"/>
  <c r="D14" i="1"/>
  <c r="C14" i="1"/>
  <c r="B14" i="1"/>
  <c r="P13" i="1"/>
  <c r="O13" i="1"/>
  <c r="L13" i="1"/>
  <c r="K13" i="1"/>
  <c r="J13" i="1"/>
  <c r="I13" i="1"/>
  <c r="M13" i="1" s="1"/>
  <c r="G13" i="1"/>
  <c r="F13" i="1"/>
  <c r="D13" i="1"/>
  <c r="B13" i="1"/>
  <c r="R13" i="1" s="1"/>
  <c r="R12" i="1"/>
  <c r="P12" i="1"/>
  <c r="O12" i="1"/>
  <c r="L12" i="1"/>
  <c r="K12" i="1"/>
  <c r="J12" i="1"/>
  <c r="I12" i="1"/>
  <c r="M12" i="1" s="1"/>
  <c r="G12" i="1"/>
  <c r="F12" i="1"/>
  <c r="D12" i="1"/>
  <c r="B12" i="1"/>
  <c r="C12" i="1" s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L10" i="1"/>
  <c r="K10" i="1"/>
  <c r="J10" i="1"/>
  <c r="I10" i="1"/>
  <c r="M10" i="1" s="1"/>
  <c r="F10" i="1"/>
  <c r="G10" i="1" s="1"/>
  <c r="D10" i="1"/>
  <c r="B10" i="1"/>
  <c r="C10" i="1" s="1"/>
  <c r="P9" i="1"/>
  <c r="O9" i="1"/>
  <c r="L9" i="1"/>
  <c r="K9" i="1"/>
  <c r="J9" i="1"/>
  <c r="I9" i="1"/>
  <c r="F9" i="1"/>
  <c r="G9" i="1" s="1"/>
  <c r="D9" i="1"/>
  <c r="C9" i="1"/>
  <c r="B9" i="1"/>
  <c r="R9" i="1" s="1"/>
  <c r="R8" i="1"/>
  <c r="P8" i="1"/>
  <c r="O8" i="1"/>
  <c r="L8" i="1"/>
  <c r="K8" i="1"/>
  <c r="M8" i="1" s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C7" i="1"/>
  <c r="B7" i="1"/>
  <c r="R7" i="1" s="1"/>
  <c r="R6" i="1"/>
  <c r="P6" i="1"/>
  <c r="O6" i="1"/>
  <c r="M6" i="1"/>
  <c r="L6" i="1"/>
  <c r="K6" i="1"/>
  <c r="J6" i="1"/>
  <c r="I6" i="1"/>
  <c r="G6" i="1"/>
  <c r="F6" i="1"/>
  <c r="D6" i="1"/>
  <c r="B6" i="1"/>
  <c r="C6" i="1" s="1"/>
  <c r="P5" i="1"/>
  <c r="O5" i="1"/>
  <c r="L5" i="1"/>
  <c r="K5" i="1"/>
  <c r="J5" i="1"/>
  <c r="I5" i="1"/>
  <c r="M5" i="1" s="1"/>
  <c r="G5" i="1"/>
  <c r="F5" i="1"/>
  <c r="D5" i="1"/>
  <c r="B5" i="1"/>
  <c r="R5" i="1" s="1"/>
  <c r="P4" i="1"/>
  <c r="O4" i="1"/>
  <c r="L4" i="1"/>
  <c r="K4" i="1"/>
  <c r="J4" i="1"/>
  <c r="M4" i="1" s="1"/>
  <c r="I4" i="1"/>
  <c r="F4" i="1"/>
  <c r="G4" i="1" s="1"/>
  <c r="D4" i="1"/>
  <c r="B4" i="1"/>
  <c r="R4" i="1" s="1"/>
  <c r="P3" i="1"/>
  <c r="O3" i="1"/>
  <c r="L3" i="1"/>
  <c r="K3" i="1"/>
  <c r="J3" i="1"/>
  <c r="I3" i="1"/>
  <c r="M3" i="1" s="1"/>
  <c r="G3" i="1"/>
  <c r="F3" i="1"/>
  <c r="D3" i="1"/>
  <c r="B3" i="1"/>
  <c r="R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G100" i="6"/>
  <c r="F100" i="6"/>
  <c r="C100" i="6"/>
  <c r="B100" i="6"/>
  <c r="D100" i="6" s="1"/>
  <c r="G99" i="6"/>
  <c r="F99" i="6"/>
  <c r="C99" i="6"/>
  <c r="B99" i="6"/>
  <c r="D99" i="6" s="1"/>
  <c r="G98" i="6"/>
  <c r="F98" i="6"/>
  <c r="C98" i="6"/>
  <c r="D98" i="6" s="1"/>
  <c r="B98" i="6"/>
  <c r="G97" i="6"/>
  <c r="F97" i="6"/>
  <c r="C97" i="6"/>
  <c r="B97" i="6"/>
  <c r="D97" i="6" s="1"/>
  <c r="G96" i="6"/>
  <c r="F96" i="6"/>
  <c r="C96" i="6"/>
  <c r="B96" i="6"/>
  <c r="D96" i="6" s="1"/>
  <c r="G95" i="6"/>
  <c r="F95" i="6"/>
  <c r="D95" i="6"/>
  <c r="C95" i="6"/>
  <c r="B95" i="6"/>
  <c r="G94" i="6"/>
  <c r="F94" i="6"/>
  <c r="C94" i="6"/>
  <c r="B94" i="6"/>
  <c r="D94" i="6" s="1"/>
  <c r="G93" i="6"/>
  <c r="F93" i="6"/>
  <c r="D93" i="6"/>
  <c r="C93" i="6"/>
  <c r="B93" i="6"/>
  <c r="G92" i="6"/>
  <c r="F92" i="6"/>
  <c r="C92" i="6"/>
  <c r="B92" i="6"/>
  <c r="D92" i="6" s="1"/>
  <c r="G91" i="6"/>
  <c r="F91" i="6"/>
  <c r="C91" i="6"/>
  <c r="B91" i="6"/>
  <c r="D91" i="6" s="1"/>
  <c r="G90" i="6"/>
  <c r="F90" i="6"/>
  <c r="D90" i="6"/>
  <c r="C90" i="6"/>
  <c r="B90" i="6"/>
  <c r="F90" i="2" s="1"/>
  <c r="G89" i="6"/>
  <c r="F89" i="6"/>
  <c r="C89" i="6"/>
  <c r="D89" i="6" s="1"/>
  <c r="B89" i="6"/>
  <c r="G88" i="6"/>
  <c r="F88" i="6"/>
  <c r="C88" i="6"/>
  <c r="B88" i="6"/>
  <c r="D88" i="6" s="1"/>
  <c r="G87" i="6"/>
  <c r="F87" i="6"/>
  <c r="C87" i="6"/>
  <c r="B87" i="6"/>
  <c r="D87" i="6" s="1"/>
  <c r="G86" i="6"/>
  <c r="F86" i="6"/>
  <c r="C86" i="6"/>
  <c r="B86" i="6"/>
  <c r="D86" i="6" s="1"/>
  <c r="G85" i="6"/>
  <c r="F85" i="6"/>
  <c r="C85" i="6"/>
  <c r="B85" i="6"/>
  <c r="D85" i="6" s="1"/>
  <c r="G84" i="6"/>
  <c r="F84" i="6"/>
  <c r="D84" i="6"/>
  <c r="C84" i="6"/>
  <c r="B84" i="6"/>
  <c r="G83" i="6"/>
  <c r="F83" i="6"/>
  <c r="C83" i="6"/>
  <c r="B83" i="6"/>
  <c r="D83" i="6" s="1"/>
  <c r="G82" i="6"/>
  <c r="F82" i="6"/>
  <c r="C82" i="6"/>
  <c r="B82" i="6"/>
  <c r="D82" i="6" s="1"/>
  <c r="G81" i="6"/>
  <c r="F81" i="6"/>
  <c r="C81" i="6"/>
  <c r="B81" i="6"/>
  <c r="D81" i="6" s="1"/>
  <c r="G80" i="6"/>
  <c r="F80" i="6"/>
  <c r="C80" i="6"/>
  <c r="B80" i="6"/>
  <c r="F80" i="2" s="1"/>
  <c r="G79" i="6"/>
  <c r="F79" i="6"/>
  <c r="C79" i="6"/>
  <c r="B79" i="6"/>
  <c r="D79" i="6" s="1"/>
  <c r="G78" i="6"/>
  <c r="F78" i="6"/>
  <c r="C78" i="6"/>
  <c r="B78" i="6"/>
  <c r="D78" i="6" s="1"/>
  <c r="G77" i="6"/>
  <c r="F77" i="6"/>
  <c r="D77" i="6"/>
  <c r="C77" i="6"/>
  <c r="B77" i="6"/>
  <c r="G76" i="6"/>
  <c r="F76" i="6"/>
  <c r="C76" i="6"/>
  <c r="B76" i="6"/>
  <c r="D76" i="6" s="1"/>
  <c r="G75" i="6"/>
  <c r="F75" i="6"/>
  <c r="C75" i="6"/>
  <c r="B75" i="6"/>
  <c r="D75" i="6" s="1"/>
  <c r="G74" i="6"/>
  <c r="F74" i="6"/>
  <c r="C74" i="6"/>
  <c r="D74" i="6" s="1"/>
  <c r="B74" i="6"/>
  <c r="G73" i="6"/>
  <c r="F73" i="6"/>
  <c r="C73" i="6"/>
  <c r="B73" i="6"/>
  <c r="D73" i="6" s="1"/>
  <c r="G72" i="6"/>
  <c r="F72" i="6"/>
  <c r="C72" i="6"/>
  <c r="D72" i="6" s="1"/>
  <c r="B72" i="6"/>
  <c r="G71" i="6"/>
  <c r="F71" i="6"/>
  <c r="C71" i="6"/>
  <c r="B71" i="6"/>
  <c r="D71" i="6" s="1"/>
  <c r="G70" i="6"/>
  <c r="F70" i="6"/>
  <c r="C70" i="6"/>
  <c r="B70" i="6"/>
  <c r="D70" i="6" s="1"/>
  <c r="G69" i="6"/>
  <c r="F69" i="6"/>
  <c r="D69" i="6"/>
  <c r="C69" i="6"/>
  <c r="B69" i="6"/>
  <c r="G68" i="6"/>
  <c r="F68" i="6"/>
  <c r="C68" i="6"/>
  <c r="B68" i="6"/>
  <c r="D68" i="6" s="1"/>
  <c r="G67" i="6"/>
  <c r="F67" i="6"/>
  <c r="C67" i="6"/>
  <c r="D67" i="6" s="1"/>
  <c r="B67" i="6"/>
  <c r="G66" i="6"/>
  <c r="F66" i="6"/>
  <c r="C66" i="6"/>
  <c r="B66" i="6"/>
  <c r="F66" i="2" s="1"/>
  <c r="F15" i="15" s="1"/>
  <c r="G65" i="6"/>
  <c r="F65" i="6"/>
  <c r="C65" i="6"/>
  <c r="D65" i="6" s="1"/>
  <c r="B65" i="6"/>
  <c r="G64" i="6"/>
  <c r="F64" i="6"/>
  <c r="C64" i="6"/>
  <c r="B64" i="6"/>
  <c r="D64" i="6" s="1"/>
  <c r="G63" i="6"/>
  <c r="F63" i="6"/>
  <c r="C63" i="6"/>
  <c r="B63" i="6"/>
  <c r="D63" i="6" s="1"/>
  <c r="G62" i="6"/>
  <c r="F62" i="6"/>
  <c r="C62" i="6"/>
  <c r="B62" i="6"/>
  <c r="D62" i="6" s="1"/>
  <c r="G61" i="6"/>
  <c r="F61" i="6"/>
  <c r="C61" i="6"/>
  <c r="B61" i="6"/>
  <c r="D61" i="6" s="1"/>
  <c r="G60" i="6"/>
  <c r="F60" i="6"/>
  <c r="D60" i="6"/>
  <c r="C60" i="6"/>
  <c r="B60" i="6"/>
  <c r="G59" i="6"/>
  <c r="F59" i="6"/>
  <c r="C59" i="6"/>
  <c r="B59" i="6"/>
  <c r="D59" i="6" s="1"/>
  <c r="G58" i="6"/>
  <c r="F58" i="6"/>
  <c r="C58" i="6"/>
  <c r="B58" i="6"/>
  <c r="D58" i="6" s="1"/>
  <c r="G57" i="6"/>
  <c r="F57" i="6"/>
  <c r="C57" i="6"/>
  <c r="B57" i="6"/>
  <c r="D57" i="6" s="1"/>
  <c r="G56" i="6"/>
  <c r="F56" i="6"/>
  <c r="C56" i="6"/>
  <c r="B56" i="6"/>
  <c r="F56" i="2" s="1"/>
  <c r="F13" i="15" s="1"/>
  <c r="G55" i="6"/>
  <c r="F55" i="6"/>
  <c r="C55" i="6"/>
  <c r="B55" i="6"/>
  <c r="D55" i="6" s="1"/>
  <c r="G54" i="6"/>
  <c r="F54" i="6"/>
  <c r="C54" i="6"/>
  <c r="B54" i="6"/>
  <c r="D54" i="6" s="1"/>
  <c r="G53" i="6"/>
  <c r="F53" i="6"/>
  <c r="C53" i="6"/>
  <c r="B53" i="6"/>
  <c r="D53" i="6" s="1"/>
  <c r="G52" i="6"/>
  <c r="F52" i="6"/>
  <c r="C52" i="6"/>
  <c r="B52" i="6"/>
  <c r="D52" i="6" s="1"/>
  <c r="G51" i="6"/>
  <c r="F51" i="6"/>
  <c r="C51" i="6"/>
  <c r="B51" i="6"/>
  <c r="D51" i="6" s="1"/>
  <c r="G50" i="6"/>
  <c r="F50" i="6"/>
  <c r="C50" i="6"/>
  <c r="D50" i="6" s="1"/>
  <c r="B50" i="6"/>
  <c r="G49" i="6"/>
  <c r="F49" i="6"/>
  <c r="C49" i="6"/>
  <c r="B49" i="6"/>
  <c r="D49" i="6" s="1"/>
  <c r="G48" i="6"/>
  <c r="F48" i="6"/>
  <c r="D48" i="6"/>
  <c r="C48" i="6"/>
  <c r="B48" i="6"/>
  <c r="G47" i="6"/>
  <c r="F47" i="6"/>
  <c r="D47" i="6"/>
  <c r="C47" i="6"/>
  <c r="B47" i="6"/>
  <c r="G46" i="6"/>
  <c r="F46" i="6"/>
  <c r="D46" i="6"/>
  <c r="C46" i="6"/>
  <c r="B46" i="6"/>
  <c r="G45" i="6"/>
  <c r="F45" i="6"/>
  <c r="D45" i="6"/>
  <c r="C45" i="6"/>
  <c r="B45" i="6"/>
  <c r="G44" i="6"/>
  <c r="F44" i="6"/>
  <c r="C44" i="6"/>
  <c r="B44" i="6"/>
  <c r="D44" i="6" s="1"/>
  <c r="G43" i="6"/>
  <c r="F43" i="6"/>
  <c r="D43" i="6"/>
  <c r="C43" i="6"/>
  <c r="B43" i="6"/>
  <c r="G42" i="6"/>
  <c r="F42" i="6"/>
  <c r="D42" i="6"/>
  <c r="C42" i="6"/>
  <c r="B42" i="6"/>
  <c r="F42" i="2" s="1"/>
  <c r="G41" i="6"/>
  <c r="F41" i="6"/>
  <c r="D41" i="6"/>
  <c r="C41" i="6"/>
  <c r="B41" i="6"/>
  <c r="G40" i="6"/>
  <c r="F40" i="6"/>
  <c r="C40" i="6"/>
  <c r="B40" i="6"/>
  <c r="D40" i="6" s="1"/>
  <c r="G39" i="6"/>
  <c r="F39" i="6"/>
  <c r="C39" i="6"/>
  <c r="B39" i="6"/>
  <c r="D39" i="6" s="1"/>
  <c r="G38" i="6"/>
  <c r="F38" i="6"/>
  <c r="D38" i="6"/>
  <c r="C38" i="6"/>
  <c r="B38" i="6"/>
  <c r="G37" i="6"/>
  <c r="F37" i="6"/>
  <c r="C37" i="6"/>
  <c r="D37" i="6" s="1"/>
  <c r="B37" i="6"/>
  <c r="G36" i="6"/>
  <c r="F36" i="6"/>
  <c r="D36" i="6"/>
  <c r="C36" i="6"/>
  <c r="B36" i="6"/>
  <c r="G35" i="6"/>
  <c r="F35" i="6"/>
  <c r="C35" i="6"/>
  <c r="B35" i="6"/>
  <c r="D35" i="6" s="1"/>
  <c r="G34" i="6"/>
  <c r="F34" i="6"/>
  <c r="C34" i="6"/>
  <c r="B34" i="6"/>
  <c r="D34" i="6" s="1"/>
  <c r="G33" i="6"/>
  <c r="F33" i="6"/>
  <c r="D33" i="6"/>
  <c r="C33" i="6"/>
  <c r="B33" i="6"/>
  <c r="G32" i="6"/>
  <c r="F32" i="6"/>
  <c r="C32" i="6"/>
  <c r="D32" i="6" s="1"/>
  <c r="B32" i="6"/>
  <c r="F32" i="2" s="1"/>
  <c r="G31" i="6"/>
  <c r="F31" i="6"/>
  <c r="C31" i="6"/>
  <c r="B31" i="6"/>
  <c r="D31" i="6" s="1"/>
  <c r="G30" i="6"/>
  <c r="F30" i="6"/>
  <c r="C30" i="6"/>
  <c r="B30" i="6"/>
  <c r="D30" i="6" s="1"/>
  <c r="G29" i="6"/>
  <c r="F29" i="6"/>
  <c r="D29" i="6"/>
  <c r="C29" i="6"/>
  <c r="B29" i="6"/>
  <c r="G28" i="6"/>
  <c r="F28" i="6"/>
  <c r="D28" i="6"/>
  <c r="C28" i="6"/>
  <c r="B28" i="6"/>
  <c r="G27" i="6"/>
  <c r="F27" i="6"/>
  <c r="C27" i="6"/>
  <c r="B27" i="6"/>
  <c r="D27" i="6" s="1"/>
  <c r="G26" i="6"/>
  <c r="F26" i="6"/>
  <c r="C26" i="6"/>
  <c r="D26" i="6" s="1"/>
  <c r="B26" i="6"/>
  <c r="G25" i="6"/>
  <c r="F25" i="6"/>
  <c r="C25" i="6"/>
  <c r="B25" i="6"/>
  <c r="D25" i="6" s="1"/>
  <c r="G24" i="6"/>
  <c r="F24" i="6"/>
  <c r="C24" i="6"/>
  <c r="D24" i="6" s="1"/>
  <c r="B24" i="6"/>
  <c r="G23" i="6"/>
  <c r="F23" i="6"/>
  <c r="C23" i="6"/>
  <c r="B23" i="6"/>
  <c r="D23" i="6" s="1"/>
  <c r="G22" i="6"/>
  <c r="F22" i="6"/>
  <c r="C22" i="6"/>
  <c r="B22" i="6"/>
  <c r="D22" i="6" s="1"/>
  <c r="G21" i="6"/>
  <c r="F21" i="6"/>
  <c r="C21" i="6"/>
  <c r="B21" i="6"/>
  <c r="D21" i="6" s="1"/>
  <c r="G20" i="6"/>
  <c r="F20" i="6"/>
  <c r="C20" i="6"/>
  <c r="B20" i="6"/>
  <c r="D20" i="6" s="1"/>
  <c r="G19" i="6"/>
  <c r="F19" i="6"/>
  <c r="D19" i="6"/>
  <c r="C19" i="6"/>
  <c r="B19" i="6"/>
  <c r="G18" i="6"/>
  <c r="F18" i="6"/>
  <c r="C18" i="6"/>
  <c r="B18" i="6"/>
  <c r="F18" i="2" s="1"/>
  <c r="G17" i="6"/>
  <c r="F17" i="6"/>
  <c r="C17" i="6"/>
  <c r="D17" i="6" s="1"/>
  <c r="B17" i="6"/>
  <c r="G16" i="6"/>
  <c r="F16" i="6"/>
  <c r="C16" i="6"/>
  <c r="B16" i="6"/>
  <c r="D16" i="6" s="1"/>
  <c r="G15" i="6"/>
  <c r="F15" i="6"/>
  <c r="C15" i="6"/>
  <c r="B15" i="6"/>
  <c r="G14" i="6"/>
  <c r="F14" i="6"/>
  <c r="C14" i="6"/>
  <c r="D14" i="6" s="1"/>
  <c r="B14" i="6"/>
  <c r="G13" i="6"/>
  <c r="F13" i="6"/>
  <c r="C13" i="6"/>
  <c r="B13" i="6"/>
  <c r="D13" i="6" s="1"/>
  <c r="G12" i="6"/>
  <c r="F12" i="6"/>
  <c r="D12" i="6"/>
  <c r="C12" i="6"/>
  <c r="B12" i="6"/>
  <c r="G11" i="6"/>
  <c r="F11" i="6"/>
  <c r="C11" i="6"/>
  <c r="B11" i="6"/>
  <c r="D11" i="6" s="1"/>
  <c r="G10" i="6"/>
  <c r="F10" i="6"/>
  <c r="D10" i="6"/>
  <c r="C10" i="6"/>
  <c r="B10" i="6"/>
  <c r="G9" i="6"/>
  <c r="F9" i="6"/>
  <c r="C9" i="6"/>
  <c r="D9" i="6" s="1"/>
  <c r="B9" i="6"/>
  <c r="G8" i="6"/>
  <c r="F8" i="6"/>
  <c r="C8" i="6"/>
  <c r="B8" i="6"/>
  <c r="F8" i="2" s="1"/>
  <c r="G7" i="6"/>
  <c r="F7" i="6"/>
  <c r="C7" i="6"/>
  <c r="B7" i="6"/>
  <c r="D7" i="6" s="1"/>
  <c r="G6" i="6"/>
  <c r="F6" i="6"/>
  <c r="C6" i="6"/>
  <c r="B6" i="6"/>
  <c r="D6" i="6" s="1"/>
  <c r="G5" i="6"/>
  <c r="F5" i="6"/>
  <c r="C5" i="6"/>
  <c r="D5" i="6" s="1"/>
  <c r="B5" i="6"/>
  <c r="G4" i="6"/>
  <c r="F4" i="6"/>
  <c r="C4" i="6"/>
  <c r="B4" i="6"/>
  <c r="D4" i="6" s="1"/>
  <c r="G3" i="6"/>
  <c r="F3" i="6"/>
  <c r="C3" i="6"/>
  <c r="B3" i="6"/>
  <c r="D3" i="6" s="1"/>
  <c r="G2" i="6"/>
  <c r="F2" i="6"/>
  <c r="C2" i="6"/>
  <c r="D2" i="6" s="1"/>
  <c r="B2" i="6"/>
  <c r="H100" i="2"/>
  <c r="H22" i="15" s="1"/>
  <c r="G100" i="2"/>
  <c r="G22" i="15" s="1"/>
  <c r="E100" i="2"/>
  <c r="E22" i="15" s="1"/>
  <c r="B100" i="2"/>
  <c r="H99" i="2"/>
  <c r="G99" i="2"/>
  <c r="E99" i="2"/>
  <c r="F99" i="2" s="1"/>
  <c r="D99" i="2"/>
  <c r="C99" i="2"/>
  <c r="B99" i="2"/>
  <c r="H98" i="2"/>
  <c r="G98" i="2"/>
  <c r="F98" i="2"/>
  <c r="E98" i="2"/>
  <c r="D98" i="2"/>
  <c r="C98" i="2"/>
  <c r="B98" i="2"/>
  <c r="H97" i="2"/>
  <c r="G97" i="2"/>
  <c r="E97" i="2"/>
  <c r="F97" i="2" s="1"/>
  <c r="B97" i="2"/>
  <c r="D97" i="2" s="1"/>
  <c r="H96" i="2"/>
  <c r="H21" i="15" s="1"/>
  <c r="G96" i="2"/>
  <c r="G21" i="15" s="1"/>
  <c r="E96" i="2"/>
  <c r="E21" i="15" s="1"/>
  <c r="B96" i="2"/>
  <c r="B21" i="15" s="1"/>
  <c r="H95" i="2"/>
  <c r="G95" i="2"/>
  <c r="F95" i="2"/>
  <c r="E95" i="2"/>
  <c r="B95" i="2"/>
  <c r="D95" i="2" s="1"/>
  <c r="H94" i="2"/>
  <c r="G94" i="2"/>
  <c r="E94" i="2"/>
  <c r="F94" i="2" s="1"/>
  <c r="B94" i="2"/>
  <c r="C94" i="2" s="1"/>
  <c r="H93" i="2"/>
  <c r="G93" i="2"/>
  <c r="E93" i="2"/>
  <c r="F93" i="2" s="1"/>
  <c r="D93" i="2"/>
  <c r="C93" i="2"/>
  <c r="B93" i="2"/>
  <c r="H92" i="2"/>
  <c r="G92" i="2"/>
  <c r="E92" i="2"/>
  <c r="F92" i="2" s="1"/>
  <c r="B92" i="2"/>
  <c r="D92" i="2" s="1"/>
  <c r="H91" i="2"/>
  <c r="H20" i="15" s="1"/>
  <c r="G91" i="2"/>
  <c r="G20" i="15" s="1"/>
  <c r="F91" i="2"/>
  <c r="F20" i="15" s="1"/>
  <c r="E91" i="2"/>
  <c r="E20" i="15" s="1"/>
  <c r="D91" i="2"/>
  <c r="D20" i="15" s="1"/>
  <c r="B91" i="2"/>
  <c r="B20" i="15" s="1"/>
  <c r="H90" i="2"/>
  <c r="G90" i="2"/>
  <c r="E90" i="2"/>
  <c r="B90" i="2"/>
  <c r="D90" i="2" s="1"/>
  <c r="H89" i="2"/>
  <c r="G89" i="2"/>
  <c r="E89" i="2"/>
  <c r="F89" i="2" s="1"/>
  <c r="D89" i="2"/>
  <c r="C89" i="2"/>
  <c r="B89" i="2"/>
  <c r="H88" i="2"/>
  <c r="G88" i="2"/>
  <c r="E88" i="2"/>
  <c r="F88" i="2" s="1"/>
  <c r="B88" i="2"/>
  <c r="D88" i="2" s="1"/>
  <c r="H87" i="2"/>
  <c r="G87" i="2"/>
  <c r="E87" i="2"/>
  <c r="F87" i="2" s="1"/>
  <c r="C87" i="2"/>
  <c r="B87" i="2"/>
  <c r="D87" i="2" s="1"/>
  <c r="H86" i="2"/>
  <c r="H19" i="15" s="1"/>
  <c r="G86" i="2"/>
  <c r="G19" i="15" s="1"/>
  <c r="E86" i="2"/>
  <c r="D86" i="2"/>
  <c r="D19" i="15" s="1"/>
  <c r="C86" i="2"/>
  <c r="C19" i="15" s="1"/>
  <c r="B86" i="2"/>
  <c r="B19" i="15" s="1"/>
  <c r="H85" i="2"/>
  <c r="G85" i="2"/>
  <c r="E85" i="2"/>
  <c r="F85" i="2" s="1"/>
  <c r="D85" i="2"/>
  <c r="C85" i="2"/>
  <c r="B85" i="2"/>
  <c r="H84" i="2"/>
  <c r="G84" i="2"/>
  <c r="F84" i="2"/>
  <c r="E84" i="2"/>
  <c r="B84" i="2"/>
  <c r="D84" i="2" s="1"/>
  <c r="H83" i="2"/>
  <c r="G83" i="2"/>
  <c r="E83" i="2"/>
  <c r="F83" i="2" s="1"/>
  <c r="B83" i="2"/>
  <c r="H82" i="2"/>
  <c r="G82" i="2"/>
  <c r="E82" i="2"/>
  <c r="F82" i="2" s="1"/>
  <c r="B82" i="2"/>
  <c r="C82" i="2" s="1"/>
  <c r="H81" i="2"/>
  <c r="H18" i="15" s="1"/>
  <c r="G81" i="2"/>
  <c r="G18" i="15" s="1"/>
  <c r="E81" i="2"/>
  <c r="E18" i="15" s="1"/>
  <c r="D81" i="2"/>
  <c r="D18" i="15" s="1"/>
  <c r="C81" i="2"/>
  <c r="C18" i="15" s="1"/>
  <c r="B81" i="2"/>
  <c r="B18" i="15" s="1"/>
  <c r="H80" i="2"/>
  <c r="G80" i="2"/>
  <c r="E80" i="2"/>
  <c r="D80" i="2"/>
  <c r="B80" i="2"/>
  <c r="C80" i="2" s="1"/>
  <c r="H79" i="2"/>
  <c r="G79" i="2"/>
  <c r="E79" i="2"/>
  <c r="F79" i="2" s="1"/>
  <c r="D79" i="2"/>
  <c r="C79" i="2"/>
  <c r="B79" i="2"/>
  <c r="H78" i="2"/>
  <c r="G78" i="2"/>
  <c r="E78" i="2"/>
  <c r="F78" i="2" s="1"/>
  <c r="D78" i="2"/>
  <c r="C78" i="2"/>
  <c r="B78" i="2"/>
  <c r="H77" i="2"/>
  <c r="G77" i="2"/>
  <c r="F77" i="2"/>
  <c r="E77" i="2"/>
  <c r="D77" i="2"/>
  <c r="C77" i="2"/>
  <c r="B77" i="2"/>
  <c r="H76" i="2"/>
  <c r="G76" i="2"/>
  <c r="E76" i="2"/>
  <c r="F76" i="2" s="1"/>
  <c r="F17" i="15" s="1"/>
  <c r="B76" i="2"/>
  <c r="D76" i="2" s="1"/>
  <c r="D17" i="15" s="1"/>
  <c r="H75" i="2"/>
  <c r="G75" i="2"/>
  <c r="F75" i="2"/>
  <c r="E75" i="2"/>
  <c r="B75" i="2"/>
  <c r="D75" i="2" s="1"/>
  <c r="H74" i="2"/>
  <c r="G74" i="2"/>
  <c r="E74" i="2"/>
  <c r="F74" i="2" s="1"/>
  <c r="D74" i="2"/>
  <c r="C74" i="2"/>
  <c r="B74" i="2"/>
  <c r="H73" i="2"/>
  <c r="G73" i="2"/>
  <c r="E73" i="2"/>
  <c r="F73" i="2" s="1"/>
  <c r="B73" i="2"/>
  <c r="D73" i="2" s="1"/>
  <c r="H72" i="2"/>
  <c r="G72" i="2"/>
  <c r="E72" i="2"/>
  <c r="F72" i="2" s="1"/>
  <c r="B72" i="2"/>
  <c r="C72" i="2" s="1"/>
  <c r="H71" i="2"/>
  <c r="H16" i="15" s="1"/>
  <c r="G71" i="2"/>
  <c r="G16" i="15" s="1"/>
  <c r="F71" i="2"/>
  <c r="F16" i="15" s="1"/>
  <c r="E71" i="2"/>
  <c r="E16" i="15" s="1"/>
  <c r="B71" i="2"/>
  <c r="B16" i="15" s="1"/>
  <c r="H70" i="2"/>
  <c r="G70" i="2"/>
  <c r="E70" i="2"/>
  <c r="F70" i="2" s="1"/>
  <c r="B70" i="2"/>
  <c r="C70" i="2" s="1"/>
  <c r="H69" i="2"/>
  <c r="G69" i="2"/>
  <c r="E69" i="2"/>
  <c r="F69" i="2" s="1"/>
  <c r="D69" i="2"/>
  <c r="C69" i="2"/>
  <c r="B69" i="2"/>
  <c r="H68" i="2"/>
  <c r="G68" i="2"/>
  <c r="E68" i="2"/>
  <c r="F68" i="2" s="1"/>
  <c r="B68" i="2"/>
  <c r="C68" i="2" s="1"/>
  <c r="H67" i="2"/>
  <c r="G67" i="2"/>
  <c r="F67" i="2"/>
  <c r="E67" i="2"/>
  <c r="D67" i="2"/>
  <c r="B67" i="2"/>
  <c r="C67" i="2" s="1"/>
  <c r="H66" i="2"/>
  <c r="H15" i="15" s="1"/>
  <c r="G66" i="2"/>
  <c r="G15" i="15" s="1"/>
  <c r="E66" i="2"/>
  <c r="E15" i="15" s="1"/>
  <c r="B66" i="2"/>
  <c r="D66" i="2" s="1"/>
  <c r="D15" i="15" s="1"/>
  <c r="H65" i="2"/>
  <c r="G65" i="2"/>
  <c r="E65" i="2"/>
  <c r="F65" i="2" s="1"/>
  <c r="D65" i="2"/>
  <c r="C65" i="2"/>
  <c r="B65" i="2"/>
  <c r="H64" i="2"/>
  <c r="G64" i="2"/>
  <c r="E64" i="2"/>
  <c r="F64" i="2" s="1"/>
  <c r="B64" i="2"/>
  <c r="C64" i="2" s="1"/>
  <c r="H63" i="2"/>
  <c r="G63" i="2"/>
  <c r="E63" i="2"/>
  <c r="C63" i="2"/>
  <c r="B63" i="2"/>
  <c r="D63" i="2" s="1"/>
  <c r="H62" i="2"/>
  <c r="G62" i="2"/>
  <c r="E62" i="2"/>
  <c r="F62" i="2" s="1"/>
  <c r="D62" i="2"/>
  <c r="C62" i="2"/>
  <c r="B62" i="2"/>
  <c r="H61" i="2"/>
  <c r="H14" i="15" s="1"/>
  <c r="G61" i="2"/>
  <c r="G14" i="15" s="1"/>
  <c r="E61" i="2"/>
  <c r="F61" i="2" s="1"/>
  <c r="F14" i="15" s="1"/>
  <c r="D61" i="2"/>
  <c r="D14" i="15" s="1"/>
  <c r="C61" i="2"/>
  <c r="C14" i="15" s="1"/>
  <c r="B61" i="2"/>
  <c r="B14" i="15" s="1"/>
  <c r="H60" i="2"/>
  <c r="G60" i="2"/>
  <c r="F60" i="2"/>
  <c r="E60" i="2"/>
  <c r="B60" i="2"/>
  <c r="D60" i="2" s="1"/>
  <c r="H59" i="2"/>
  <c r="G59" i="2"/>
  <c r="E59" i="2"/>
  <c r="F59" i="2" s="1"/>
  <c r="C59" i="2"/>
  <c r="B59" i="2"/>
  <c r="D59" i="2" s="1"/>
  <c r="H58" i="2"/>
  <c r="G58" i="2"/>
  <c r="E58" i="2"/>
  <c r="F58" i="2" s="1"/>
  <c r="D58" i="2"/>
  <c r="C58" i="2"/>
  <c r="B58" i="2"/>
  <c r="H57" i="2"/>
  <c r="G57" i="2"/>
  <c r="E57" i="2"/>
  <c r="F57" i="2" s="1"/>
  <c r="D57" i="2"/>
  <c r="C57" i="2"/>
  <c r="B57" i="2"/>
  <c r="H56" i="2"/>
  <c r="G56" i="2"/>
  <c r="E56" i="2"/>
  <c r="D56" i="2"/>
  <c r="B56" i="2"/>
  <c r="C56" i="2" s="1"/>
  <c r="C13" i="15" s="1"/>
  <c r="H55" i="2"/>
  <c r="G55" i="2"/>
  <c r="F55" i="2"/>
  <c r="E55" i="2"/>
  <c r="B55" i="2"/>
  <c r="D55" i="2" s="1"/>
  <c r="H54" i="2"/>
  <c r="G54" i="2"/>
  <c r="E54" i="2"/>
  <c r="F54" i="2" s="1"/>
  <c r="B54" i="2"/>
  <c r="D54" i="2" s="1"/>
  <c r="H53" i="2"/>
  <c r="G53" i="2"/>
  <c r="F53" i="2"/>
  <c r="E53" i="2"/>
  <c r="D53" i="2"/>
  <c r="C53" i="2"/>
  <c r="B53" i="2"/>
  <c r="H52" i="2"/>
  <c r="G52" i="2"/>
  <c r="E52" i="2"/>
  <c r="F52" i="2" s="1"/>
  <c r="B52" i="2"/>
  <c r="D52" i="2" s="1"/>
  <c r="H51" i="2"/>
  <c r="H12" i="15" s="1"/>
  <c r="G51" i="2"/>
  <c r="G12" i="15" s="1"/>
  <c r="F51" i="2"/>
  <c r="F12" i="15" s="1"/>
  <c r="E51" i="2"/>
  <c r="E12" i="15" s="1"/>
  <c r="B51" i="2"/>
  <c r="B12" i="15" s="1"/>
  <c r="H50" i="2"/>
  <c r="G50" i="2"/>
  <c r="F50" i="2"/>
  <c r="E50" i="2"/>
  <c r="D50" i="2"/>
  <c r="C50" i="2"/>
  <c r="B50" i="2"/>
  <c r="H49" i="2"/>
  <c r="G49" i="2"/>
  <c r="E49" i="2"/>
  <c r="F49" i="2" s="1"/>
  <c r="B49" i="2"/>
  <c r="D49" i="2" s="1"/>
  <c r="H48" i="2"/>
  <c r="G48" i="2"/>
  <c r="E48" i="2"/>
  <c r="F48" i="2" s="1"/>
  <c r="D48" i="2"/>
  <c r="C48" i="2"/>
  <c r="B48" i="2"/>
  <c r="H47" i="2"/>
  <c r="G47" i="2"/>
  <c r="E47" i="2"/>
  <c r="F47" i="2" s="1"/>
  <c r="B47" i="2"/>
  <c r="C47" i="2" s="1"/>
  <c r="H46" i="2"/>
  <c r="H11" i="15" s="1"/>
  <c r="G46" i="2"/>
  <c r="G11" i="15" s="1"/>
  <c r="E46" i="2"/>
  <c r="F46" i="2" s="1"/>
  <c r="F11" i="15" s="1"/>
  <c r="B46" i="2"/>
  <c r="C46" i="2" s="1"/>
  <c r="C11" i="15" s="1"/>
  <c r="H45" i="2"/>
  <c r="G45" i="2"/>
  <c r="E45" i="2"/>
  <c r="F45" i="2" s="1"/>
  <c r="D45" i="2"/>
  <c r="C45" i="2"/>
  <c r="B45" i="2"/>
  <c r="H44" i="2"/>
  <c r="G44" i="2"/>
  <c r="E44" i="2"/>
  <c r="F44" i="2" s="1"/>
  <c r="D44" i="2"/>
  <c r="C44" i="2"/>
  <c r="B44" i="2"/>
  <c r="H43" i="2"/>
  <c r="G43" i="2"/>
  <c r="E43" i="2"/>
  <c r="F43" i="2" s="1"/>
  <c r="D43" i="2"/>
  <c r="B43" i="2"/>
  <c r="C43" i="2" s="1"/>
  <c r="H42" i="2"/>
  <c r="G42" i="2"/>
  <c r="E42" i="2"/>
  <c r="B42" i="2"/>
  <c r="H41" i="2"/>
  <c r="H10" i="15" s="1"/>
  <c r="G41" i="2"/>
  <c r="G10" i="15" s="1"/>
  <c r="F41" i="2"/>
  <c r="F10" i="15" s="1"/>
  <c r="E41" i="2"/>
  <c r="E10" i="15" s="1"/>
  <c r="D41" i="2"/>
  <c r="D10" i="15" s="1"/>
  <c r="C41" i="2"/>
  <c r="C10" i="15" s="1"/>
  <c r="B41" i="2"/>
  <c r="B10" i="15" s="1"/>
  <c r="H40" i="2"/>
  <c r="G40" i="2"/>
  <c r="E40" i="2"/>
  <c r="F40" i="2" s="1"/>
  <c r="D40" i="2"/>
  <c r="C40" i="2"/>
  <c r="B40" i="2"/>
  <c r="H39" i="2"/>
  <c r="G39" i="2"/>
  <c r="E39" i="2"/>
  <c r="C39" i="2"/>
  <c r="B39" i="2"/>
  <c r="D39" i="2" s="1"/>
  <c r="H38" i="2"/>
  <c r="G38" i="2"/>
  <c r="F38" i="2"/>
  <c r="E38" i="2"/>
  <c r="B38" i="2"/>
  <c r="D38" i="2" s="1"/>
  <c r="H37" i="2"/>
  <c r="G37" i="2"/>
  <c r="E37" i="2"/>
  <c r="F37" i="2" s="1"/>
  <c r="B37" i="2"/>
  <c r="D37" i="2" s="1"/>
  <c r="H36" i="2"/>
  <c r="H9" i="15" s="1"/>
  <c r="G36" i="2"/>
  <c r="G9" i="15" s="1"/>
  <c r="E36" i="2"/>
  <c r="F36" i="2" s="1"/>
  <c r="F9" i="15" s="1"/>
  <c r="B36" i="2"/>
  <c r="D36" i="2" s="1"/>
  <c r="D9" i="15" s="1"/>
  <c r="H35" i="2"/>
  <c r="G35" i="2"/>
  <c r="E35" i="2"/>
  <c r="F35" i="2" s="1"/>
  <c r="B35" i="2"/>
  <c r="D35" i="2" s="1"/>
  <c r="H34" i="2"/>
  <c r="G34" i="2"/>
  <c r="F34" i="2"/>
  <c r="E34" i="2"/>
  <c r="B34" i="2"/>
  <c r="D34" i="2" s="1"/>
  <c r="H33" i="2"/>
  <c r="G33" i="2"/>
  <c r="E33" i="2"/>
  <c r="F33" i="2" s="1"/>
  <c r="B33" i="2"/>
  <c r="C33" i="2" s="1"/>
  <c r="H32" i="2"/>
  <c r="G32" i="2"/>
  <c r="E32" i="2"/>
  <c r="D32" i="2"/>
  <c r="B32" i="2"/>
  <c r="C32" i="2" s="1"/>
  <c r="H31" i="2"/>
  <c r="H8" i="15" s="1"/>
  <c r="G31" i="2"/>
  <c r="G8" i="15" s="1"/>
  <c r="E31" i="2"/>
  <c r="E8" i="15" s="1"/>
  <c r="B31" i="2"/>
  <c r="C31" i="2" s="1"/>
  <c r="C8" i="15" s="1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E28" i="2"/>
  <c r="F28" i="2" s="1"/>
  <c r="D28" i="2"/>
  <c r="C28" i="2"/>
  <c r="B28" i="2"/>
  <c r="H27" i="2"/>
  <c r="G27" i="2"/>
  <c r="E27" i="2"/>
  <c r="F27" i="2" s="1"/>
  <c r="D27" i="2"/>
  <c r="B27" i="2"/>
  <c r="C27" i="2" s="1"/>
  <c r="H26" i="2"/>
  <c r="H7" i="15" s="1"/>
  <c r="G26" i="2"/>
  <c r="G7" i="15" s="1"/>
  <c r="F26" i="2"/>
  <c r="F7" i="15" s="1"/>
  <c r="E26" i="2"/>
  <c r="E7" i="15" s="1"/>
  <c r="D26" i="2"/>
  <c r="D7" i="15" s="1"/>
  <c r="C26" i="2"/>
  <c r="C7" i="15" s="1"/>
  <c r="B26" i="2"/>
  <c r="H25" i="2"/>
  <c r="G25" i="2"/>
  <c r="E25" i="2"/>
  <c r="F25" i="2" s="1"/>
  <c r="B25" i="2"/>
  <c r="D25" i="2" s="1"/>
  <c r="H24" i="2"/>
  <c r="G24" i="2"/>
  <c r="F24" i="2"/>
  <c r="E24" i="2"/>
  <c r="D24" i="2"/>
  <c r="B24" i="2"/>
  <c r="C24" i="2" s="1"/>
  <c r="H23" i="2"/>
  <c r="G23" i="2"/>
  <c r="E23" i="2"/>
  <c r="F23" i="2" s="1"/>
  <c r="C23" i="2"/>
  <c r="B23" i="2"/>
  <c r="D23" i="2" s="1"/>
  <c r="H22" i="2"/>
  <c r="G22" i="2"/>
  <c r="E22" i="2"/>
  <c r="F22" i="2" s="1"/>
  <c r="B22" i="2"/>
  <c r="C22" i="2" s="1"/>
  <c r="H21" i="2"/>
  <c r="G21" i="2"/>
  <c r="E21" i="2"/>
  <c r="F21" i="2" s="1"/>
  <c r="F6" i="15" s="1"/>
  <c r="B21" i="2"/>
  <c r="B6" i="15" s="1"/>
  <c r="H20" i="2"/>
  <c r="G20" i="2"/>
  <c r="F20" i="2"/>
  <c r="E20" i="2"/>
  <c r="D20" i="2"/>
  <c r="B20" i="2"/>
  <c r="C20" i="2" s="1"/>
  <c r="H19" i="2"/>
  <c r="G19" i="2"/>
  <c r="E19" i="2"/>
  <c r="F19" i="2" s="1"/>
  <c r="D19" i="2"/>
  <c r="B19" i="2"/>
  <c r="C19" i="2" s="1"/>
  <c r="H18" i="2"/>
  <c r="G18" i="2"/>
  <c r="E18" i="2"/>
  <c r="B18" i="2"/>
  <c r="H17" i="2"/>
  <c r="G17" i="2"/>
  <c r="E17" i="2"/>
  <c r="F17" i="2" s="1"/>
  <c r="B17" i="2"/>
  <c r="C17" i="2" s="1"/>
  <c r="H16" i="2"/>
  <c r="H5" i="15" s="1"/>
  <c r="G16" i="2"/>
  <c r="G5" i="15" s="1"/>
  <c r="F16" i="2"/>
  <c r="F5" i="15" s="1"/>
  <c r="E16" i="2"/>
  <c r="E5" i="15" s="1"/>
  <c r="D16" i="2"/>
  <c r="D5" i="15" s="1"/>
  <c r="B16" i="2"/>
  <c r="B5" i="15" s="1"/>
  <c r="H15" i="2"/>
  <c r="G15" i="2"/>
  <c r="E15" i="2"/>
  <c r="F15" i="2" s="1"/>
  <c r="C15" i="2"/>
  <c r="B15" i="2"/>
  <c r="D15" i="2" s="1"/>
  <c r="H14" i="2"/>
  <c r="G14" i="2"/>
  <c r="E14" i="2"/>
  <c r="F14" i="2" s="1"/>
  <c r="D14" i="2"/>
  <c r="B14" i="2"/>
  <c r="C14" i="2" s="1"/>
  <c r="H13" i="2"/>
  <c r="G13" i="2"/>
  <c r="F13" i="2"/>
  <c r="E13" i="2"/>
  <c r="B13" i="2"/>
  <c r="D13" i="2" s="1"/>
  <c r="H12" i="2"/>
  <c r="G12" i="2"/>
  <c r="F12" i="2"/>
  <c r="E12" i="2"/>
  <c r="B12" i="2"/>
  <c r="D12" i="2" s="1"/>
  <c r="H11" i="2"/>
  <c r="G11" i="2"/>
  <c r="E11" i="2"/>
  <c r="F11" i="2" s="1"/>
  <c r="F4" i="15" s="1"/>
  <c r="C11" i="2"/>
  <c r="C4" i="15" s="1"/>
  <c r="B11" i="2"/>
  <c r="D11" i="2" s="1"/>
  <c r="D4" i="15" s="1"/>
  <c r="H10" i="2"/>
  <c r="G10" i="2"/>
  <c r="E10" i="2"/>
  <c r="F10" i="2" s="1"/>
  <c r="D10" i="2"/>
  <c r="B10" i="2"/>
  <c r="C10" i="2" s="1"/>
  <c r="H9" i="2"/>
  <c r="G9" i="2"/>
  <c r="E9" i="2"/>
  <c r="F9" i="2" s="1"/>
  <c r="B9" i="2"/>
  <c r="C9" i="2" s="1"/>
  <c r="H8" i="2"/>
  <c r="G8" i="2"/>
  <c r="E8" i="2"/>
  <c r="D8" i="2"/>
  <c r="B8" i="2"/>
  <c r="C8" i="2" s="1"/>
  <c r="H7" i="2"/>
  <c r="G7" i="2"/>
  <c r="E7" i="2"/>
  <c r="F7" i="2" s="1"/>
  <c r="B7" i="2"/>
  <c r="D7" i="2" s="1"/>
  <c r="H6" i="2"/>
  <c r="H3" i="15" s="1"/>
  <c r="G6" i="2"/>
  <c r="G3" i="15" s="1"/>
  <c r="F6" i="2"/>
  <c r="F3" i="15" s="1"/>
  <c r="E6" i="2"/>
  <c r="E3" i="15" s="1"/>
  <c r="B6" i="2"/>
  <c r="B3" i="15" s="1"/>
  <c r="H5" i="2"/>
  <c r="G5" i="2"/>
  <c r="F5" i="2"/>
  <c r="E5" i="2"/>
  <c r="D5" i="2"/>
  <c r="C5" i="2"/>
  <c r="B5" i="2"/>
  <c r="H4" i="2"/>
  <c r="G4" i="2"/>
  <c r="E4" i="2"/>
  <c r="B4" i="2"/>
  <c r="C4" i="2" s="1"/>
  <c r="H3" i="2"/>
  <c r="G3" i="2"/>
  <c r="E3" i="2"/>
  <c r="F3" i="2" s="1"/>
  <c r="D3" i="2"/>
  <c r="C3" i="2"/>
  <c r="B3" i="2"/>
  <c r="H2" i="2"/>
  <c r="H2" i="15" s="1"/>
  <c r="G2" i="2"/>
  <c r="G2" i="15" s="1"/>
  <c r="E2" i="2"/>
  <c r="E2" i="15" s="1"/>
  <c r="D2" i="2"/>
  <c r="D2" i="15" s="1"/>
  <c r="C2" i="2"/>
  <c r="C2" i="15" s="1"/>
  <c r="B2" i="2"/>
  <c r="B2" i="15" s="1"/>
  <c r="D83" i="2" l="1"/>
  <c r="C83" i="2"/>
  <c r="C3" i="1"/>
  <c r="C5" i="1"/>
  <c r="B8" i="15"/>
  <c r="C13" i="2"/>
  <c r="C52" i="2"/>
  <c r="E9" i="15"/>
  <c r="D64" i="2"/>
  <c r="D68" i="2"/>
  <c r="D72" i="2"/>
  <c r="C76" i="2"/>
  <c r="C17" i="15" s="1"/>
  <c r="C88" i="2"/>
  <c r="C92" i="2"/>
  <c r="C96" i="2"/>
  <c r="C21" i="15" s="1"/>
  <c r="D100" i="2"/>
  <c r="D22" i="15" s="1"/>
  <c r="B22" i="15"/>
  <c r="C21" i="2"/>
  <c r="C6" i="15" s="1"/>
  <c r="D17" i="2"/>
  <c r="D21" i="2"/>
  <c r="D6" i="15" s="1"/>
  <c r="D96" i="2"/>
  <c r="D21" i="15" s="1"/>
  <c r="C100" i="2"/>
  <c r="C22" i="15" s="1"/>
  <c r="B4" i="15"/>
  <c r="E14" i="15"/>
  <c r="M9" i="1"/>
  <c r="C37" i="2"/>
  <c r="D33" i="2"/>
  <c r="F96" i="2"/>
  <c r="F21" i="15" s="1"/>
  <c r="D9" i="2"/>
  <c r="D6" i="2"/>
  <c r="D3" i="15" s="1"/>
  <c r="F2" i="2"/>
  <c r="F2" i="15" s="1"/>
  <c r="C6" i="2"/>
  <c r="C3" i="15" s="1"/>
  <c r="D18" i="2"/>
  <c r="C18" i="2"/>
  <c r="C18" i="1"/>
  <c r="C34" i="2"/>
  <c r="C38" i="2"/>
  <c r="D18" i="6"/>
  <c r="D80" i="6"/>
  <c r="M22" i="1"/>
  <c r="C54" i="2"/>
  <c r="F81" i="2"/>
  <c r="F18" i="15" s="1"/>
  <c r="D8" i="6"/>
  <c r="C4" i="1"/>
  <c r="B17" i="15"/>
  <c r="C7" i="2"/>
  <c r="D42" i="2"/>
  <c r="C42" i="2"/>
  <c r="C2" i="1"/>
  <c r="E6" i="15"/>
  <c r="D4" i="2"/>
  <c r="D47" i="2"/>
  <c r="C51" i="2"/>
  <c r="C12" i="15" s="1"/>
  <c r="D82" i="2"/>
  <c r="E19" i="15"/>
  <c r="F86" i="2"/>
  <c r="F19" i="15" s="1"/>
  <c r="D66" i="6"/>
  <c r="F4" i="2"/>
  <c r="C35" i="2"/>
  <c r="D51" i="2"/>
  <c r="D12" i="15" s="1"/>
  <c r="C71" i="2"/>
  <c r="C16" i="15" s="1"/>
  <c r="C16" i="2"/>
  <c r="C5" i="15" s="1"/>
  <c r="F31" i="2"/>
  <c r="F8" i="15" s="1"/>
  <c r="F39" i="2"/>
  <c r="C55" i="2"/>
  <c r="D71" i="2"/>
  <c r="D16" i="15" s="1"/>
  <c r="C75" i="2"/>
  <c r="C95" i="2"/>
  <c r="D56" i="6"/>
  <c r="D31" i="2"/>
  <c r="D8" i="15" s="1"/>
  <c r="D15" i="6"/>
  <c r="F63" i="2"/>
  <c r="C13" i="1"/>
  <c r="C90" i="2"/>
  <c r="D22" i="2"/>
  <c r="D46" i="2"/>
  <c r="D11" i="15" s="1"/>
  <c r="D70" i="2"/>
  <c r="D94" i="2"/>
  <c r="B9" i="15"/>
  <c r="C12" i="2"/>
  <c r="C36" i="2"/>
  <c r="C9" i="15" s="1"/>
  <c r="C60" i="2"/>
  <c r="C84" i="2"/>
  <c r="C91" i="2"/>
  <c r="C20" i="15" s="1"/>
  <c r="B15" i="15"/>
  <c r="C66" i="2"/>
  <c r="C15" i="15" s="1"/>
  <c r="C25" i="2"/>
  <c r="C49" i="2"/>
  <c r="C73" i="2"/>
  <c r="C97" i="2"/>
  <c r="F100" i="2"/>
  <c r="F22" i="15" s="1"/>
</calcChain>
</file>

<file path=xl/sharedStrings.xml><?xml version="1.0" encoding="utf-8"?>
<sst xmlns="http://schemas.openxmlformats.org/spreadsheetml/2006/main" count="2957" uniqueCount="1096">
  <si>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</si>
  <si>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</si>
  <si>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</si>
  <si>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</si>
  <si>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</si>
  <si>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</si>
  <si>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</si>
  <si>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</si>
  <si>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</si>
  <si>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</si>
  <si>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</si>
  <si>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</si>
  <si>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</si>
  <si>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</si>
  <si>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</si>
  <si>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</si>
  <si>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</si>
  <si>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</si>
  <si>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</si>
  <si>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</si>
  <si>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</si>
  <si>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</si>
  <si>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</si>
  <si>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</si>
  <si>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</si>
  <si>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</si>
  <si>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</si>
  <si>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</si>
  <si>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</si>
  <si>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</si>
  <si>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</si>
  <si>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</si>
  <si>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</si>
  <si>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</si>
  <si>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</si>
  <si>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</si>
  <si>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</si>
  <si>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</si>
  <si>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</si>
  <si>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</si>
  <si>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</si>
  <si>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</si>
  <si>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</si>
  <si>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</si>
  <si>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</si>
  <si>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</si>
  <si>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</si>
  <si>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</si>
  <si>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</si>
  <si>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</si>
  <si>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</si>
  <si>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</si>
  <si>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</si>
  <si>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</si>
  <si>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</si>
  <si>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</si>
  <si>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</si>
  <si>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</si>
  <si>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</si>
  <si>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</si>
  <si>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</si>
  <si>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</si>
  <si>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</si>
  <si>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</si>
  <si>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</si>
  <si>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</si>
  <si>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</si>
  <si>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</si>
  <si>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</si>
  <si>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</si>
  <si>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</si>
  <si>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</si>
  <si>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</si>
  <si>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</si>
  <si>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</si>
  <si>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</si>
  <si>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</si>
  <si>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</si>
  <si>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</si>
  <si>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</si>
  <si>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</si>
  <si>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</si>
  <si>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</si>
  <si>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</si>
  <si>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</si>
  <si>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</si>
  <si>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</si>
  <si>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</si>
  <si>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</si>
  <si>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</si>
  <si>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</si>
  <si>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</si>
  <si>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</si>
  <si>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</si>
  <si>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</si>
  <si>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</si>
  <si>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</si>
  <si>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</si>
  <si>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</si>
  <si>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</si>
  <si>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</si>
  <si>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</si>
  <si>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</si>
  <si>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</si>
  <si>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</si>
  <si>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</si>
  <si>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</si>
  <si>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</si>
  <si>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</si>
  <si>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</si>
  <si>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</si>
  <si>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</si>
  <si>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</si>
  <si>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</si>
  <si>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</si>
  <si>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</si>
  <si>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</si>
  <si>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</si>
  <si>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</si>
  <si>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</si>
  <si>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</si>
  <si>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</si>
  <si>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</si>
  <si>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</si>
  <si>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</si>
  <si>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</si>
  <si>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</si>
  <si>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</si>
  <si>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</si>
  <si>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</si>
  <si>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</si>
  <si>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</si>
  <si>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</si>
  <si>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</si>
  <si>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</si>
  <si>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</si>
  <si>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</si>
  <si>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</si>
  <si>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</si>
  <si>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</si>
  <si>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</si>
  <si>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</si>
  <si>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</si>
  <si>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</si>
  <si>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</si>
  <si>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</si>
  <si>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</si>
  <si>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</si>
  <si>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</si>
  <si>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</si>
  <si>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</si>
  <si>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</si>
  <si>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</si>
  <si>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</si>
  <si>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</si>
  <si>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</si>
  <si>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</si>
  <si>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</si>
  <si>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</si>
  <si>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</si>
  <si>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</si>
  <si>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</si>
  <si>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</si>
  <si>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</si>
  <si>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</si>
  <si>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</si>
  <si>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</si>
  <si>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</si>
  <si>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</si>
  <si>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</si>
  <si>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</si>
  <si>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</si>
  <si>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</si>
  <si>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</si>
  <si>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</si>
  <si>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</si>
  <si>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</si>
  <si>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</si>
  <si>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</si>
  <si>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</si>
  <si>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</si>
  <si>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</si>
  <si>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</si>
  <si>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</si>
  <si>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</si>
  <si>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</si>
  <si>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</si>
  <si>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</si>
  <si>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</si>
  <si>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</si>
  <si>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</si>
  <si>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</si>
  <si>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</si>
  <si>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</si>
  <si>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</si>
  <si>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</si>
  <si>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</si>
  <si>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</si>
  <si>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</si>
  <si>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</si>
  <si>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</si>
  <si>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</si>
  <si>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</si>
  <si>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</si>
  <si>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</si>
  <si>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</si>
  <si>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</si>
  <si>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</si>
  <si>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</si>
  <si>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</si>
  <si>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</si>
  <si>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</si>
  <si>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</si>
  <si>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</si>
  <si>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</si>
  <si>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</si>
  <si>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</si>
  <si>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</si>
  <si>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</si>
  <si>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</si>
  <si>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</si>
  <si>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</si>
  <si>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</si>
  <si>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</si>
  <si>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</si>
  <si>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</si>
  <si>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</si>
  <si>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</si>
  <si>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</si>
  <si>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</si>
  <si>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</si>
  <si>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</si>
  <si>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</si>
  <si>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</si>
  <si>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</si>
  <si>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</si>
  <si>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</si>
  <si>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</si>
  <si>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</si>
  <si>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</si>
  <si>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</si>
  <si>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</si>
  <si>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</si>
  <si>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</si>
  <si>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</si>
  <si>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</si>
  <si>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</si>
  <si>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</si>
  <si>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</si>
  <si>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</si>
  <si>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</si>
  <si>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</si>
  <si>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</si>
  <si>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</si>
  <si>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</si>
  <si>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</si>
  <si>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</si>
  <si>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</si>
  <si>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</si>
  <si>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</si>
  <si>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</si>
  <si>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</si>
  <si>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</si>
  <si>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</si>
  <si>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</si>
  <si>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</si>
  <si>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</si>
  <si>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</si>
  <si>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</si>
  <si>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</si>
  <si>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</si>
  <si>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</si>
  <si>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</si>
  <si>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</si>
  <si>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</si>
  <si>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</si>
  <si>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</si>
  <si>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</si>
  <si>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</si>
  <si>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</si>
  <si>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</si>
  <si>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</si>
  <si>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</si>
  <si>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</si>
  <si>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</si>
  <si>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</si>
  <si>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</si>
  <si>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</si>
  <si>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</si>
  <si>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</si>
  <si>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</si>
  <si>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</si>
  <si>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</si>
  <si>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</si>
  <si>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</si>
  <si>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</si>
  <si>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</si>
  <si>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</si>
  <si>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</si>
  <si>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</si>
  <si>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</si>
  <si>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</si>
  <si>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</si>
  <si>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</si>
  <si>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</si>
  <si>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</si>
  <si>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</si>
  <si>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</si>
  <si>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</si>
  <si>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</si>
  <si>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</si>
  <si>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</si>
  <si>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</si>
  <si>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</si>
  <si>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</si>
  <si>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</si>
  <si>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</si>
  <si>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</si>
  <si>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</si>
  <si>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</si>
  <si>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</si>
  <si>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</si>
  <si>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</si>
  <si>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</si>
  <si>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</si>
  <si>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</si>
  <si>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</si>
  <si>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</si>
  <si>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</si>
  <si>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</si>
  <si>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</si>
  <si>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</si>
  <si>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</si>
  <si>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</si>
  <si>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</si>
  <si>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</si>
  <si>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</si>
  <si>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</si>
  <si>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</si>
  <si>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</si>
  <si>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</si>
  <si>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</si>
  <si>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</si>
  <si>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</si>
  <si>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</si>
  <si>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</si>
  <si>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</si>
  <si>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</si>
  <si>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</si>
  <si>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</si>
  <si>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</si>
  <si>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</si>
  <si>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</si>
  <si>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</si>
  <si>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</si>
  <si>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</si>
  <si>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</si>
  <si>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</si>
  <si>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</si>
  <si>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</si>
  <si>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</si>
  <si>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</si>
  <si>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</si>
  <si>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</si>
  <si>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</si>
  <si>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</si>
  <si>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</si>
  <si>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</si>
  <si>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</si>
  <si>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</si>
  <si>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</si>
  <si>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</si>
  <si>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</si>
  <si>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</si>
  <si>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</si>
  <si>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</si>
  <si>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</si>
  <si>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</si>
  <si>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</si>
  <si>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</si>
  <si>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</si>
  <si>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</si>
  <si>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</si>
  <si>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</si>
  <si>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</si>
  <si>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</si>
  <si>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</si>
  <si>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</si>
  <si>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</si>
  <si>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</si>
  <si>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</si>
  <si>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</si>
  <si>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</si>
  <si>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</si>
  <si>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</si>
  <si>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</si>
  <si>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</si>
  <si>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</si>
  <si>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</si>
  <si>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</si>
  <si>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</si>
  <si>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</si>
  <si>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</si>
  <si>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</si>
  <si>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</si>
  <si>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</si>
  <si>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</si>
  <si>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</si>
  <si>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</si>
  <si>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</si>
  <si>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</si>
  <si>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</si>
  <si>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</si>
  <si>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</si>
  <si>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</si>
  <si>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</si>
  <si>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</si>
  <si>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</si>
  <si>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</si>
  <si>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</si>
  <si>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</si>
  <si>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</si>
  <si>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</si>
  <si>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</si>
  <si>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</si>
  <si>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</si>
  <si>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</si>
  <si>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</si>
  <si>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</si>
  <si>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</si>
  <si>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</si>
  <si>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</si>
  <si>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</si>
  <si>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</si>
  <si>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</si>
  <si>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</si>
  <si>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</si>
  <si>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</si>
  <si>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</si>
  <si>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</si>
  <si>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</si>
  <si>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</si>
  <si>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</si>
  <si>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</si>
  <si>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</si>
  <si>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</si>
  <si>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</si>
  <si>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</si>
  <si>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</si>
  <si>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</si>
  <si>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</si>
  <si>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</si>
  <si>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</si>
  <si>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</si>
  <si>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</si>
  <si>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</si>
  <si>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</si>
  <si>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</si>
  <si>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</si>
  <si>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</si>
  <si>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</si>
  <si>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</si>
  <si>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</si>
  <si>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</si>
  <si>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</si>
  <si>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</si>
  <si>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</si>
  <si>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</si>
  <si>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</si>
  <si>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</si>
  <si>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</si>
  <si>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</si>
  <si>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</si>
  <si>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</si>
  <si>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</si>
  <si>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</si>
  <si>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</si>
  <si>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</si>
  <si>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</si>
  <si>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</si>
  <si>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</si>
  <si>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</si>
  <si>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</si>
  <si>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</si>
  <si>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</si>
  <si>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</si>
  <si>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</si>
  <si>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</si>
  <si>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</si>
  <si>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</si>
  <si>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</si>
  <si>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</si>
  <si>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</si>
  <si>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</si>
  <si>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</si>
  <si>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</si>
  <si>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</si>
  <si>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</si>
  <si>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</si>
  <si>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</si>
  <si>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</si>
  <si>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</si>
  <si>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</si>
  <si>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</si>
  <si>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</si>
  <si>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</si>
  <si>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</si>
  <si>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</si>
  <si>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</si>
  <si>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</si>
  <si>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</si>
  <si>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</si>
  <si>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</si>
  <si>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</si>
  <si>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</si>
  <si>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</si>
  <si>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</si>
  <si>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</si>
  <si>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</si>
  <si>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</si>
  <si>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</si>
  <si>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</si>
  <si>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</si>
  <si>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</si>
  <si>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</si>
  <si>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</si>
  <si>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</si>
  <si>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</si>
  <si>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</si>
  <si>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</si>
  <si>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</si>
  <si>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</si>
  <si>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</si>
  <si>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</si>
  <si>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</si>
  <si>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</si>
  <si>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</si>
  <si>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</si>
  <si>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</si>
  <si>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</si>
  <si>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</si>
  <si>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</si>
  <si>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</si>
  <si>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</si>
  <si>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</si>
  <si>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</si>
  <si>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</si>
  <si>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</si>
  <si>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</si>
  <si>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</si>
  <si>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</si>
  <si>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</si>
  <si>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</si>
  <si>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</si>
  <si>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</si>
  <si>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</si>
  <si>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</si>
  <si>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</si>
  <si>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</si>
  <si>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</si>
  <si>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</si>
  <si>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</si>
  <si>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</si>
  <si>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</si>
  <si>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</si>
  <si>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</si>
  <si>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</si>
  <si>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</si>
  <si>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</si>
  <si>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</si>
  <si>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</si>
  <si>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</si>
  <si>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</si>
  <si>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</si>
  <si>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</si>
  <si>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</si>
  <si>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</si>
  <si>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</si>
  <si>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</si>
  <si>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</si>
  <si>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</si>
  <si>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</si>
  <si>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</si>
  <si>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</si>
  <si>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</si>
  <si>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</si>
  <si>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</si>
  <si>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</si>
  <si>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</si>
  <si>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</si>
  <si>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</si>
  <si>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</si>
  <si>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</si>
  <si>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</si>
  <si>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</si>
  <si>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</si>
  <si>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</si>
  <si>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</si>
  <si>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</si>
  <si>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</si>
  <si>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</si>
  <si>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</si>
  <si>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</si>
  <si>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</si>
  <si>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</si>
  <si>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</si>
  <si>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</si>
  <si>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</si>
  <si>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</si>
  <si>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</si>
  <si>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</si>
  <si>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</si>
  <si>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</si>
  <si>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</si>
  <si>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</si>
  <si>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</si>
  <si>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</si>
  <si>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</si>
  <si>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</si>
  <si>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</si>
  <si>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</si>
  <si>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</si>
  <si>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</si>
  <si>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</si>
  <si>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</si>
  <si>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</si>
  <si>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</si>
  <si>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</si>
  <si>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</si>
  <si>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</si>
  <si>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</si>
  <si>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</si>
  <si>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</si>
  <si>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</si>
  <si>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</si>
  <si>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</si>
  <si>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</si>
  <si>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</si>
  <si>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</si>
  <si>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</si>
  <si>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</si>
  <si>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</si>
  <si>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</si>
  <si>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</si>
  <si>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</si>
  <si>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</si>
  <si>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</si>
  <si>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</si>
  <si>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</si>
  <si>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</si>
  <si>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</si>
  <si>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</si>
  <si>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</si>
  <si>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</si>
  <si>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</si>
  <si>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</si>
  <si>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</si>
  <si>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</si>
  <si>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</si>
  <si>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</si>
  <si>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</si>
  <si>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</si>
  <si>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</si>
  <si>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</si>
  <si>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</si>
  <si>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</si>
  <si>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</si>
  <si>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</si>
  <si>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</si>
  <si>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</si>
  <si>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</si>
  <si>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</si>
  <si>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</si>
  <si>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</si>
  <si>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</si>
  <si>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</si>
  <si>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</si>
  <si>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</si>
  <si>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</si>
  <si>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</si>
  <si>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</si>
  <si>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</si>
  <si>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</si>
  <si>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</si>
  <si>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</si>
  <si>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</si>
  <si>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</si>
  <si>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</si>
  <si>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</si>
  <si>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</si>
  <si>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</si>
  <si>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</si>
  <si>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</si>
  <si>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</si>
  <si>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</si>
  <si>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</si>
  <si>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</si>
  <si>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</si>
  <si>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</si>
  <si>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</si>
  <si>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</si>
  <si>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</si>
  <si>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</si>
  <si>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</si>
  <si>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</si>
  <si>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</si>
  <si>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</si>
  <si>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</si>
  <si>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</si>
  <si>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</si>
  <si>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</si>
  <si>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</si>
  <si>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</si>
  <si>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</si>
  <si>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</si>
  <si>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</si>
  <si>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</si>
  <si>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</si>
  <si>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</si>
  <si>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</si>
  <si>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</si>
  <si>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</si>
  <si>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</si>
  <si>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</si>
  <si>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</si>
  <si>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</si>
  <si>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</si>
  <si>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</si>
  <si>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</si>
  <si>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</si>
  <si>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</si>
  <si>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</si>
  <si>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</si>
  <si>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</si>
  <si>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</si>
  <si>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</si>
  <si>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</si>
  <si>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</si>
  <si>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</si>
  <si>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</si>
  <si>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</si>
  <si>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</si>
  <si>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</si>
  <si>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</si>
  <si>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</si>
  <si>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</si>
  <si>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</si>
  <si>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</si>
  <si>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</si>
  <si>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</si>
  <si>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</si>
  <si>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</si>
  <si>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</si>
  <si>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</si>
  <si>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</si>
  <si>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</si>
  <si>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</si>
  <si>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</si>
  <si>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</si>
  <si>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</si>
  <si>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</si>
  <si>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</si>
  <si>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</si>
  <si>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</si>
  <si>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</si>
  <si>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</si>
  <si>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</si>
  <si>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</si>
  <si>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</si>
  <si>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</si>
  <si>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</si>
  <si>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</si>
  <si>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</si>
  <si>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</si>
  <si>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</si>
  <si>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</si>
  <si>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</si>
  <si>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</si>
  <si>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</si>
  <si>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</si>
  <si>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</si>
  <si>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</si>
  <si>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</si>
  <si>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</si>
  <si>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</si>
  <si>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</si>
  <si>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</si>
  <si>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</si>
  <si>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</si>
  <si>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</si>
  <si>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</si>
  <si>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</si>
  <si>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</si>
  <si>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</si>
  <si>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</si>
  <si>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</si>
  <si>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</si>
  <si>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</si>
  <si>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</si>
  <si>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</si>
  <si>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</si>
  <si>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</si>
  <si>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</si>
  <si>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</si>
  <si>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</si>
  <si>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</si>
  <si>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</si>
  <si>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</si>
  <si>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</si>
  <si>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</si>
  <si>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</si>
  <si>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</si>
  <si>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</si>
  <si>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</si>
  <si>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</si>
  <si>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</si>
  <si>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</si>
  <si>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</si>
  <si>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</si>
  <si>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</si>
  <si>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</si>
  <si>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</si>
  <si>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</si>
  <si>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</si>
  <si>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</si>
  <si>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</si>
  <si>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</si>
  <si>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</si>
  <si>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</si>
  <si>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</si>
  <si>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</si>
  <si>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</si>
  <si>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</si>
  <si>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</si>
  <si>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</si>
  <si>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</si>
  <si>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</si>
  <si>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</si>
  <si>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</si>
  <si>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</si>
  <si>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</si>
  <si>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</si>
  <si>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</si>
  <si>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</si>
  <si>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</si>
  <si>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</si>
  <si>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</si>
  <si>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</si>
  <si>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</si>
  <si>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</si>
  <si>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</si>
  <si>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</si>
  <si>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</si>
  <si>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</si>
  <si>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</si>
  <si>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</si>
  <si>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</si>
  <si>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</si>
  <si>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</si>
  <si>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</si>
  <si>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</si>
  <si>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</si>
  <si>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</si>
  <si>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</si>
  <si>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</si>
  <si>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</si>
  <si>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</si>
  <si>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</si>
  <si>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</si>
  <si>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</si>
  <si>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</si>
  <si>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</si>
  <si>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</si>
  <si>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</si>
  <si>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</si>
  <si>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</si>
  <si>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</si>
  <si>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</si>
  <si>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</si>
  <si>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</si>
  <si>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</si>
  <si>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</si>
  <si>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</si>
  <si>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</si>
  <si>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</si>
  <si>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</si>
  <si>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</si>
  <si>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</si>
  <si>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</si>
  <si>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</si>
  <si>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</si>
  <si>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</si>
  <si>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</si>
  <si>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</si>
  <si>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</si>
  <si>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</si>
  <si>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</si>
  <si>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</si>
  <si>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</si>
  <si>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</si>
  <si>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</si>
  <si>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</si>
  <si>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</si>
  <si>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</si>
  <si>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</si>
  <si>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</si>
  <si>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</si>
  <si>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</si>
  <si>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</si>
  <si>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</si>
  <si>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</si>
  <si>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</si>
  <si>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</si>
  <si>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</si>
  <si>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</si>
  <si>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</si>
  <si>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</si>
  <si>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</si>
  <si>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</si>
  <si>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</si>
  <si>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</si>
  <si>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</si>
  <si>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</si>
  <si>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</si>
  <si>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</si>
  <si>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</si>
  <si>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</si>
  <si>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</si>
  <si>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</si>
  <si>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</si>
  <si>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</si>
  <si>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</si>
  <si>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</si>
  <si>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</si>
  <si>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</si>
  <si>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</si>
  <si>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</si>
  <si>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</si>
  <si>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</si>
  <si>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</si>
  <si>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</si>
  <si>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</si>
  <si>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</si>
  <si>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</si>
  <si>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</si>
  <si>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</si>
  <si>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</si>
  <si>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</si>
  <si>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</si>
  <si>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</si>
  <si>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</si>
  <si>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</si>
  <si>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</si>
  <si>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</si>
  <si>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</si>
  <si>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</si>
  <si>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</si>
  <si>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</si>
  <si>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</si>
  <si>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</si>
  <si>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</si>
  <si>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</si>
  <si>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</si>
  <si>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</si>
  <si>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</si>
  <si>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</si>
  <si>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</si>
  <si>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</si>
  <si>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</si>
  <si>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</si>
  <si>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</si>
  <si>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</si>
  <si>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</si>
  <si>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</si>
  <si>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</si>
  <si>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</si>
  <si>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</si>
  <si>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</si>
  <si>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</si>
  <si>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</si>
  <si>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</si>
  <si>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</si>
  <si>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</si>
  <si>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</si>
  <si>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</si>
  <si>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</si>
  <si>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</si>
  <si>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</si>
  <si>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</si>
  <si>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</si>
  <si>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</si>
  <si>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</si>
  <si>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</si>
  <si>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</si>
  <si>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</si>
  <si>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</si>
  <si>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</si>
  <si>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</si>
  <si>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</si>
  <si>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</si>
  <si>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</si>
  <si>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</si>
  <si>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</si>
  <si>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</si>
  <si>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</si>
  <si>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</si>
  <si>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</si>
  <si>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</si>
  <si>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</si>
  <si>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</si>
  <si>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</si>
  <si>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</si>
  <si>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</si>
  <si>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</si>
  <si>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</si>
  <si>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</si>
  <si>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</si>
  <si>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</si>
  <si>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</si>
  <si>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</si>
  <si>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</si>
  <si>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</si>
  <si>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</si>
  <si>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</si>
  <si>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</si>
  <si>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</si>
  <si>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</si>
  <si>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</si>
  <si>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</si>
  <si>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</si>
  <si>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</si>
  <si>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</si>
  <si>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</si>
  <si>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</si>
  <si>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</si>
  <si>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</si>
  <si>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</si>
  <si>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</si>
  <si>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</si>
  <si>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</si>
  <si>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</si>
  <si>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</si>
  <si>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</si>
  <si>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</si>
  <si>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</si>
  <si>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</si>
  <si>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</si>
  <si>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</si>
  <si>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</si>
  <si>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</si>
  <si>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</si>
  <si>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</si>
  <si>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</si>
  <si>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</si>
  <si>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</si>
  <si>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</si>
  <si>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</si>
  <si>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</si>
  <si>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</si>
  <si>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</si>
  <si>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</si>
  <si>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</si>
  <si>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</si>
  <si>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</si>
  <si>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</si>
  <si>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</si>
  <si>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</si>
  <si>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</si>
  <si>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</si>
  <si>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</si>
  <si>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</si>
  <si>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</si>
  <si>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KAPHA</t>
  </si>
  <si>
    <t>kapha.spr</t>
  </si>
  <si>
    <t>KARAKASA</t>
  </si>
  <si>
    <t>karakasa.spr</t>
  </si>
  <si>
    <t>TENGU</t>
  </si>
  <si>
    <t>tengu.spr</t>
  </si>
  <si>
    <t>ANTIQUE_FIRELOCK</t>
  </si>
  <si>
    <t>antique_firelock.spr</t>
  </si>
  <si>
    <t>INCANTATION_SAMURAI</t>
  </si>
  <si>
    <t>incantation_samurai.spr</t>
  </si>
  <si>
    <t>MIYABI_NINGYO</t>
  </si>
  <si>
    <t>miyabi_ningyo.spr</t>
  </si>
  <si>
    <t>THE_PAPER</t>
  </si>
  <si>
    <t>the_paper.spr</t>
  </si>
  <si>
    <t>Kappa</t>
  </si>
  <si>
    <t>Karakasa</t>
  </si>
  <si>
    <t>Firelock Soldier</t>
  </si>
  <si>
    <t>Ittan-Momen</t>
  </si>
  <si>
    <t>Samurai Specter</t>
  </si>
  <si>
    <t>Sake Tengu</t>
  </si>
  <si>
    <t>POISON_TOAD</t>
  </si>
  <si>
    <t>poison_toad.spr</t>
  </si>
  <si>
    <t>Poison Toad</t>
  </si>
  <si>
    <t>Miyabi Doll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</si>
</sst>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0"/>
  <sheetViews>
    <sheetView tabSelected="1" topLeftCell="A13" zoomScale="85" zoomScaleNormal="85" workbookViewId="0">
      <pane xSplit="3" ySplit="1" topLeftCell="M226" activePane="bottomRight" state="frozen"/>
      <selection activeCell="A13" sqref="A13"/>
      <selection pane="topRight" activeCell="D13" sqref="D13"/>
      <selection pane="bottomLeft" activeCell="A14" sqref="A14"/>
      <selection pane="bottomRight" activeCell="AE244" sqref="AE244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0.1523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100</v>
      </c>
      <c r="R2">
        <v>100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41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4</v>
      </c>
      <c r="E6">
        <v>100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120</v>
      </c>
      <c r="R6">
        <v>100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48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960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960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2016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21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41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41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41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4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864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672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960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41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100</v>
      </c>
      <c r="P46">
        <v>100</v>
      </c>
      <c r="Q46">
        <v>100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41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41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41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33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672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19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286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99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29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960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840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-1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110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960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1152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100</v>
      </c>
      <c r="F161">
        <v>100</v>
      </c>
      <c r="G161">
        <v>130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110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41</v>
      </c>
      <c r="AD167" t="s">
        <v>99</v>
      </c>
      <c r="AE167">
        <v>648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18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1152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5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41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41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41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263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1152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30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5</v>
      </c>
      <c r="N231">
        <v>1</v>
      </c>
      <c r="O231">
        <v>100</v>
      </c>
      <c r="P231">
        <v>100</v>
      </c>
      <c r="Q231">
        <v>100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470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38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41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540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39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188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5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5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5" x14ac:dyDescent="0.4">
      <c r="A291">
        <v>4288</v>
      </c>
      <c r="B291" t="s">
        <v>1003</v>
      </c>
      <c r="C291" t="s">
        <v>1004</v>
      </c>
      <c r="D291">
        <v>43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</v>
      </c>
      <c r="N291">
        <v>1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42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5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720</v>
      </c>
      <c r="AF292" t="s">
        <v>1008</v>
      </c>
      <c r="AG292">
        <v>0</v>
      </c>
      <c r="AH292">
        <v>0.5</v>
      </c>
      <c r="AI292">
        <v>1</v>
      </c>
    </row>
    <row r="293" spans="1:35" x14ac:dyDescent="0.4">
      <c r="A293">
        <v>4290</v>
      </c>
      <c r="B293" t="s">
        <v>1072</v>
      </c>
      <c r="C293" t="s">
        <v>1086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1073</v>
      </c>
      <c r="AG293">
        <v>0</v>
      </c>
      <c r="AH293">
        <v>0.5</v>
      </c>
      <c r="AI293">
        <v>1</v>
      </c>
    </row>
    <row r="294" spans="1:35" x14ac:dyDescent="0.4">
      <c r="A294">
        <v>4291</v>
      </c>
      <c r="B294" t="s">
        <v>1074</v>
      </c>
      <c r="C294" t="s">
        <v>1087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1075</v>
      </c>
      <c r="AG294">
        <v>0</v>
      </c>
      <c r="AH294">
        <v>0.5</v>
      </c>
      <c r="AI294">
        <v>1</v>
      </c>
    </row>
    <row r="295" spans="1:35" x14ac:dyDescent="0.4">
      <c r="A295">
        <v>4292</v>
      </c>
      <c r="B295" t="s">
        <v>1076</v>
      </c>
      <c r="C295" t="s">
        <v>1091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1077</v>
      </c>
      <c r="AG295">
        <v>0</v>
      </c>
      <c r="AH295">
        <v>0.5</v>
      </c>
      <c r="AI295">
        <v>1</v>
      </c>
    </row>
    <row r="296" spans="1:35" x14ac:dyDescent="0.4">
      <c r="A296">
        <v>4293</v>
      </c>
      <c r="B296" t="s">
        <v>1078</v>
      </c>
      <c r="C296" t="s">
        <v>1088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41</v>
      </c>
      <c r="AD296" t="s">
        <v>99</v>
      </c>
      <c r="AE296">
        <v>480</v>
      </c>
      <c r="AF296" t="s">
        <v>1079</v>
      </c>
      <c r="AG296">
        <v>0</v>
      </c>
      <c r="AH296">
        <v>0.5</v>
      </c>
      <c r="AI296">
        <v>1</v>
      </c>
    </row>
    <row r="297" spans="1:35" x14ac:dyDescent="0.4">
      <c r="A297">
        <v>4294</v>
      </c>
      <c r="B297" t="s">
        <v>1080</v>
      </c>
      <c r="C297" t="s">
        <v>1090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768</v>
      </c>
      <c r="AF297" t="s">
        <v>1081</v>
      </c>
      <c r="AG297">
        <v>0</v>
      </c>
      <c r="AH297">
        <v>0.5</v>
      </c>
      <c r="AI297">
        <v>1</v>
      </c>
    </row>
    <row r="298" spans="1:35" x14ac:dyDescent="0.4">
      <c r="A298">
        <v>4295</v>
      </c>
      <c r="B298" t="s">
        <v>1082</v>
      </c>
      <c r="C298" t="s">
        <v>1095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1083</v>
      </c>
      <c r="AG298">
        <v>0</v>
      </c>
      <c r="AH298">
        <v>0.5</v>
      </c>
      <c r="AI298">
        <v>1</v>
      </c>
    </row>
    <row r="299" spans="1:35" x14ac:dyDescent="0.4">
      <c r="A299">
        <v>4296</v>
      </c>
      <c r="B299" t="s">
        <v>1084</v>
      </c>
      <c r="C299" t="s">
        <v>1089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1085</v>
      </c>
      <c r="AG299">
        <v>0</v>
      </c>
      <c r="AH299">
        <v>0.5</v>
      </c>
      <c r="AI299">
        <v>1</v>
      </c>
    </row>
    <row r="300" spans="1:35" x14ac:dyDescent="0.4">
      <c r="A300">
        <v>4297</v>
      </c>
      <c r="B300" t="s">
        <v>1092</v>
      </c>
      <c r="C300" t="s">
        <v>1094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1093</v>
      </c>
      <c r="AG300">
        <v>0</v>
      </c>
      <c r="AH300">
        <v>0.5</v>
      </c>
      <c r="AI300">
        <v>1</v>
      </c>
    </row>
  </sheetData>
  <sortState xmlns:xlrd2="http://schemas.microsoft.com/office/spreadsheetml/2017/richdata2" ref="A2:AI179">
    <sortCondition ref="D2:D179"/>
  </sortState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1010</v>
      </c>
      <c r="B1" t="s">
        <v>28</v>
      </c>
      <c r="C1" t="s">
        <v>1064</v>
      </c>
      <c r="D1" t="s">
        <v>1065</v>
      </c>
      <c r="E1" t="s">
        <v>1024</v>
      </c>
      <c r="F1" t="s">
        <v>1025</v>
      </c>
    </row>
    <row r="2" spans="1:6" x14ac:dyDescent="0.4">
      <c r="A2" t="s">
        <v>1039</v>
      </c>
      <c r="B2" t="s">
        <v>1026</v>
      </c>
      <c r="C2">
        <v>0</v>
      </c>
      <c r="D2">
        <v>1</v>
      </c>
    </row>
    <row r="3" spans="1:6" x14ac:dyDescent="0.4">
      <c r="A3" t="s">
        <v>1039</v>
      </c>
      <c r="B3" t="s">
        <v>1027</v>
      </c>
      <c r="C3">
        <v>0</v>
      </c>
      <c r="D3">
        <v>2</v>
      </c>
      <c r="E3" t="s">
        <v>1066</v>
      </c>
      <c r="F3" t="s">
        <v>1067</v>
      </c>
    </row>
    <row r="4" spans="1:6" x14ac:dyDescent="0.4">
      <c r="A4" t="s">
        <v>1039</v>
      </c>
      <c r="B4" t="s">
        <v>1028</v>
      </c>
      <c r="C4">
        <v>0</v>
      </c>
      <c r="D4">
        <v>2</v>
      </c>
      <c r="E4" t="s">
        <v>1068</v>
      </c>
      <c r="F4" t="s">
        <v>1069</v>
      </c>
    </row>
    <row r="5" spans="1:6" x14ac:dyDescent="0.4">
      <c r="A5" t="s">
        <v>1042</v>
      </c>
      <c r="B5" t="s">
        <v>1026</v>
      </c>
      <c r="C5">
        <v>0</v>
      </c>
      <c r="D5">
        <v>1</v>
      </c>
    </row>
    <row r="6" spans="1:6" x14ac:dyDescent="0.4">
      <c r="A6" t="s">
        <v>1042</v>
      </c>
      <c r="B6" t="s">
        <v>1027</v>
      </c>
      <c r="C6">
        <v>0</v>
      </c>
      <c r="D6">
        <v>2</v>
      </c>
      <c r="E6" t="s">
        <v>1070</v>
      </c>
      <c r="F6" t="s">
        <v>1071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1015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topLeftCell="A4"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1015</v>
      </c>
      <c r="C1" s="7" t="s">
        <v>4</v>
      </c>
      <c r="D1" s="7" t="s">
        <v>11</v>
      </c>
      <c r="E1" s="7" t="s">
        <v>1016</v>
      </c>
      <c r="F1" s="7" t="s">
        <v>16</v>
      </c>
      <c r="G1" s="6" t="s">
        <v>1017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7.5757575757575601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12.886597938144323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49.302549302549309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115.48913043478258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213.48762968874706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345.93280282935456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515.84271807596861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11.808</v>
      </c>
      <c r="F9" s="1">
        <f ca="1">OFFSET(StatCharts!F$2,Sheet2!$A9-1,0)</f>
        <v>726.6260162601626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13.037999999999998</v>
      </c>
      <c r="F10" s="1">
        <f ca="1">OFFSET(StatCharts!F$2,Sheet2!$A10-1,0)</f>
        <v>982.12916091425075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14.167999999999999</v>
      </c>
      <c r="F11" s="1">
        <f ca="1">OFFSET(StatCharts!F$2,Sheet2!$A11-1,0)</f>
        <v>1286.7024280067758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15.198</v>
      </c>
      <c r="F12" s="1">
        <f ca="1">OFFSET(StatCharts!F$2,Sheet2!$A12-1,0)</f>
        <v>1645.2822739834189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16.128</v>
      </c>
      <c r="F13" s="1">
        <f ca="1">OFFSET(StatCharts!F$2,Sheet2!$A13-1,0)</f>
        <v>2063.4920634920636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16.957999999999998</v>
      </c>
      <c r="F14" s="1">
        <f ca="1">OFFSET(StatCharts!F$2,Sheet2!$A14-1,0)</f>
        <v>2547.7650666352165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17.688000000000002</v>
      </c>
      <c r="F15" s="1">
        <f ca="1">OFFSET(StatCharts!F$2,Sheet2!$A15-1,0)</f>
        <v>3105.4952510176386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18.317999999999998</v>
      </c>
      <c r="F16" s="1">
        <f ca="1">OFFSET(StatCharts!F$2,Sheet2!$A16-1,0)</f>
        <v>3745.2232776503988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18.847999999999999</v>
      </c>
      <c r="F17" s="1">
        <f ca="1">OFFSET(StatCharts!F$2,Sheet2!$A17-1,0)</f>
        <v>4476.8675721561976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19.277999999999999</v>
      </c>
      <c r="F18" s="1">
        <f ca="1">OFFSET(StatCharts!F$2,Sheet2!$A18-1,0)</f>
        <v>5312.0136943666357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19.608000000000001</v>
      </c>
      <c r="F19" s="1">
        <f ca="1">OFFSET(StatCharts!F$2,Sheet2!$A19-1,0)</f>
        <v>9396.2668298653607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19.838000000000001</v>
      </c>
      <c r="F20" s="1">
        <f ca="1">OFFSET(StatCharts!F$2,Sheet2!$A20-1,0)</f>
        <v>14699.314447020868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19.968</v>
      </c>
      <c r="F21" s="1">
        <f ca="1">OFFSET(StatCharts!F$2,Sheet2!$A21-1,0)</f>
        <v>21468.95032051282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20</v>
      </c>
      <c r="F22" s="1">
        <f ca="1">OFFSET(StatCharts!F$2,Sheet2!$A22-1,0)</f>
        <v>28138.9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N13" sqref="N13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1009</v>
      </c>
      <c r="L1" t="s">
        <v>16</v>
      </c>
      <c r="M1" t="s">
        <v>1010</v>
      </c>
      <c r="N1" t="s">
        <v>1011</v>
      </c>
    </row>
    <row r="2" spans="1:14" x14ac:dyDescent="0.4">
      <c r="A2" t="s">
        <v>1012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1013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300</v>
      </c>
      <c r="M21">
        <v>250</v>
      </c>
      <c r="N21">
        <v>2</v>
      </c>
    </row>
    <row r="22" spans="1:14" x14ac:dyDescent="0.4">
      <c r="A22" t="s">
        <v>757</v>
      </c>
      <c r="B22">
        <v>1000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550</v>
      </c>
      <c r="M22">
        <v>450</v>
      </c>
      <c r="N22">
        <v>3</v>
      </c>
    </row>
    <row r="23" spans="1:14" x14ac:dyDescent="0.4">
      <c r="A23" t="s">
        <v>192</v>
      </c>
      <c r="B23">
        <v>2000</v>
      </c>
      <c r="C23">
        <v>200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1200</v>
      </c>
      <c r="M23">
        <v>1000</v>
      </c>
      <c r="N23">
        <v>4</v>
      </c>
    </row>
    <row r="24" spans="1:14" x14ac:dyDescent="0.4">
      <c r="A24" t="s">
        <v>683</v>
      </c>
      <c r="B24">
        <v>5000</v>
      </c>
      <c r="C24">
        <v>230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5000</v>
      </c>
      <c r="M24">
        <v>5000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1009</v>
      </c>
      <c r="L1" t="s">
        <v>16</v>
      </c>
      <c r="M1" t="s">
        <v>1010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1014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1009</v>
      </c>
      <c r="L1" t="s">
        <v>16</v>
      </c>
      <c r="M1" t="s">
        <v>1010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H100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F38" sqref="F38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9.07421875" style="1" customWidth="1"/>
  </cols>
  <sheetData>
    <row r="1" spans="1:8" x14ac:dyDescent="0.4">
      <c r="A1" t="s">
        <v>3</v>
      </c>
      <c r="B1" s="1" t="s">
        <v>1015</v>
      </c>
      <c r="C1" s="1" t="s">
        <v>4</v>
      </c>
      <c r="D1" s="1" t="s">
        <v>11</v>
      </c>
      <c r="E1" s="1" t="s">
        <v>1016</v>
      </c>
      <c r="F1" s="1" t="s">
        <v>16</v>
      </c>
      <c r="G1" t="s">
        <v>1017</v>
      </c>
      <c r="H1" t="s">
        <v>14</v>
      </c>
    </row>
    <row r="2" spans="1:8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</f>
        <v>0.79200000000000159</v>
      </c>
      <c r="F2" s="1">
        <f>VLOOKUP(A2,Exp!A2:B100,2)/E2</f>
        <v>7.5757575757575601</v>
      </c>
      <c r="G2">
        <f>FLOOR(A2*0.8,1)+1</f>
        <v>1</v>
      </c>
      <c r="H2">
        <f>FLOOR(A2/3,1)+1</f>
        <v>1</v>
      </c>
    </row>
    <row r="3" spans="1:8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</f>
        <v>1.1820000000000008</v>
      </c>
      <c r="F3" s="1">
        <f>VLOOKUP(A3,Exp!A3:B101,2)/E3</f>
        <v>7.614213197969538</v>
      </c>
      <c r="G3">
        <f t="shared" ref="G3:G66" si="4">FLOOR(A3*0.8,1)+1</f>
        <v>2</v>
      </c>
      <c r="H3">
        <f t="shared" ref="H3:H66" si="5">FLOOR(A3/3,1)+1</f>
        <v>1</v>
      </c>
    </row>
    <row r="4" spans="1: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VLOOKUP(A4,Exp!A4:B102,2)/E4</f>
        <v>8.9285714285714253</v>
      </c>
      <c r="G4">
        <f t="shared" si="4"/>
        <v>3</v>
      </c>
      <c r="H4">
        <f t="shared" si="5"/>
        <v>2</v>
      </c>
    </row>
    <row r="5" spans="1: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VLOOKUP(A5,Exp!A5:B103,2)/E5</f>
        <v>10.769230769230766</v>
      </c>
      <c r="G5">
        <f t="shared" si="4"/>
        <v>4</v>
      </c>
      <c r="H5">
        <f t="shared" si="5"/>
        <v>2</v>
      </c>
    </row>
    <row r="6" spans="1: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VLOOKUP(A6,Exp!A6:B104,2)/E6</f>
        <v>12.886597938144323</v>
      </c>
      <c r="G6">
        <f t="shared" si="4"/>
        <v>5</v>
      </c>
      <c r="H6">
        <f t="shared" si="5"/>
        <v>2</v>
      </c>
    </row>
    <row r="7" spans="1: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VLOOKUP(A7,Exp!A7:B105,2)/E7</f>
        <v>17.764618800888215</v>
      </c>
      <c r="G7">
        <f t="shared" si="4"/>
        <v>5</v>
      </c>
      <c r="H7">
        <f t="shared" si="5"/>
        <v>3</v>
      </c>
    </row>
    <row r="8" spans="1: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VLOOKUP(A8,Exp!A8:B106,2)/E8</f>
        <v>23.763020833333339</v>
      </c>
      <c r="G8">
        <f t="shared" si="4"/>
        <v>6</v>
      </c>
      <c r="H8">
        <f t="shared" si="5"/>
        <v>3</v>
      </c>
    </row>
    <row r="9" spans="1: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VLOOKUP(A9,Exp!A9:B107,2)/E9</f>
        <v>31.122745782431657</v>
      </c>
      <c r="G9">
        <f t="shared" si="4"/>
        <v>7</v>
      </c>
      <c r="H9">
        <f t="shared" si="5"/>
        <v>3</v>
      </c>
    </row>
    <row r="10" spans="1: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VLOOKUP(A10,Exp!A10:B108,2)/E10</f>
        <v>39.473684210526329</v>
      </c>
      <c r="G10">
        <f t="shared" si="4"/>
        <v>8</v>
      </c>
      <c r="H10">
        <f t="shared" si="5"/>
        <v>4</v>
      </c>
    </row>
    <row r="11" spans="1: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VLOOKUP(A11,Exp!A11:B109,2)/E11</f>
        <v>49.302549302549309</v>
      </c>
      <c r="G11">
        <f t="shared" si="4"/>
        <v>9</v>
      </c>
      <c r="H11">
        <f t="shared" si="5"/>
        <v>4</v>
      </c>
    </row>
    <row r="12" spans="1: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VLOOKUP(A12,Exp!A12:B110,2)/E12</f>
        <v>60.062056737588648</v>
      </c>
      <c r="G12">
        <f t="shared" si="4"/>
        <v>9</v>
      </c>
      <c r="H12">
        <f t="shared" si="5"/>
        <v>4</v>
      </c>
    </row>
    <row r="13" spans="1: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VLOOKUP(A13,Exp!A13:B111,2)/E13</f>
        <v>71.986836692719038</v>
      </c>
      <c r="G13">
        <f t="shared" si="4"/>
        <v>10</v>
      </c>
      <c r="H13">
        <f t="shared" si="5"/>
        <v>5</v>
      </c>
    </row>
    <row r="14" spans="1: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VLOOKUP(A14,Exp!A14:B112,2)/E14</f>
        <v>85.253456221198121</v>
      </c>
      <c r="G14">
        <f t="shared" si="4"/>
        <v>11</v>
      </c>
      <c r="H14">
        <f t="shared" si="5"/>
        <v>5</v>
      </c>
    </row>
    <row r="15" spans="1: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VLOOKUP(A15,Exp!A15:B113,2)/E15</f>
        <v>99.639639639639611</v>
      </c>
      <c r="G15">
        <f t="shared" si="4"/>
        <v>12</v>
      </c>
      <c r="H15">
        <f t="shared" si="5"/>
        <v>5</v>
      </c>
    </row>
    <row r="16" spans="1: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VLOOKUP(A16,Exp!A16:B114,2)/E16</f>
        <v>115.48913043478258</v>
      </c>
      <c r="G16">
        <f t="shared" si="4"/>
        <v>13</v>
      </c>
      <c r="H16">
        <f t="shared" si="5"/>
        <v>6</v>
      </c>
    </row>
    <row r="17" spans="1: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VLOOKUP(A17,Exp!A17:B115,2)/E17</f>
        <v>132.43330118932818</v>
      </c>
      <c r="G17">
        <f t="shared" si="4"/>
        <v>13</v>
      </c>
      <c r="H17">
        <f t="shared" si="5"/>
        <v>6</v>
      </c>
    </row>
    <row r="18" spans="1: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VLOOKUP(A18,Exp!A18:B116,2)/E18</f>
        <v>150.64102564102569</v>
      </c>
      <c r="G18">
        <f t="shared" si="4"/>
        <v>14</v>
      </c>
      <c r="H18">
        <f t="shared" si="5"/>
        <v>6</v>
      </c>
    </row>
    <row r="19" spans="1: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VLOOKUP(A19,Exp!A19:B117,2)/E19</f>
        <v>170.25298051759239</v>
      </c>
      <c r="G19">
        <f t="shared" si="4"/>
        <v>15</v>
      </c>
      <c r="H19">
        <f t="shared" si="5"/>
        <v>7</v>
      </c>
    </row>
    <row r="20" spans="1: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VLOOKUP(A20,Exp!A20:B118,2)/E20</f>
        <v>191.11111111111117</v>
      </c>
      <c r="G20">
        <f t="shared" si="4"/>
        <v>16</v>
      </c>
      <c r="H20">
        <f t="shared" si="5"/>
        <v>7</v>
      </c>
    </row>
    <row r="21" spans="1:8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VLOOKUP(A21,Exp!A21:B119,2)/E21</f>
        <v>213.48762968874706</v>
      </c>
      <c r="G21">
        <f t="shared" si="4"/>
        <v>17</v>
      </c>
      <c r="H21">
        <f t="shared" si="5"/>
        <v>7</v>
      </c>
    </row>
    <row r="22" spans="1:8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VLOOKUP(A22,Exp!A22:B120,2)/E22</f>
        <v>237.10418794688459</v>
      </c>
      <c r="G22">
        <f t="shared" si="4"/>
        <v>17</v>
      </c>
      <c r="H22">
        <f t="shared" si="5"/>
        <v>8</v>
      </c>
    </row>
    <row r="23" spans="1:8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VLOOKUP(A23,Exp!A23:B121,2)/E23</f>
        <v>262.09776467698356</v>
      </c>
      <c r="G23">
        <f t="shared" si="4"/>
        <v>18</v>
      </c>
      <c r="H23">
        <f t="shared" si="5"/>
        <v>8</v>
      </c>
    </row>
    <row r="24" spans="1:8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VLOOKUP(A24,Exp!A24:B122,2)/E24</f>
        <v>288.58901515151513</v>
      </c>
      <c r="G24">
        <f t="shared" si="4"/>
        <v>19</v>
      </c>
      <c r="H24">
        <f t="shared" si="5"/>
        <v>8</v>
      </c>
    </row>
    <row r="25" spans="1:8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VLOOKUP(A25,Exp!A25:B123,2)/E25</f>
        <v>316.45714285714286</v>
      </c>
      <c r="G25">
        <f t="shared" si="4"/>
        <v>20</v>
      </c>
      <c r="H25">
        <f t="shared" si="5"/>
        <v>9</v>
      </c>
    </row>
    <row r="26" spans="1:8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VLOOKUP(A26,Exp!A26:B124,2)/E26</f>
        <v>345.93280282935456</v>
      </c>
      <c r="G26">
        <f t="shared" si="4"/>
        <v>21</v>
      </c>
      <c r="H26">
        <f t="shared" si="5"/>
        <v>9</v>
      </c>
    </row>
    <row r="27" spans="1:8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VLOOKUP(A27,Exp!A27:B125,2)/E27</f>
        <v>376.79297794904721</v>
      </c>
      <c r="G27">
        <f t="shared" si="4"/>
        <v>21</v>
      </c>
      <c r="H27">
        <f t="shared" si="5"/>
        <v>9</v>
      </c>
    </row>
    <row r="28" spans="1:8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VLOOKUP(A28,Exp!A28:B126,2)/E28</f>
        <v>409.15697674418601</v>
      </c>
      <c r="G28">
        <f t="shared" si="4"/>
        <v>22</v>
      </c>
      <c r="H28">
        <f t="shared" si="5"/>
        <v>10</v>
      </c>
    </row>
    <row r="29" spans="1:8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VLOOKUP(A29,Exp!A29:B127,2)/E29</f>
        <v>443.13369630973989</v>
      </c>
      <c r="G29">
        <f t="shared" si="4"/>
        <v>23</v>
      </c>
      <c r="H29">
        <f t="shared" si="5"/>
        <v>10</v>
      </c>
    </row>
    <row r="30" spans="1:8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VLOOKUP(A30,Exp!A30:B128,2)/E30</f>
        <v>478.62745098039221</v>
      </c>
      <c r="G30">
        <f t="shared" si="4"/>
        <v>24</v>
      </c>
      <c r="H30">
        <f t="shared" si="5"/>
        <v>10</v>
      </c>
    </row>
    <row r="31" spans="1:8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VLOOKUP(A31,Exp!A31:B129,2)/E31</f>
        <v>515.84271807596861</v>
      </c>
      <c r="G31">
        <f t="shared" si="4"/>
        <v>25</v>
      </c>
      <c r="H31">
        <f t="shared" si="5"/>
        <v>11</v>
      </c>
    </row>
    <row r="32" spans="1:8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10.752000000000002</v>
      </c>
      <c r="F32" s="1">
        <f>VLOOKUP(A32,Exp!A32:B130,2)/E32</f>
        <v>554.59449404761892</v>
      </c>
      <c r="G32">
        <f t="shared" si="4"/>
        <v>25</v>
      </c>
      <c r="H32">
        <f t="shared" si="5"/>
        <v>11</v>
      </c>
    </row>
    <row r="33" spans="1:8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11.022000000000002</v>
      </c>
      <c r="F33" s="1">
        <f>VLOOKUP(A33,Exp!A33:B131,2)/E33</f>
        <v>594.99183451279248</v>
      </c>
      <c r="G33">
        <f t="shared" si="4"/>
        <v>26</v>
      </c>
      <c r="H33">
        <f t="shared" si="5"/>
        <v>11</v>
      </c>
    </row>
    <row r="34" spans="1:8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11.288000000000002</v>
      </c>
      <c r="F34" s="1">
        <f>VLOOKUP(A34,Exp!A34:B132,2)/E34</f>
        <v>637.13678242381275</v>
      </c>
      <c r="G34">
        <f t="shared" si="4"/>
        <v>27</v>
      </c>
      <c r="H34">
        <f t="shared" si="5"/>
        <v>12</v>
      </c>
    </row>
    <row r="35" spans="1:8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11.549999999999997</v>
      </c>
      <c r="F35" s="1">
        <f>VLOOKUP(A35,Exp!A35:B133,2)/E35</f>
        <v>680.95238095238108</v>
      </c>
      <c r="G35">
        <f t="shared" si="4"/>
        <v>28</v>
      </c>
      <c r="H35">
        <f t="shared" si="5"/>
        <v>12</v>
      </c>
    </row>
    <row r="36" spans="1:8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11.808</v>
      </c>
      <c r="F36" s="1">
        <f>VLOOKUP(A36,Exp!A36:B134,2)/E36</f>
        <v>726.6260162601626</v>
      </c>
      <c r="G36">
        <f t="shared" si="4"/>
        <v>29</v>
      </c>
      <c r="H36">
        <f t="shared" si="5"/>
        <v>12</v>
      </c>
    </row>
    <row r="37" spans="1:8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12.061999999999999</v>
      </c>
      <c r="F37" s="1">
        <f>VLOOKUP(A37,Exp!A37:B135,2)/E37</f>
        <v>774.00099485989062</v>
      </c>
      <c r="G37">
        <f t="shared" si="4"/>
        <v>29</v>
      </c>
      <c r="H37">
        <f t="shared" si="5"/>
        <v>13</v>
      </c>
    </row>
    <row r="38" spans="1:8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12.311999999999998</v>
      </c>
      <c r="F38" s="1">
        <f>VLOOKUP(A38,Exp!A38:B136,2)/E38</f>
        <v>823.18063677712814</v>
      </c>
      <c r="G38">
        <f t="shared" si="4"/>
        <v>30</v>
      </c>
      <c r="H38">
        <f t="shared" si="5"/>
        <v>13</v>
      </c>
    </row>
    <row r="39" spans="1:8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12.558</v>
      </c>
      <c r="F39" s="1">
        <f>VLOOKUP(A39,Exp!A39:B137,2)/E39</f>
        <v>874.26341774167861</v>
      </c>
      <c r="G39">
        <f t="shared" si="4"/>
        <v>31</v>
      </c>
      <c r="H39">
        <f t="shared" si="5"/>
        <v>13</v>
      </c>
    </row>
    <row r="40" spans="1:8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12.8</v>
      </c>
      <c r="F40" s="1">
        <f>VLOOKUP(A40,Exp!A40:B138,2)/E40</f>
        <v>927.1875</v>
      </c>
      <c r="G40">
        <f t="shared" si="4"/>
        <v>32</v>
      </c>
      <c r="H40">
        <f t="shared" si="5"/>
        <v>14</v>
      </c>
    </row>
    <row r="41" spans="1:8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13.037999999999998</v>
      </c>
      <c r="F41" s="1">
        <f>VLOOKUP(A41,Exp!A41:B139,2)/E41</f>
        <v>982.12916091425075</v>
      </c>
      <c r="G41">
        <f t="shared" si="4"/>
        <v>33</v>
      </c>
      <c r="H41">
        <f t="shared" si="5"/>
        <v>14</v>
      </c>
    </row>
    <row r="42" spans="1:8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13.271999999999998</v>
      </c>
      <c r="F42" s="1">
        <f>VLOOKUP(A42,Exp!A42:B140,2)/E42</f>
        <v>1038.954189270645</v>
      </c>
      <c r="G42">
        <f t="shared" si="4"/>
        <v>33</v>
      </c>
      <c r="H42">
        <f t="shared" si="5"/>
        <v>14</v>
      </c>
    </row>
    <row r="43" spans="1:8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13.501999999999999</v>
      </c>
      <c r="F43" s="1">
        <f>VLOOKUP(A43,Exp!A43:B141,2)/E43</f>
        <v>1097.7632943267665</v>
      </c>
      <c r="G43">
        <f t="shared" si="4"/>
        <v>34</v>
      </c>
      <c r="H43">
        <f t="shared" si="5"/>
        <v>15</v>
      </c>
    </row>
    <row r="44" spans="1:8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13.727999999999998</v>
      </c>
      <c r="F44" s="1">
        <f>VLOOKUP(A44,Exp!A44:B142,2)/E44</f>
        <v>1158.6538461538464</v>
      </c>
      <c r="G44">
        <f t="shared" si="4"/>
        <v>35</v>
      </c>
      <c r="H44">
        <f t="shared" si="5"/>
        <v>15</v>
      </c>
    </row>
    <row r="45" spans="1:8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13.95</v>
      </c>
      <c r="F45" s="1">
        <f>VLOOKUP(A45,Exp!A45:B143,2)/E45</f>
        <v>1221.5770609318997</v>
      </c>
      <c r="G45">
        <f t="shared" si="4"/>
        <v>36</v>
      </c>
      <c r="H45">
        <f t="shared" si="5"/>
        <v>15</v>
      </c>
    </row>
    <row r="46" spans="1:8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14.167999999999999</v>
      </c>
      <c r="F46" s="1">
        <f>VLOOKUP(A46,Exp!A46:B144,2)/E46</f>
        <v>1286.7024280067758</v>
      </c>
      <c r="G46">
        <f t="shared" si="4"/>
        <v>37</v>
      </c>
      <c r="H46">
        <f t="shared" si="5"/>
        <v>16</v>
      </c>
    </row>
    <row r="47" spans="1:8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14.382</v>
      </c>
      <c r="F47" s="1">
        <f>VLOOKUP(A47,Exp!A47:B145,2)/E47</f>
        <v>1353.9146154915868</v>
      </c>
      <c r="G47">
        <f t="shared" si="4"/>
        <v>37</v>
      </c>
      <c r="H47">
        <f t="shared" si="5"/>
        <v>16</v>
      </c>
    </row>
    <row r="48" spans="1:8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14.592000000000001</v>
      </c>
      <c r="F48" s="1">
        <f>VLOOKUP(A48,Exp!A48:B146,2)/E48</f>
        <v>1423.3141447368421</v>
      </c>
      <c r="G48">
        <f t="shared" si="4"/>
        <v>38</v>
      </c>
      <c r="H48">
        <f t="shared" si="5"/>
        <v>16</v>
      </c>
    </row>
    <row r="49" spans="1:8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14.798</v>
      </c>
      <c r="F49" s="1">
        <f>VLOOKUP(A49,Exp!A49:B147,2)/E49</f>
        <v>1494.9993242330045</v>
      </c>
      <c r="G49">
        <f t="shared" si="4"/>
        <v>39</v>
      </c>
      <c r="H49">
        <f t="shared" si="5"/>
        <v>17</v>
      </c>
    </row>
    <row r="50" spans="1:8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15</v>
      </c>
      <c r="F50" s="1">
        <f>VLOOKUP(A50,Exp!A50:B148,2)/E50</f>
        <v>1568.9333333333334</v>
      </c>
      <c r="G50">
        <f t="shared" si="4"/>
        <v>40</v>
      </c>
      <c r="H50">
        <f t="shared" si="5"/>
        <v>17</v>
      </c>
    </row>
    <row r="51" spans="1:8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15.198</v>
      </c>
      <c r="F51" s="1">
        <f>VLOOKUP(A51,Exp!A51:B149,2)/E51</f>
        <v>1645.2822739834189</v>
      </c>
      <c r="G51">
        <f t="shared" si="4"/>
        <v>41</v>
      </c>
      <c r="H51">
        <f t="shared" si="5"/>
        <v>17</v>
      </c>
    </row>
    <row r="52" spans="1:8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15.392000000000001</v>
      </c>
      <c r="F52" s="1">
        <f>VLOOKUP(A52,Exp!A52:B150,2)/E52</f>
        <v>1723.9475051975051</v>
      </c>
      <c r="G52">
        <f t="shared" si="4"/>
        <v>41</v>
      </c>
      <c r="H52">
        <f t="shared" si="5"/>
        <v>18</v>
      </c>
    </row>
    <row r="53" spans="1:8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15.582000000000001</v>
      </c>
      <c r="F53" s="1">
        <f>VLOOKUP(A53,Exp!A53:B151,2)/E53</f>
        <v>1805.0314465408803</v>
      </c>
      <c r="G53">
        <f t="shared" si="4"/>
        <v>42</v>
      </c>
      <c r="H53">
        <f t="shared" si="5"/>
        <v>18</v>
      </c>
    </row>
    <row r="54" spans="1:8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15.768000000000001</v>
      </c>
      <c r="F54" s="1">
        <f>VLOOKUP(A54,Exp!A54:B152,2)/E54</f>
        <v>1888.6352105530186</v>
      </c>
      <c r="G54">
        <f t="shared" si="4"/>
        <v>43</v>
      </c>
      <c r="H54">
        <f t="shared" si="5"/>
        <v>18</v>
      </c>
    </row>
    <row r="55" spans="1:8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15.950000000000003</v>
      </c>
      <c r="F55" s="1">
        <f>VLOOKUP(A55,Exp!A55:B153,2)/E55</f>
        <v>1974.7335423197489</v>
      </c>
      <c r="G55">
        <f t="shared" si="4"/>
        <v>44</v>
      </c>
      <c r="H55">
        <f t="shared" si="5"/>
        <v>19</v>
      </c>
    </row>
    <row r="56" spans="1:8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16.128</v>
      </c>
      <c r="F56" s="1">
        <f>VLOOKUP(A56,Exp!A56:B154,2)/E56</f>
        <v>2063.4920634920636</v>
      </c>
      <c r="G56">
        <f t="shared" si="4"/>
        <v>45</v>
      </c>
      <c r="H56">
        <f t="shared" si="5"/>
        <v>19</v>
      </c>
    </row>
    <row r="57" spans="1:8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16.302</v>
      </c>
      <c r="F57" s="1">
        <f>VLOOKUP(A57,Exp!A57:B155,2)/E57</f>
        <v>2154.8276285118391</v>
      </c>
      <c r="G57">
        <f t="shared" si="4"/>
        <v>45</v>
      </c>
      <c r="H57">
        <f t="shared" si="5"/>
        <v>19</v>
      </c>
    </row>
    <row r="58" spans="1:8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16.472000000000001</v>
      </c>
      <c r="F58" s="1">
        <f>VLOOKUP(A58,Exp!A58:B156,2)/E58</f>
        <v>2248.8465274405048</v>
      </c>
      <c r="G58">
        <f t="shared" si="4"/>
        <v>46</v>
      </c>
      <c r="H58">
        <f t="shared" si="5"/>
        <v>20</v>
      </c>
    </row>
    <row r="59" spans="1:8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16.637999999999998</v>
      </c>
      <c r="F59" s="1">
        <f>VLOOKUP(A59,Exp!A59:B157,2)/E59</f>
        <v>2345.6545257843495</v>
      </c>
      <c r="G59">
        <f t="shared" si="4"/>
        <v>47</v>
      </c>
      <c r="H59">
        <f t="shared" si="5"/>
        <v>20</v>
      </c>
    </row>
    <row r="60" spans="1:8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16.8</v>
      </c>
      <c r="F60" s="1">
        <f>VLOOKUP(A60,Exp!A60:B158,2)/E60</f>
        <v>2445.238095238095</v>
      </c>
      <c r="G60">
        <f t="shared" si="4"/>
        <v>48</v>
      </c>
      <c r="H60">
        <f t="shared" si="5"/>
        <v>20</v>
      </c>
    </row>
    <row r="61" spans="1:8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16.957999999999998</v>
      </c>
      <c r="F61" s="1">
        <f>VLOOKUP(A61,Exp!A61:B159,2)/E61</f>
        <v>2547.7650666352165</v>
      </c>
      <c r="G61">
        <f t="shared" si="4"/>
        <v>49</v>
      </c>
      <c r="H61">
        <f t="shared" si="5"/>
        <v>21</v>
      </c>
    </row>
    <row r="62" spans="1:8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17.112000000000002</v>
      </c>
      <c r="F62" s="1">
        <f>VLOOKUP(A62,Exp!A62:B160,2)/E62</f>
        <v>2653.1673679289383</v>
      </c>
      <c r="G62">
        <f t="shared" si="4"/>
        <v>49</v>
      </c>
      <c r="H62">
        <f t="shared" si="5"/>
        <v>21</v>
      </c>
    </row>
    <row r="63" spans="1:8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17.262</v>
      </c>
      <c r="F63" s="1">
        <f>VLOOKUP(A63,Exp!A63:B161,2)/E63</f>
        <v>2761.5571776155716</v>
      </c>
      <c r="G63">
        <f t="shared" si="4"/>
        <v>50</v>
      </c>
      <c r="H63">
        <f t="shared" si="5"/>
        <v>21</v>
      </c>
    </row>
    <row r="64" spans="1:8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17.408000000000001</v>
      </c>
      <c r="F64" s="1">
        <f>VLOOKUP(A64,Exp!A64:B162,2)/E64</f>
        <v>2873.046875</v>
      </c>
      <c r="G64">
        <f t="shared" si="4"/>
        <v>51</v>
      </c>
      <c r="H64">
        <f t="shared" si="5"/>
        <v>22</v>
      </c>
    </row>
    <row r="65" spans="1:8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17.55</v>
      </c>
      <c r="F65" s="1">
        <f>VLOOKUP(A65,Exp!A65:B163,2)/E65</f>
        <v>2987.6353276353275</v>
      </c>
      <c r="G65">
        <f t="shared" si="4"/>
        <v>52</v>
      </c>
      <c r="H65">
        <f t="shared" si="5"/>
        <v>22</v>
      </c>
    </row>
    <row r="66" spans="1:8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17.688000000000002</v>
      </c>
      <c r="F66" s="1">
        <f>VLOOKUP(A66,Exp!A66:B164,2)/E66</f>
        <v>3105.4952510176386</v>
      </c>
      <c r="G66">
        <f t="shared" si="4"/>
        <v>53</v>
      </c>
      <c r="H66">
        <f t="shared" si="5"/>
        <v>22</v>
      </c>
    </row>
    <row r="67" spans="1:8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</f>
        <v>17.821999999999999</v>
      </c>
      <c r="F67" s="1">
        <f>VLOOKUP(A67,Exp!A67:B165,2)/E67</f>
        <v>3226.5738974301426</v>
      </c>
      <c r="G67">
        <f t="shared" ref="G67:G100" si="11">FLOOR(A67*0.8,1)+1</f>
        <v>53</v>
      </c>
      <c r="H67">
        <f t="shared" ref="H67:H100" si="12">FLOOR(A67/3,1)+1</f>
        <v>23</v>
      </c>
    </row>
    <row r="68" spans="1:8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17.952000000000002</v>
      </c>
      <c r="F68" s="1">
        <f>VLOOKUP(A68,Exp!A68:B166,2)/E68</f>
        <v>3350.9915329768269</v>
      </c>
      <c r="G68">
        <f t="shared" si="11"/>
        <v>54</v>
      </c>
      <c r="H68">
        <f t="shared" si="12"/>
        <v>23</v>
      </c>
    </row>
    <row r="69" spans="1:8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18.077999999999999</v>
      </c>
      <c r="F69" s="1">
        <f>VLOOKUP(A69,Exp!A69:B167,2)/E69</f>
        <v>3478.8693439539775</v>
      </c>
      <c r="G69">
        <f t="shared" si="11"/>
        <v>55</v>
      </c>
      <c r="H69">
        <f t="shared" si="12"/>
        <v>23</v>
      </c>
    </row>
    <row r="70" spans="1:8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18.2</v>
      </c>
      <c r="F70" s="1">
        <f>VLOOKUP(A70,Exp!A70:B168,2)/E70</f>
        <v>3610.2197802197802</v>
      </c>
      <c r="G70">
        <f t="shared" si="11"/>
        <v>56</v>
      </c>
      <c r="H70">
        <f t="shared" si="12"/>
        <v>24</v>
      </c>
    </row>
    <row r="71" spans="1:8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18.317999999999998</v>
      </c>
      <c r="F71" s="1">
        <f>VLOOKUP(A71,Exp!A71:B169,2)/E71</f>
        <v>3745.2232776503988</v>
      </c>
      <c r="G71">
        <f t="shared" si="11"/>
        <v>57</v>
      </c>
      <c r="H71">
        <f t="shared" si="12"/>
        <v>24</v>
      </c>
    </row>
    <row r="72" spans="1:8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18.431999999999999</v>
      </c>
      <c r="F72" s="1">
        <f>VLOOKUP(A72,Exp!A72:B170,2)/E72</f>
        <v>3883.8433159722226</v>
      </c>
      <c r="G72">
        <f t="shared" si="11"/>
        <v>57</v>
      </c>
      <c r="H72">
        <f t="shared" si="12"/>
        <v>24</v>
      </c>
    </row>
    <row r="73" spans="1:8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18.542000000000002</v>
      </c>
      <c r="F73" s="1">
        <f>VLOOKUP(A73,Exp!A73:B171,2)/E73</f>
        <v>4026.2107647502962</v>
      </c>
      <c r="G73">
        <f t="shared" si="11"/>
        <v>58</v>
      </c>
      <c r="H73">
        <f t="shared" si="12"/>
        <v>25</v>
      </c>
    </row>
    <row r="74" spans="1:8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18.648</v>
      </c>
      <c r="F74" s="1">
        <f>VLOOKUP(A74,Exp!A74:B172,2)/E74</f>
        <v>4172.4581724581722</v>
      </c>
      <c r="G74">
        <f t="shared" si="11"/>
        <v>59</v>
      </c>
      <c r="H74">
        <f t="shared" si="12"/>
        <v>25</v>
      </c>
    </row>
    <row r="75" spans="1:8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18.75</v>
      </c>
      <c r="F75" s="1">
        <f>VLOOKUP(A75,Exp!A75:B173,2)/E75</f>
        <v>4322.6133333333337</v>
      </c>
      <c r="G75">
        <f t="shared" si="11"/>
        <v>60</v>
      </c>
      <c r="H75">
        <f t="shared" si="12"/>
        <v>25</v>
      </c>
    </row>
    <row r="76" spans="1:8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18.847999999999999</v>
      </c>
      <c r="F76" s="1">
        <f>VLOOKUP(A76,Exp!A76:B174,2)/E76</f>
        <v>4476.8675721561976</v>
      </c>
      <c r="G76">
        <f t="shared" si="11"/>
        <v>61</v>
      </c>
      <c r="H76">
        <f t="shared" si="12"/>
        <v>26</v>
      </c>
    </row>
    <row r="77" spans="1:8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18.942</v>
      </c>
      <c r="F77" s="1">
        <f>VLOOKUP(A77,Exp!A77:B175,2)/E77</f>
        <v>4635.2021961778055</v>
      </c>
      <c r="G77">
        <f t="shared" si="11"/>
        <v>61</v>
      </c>
      <c r="H77">
        <f t="shared" si="12"/>
        <v>26</v>
      </c>
    </row>
    <row r="78" spans="1:8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19.032</v>
      </c>
      <c r="F78" s="1">
        <f>VLOOKUP(A78,Exp!A78:B176,2)/E78</f>
        <v>4797.7616645649432</v>
      </c>
      <c r="G78">
        <f t="shared" si="11"/>
        <v>62</v>
      </c>
      <c r="H78">
        <f t="shared" si="12"/>
        <v>26</v>
      </c>
    </row>
    <row r="79" spans="1:8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19.117999999999999</v>
      </c>
      <c r="F79" s="1">
        <f>VLOOKUP(A79,Exp!A79:B177,2)/E79</f>
        <v>4964.6929595145939</v>
      </c>
      <c r="G79">
        <f t="shared" si="11"/>
        <v>63</v>
      </c>
      <c r="H79">
        <f t="shared" si="12"/>
        <v>27</v>
      </c>
    </row>
    <row r="80" spans="1:8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19.2</v>
      </c>
      <c r="F80" s="1">
        <f>VLOOKUP(A80,Exp!A80:B178,2)/E80</f>
        <v>5136.041666666667</v>
      </c>
      <c r="G80">
        <f t="shared" si="11"/>
        <v>64</v>
      </c>
      <c r="H80">
        <f t="shared" si="12"/>
        <v>27</v>
      </c>
    </row>
    <row r="81" spans="1:8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19.277999999999999</v>
      </c>
      <c r="F81" s="1">
        <f>VLOOKUP(A81,Exp!A81:B179,2)/E81</f>
        <v>5312.0136943666357</v>
      </c>
      <c r="G81">
        <f t="shared" si="11"/>
        <v>65</v>
      </c>
      <c r="H81">
        <f t="shared" si="12"/>
        <v>27</v>
      </c>
    </row>
    <row r="82" spans="1:8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19.352</v>
      </c>
      <c r="F82" s="1">
        <f>VLOOKUP(A82,Exp!A82:B180,2)/E82</f>
        <v>6041.8561389003717</v>
      </c>
      <c r="G82">
        <f t="shared" si="11"/>
        <v>65</v>
      </c>
      <c r="H82">
        <f t="shared" si="12"/>
        <v>28</v>
      </c>
    </row>
    <row r="83" spans="1:8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19.422000000000001</v>
      </c>
      <c r="F83" s="1">
        <f>VLOOKUP(A83,Exp!A83:B181,2)/E83</f>
        <v>6813.5619400679643</v>
      </c>
      <c r="G83">
        <f t="shared" si="11"/>
        <v>66</v>
      </c>
      <c r="H83">
        <f t="shared" si="12"/>
        <v>28</v>
      </c>
    </row>
    <row r="84" spans="1:8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19.488</v>
      </c>
      <c r="F84" s="1">
        <f>VLOOKUP(A84,Exp!A84:B182,2)/E84</f>
        <v>7628.7458949096881</v>
      </c>
      <c r="G84">
        <f t="shared" si="11"/>
        <v>67</v>
      </c>
      <c r="H84">
        <f t="shared" si="12"/>
        <v>28</v>
      </c>
    </row>
    <row r="85" spans="1:8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19.55</v>
      </c>
      <c r="F85" s="1">
        <f>VLOOKUP(A85,Exp!A85:B183,2)/E85</f>
        <v>8489.1048593350388</v>
      </c>
      <c r="G85">
        <f t="shared" si="11"/>
        <v>68</v>
      </c>
      <c r="H85">
        <f t="shared" si="12"/>
        <v>29</v>
      </c>
    </row>
    <row r="86" spans="1:8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19.608000000000001</v>
      </c>
      <c r="F86" s="1">
        <f>VLOOKUP(A86,Exp!A86:B184,2)/E86</f>
        <v>9396.2668298653607</v>
      </c>
      <c r="G86">
        <f t="shared" si="11"/>
        <v>69</v>
      </c>
      <c r="H86">
        <f t="shared" si="12"/>
        <v>29</v>
      </c>
    </row>
    <row r="87" spans="1:8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19.661999999999999</v>
      </c>
      <c r="F87" s="1">
        <f>VLOOKUP(A87,Exp!A87:B185,2)/E87</f>
        <v>10352.049638897366</v>
      </c>
      <c r="G87">
        <f t="shared" si="11"/>
        <v>69</v>
      </c>
      <c r="H87">
        <f t="shared" si="12"/>
        <v>29</v>
      </c>
    </row>
    <row r="88" spans="1:8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19.712</v>
      </c>
      <c r="F88" s="1">
        <f>VLOOKUP(A88,Exp!A88:B186,2)/E88</f>
        <v>11358.36038961039</v>
      </c>
      <c r="G88">
        <f t="shared" si="11"/>
        <v>70</v>
      </c>
      <c r="H88">
        <f t="shared" si="12"/>
        <v>30</v>
      </c>
    </row>
    <row r="89" spans="1:8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19.757999999999999</v>
      </c>
      <c r="F89" s="1">
        <f>VLOOKUP(A89,Exp!A89:B187,2)/E89</f>
        <v>12416.945034922564</v>
      </c>
      <c r="G89">
        <f t="shared" si="11"/>
        <v>71</v>
      </c>
      <c r="H89">
        <f t="shared" si="12"/>
        <v>30</v>
      </c>
    </row>
    <row r="90" spans="1:8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19.8</v>
      </c>
      <c r="F90" s="1">
        <f>VLOOKUP(A90,Exp!A90:B188,2)/E90</f>
        <v>13529.949494949495</v>
      </c>
      <c r="G90">
        <f t="shared" si="11"/>
        <v>72</v>
      </c>
      <c r="H90">
        <f t="shared" si="12"/>
        <v>30</v>
      </c>
    </row>
    <row r="91" spans="1:8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19.838000000000001</v>
      </c>
      <c r="F91" s="1">
        <f>VLOOKUP(A91,Exp!A91:B189,2)/E91</f>
        <v>14699.314447020868</v>
      </c>
      <c r="G91">
        <f t="shared" si="11"/>
        <v>73</v>
      </c>
      <c r="H91">
        <f t="shared" si="12"/>
        <v>31</v>
      </c>
    </row>
    <row r="92" spans="1:8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19.872</v>
      </c>
      <c r="F92" s="1">
        <f>VLOOKUP(A92,Exp!A92:B190,2)/E92</f>
        <v>15927.133655394526</v>
      </c>
      <c r="G92">
        <f t="shared" si="11"/>
        <v>73</v>
      </c>
      <c r="H92">
        <f t="shared" si="12"/>
        <v>31</v>
      </c>
    </row>
    <row r="93" spans="1:8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19.902000000000001</v>
      </c>
      <c r="F93" s="1">
        <f>VLOOKUP(A93,Exp!A93:B191,2)/E93</f>
        <v>17215.706964124209</v>
      </c>
      <c r="G93">
        <f t="shared" si="11"/>
        <v>74</v>
      </c>
      <c r="H93">
        <f t="shared" si="12"/>
        <v>31</v>
      </c>
    </row>
    <row r="94" spans="1:8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19.927999999999997</v>
      </c>
      <c r="F94" s="1">
        <f>VLOOKUP(A94,Exp!A94:B192,2)/E94</f>
        <v>18567.292252107589</v>
      </c>
      <c r="G94">
        <f t="shared" si="11"/>
        <v>75</v>
      </c>
      <c r="H94">
        <f t="shared" si="12"/>
        <v>32</v>
      </c>
    </row>
    <row r="95" spans="1:8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19.95</v>
      </c>
      <c r="F95" s="1">
        <f>VLOOKUP(A95,Exp!A95:B193,2)/E95</f>
        <v>19984.21052631579</v>
      </c>
      <c r="G95">
        <f t="shared" si="11"/>
        <v>76</v>
      </c>
      <c r="H95">
        <f t="shared" si="12"/>
        <v>32</v>
      </c>
    </row>
    <row r="96" spans="1:8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19.968</v>
      </c>
      <c r="F96" s="1">
        <f>VLOOKUP(A96,Exp!A96:B194,2)/E96</f>
        <v>21468.95032051282</v>
      </c>
      <c r="G96">
        <f t="shared" si="11"/>
        <v>77</v>
      </c>
      <c r="H96">
        <f t="shared" si="12"/>
        <v>32</v>
      </c>
    </row>
    <row r="97" spans="1:8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19.981999999999999</v>
      </c>
      <c r="F97" s="1">
        <f>VLOOKUP(A97,Exp!A97:B195,2)/E97</f>
        <v>23024.071664498049</v>
      </c>
      <c r="G97">
        <f t="shared" si="11"/>
        <v>77</v>
      </c>
      <c r="H97">
        <f t="shared" si="12"/>
        <v>33</v>
      </c>
    </row>
    <row r="98" spans="1:8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19.992000000000001</v>
      </c>
      <c r="F98" s="1">
        <f>VLOOKUP(A98,Exp!A98:B196,2)/E98</f>
        <v>24652.260904361745</v>
      </c>
      <c r="G98">
        <f t="shared" si="11"/>
        <v>78</v>
      </c>
      <c r="H98">
        <f t="shared" si="12"/>
        <v>33</v>
      </c>
    </row>
    <row r="99" spans="1:8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19.998000000000001</v>
      </c>
      <c r="F99" s="1">
        <f>VLOOKUP(A99,Exp!A99:B197,2)/E99</f>
        <v>26356.235623562356</v>
      </c>
      <c r="G99">
        <f t="shared" si="11"/>
        <v>79</v>
      </c>
      <c r="H99">
        <f t="shared" si="12"/>
        <v>33</v>
      </c>
    </row>
    <row r="100" spans="1:8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20</v>
      </c>
      <c r="F100" s="1">
        <f>VLOOKUP(A100,Exp!A100:B198,2)/E100</f>
        <v>28138.9</v>
      </c>
      <c r="G100">
        <f t="shared" si="11"/>
        <v>80</v>
      </c>
      <c r="H100">
        <f t="shared" si="12"/>
        <v>34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C11"/>
  <sheetViews>
    <sheetView workbookViewId="0">
      <selection activeCell="F12" sqref="F12"/>
    </sheetView>
  </sheetViews>
  <sheetFormatPr defaultRowHeight="14.6" x14ac:dyDescent="0.4"/>
  <sheetData>
    <row r="1" spans="1:3" x14ac:dyDescent="0.4">
      <c r="A1" t="s">
        <v>1018</v>
      </c>
      <c r="B1" t="s">
        <v>1019</v>
      </c>
      <c r="C1" t="s">
        <v>1020</v>
      </c>
    </row>
    <row r="2" spans="1:3" x14ac:dyDescent="0.4">
      <c r="A2" t="s">
        <v>1021</v>
      </c>
      <c r="B2">
        <v>0.1</v>
      </c>
      <c r="C2">
        <v>10</v>
      </c>
    </row>
    <row r="3" spans="1:3" x14ac:dyDescent="0.4">
      <c r="A3" t="s">
        <v>5</v>
      </c>
      <c r="B3">
        <v>0.05</v>
      </c>
      <c r="C3">
        <v>5</v>
      </c>
    </row>
    <row r="4" spans="1:3" x14ac:dyDescent="0.4">
      <c r="A4" t="s">
        <v>6</v>
      </c>
      <c r="B4">
        <v>0.05</v>
      </c>
      <c r="C4">
        <v>5</v>
      </c>
    </row>
    <row r="5" spans="1:3" x14ac:dyDescent="0.4">
      <c r="A5" t="s">
        <v>7</v>
      </c>
      <c r="B5">
        <v>0.08</v>
      </c>
      <c r="C5">
        <v>5</v>
      </c>
    </row>
    <row r="6" spans="1:3" x14ac:dyDescent="0.4">
      <c r="A6" t="s">
        <v>8</v>
      </c>
      <c r="B6">
        <v>0.08</v>
      </c>
      <c r="C6">
        <v>5</v>
      </c>
    </row>
    <row r="7" spans="1:3" x14ac:dyDescent="0.4">
      <c r="A7" t="s">
        <v>9</v>
      </c>
      <c r="B7">
        <v>0.08</v>
      </c>
      <c r="C7">
        <v>5</v>
      </c>
    </row>
    <row r="8" spans="1:3" x14ac:dyDescent="0.4">
      <c r="A8" t="s">
        <v>10</v>
      </c>
      <c r="B8">
        <v>0.05</v>
      </c>
      <c r="C8">
        <v>5</v>
      </c>
    </row>
    <row r="9" spans="1:3" x14ac:dyDescent="0.4">
      <c r="A9" t="s">
        <v>11</v>
      </c>
      <c r="B9">
        <v>0.15</v>
      </c>
      <c r="C9">
        <v>20</v>
      </c>
    </row>
    <row r="10" spans="1:3" x14ac:dyDescent="0.4">
      <c r="A10" t="s">
        <v>14</v>
      </c>
      <c r="B10">
        <v>7.4999999999999997E-2</v>
      </c>
      <c r="C10">
        <v>5</v>
      </c>
    </row>
    <row r="11" spans="1:3" x14ac:dyDescent="0.4">
      <c r="A11" t="s">
        <v>1009</v>
      </c>
      <c r="B11">
        <v>7.4999999999999997E-2</v>
      </c>
      <c r="C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G100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3</v>
      </c>
      <c r="B1" t="s">
        <v>16</v>
      </c>
    </row>
    <row r="2" spans="1:7" x14ac:dyDescent="0.4">
      <c r="A2">
        <v>1</v>
      </c>
      <c r="B2">
        <f>ROUNDDOWN(A2*A2*MAX(1,A2/10 +A2/10)*MAX(1,(A2-70)/10),0)+5</f>
        <v>6</v>
      </c>
      <c r="C2">
        <f>A2/40+0.5</f>
        <v>0.52500000000000002</v>
      </c>
      <c r="D2">
        <f>ROUND(B2/C2,0)</f>
        <v>11</v>
      </c>
      <c r="F2">
        <f>((A2/2)*(A2/2))+A2*ROUND(A2/5,0)+7+A2</f>
        <v>8.25</v>
      </c>
      <c r="G2">
        <f>(A2*A2*A2)/20+40+80*A2</f>
        <v>120.05</v>
      </c>
    </row>
    <row r="3" spans="1:7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A3/40+0.5</f>
        <v>0.55000000000000004</v>
      </c>
      <c r="D3">
        <f t="shared" ref="D3:D66" si="2">ROUND(B3/C3,0)</f>
        <v>16</v>
      </c>
      <c r="F3">
        <f t="shared" ref="F3:F66" si="3">((A3/2)*(A3/2))+A3*ROUND(A3/10,0)+7+A3</f>
        <v>10</v>
      </c>
      <c r="G3">
        <f t="shared" ref="G3:G66" si="4">(A3*A3*A3)/20+40+80*A3</f>
        <v>200.4</v>
      </c>
    </row>
    <row r="4" spans="1:7" x14ac:dyDescent="0.4">
      <c r="A4">
        <v>3</v>
      </c>
      <c r="B4">
        <f t="shared" si="0"/>
        <v>14</v>
      </c>
      <c r="C4">
        <f t="shared" si="1"/>
        <v>0.57499999999999996</v>
      </c>
      <c r="D4">
        <f t="shared" si="2"/>
        <v>24</v>
      </c>
      <c r="F4">
        <f t="shared" si="3"/>
        <v>12.25</v>
      </c>
      <c r="G4">
        <f t="shared" si="4"/>
        <v>281.35000000000002</v>
      </c>
    </row>
    <row r="5" spans="1:7" x14ac:dyDescent="0.4">
      <c r="A5">
        <v>4</v>
      </c>
      <c r="B5">
        <f t="shared" si="0"/>
        <v>21</v>
      </c>
      <c r="C5">
        <f t="shared" si="1"/>
        <v>0.6</v>
      </c>
      <c r="D5">
        <f t="shared" si="2"/>
        <v>35</v>
      </c>
      <c r="F5">
        <f t="shared" si="3"/>
        <v>15</v>
      </c>
      <c r="G5">
        <f t="shared" si="4"/>
        <v>363.2</v>
      </c>
    </row>
    <row r="6" spans="1:7" x14ac:dyDescent="0.4">
      <c r="A6">
        <v>5</v>
      </c>
      <c r="B6">
        <f t="shared" si="0"/>
        <v>30</v>
      </c>
      <c r="C6">
        <f t="shared" si="1"/>
        <v>0.625</v>
      </c>
      <c r="D6">
        <f t="shared" si="2"/>
        <v>48</v>
      </c>
      <c r="F6">
        <f t="shared" si="3"/>
        <v>23.25</v>
      </c>
      <c r="G6">
        <f t="shared" si="4"/>
        <v>446.25</v>
      </c>
    </row>
    <row r="7" spans="1:7" x14ac:dyDescent="0.4">
      <c r="A7">
        <v>6</v>
      </c>
      <c r="B7">
        <f t="shared" si="0"/>
        <v>48</v>
      </c>
      <c r="C7">
        <f t="shared" si="1"/>
        <v>0.65</v>
      </c>
      <c r="D7">
        <f t="shared" si="2"/>
        <v>74</v>
      </c>
      <c r="F7">
        <f t="shared" si="3"/>
        <v>28</v>
      </c>
      <c r="G7">
        <f t="shared" si="4"/>
        <v>530.79999999999995</v>
      </c>
    </row>
    <row r="8" spans="1:7" x14ac:dyDescent="0.4">
      <c r="A8">
        <v>7</v>
      </c>
      <c r="B8">
        <f t="shared" si="0"/>
        <v>73</v>
      </c>
      <c r="C8">
        <f t="shared" si="1"/>
        <v>0.67500000000000004</v>
      </c>
      <c r="D8">
        <f t="shared" si="2"/>
        <v>108</v>
      </c>
      <c r="F8">
        <f t="shared" si="3"/>
        <v>33.25</v>
      </c>
      <c r="G8">
        <f t="shared" si="4"/>
        <v>617.15</v>
      </c>
    </row>
    <row r="9" spans="1:7" x14ac:dyDescent="0.4">
      <c r="A9">
        <v>8</v>
      </c>
      <c r="B9">
        <f t="shared" si="0"/>
        <v>107</v>
      </c>
      <c r="C9">
        <f t="shared" si="1"/>
        <v>0.7</v>
      </c>
      <c r="D9">
        <f t="shared" si="2"/>
        <v>153</v>
      </c>
      <c r="F9">
        <f t="shared" si="3"/>
        <v>39</v>
      </c>
      <c r="G9">
        <f t="shared" si="4"/>
        <v>705.6</v>
      </c>
    </row>
    <row r="10" spans="1:7" x14ac:dyDescent="0.4">
      <c r="A10">
        <v>9</v>
      </c>
      <c r="B10">
        <f t="shared" si="0"/>
        <v>150</v>
      </c>
      <c r="C10">
        <f t="shared" si="1"/>
        <v>0.72499999999999998</v>
      </c>
      <c r="D10">
        <f t="shared" si="2"/>
        <v>207</v>
      </c>
      <c r="F10">
        <f t="shared" si="3"/>
        <v>45.25</v>
      </c>
      <c r="G10">
        <f t="shared" si="4"/>
        <v>796.45</v>
      </c>
    </row>
    <row r="11" spans="1:7" x14ac:dyDescent="0.4">
      <c r="A11">
        <v>10</v>
      </c>
      <c r="B11">
        <f t="shared" si="0"/>
        <v>205</v>
      </c>
      <c r="C11">
        <f t="shared" si="1"/>
        <v>0.75</v>
      </c>
      <c r="D11">
        <f t="shared" si="2"/>
        <v>273</v>
      </c>
      <c r="F11">
        <f t="shared" si="3"/>
        <v>52</v>
      </c>
      <c r="G11">
        <f t="shared" si="4"/>
        <v>890</v>
      </c>
    </row>
    <row r="12" spans="1:7" x14ac:dyDescent="0.4">
      <c r="A12">
        <v>11</v>
      </c>
      <c r="B12">
        <f t="shared" si="0"/>
        <v>271</v>
      </c>
      <c r="C12">
        <f t="shared" si="1"/>
        <v>0.77500000000000002</v>
      </c>
      <c r="D12">
        <f t="shared" si="2"/>
        <v>350</v>
      </c>
      <c r="F12">
        <f t="shared" si="3"/>
        <v>59.25</v>
      </c>
      <c r="G12">
        <f t="shared" si="4"/>
        <v>986.55</v>
      </c>
    </row>
    <row r="13" spans="1:7" x14ac:dyDescent="0.4">
      <c r="A13">
        <v>12</v>
      </c>
      <c r="B13">
        <f t="shared" si="0"/>
        <v>350</v>
      </c>
      <c r="C13">
        <f t="shared" si="1"/>
        <v>0.8</v>
      </c>
      <c r="D13">
        <f t="shared" si="2"/>
        <v>438</v>
      </c>
      <c r="F13">
        <f t="shared" si="3"/>
        <v>67</v>
      </c>
      <c r="G13">
        <f t="shared" si="4"/>
        <v>1086.4000000000001</v>
      </c>
    </row>
    <row r="14" spans="1:7" x14ac:dyDescent="0.4">
      <c r="A14">
        <v>13</v>
      </c>
      <c r="B14">
        <f t="shared" si="0"/>
        <v>444</v>
      </c>
      <c r="C14">
        <f t="shared" si="1"/>
        <v>0.82499999999999996</v>
      </c>
      <c r="D14">
        <f t="shared" si="2"/>
        <v>538</v>
      </c>
      <c r="F14">
        <f t="shared" si="3"/>
        <v>75.25</v>
      </c>
      <c r="G14">
        <f t="shared" si="4"/>
        <v>1189.8499999999999</v>
      </c>
    </row>
    <row r="15" spans="1:7" x14ac:dyDescent="0.4">
      <c r="A15">
        <v>14</v>
      </c>
      <c r="B15">
        <f t="shared" si="0"/>
        <v>553</v>
      </c>
      <c r="C15">
        <f t="shared" si="1"/>
        <v>0.85</v>
      </c>
      <c r="D15">
        <f t="shared" si="2"/>
        <v>651</v>
      </c>
      <c r="F15">
        <f t="shared" si="3"/>
        <v>84</v>
      </c>
      <c r="G15">
        <f t="shared" si="4"/>
        <v>1297.2</v>
      </c>
    </row>
    <row r="16" spans="1:7" x14ac:dyDescent="0.4">
      <c r="A16">
        <v>15</v>
      </c>
      <c r="B16">
        <f t="shared" si="0"/>
        <v>680</v>
      </c>
      <c r="C16">
        <f t="shared" si="1"/>
        <v>0.875</v>
      </c>
      <c r="D16">
        <f t="shared" si="2"/>
        <v>777</v>
      </c>
      <c r="F16">
        <f t="shared" si="3"/>
        <v>108.25</v>
      </c>
      <c r="G16">
        <f t="shared" si="4"/>
        <v>1408.75</v>
      </c>
    </row>
    <row r="17" spans="1:7" x14ac:dyDescent="0.4">
      <c r="A17">
        <v>16</v>
      </c>
      <c r="B17">
        <f t="shared" si="0"/>
        <v>824</v>
      </c>
      <c r="C17">
        <f t="shared" si="1"/>
        <v>0.9</v>
      </c>
      <c r="D17">
        <f t="shared" si="2"/>
        <v>916</v>
      </c>
      <c r="F17">
        <f t="shared" si="3"/>
        <v>119</v>
      </c>
      <c r="G17">
        <f t="shared" si="4"/>
        <v>1524.8</v>
      </c>
    </row>
    <row r="18" spans="1:7" x14ac:dyDescent="0.4">
      <c r="A18">
        <v>17</v>
      </c>
      <c r="B18">
        <f t="shared" si="0"/>
        <v>987</v>
      </c>
      <c r="C18">
        <f t="shared" si="1"/>
        <v>0.92500000000000004</v>
      </c>
      <c r="D18">
        <f t="shared" si="2"/>
        <v>1067</v>
      </c>
      <c r="F18">
        <f t="shared" si="3"/>
        <v>130.25</v>
      </c>
      <c r="G18">
        <f t="shared" si="4"/>
        <v>1645.65</v>
      </c>
    </row>
    <row r="19" spans="1:7" x14ac:dyDescent="0.4">
      <c r="A19">
        <v>18</v>
      </c>
      <c r="B19">
        <f t="shared" si="0"/>
        <v>1171</v>
      </c>
      <c r="C19">
        <f t="shared" si="1"/>
        <v>0.95</v>
      </c>
      <c r="D19">
        <f t="shared" si="2"/>
        <v>1233</v>
      </c>
      <c r="F19">
        <f t="shared" si="3"/>
        <v>142</v>
      </c>
      <c r="G19">
        <f t="shared" si="4"/>
        <v>1771.6</v>
      </c>
    </row>
    <row r="20" spans="1:7" x14ac:dyDescent="0.4">
      <c r="A20">
        <v>19</v>
      </c>
      <c r="B20">
        <f t="shared" si="0"/>
        <v>1376</v>
      </c>
      <c r="C20">
        <f t="shared" si="1"/>
        <v>0.97499999999999998</v>
      </c>
      <c r="D20">
        <f t="shared" si="2"/>
        <v>1411</v>
      </c>
      <c r="F20">
        <f t="shared" si="3"/>
        <v>154.25</v>
      </c>
      <c r="G20">
        <f t="shared" si="4"/>
        <v>1902.95</v>
      </c>
    </row>
    <row r="21" spans="1:7" x14ac:dyDescent="0.4">
      <c r="A21">
        <v>20</v>
      </c>
      <c r="B21">
        <f t="shared" si="0"/>
        <v>1605</v>
      </c>
      <c r="C21">
        <f t="shared" si="1"/>
        <v>1</v>
      </c>
      <c r="D21">
        <f t="shared" si="2"/>
        <v>1605</v>
      </c>
      <c r="F21">
        <f t="shared" si="3"/>
        <v>167</v>
      </c>
      <c r="G21">
        <f t="shared" si="4"/>
        <v>2040</v>
      </c>
    </row>
    <row r="22" spans="1:7" x14ac:dyDescent="0.4">
      <c r="A22">
        <v>21</v>
      </c>
      <c r="B22">
        <f t="shared" si="0"/>
        <v>1857</v>
      </c>
      <c r="C22">
        <f t="shared" si="1"/>
        <v>1.0249999999999999</v>
      </c>
      <c r="D22">
        <f t="shared" si="2"/>
        <v>1812</v>
      </c>
      <c r="F22">
        <f t="shared" si="3"/>
        <v>180.25</v>
      </c>
      <c r="G22">
        <f t="shared" si="4"/>
        <v>2183.0500000000002</v>
      </c>
    </row>
    <row r="23" spans="1:7" x14ac:dyDescent="0.4">
      <c r="A23">
        <v>22</v>
      </c>
      <c r="B23">
        <f t="shared" si="0"/>
        <v>2134</v>
      </c>
      <c r="C23">
        <f t="shared" si="1"/>
        <v>1.05</v>
      </c>
      <c r="D23">
        <f t="shared" si="2"/>
        <v>2032</v>
      </c>
      <c r="F23">
        <f t="shared" si="3"/>
        <v>194</v>
      </c>
      <c r="G23">
        <f t="shared" si="4"/>
        <v>2332.4</v>
      </c>
    </row>
    <row r="24" spans="1:7" x14ac:dyDescent="0.4">
      <c r="A24">
        <v>23</v>
      </c>
      <c r="B24">
        <f t="shared" si="0"/>
        <v>2438</v>
      </c>
      <c r="C24">
        <f t="shared" si="1"/>
        <v>1.075</v>
      </c>
      <c r="D24">
        <f t="shared" si="2"/>
        <v>2268</v>
      </c>
      <c r="F24">
        <f>((A24/2)*(A24/2))+A24*ROUND(A24/10,0)+7+A24</f>
        <v>208.25</v>
      </c>
      <c r="G24">
        <f t="shared" si="4"/>
        <v>2488.35</v>
      </c>
    </row>
    <row r="25" spans="1:7" x14ac:dyDescent="0.4">
      <c r="A25">
        <v>24</v>
      </c>
      <c r="B25">
        <f t="shared" si="0"/>
        <v>2769</v>
      </c>
      <c r="C25">
        <f t="shared" si="1"/>
        <v>1.1000000000000001</v>
      </c>
      <c r="D25">
        <f t="shared" si="2"/>
        <v>2517</v>
      </c>
      <c r="F25">
        <f t="shared" si="3"/>
        <v>223</v>
      </c>
      <c r="G25">
        <f t="shared" si="4"/>
        <v>2651.2</v>
      </c>
    </row>
    <row r="26" spans="1:7" x14ac:dyDescent="0.4">
      <c r="A26">
        <v>25</v>
      </c>
      <c r="B26">
        <f t="shared" si="0"/>
        <v>3130</v>
      </c>
      <c r="C26">
        <f t="shared" si="1"/>
        <v>1.125</v>
      </c>
      <c r="D26">
        <f t="shared" si="2"/>
        <v>2782</v>
      </c>
      <c r="F26">
        <f t="shared" si="3"/>
        <v>263.25</v>
      </c>
      <c r="G26">
        <f t="shared" si="4"/>
        <v>2821.25</v>
      </c>
    </row>
    <row r="27" spans="1:7" x14ac:dyDescent="0.4">
      <c r="A27">
        <v>26</v>
      </c>
      <c r="B27">
        <f t="shared" si="0"/>
        <v>3520</v>
      </c>
      <c r="C27">
        <f t="shared" si="1"/>
        <v>1.1499999999999999</v>
      </c>
      <c r="D27">
        <f t="shared" si="2"/>
        <v>3061</v>
      </c>
      <c r="F27">
        <f t="shared" si="3"/>
        <v>280</v>
      </c>
      <c r="G27">
        <f t="shared" si="4"/>
        <v>2998.8</v>
      </c>
    </row>
    <row r="28" spans="1:7" x14ac:dyDescent="0.4">
      <c r="A28">
        <v>27</v>
      </c>
      <c r="B28">
        <f t="shared" si="0"/>
        <v>3941</v>
      </c>
      <c r="C28">
        <f t="shared" si="1"/>
        <v>1.175</v>
      </c>
      <c r="D28">
        <f t="shared" si="2"/>
        <v>3354</v>
      </c>
      <c r="F28">
        <f t="shared" si="3"/>
        <v>297.25</v>
      </c>
      <c r="G28">
        <f t="shared" si="4"/>
        <v>3184.15</v>
      </c>
    </row>
    <row r="29" spans="1:7" x14ac:dyDescent="0.4">
      <c r="A29">
        <v>28</v>
      </c>
      <c r="B29">
        <f t="shared" si="0"/>
        <v>4395</v>
      </c>
      <c r="C29">
        <f t="shared" si="1"/>
        <v>1.2</v>
      </c>
      <c r="D29">
        <f t="shared" si="2"/>
        <v>3663</v>
      </c>
      <c r="F29">
        <f t="shared" si="3"/>
        <v>315</v>
      </c>
      <c r="G29">
        <f t="shared" si="4"/>
        <v>3377.6</v>
      </c>
    </row>
    <row r="30" spans="1:7" x14ac:dyDescent="0.4">
      <c r="A30">
        <v>29</v>
      </c>
      <c r="B30">
        <f t="shared" si="0"/>
        <v>4882</v>
      </c>
      <c r="C30">
        <f t="shared" si="1"/>
        <v>1.2250000000000001</v>
      </c>
      <c r="D30">
        <f t="shared" si="2"/>
        <v>3985</v>
      </c>
      <c r="F30">
        <f t="shared" si="3"/>
        <v>333.25</v>
      </c>
      <c r="G30">
        <f t="shared" si="4"/>
        <v>3579.45</v>
      </c>
    </row>
    <row r="31" spans="1:7" x14ac:dyDescent="0.4">
      <c r="A31">
        <v>30</v>
      </c>
      <c r="B31">
        <f t="shared" si="0"/>
        <v>5405</v>
      </c>
      <c r="C31">
        <f t="shared" si="1"/>
        <v>1.25</v>
      </c>
      <c r="D31">
        <f t="shared" si="2"/>
        <v>4324</v>
      </c>
      <c r="F31">
        <f t="shared" si="3"/>
        <v>352</v>
      </c>
      <c r="G31">
        <f t="shared" si="4"/>
        <v>3790</v>
      </c>
    </row>
    <row r="32" spans="1:7" x14ac:dyDescent="0.4">
      <c r="A32">
        <v>31</v>
      </c>
      <c r="B32">
        <f t="shared" si="0"/>
        <v>5963</v>
      </c>
      <c r="C32">
        <f t="shared" si="1"/>
        <v>1.2749999999999999</v>
      </c>
      <c r="D32">
        <f t="shared" si="2"/>
        <v>4677</v>
      </c>
      <c r="F32">
        <f t="shared" si="3"/>
        <v>371.25</v>
      </c>
      <c r="G32">
        <f t="shared" si="4"/>
        <v>4009.55</v>
      </c>
    </row>
    <row r="33" spans="1:7" x14ac:dyDescent="0.4">
      <c r="A33">
        <v>32</v>
      </c>
      <c r="B33">
        <f t="shared" si="0"/>
        <v>6558</v>
      </c>
      <c r="C33">
        <f t="shared" si="1"/>
        <v>1.3</v>
      </c>
      <c r="D33">
        <f t="shared" si="2"/>
        <v>5045</v>
      </c>
      <c r="F33">
        <f t="shared" si="3"/>
        <v>391</v>
      </c>
      <c r="G33">
        <f t="shared" si="4"/>
        <v>4238.3999999999996</v>
      </c>
    </row>
    <row r="34" spans="1:7" x14ac:dyDescent="0.4">
      <c r="A34">
        <v>33</v>
      </c>
      <c r="B34">
        <f t="shared" si="0"/>
        <v>7192</v>
      </c>
      <c r="C34">
        <f t="shared" si="1"/>
        <v>1.325</v>
      </c>
      <c r="D34">
        <f t="shared" si="2"/>
        <v>5428</v>
      </c>
      <c r="F34">
        <f t="shared" si="3"/>
        <v>411.25</v>
      </c>
      <c r="G34">
        <f t="shared" si="4"/>
        <v>4476.8500000000004</v>
      </c>
    </row>
    <row r="35" spans="1:7" x14ac:dyDescent="0.4">
      <c r="A35">
        <v>34</v>
      </c>
      <c r="B35">
        <f t="shared" si="0"/>
        <v>7865</v>
      </c>
      <c r="C35">
        <f t="shared" si="1"/>
        <v>1.35</v>
      </c>
      <c r="D35">
        <f t="shared" si="2"/>
        <v>5826</v>
      </c>
      <c r="F35">
        <f t="shared" si="3"/>
        <v>432</v>
      </c>
      <c r="G35">
        <f t="shared" si="4"/>
        <v>4725.2</v>
      </c>
    </row>
    <row r="36" spans="1:7" x14ac:dyDescent="0.4">
      <c r="A36">
        <v>35</v>
      </c>
      <c r="B36">
        <f t="shared" si="0"/>
        <v>8580</v>
      </c>
      <c r="C36">
        <f t="shared" si="1"/>
        <v>1.375</v>
      </c>
      <c r="D36">
        <f t="shared" si="2"/>
        <v>6240</v>
      </c>
      <c r="F36">
        <f t="shared" si="3"/>
        <v>488.25</v>
      </c>
      <c r="G36">
        <f t="shared" si="4"/>
        <v>4983.75</v>
      </c>
    </row>
    <row r="37" spans="1:7" x14ac:dyDescent="0.4">
      <c r="A37">
        <v>36</v>
      </c>
      <c r="B37">
        <f t="shared" si="0"/>
        <v>9336</v>
      </c>
      <c r="C37">
        <f t="shared" si="1"/>
        <v>1.4</v>
      </c>
      <c r="D37">
        <f t="shared" si="2"/>
        <v>6669</v>
      </c>
      <c r="F37">
        <f t="shared" si="3"/>
        <v>511</v>
      </c>
      <c r="G37">
        <f t="shared" si="4"/>
        <v>5252.8</v>
      </c>
    </row>
    <row r="38" spans="1:7" x14ac:dyDescent="0.4">
      <c r="A38">
        <v>37</v>
      </c>
      <c r="B38">
        <f t="shared" si="0"/>
        <v>10135</v>
      </c>
      <c r="C38">
        <f t="shared" si="1"/>
        <v>1.425</v>
      </c>
      <c r="D38">
        <f t="shared" si="2"/>
        <v>7112</v>
      </c>
      <c r="F38">
        <f t="shared" si="3"/>
        <v>534.25</v>
      </c>
      <c r="G38">
        <f t="shared" si="4"/>
        <v>5532.65</v>
      </c>
    </row>
    <row r="39" spans="1:7" x14ac:dyDescent="0.4">
      <c r="A39">
        <v>38</v>
      </c>
      <c r="B39">
        <f t="shared" si="0"/>
        <v>10979</v>
      </c>
      <c r="C39">
        <f t="shared" si="1"/>
        <v>1.45</v>
      </c>
      <c r="D39">
        <f t="shared" si="2"/>
        <v>7572</v>
      </c>
      <c r="F39">
        <f t="shared" si="3"/>
        <v>558</v>
      </c>
      <c r="G39">
        <f t="shared" si="4"/>
        <v>5823.6</v>
      </c>
    </row>
    <row r="40" spans="1:7" x14ac:dyDescent="0.4">
      <c r="A40">
        <v>39</v>
      </c>
      <c r="B40">
        <f t="shared" si="0"/>
        <v>11868</v>
      </c>
      <c r="C40">
        <f t="shared" si="1"/>
        <v>1.4750000000000001</v>
      </c>
      <c r="D40">
        <f t="shared" si="2"/>
        <v>8046</v>
      </c>
      <c r="F40">
        <f t="shared" si="3"/>
        <v>582.25</v>
      </c>
      <c r="G40">
        <f t="shared" si="4"/>
        <v>6125.95</v>
      </c>
    </row>
    <row r="41" spans="1:7" x14ac:dyDescent="0.4">
      <c r="A41">
        <v>40</v>
      </c>
      <c r="B41">
        <f t="shared" si="0"/>
        <v>12805</v>
      </c>
      <c r="C41">
        <f t="shared" si="1"/>
        <v>1.5</v>
      </c>
      <c r="D41">
        <f t="shared" si="2"/>
        <v>8537</v>
      </c>
      <c r="F41">
        <f t="shared" si="3"/>
        <v>607</v>
      </c>
      <c r="G41">
        <f t="shared" si="4"/>
        <v>6440</v>
      </c>
    </row>
    <row r="42" spans="1:7" x14ac:dyDescent="0.4">
      <c r="A42">
        <v>41</v>
      </c>
      <c r="B42">
        <f t="shared" si="0"/>
        <v>13789</v>
      </c>
      <c r="C42">
        <f t="shared" si="1"/>
        <v>1.5249999999999999</v>
      </c>
      <c r="D42">
        <f t="shared" si="2"/>
        <v>9042</v>
      </c>
      <c r="F42">
        <f t="shared" si="3"/>
        <v>632.25</v>
      </c>
      <c r="G42">
        <f t="shared" si="4"/>
        <v>6766.05</v>
      </c>
    </row>
    <row r="43" spans="1:7" x14ac:dyDescent="0.4">
      <c r="A43">
        <v>42</v>
      </c>
      <c r="B43">
        <f t="shared" si="0"/>
        <v>14822</v>
      </c>
      <c r="C43">
        <f t="shared" si="1"/>
        <v>1.55</v>
      </c>
      <c r="D43">
        <f t="shared" si="2"/>
        <v>9563</v>
      </c>
      <c r="F43">
        <f t="shared" si="3"/>
        <v>658</v>
      </c>
      <c r="G43">
        <f t="shared" si="4"/>
        <v>7104.4</v>
      </c>
    </row>
    <row r="44" spans="1:7" x14ac:dyDescent="0.4">
      <c r="A44">
        <v>43</v>
      </c>
      <c r="B44">
        <f t="shared" si="0"/>
        <v>15906</v>
      </c>
      <c r="C44">
        <f t="shared" si="1"/>
        <v>1.575</v>
      </c>
      <c r="D44">
        <f t="shared" si="2"/>
        <v>10099</v>
      </c>
      <c r="F44">
        <f t="shared" si="3"/>
        <v>684.25</v>
      </c>
      <c r="G44">
        <f t="shared" si="4"/>
        <v>7455.35</v>
      </c>
    </row>
    <row r="45" spans="1:7" x14ac:dyDescent="0.4">
      <c r="A45">
        <v>44</v>
      </c>
      <c r="B45">
        <f t="shared" si="0"/>
        <v>17041</v>
      </c>
      <c r="C45">
        <f t="shared" si="1"/>
        <v>1.6</v>
      </c>
      <c r="D45">
        <f t="shared" si="2"/>
        <v>10651</v>
      </c>
      <c r="F45">
        <f t="shared" si="3"/>
        <v>711</v>
      </c>
      <c r="G45">
        <f t="shared" si="4"/>
        <v>7819.2</v>
      </c>
    </row>
    <row r="46" spans="1:7" x14ac:dyDescent="0.4">
      <c r="A46">
        <v>45</v>
      </c>
      <c r="B46">
        <f t="shared" si="0"/>
        <v>18230</v>
      </c>
      <c r="C46">
        <f t="shared" si="1"/>
        <v>1.625</v>
      </c>
      <c r="D46">
        <f t="shared" si="2"/>
        <v>11218</v>
      </c>
      <c r="F46">
        <f t="shared" si="3"/>
        <v>783.25</v>
      </c>
      <c r="G46">
        <f t="shared" si="4"/>
        <v>8196.25</v>
      </c>
    </row>
    <row r="47" spans="1:7" x14ac:dyDescent="0.4">
      <c r="A47">
        <v>46</v>
      </c>
      <c r="B47">
        <f t="shared" si="0"/>
        <v>19472</v>
      </c>
      <c r="C47">
        <f t="shared" si="1"/>
        <v>1.65</v>
      </c>
      <c r="D47">
        <f t="shared" si="2"/>
        <v>11801</v>
      </c>
      <c r="F47">
        <f t="shared" si="3"/>
        <v>812</v>
      </c>
      <c r="G47">
        <f t="shared" si="4"/>
        <v>8586.7999999999993</v>
      </c>
    </row>
    <row r="48" spans="1:7" x14ac:dyDescent="0.4">
      <c r="A48">
        <v>47</v>
      </c>
      <c r="B48">
        <f t="shared" si="0"/>
        <v>20769</v>
      </c>
      <c r="C48">
        <f t="shared" si="1"/>
        <v>1.675</v>
      </c>
      <c r="D48">
        <f t="shared" si="2"/>
        <v>12399</v>
      </c>
      <c r="F48">
        <f t="shared" si="3"/>
        <v>841.25</v>
      </c>
      <c r="G48">
        <f t="shared" si="4"/>
        <v>8991.15</v>
      </c>
    </row>
    <row r="49" spans="1:7" x14ac:dyDescent="0.4">
      <c r="A49">
        <v>48</v>
      </c>
      <c r="B49">
        <f t="shared" si="0"/>
        <v>22123</v>
      </c>
      <c r="C49">
        <f t="shared" si="1"/>
        <v>1.7</v>
      </c>
      <c r="D49">
        <f t="shared" si="2"/>
        <v>13014</v>
      </c>
      <c r="F49">
        <f t="shared" si="3"/>
        <v>871</v>
      </c>
      <c r="G49">
        <f t="shared" si="4"/>
        <v>9409.6</v>
      </c>
    </row>
    <row r="50" spans="1:7" x14ac:dyDescent="0.4">
      <c r="A50">
        <v>49</v>
      </c>
      <c r="B50">
        <f t="shared" si="0"/>
        <v>23534</v>
      </c>
      <c r="C50">
        <f t="shared" si="1"/>
        <v>1.7250000000000001</v>
      </c>
      <c r="D50">
        <f t="shared" si="2"/>
        <v>13643</v>
      </c>
      <c r="F50">
        <f t="shared" si="3"/>
        <v>901.25</v>
      </c>
      <c r="G50">
        <f t="shared" si="4"/>
        <v>9842.4500000000007</v>
      </c>
    </row>
    <row r="51" spans="1:7" x14ac:dyDescent="0.4">
      <c r="A51">
        <v>50</v>
      </c>
      <c r="B51">
        <f t="shared" si="0"/>
        <v>25005</v>
      </c>
      <c r="C51">
        <f t="shared" si="1"/>
        <v>1.75</v>
      </c>
      <c r="D51">
        <f t="shared" si="2"/>
        <v>14289</v>
      </c>
      <c r="F51">
        <f t="shared" si="3"/>
        <v>932</v>
      </c>
      <c r="G51">
        <f t="shared" si="4"/>
        <v>10290</v>
      </c>
    </row>
    <row r="52" spans="1:7" x14ac:dyDescent="0.4">
      <c r="A52">
        <v>51</v>
      </c>
      <c r="B52">
        <f t="shared" si="0"/>
        <v>26535</v>
      </c>
      <c r="C52">
        <f t="shared" si="1"/>
        <v>1.7749999999999999</v>
      </c>
      <c r="D52">
        <f t="shared" si="2"/>
        <v>14949</v>
      </c>
      <c r="F52">
        <f t="shared" si="3"/>
        <v>963.25</v>
      </c>
      <c r="G52">
        <f t="shared" si="4"/>
        <v>10752.55</v>
      </c>
    </row>
    <row r="53" spans="1:7" x14ac:dyDescent="0.4">
      <c r="A53">
        <v>52</v>
      </c>
      <c r="B53">
        <f t="shared" si="0"/>
        <v>28126</v>
      </c>
      <c r="C53">
        <f t="shared" si="1"/>
        <v>1.8</v>
      </c>
      <c r="D53">
        <f t="shared" si="2"/>
        <v>15626</v>
      </c>
      <c r="F53">
        <f t="shared" si="3"/>
        <v>995</v>
      </c>
      <c r="G53">
        <f t="shared" si="4"/>
        <v>11230.4</v>
      </c>
    </row>
    <row r="54" spans="1:7" x14ac:dyDescent="0.4">
      <c r="A54">
        <v>53</v>
      </c>
      <c r="B54">
        <f t="shared" si="0"/>
        <v>29780</v>
      </c>
      <c r="C54">
        <f t="shared" si="1"/>
        <v>1.825</v>
      </c>
      <c r="D54">
        <f t="shared" si="2"/>
        <v>16318</v>
      </c>
      <c r="F54">
        <f t="shared" si="3"/>
        <v>1027.25</v>
      </c>
      <c r="G54">
        <f t="shared" si="4"/>
        <v>11723.85</v>
      </c>
    </row>
    <row r="55" spans="1:7" x14ac:dyDescent="0.4">
      <c r="A55">
        <v>54</v>
      </c>
      <c r="B55">
        <f t="shared" si="0"/>
        <v>31497</v>
      </c>
      <c r="C55">
        <f t="shared" si="1"/>
        <v>1.85</v>
      </c>
      <c r="D55">
        <f t="shared" si="2"/>
        <v>17025</v>
      </c>
      <c r="F55">
        <f t="shared" si="3"/>
        <v>1060</v>
      </c>
      <c r="G55">
        <f t="shared" si="4"/>
        <v>12233.2</v>
      </c>
    </row>
    <row r="56" spans="1:7" x14ac:dyDescent="0.4">
      <c r="A56">
        <v>55</v>
      </c>
      <c r="B56">
        <f t="shared" si="0"/>
        <v>33280</v>
      </c>
      <c r="C56">
        <f t="shared" si="1"/>
        <v>1.875</v>
      </c>
      <c r="D56">
        <f t="shared" si="2"/>
        <v>17749</v>
      </c>
      <c r="F56">
        <f t="shared" si="3"/>
        <v>1148.25</v>
      </c>
      <c r="G56">
        <f t="shared" si="4"/>
        <v>12758.75</v>
      </c>
    </row>
    <row r="57" spans="1:7" x14ac:dyDescent="0.4">
      <c r="A57">
        <v>56</v>
      </c>
      <c r="B57">
        <f t="shared" si="0"/>
        <v>35128</v>
      </c>
      <c r="C57">
        <f t="shared" si="1"/>
        <v>1.9</v>
      </c>
      <c r="D57">
        <f t="shared" si="2"/>
        <v>18488</v>
      </c>
      <c r="F57">
        <f t="shared" si="3"/>
        <v>1183</v>
      </c>
      <c r="G57">
        <f t="shared" si="4"/>
        <v>13300.8</v>
      </c>
    </row>
    <row r="58" spans="1:7" x14ac:dyDescent="0.4">
      <c r="A58">
        <v>57</v>
      </c>
      <c r="B58">
        <f t="shared" si="0"/>
        <v>37043</v>
      </c>
      <c r="C58">
        <f t="shared" si="1"/>
        <v>1.925</v>
      </c>
      <c r="D58">
        <f t="shared" si="2"/>
        <v>19243</v>
      </c>
      <c r="F58">
        <f t="shared" si="3"/>
        <v>1218.25</v>
      </c>
      <c r="G58">
        <f t="shared" si="4"/>
        <v>13859.65</v>
      </c>
    </row>
    <row r="59" spans="1:7" x14ac:dyDescent="0.4">
      <c r="A59">
        <v>58</v>
      </c>
      <c r="B59">
        <f t="shared" si="0"/>
        <v>39027</v>
      </c>
      <c r="C59">
        <f t="shared" si="1"/>
        <v>1.95</v>
      </c>
      <c r="D59">
        <f t="shared" si="2"/>
        <v>20014</v>
      </c>
      <c r="F59">
        <f t="shared" si="3"/>
        <v>1254</v>
      </c>
      <c r="G59">
        <f t="shared" si="4"/>
        <v>14435.6</v>
      </c>
    </row>
    <row r="60" spans="1:7" x14ac:dyDescent="0.4">
      <c r="A60">
        <v>59</v>
      </c>
      <c r="B60">
        <f t="shared" si="0"/>
        <v>41080</v>
      </c>
      <c r="C60">
        <f t="shared" si="1"/>
        <v>1.9750000000000001</v>
      </c>
      <c r="D60">
        <f t="shared" si="2"/>
        <v>20800</v>
      </c>
      <c r="F60">
        <f t="shared" si="3"/>
        <v>1290.25</v>
      </c>
      <c r="G60">
        <f t="shared" si="4"/>
        <v>15028.95</v>
      </c>
    </row>
    <row r="61" spans="1:7" x14ac:dyDescent="0.4">
      <c r="A61">
        <v>60</v>
      </c>
      <c r="B61">
        <f t="shared" si="0"/>
        <v>43205</v>
      </c>
      <c r="C61">
        <f t="shared" si="1"/>
        <v>2</v>
      </c>
      <c r="D61">
        <f t="shared" si="2"/>
        <v>21603</v>
      </c>
      <c r="F61">
        <f t="shared" si="3"/>
        <v>1327</v>
      </c>
      <c r="G61">
        <f t="shared" si="4"/>
        <v>15640</v>
      </c>
    </row>
    <row r="62" spans="1:7" x14ac:dyDescent="0.4">
      <c r="A62">
        <v>61</v>
      </c>
      <c r="B62">
        <f t="shared" si="0"/>
        <v>45401</v>
      </c>
      <c r="C62">
        <f t="shared" si="1"/>
        <v>2.0249999999999999</v>
      </c>
      <c r="D62">
        <f t="shared" si="2"/>
        <v>22420</v>
      </c>
      <c r="F62">
        <f t="shared" si="3"/>
        <v>1364.25</v>
      </c>
      <c r="G62">
        <f t="shared" si="4"/>
        <v>16269.05</v>
      </c>
    </row>
    <row r="63" spans="1:7" x14ac:dyDescent="0.4">
      <c r="A63">
        <v>62</v>
      </c>
      <c r="B63">
        <f t="shared" si="0"/>
        <v>47670</v>
      </c>
      <c r="C63">
        <f t="shared" si="1"/>
        <v>2.0499999999999998</v>
      </c>
      <c r="D63">
        <f t="shared" si="2"/>
        <v>23254</v>
      </c>
      <c r="F63">
        <f t="shared" si="3"/>
        <v>1402</v>
      </c>
      <c r="G63">
        <f t="shared" si="4"/>
        <v>16916.400000000001</v>
      </c>
    </row>
    <row r="64" spans="1:7" x14ac:dyDescent="0.4">
      <c r="A64">
        <v>63</v>
      </c>
      <c r="B64">
        <f t="shared" si="0"/>
        <v>50014</v>
      </c>
      <c r="C64">
        <f t="shared" si="1"/>
        <v>2.0750000000000002</v>
      </c>
      <c r="D64">
        <f t="shared" si="2"/>
        <v>24103</v>
      </c>
      <c r="F64">
        <f t="shared" si="3"/>
        <v>1440.25</v>
      </c>
      <c r="G64">
        <f t="shared" si="4"/>
        <v>17582.349999999999</v>
      </c>
    </row>
    <row r="65" spans="1:7" x14ac:dyDescent="0.4">
      <c r="A65">
        <v>64</v>
      </c>
      <c r="B65">
        <f t="shared" si="0"/>
        <v>52433</v>
      </c>
      <c r="C65">
        <f t="shared" si="1"/>
        <v>2.1</v>
      </c>
      <c r="D65">
        <f t="shared" si="2"/>
        <v>24968</v>
      </c>
      <c r="F65">
        <f t="shared" si="3"/>
        <v>1479</v>
      </c>
      <c r="G65">
        <f t="shared" si="4"/>
        <v>18267.2</v>
      </c>
    </row>
    <row r="66" spans="1:7" x14ac:dyDescent="0.4">
      <c r="A66">
        <v>65</v>
      </c>
      <c r="B66">
        <f t="shared" si="0"/>
        <v>54930</v>
      </c>
      <c r="C66">
        <f t="shared" si="1"/>
        <v>2.125</v>
      </c>
      <c r="D66">
        <f t="shared" si="2"/>
        <v>25849</v>
      </c>
      <c r="F66">
        <f t="shared" si="3"/>
        <v>1583.25</v>
      </c>
      <c r="G66">
        <f t="shared" si="4"/>
        <v>18971.25</v>
      </c>
    </row>
    <row r="67" spans="1:7" x14ac:dyDescent="0.4">
      <c r="A67">
        <v>66</v>
      </c>
      <c r="B67">
        <f t="shared" ref="B67:B100" si="5">ROUNDDOWN(A67*A67*MAX(1,A67/10 +A67/10)*MAX(1,(A67-70)/10),0)+5</f>
        <v>57504</v>
      </c>
      <c r="C67">
        <f t="shared" ref="C67:C100" si="6">A67/40+0.5</f>
        <v>2.15</v>
      </c>
      <c r="D67">
        <f t="shared" ref="D67:D100" si="7">ROUND(B67/C67,0)</f>
        <v>26746</v>
      </c>
      <c r="F67">
        <f t="shared" ref="F67:F100" si="8">((A67/2)*(A67/2))+A67*ROUND(A67/10,0)+7+A67</f>
        <v>1624</v>
      </c>
      <c r="G67">
        <f t="shared" ref="G67:G100" si="9">(A67*A67*A67)/20+40+80*A67</f>
        <v>19694.8</v>
      </c>
    </row>
    <row r="68" spans="1:7" x14ac:dyDescent="0.4">
      <c r="A68">
        <v>67</v>
      </c>
      <c r="B68">
        <f t="shared" si="5"/>
        <v>60157</v>
      </c>
      <c r="C68">
        <f t="shared" si="6"/>
        <v>2.1749999999999998</v>
      </c>
      <c r="D68">
        <f t="shared" si="7"/>
        <v>27658</v>
      </c>
      <c r="F68">
        <f t="shared" si="8"/>
        <v>1665.25</v>
      </c>
      <c r="G68">
        <f t="shared" si="9"/>
        <v>20438.150000000001</v>
      </c>
    </row>
    <row r="69" spans="1:7" x14ac:dyDescent="0.4">
      <c r="A69">
        <v>68</v>
      </c>
      <c r="B69">
        <f t="shared" si="5"/>
        <v>62891</v>
      </c>
      <c r="C69">
        <f t="shared" si="6"/>
        <v>2.2000000000000002</v>
      </c>
      <c r="D69">
        <f t="shared" si="7"/>
        <v>28587</v>
      </c>
      <c r="F69">
        <f t="shared" si="8"/>
        <v>1707</v>
      </c>
      <c r="G69">
        <f t="shared" si="9"/>
        <v>21201.599999999999</v>
      </c>
    </row>
    <row r="70" spans="1:7" x14ac:dyDescent="0.4">
      <c r="A70">
        <v>69</v>
      </c>
      <c r="B70">
        <f t="shared" si="5"/>
        <v>65706</v>
      </c>
      <c r="C70">
        <f t="shared" si="6"/>
        <v>2.2250000000000001</v>
      </c>
      <c r="D70">
        <f t="shared" si="7"/>
        <v>29531</v>
      </c>
      <c r="F70">
        <f t="shared" si="8"/>
        <v>1749.25</v>
      </c>
      <c r="G70">
        <f t="shared" si="9"/>
        <v>21985.45</v>
      </c>
    </row>
    <row r="71" spans="1:7" x14ac:dyDescent="0.4">
      <c r="A71">
        <v>70</v>
      </c>
      <c r="B71">
        <f t="shared" si="5"/>
        <v>68605</v>
      </c>
      <c r="C71">
        <f t="shared" si="6"/>
        <v>2.25</v>
      </c>
      <c r="D71">
        <f t="shared" si="7"/>
        <v>30491</v>
      </c>
      <c r="F71">
        <f t="shared" si="8"/>
        <v>1792</v>
      </c>
      <c r="G71">
        <f t="shared" si="9"/>
        <v>22790</v>
      </c>
    </row>
    <row r="72" spans="1:7" x14ac:dyDescent="0.4">
      <c r="A72">
        <v>71</v>
      </c>
      <c r="B72">
        <f t="shared" si="5"/>
        <v>71587</v>
      </c>
      <c r="C72">
        <f t="shared" si="6"/>
        <v>2.2749999999999999</v>
      </c>
      <c r="D72">
        <f t="shared" si="7"/>
        <v>31467</v>
      </c>
      <c r="F72">
        <f t="shared" si="8"/>
        <v>1835.25</v>
      </c>
      <c r="G72">
        <f t="shared" si="9"/>
        <v>23615.55</v>
      </c>
    </row>
    <row r="73" spans="1:7" x14ac:dyDescent="0.4">
      <c r="A73">
        <v>72</v>
      </c>
      <c r="B73">
        <f t="shared" si="5"/>
        <v>74654</v>
      </c>
      <c r="C73">
        <f t="shared" si="6"/>
        <v>2.2999999999999998</v>
      </c>
      <c r="D73">
        <f t="shared" si="7"/>
        <v>32458</v>
      </c>
      <c r="F73">
        <f t="shared" si="8"/>
        <v>1879</v>
      </c>
      <c r="G73">
        <f t="shared" si="9"/>
        <v>24462.400000000001</v>
      </c>
    </row>
    <row r="74" spans="1:7" x14ac:dyDescent="0.4">
      <c r="A74">
        <v>73</v>
      </c>
      <c r="B74">
        <f t="shared" si="5"/>
        <v>77808</v>
      </c>
      <c r="C74">
        <f t="shared" si="6"/>
        <v>2.3250000000000002</v>
      </c>
      <c r="D74">
        <f t="shared" si="7"/>
        <v>33466</v>
      </c>
      <c r="F74">
        <f t="shared" si="8"/>
        <v>1923.25</v>
      </c>
      <c r="G74">
        <f t="shared" si="9"/>
        <v>25330.85</v>
      </c>
    </row>
    <row r="75" spans="1:7" x14ac:dyDescent="0.4">
      <c r="A75">
        <v>74</v>
      </c>
      <c r="B75">
        <f t="shared" si="5"/>
        <v>81049</v>
      </c>
      <c r="C75">
        <f t="shared" si="6"/>
        <v>2.35</v>
      </c>
      <c r="D75">
        <f t="shared" si="7"/>
        <v>34489</v>
      </c>
      <c r="F75">
        <f t="shared" si="8"/>
        <v>1968</v>
      </c>
      <c r="G75">
        <f t="shared" si="9"/>
        <v>26221.200000000001</v>
      </c>
    </row>
    <row r="76" spans="1:7" x14ac:dyDescent="0.4">
      <c r="A76">
        <v>75</v>
      </c>
      <c r="B76">
        <f t="shared" si="5"/>
        <v>84380</v>
      </c>
      <c r="C76">
        <f t="shared" si="6"/>
        <v>2.375</v>
      </c>
      <c r="D76">
        <f t="shared" si="7"/>
        <v>35528</v>
      </c>
      <c r="F76">
        <f t="shared" si="8"/>
        <v>2088.25</v>
      </c>
      <c r="G76">
        <f t="shared" si="9"/>
        <v>27133.75</v>
      </c>
    </row>
    <row r="77" spans="1:7" x14ac:dyDescent="0.4">
      <c r="A77">
        <v>76</v>
      </c>
      <c r="B77">
        <f t="shared" si="5"/>
        <v>87800</v>
      </c>
      <c r="C77">
        <f t="shared" si="6"/>
        <v>2.4</v>
      </c>
      <c r="D77">
        <f t="shared" si="7"/>
        <v>36583</v>
      </c>
      <c r="F77">
        <f t="shared" si="8"/>
        <v>2135</v>
      </c>
      <c r="G77">
        <f t="shared" si="9"/>
        <v>28068.799999999999</v>
      </c>
    </row>
    <row r="78" spans="1:7" x14ac:dyDescent="0.4">
      <c r="A78">
        <v>77</v>
      </c>
      <c r="B78">
        <f t="shared" si="5"/>
        <v>91311</v>
      </c>
      <c r="C78">
        <f t="shared" si="6"/>
        <v>2.4249999999999998</v>
      </c>
      <c r="D78">
        <f t="shared" si="7"/>
        <v>37654</v>
      </c>
      <c r="F78">
        <f t="shared" si="8"/>
        <v>2182.25</v>
      </c>
      <c r="G78">
        <f t="shared" si="9"/>
        <v>29026.65</v>
      </c>
    </row>
    <row r="79" spans="1:7" x14ac:dyDescent="0.4">
      <c r="A79">
        <v>78</v>
      </c>
      <c r="B79">
        <f t="shared" si="5"/>
        <v>94915</v>
      </c>
      <c r="C79">
        <f t="shared" si="6"/>
        <v>2.4500000000000002</v>
      </c>
      <c r="D79">
        <f t="shared" si="7"/>
        <v>38741</v>
      </c>
      <c r="F79">
        <f t="shared" si="8"/>
        <v>2230</v>
      </c>
      <c r="G79">
        <f t="shared" si="9"/>
        <v>30007.599999999999</v>
      </c>
    </row>
    <row r="80" spans="1:7" x14ac:dyDescent="0.4">
      <c r="A80">
        <v>79</v>
      </c>
      <c r="B80">
        <f t="shared" si="5"/>
        <v>98612</v>
      </c>
      <c r="C80">
        <f t="shared" si="6"/>
        <v>2.4750000000000001</v>
      </c>
      <c r="D80">
        <f t="shared" si="7"/>
        <v>39843</v>
      </c>
      <c r="F80">
        <f t="shared" si="8"/>
        <v>2278.25</v>
      </c>
      <c r="G80">
        <f t="shared" si="9"/>
        <v>31011.95</v>
      </c>
    </row>
    <row r="81" spans="1:7" x14ac:dyDescent="0.4">
      <c r="A81">
        <v>80</v>
      </c>
      <c r="B81">
        <f t="shared" si="5"/>
        <v>102405</v>
      </c>
      <c r="C81">
        <f t="shared" si="6"/>
        <v>2.5</v>
      </c>
      <c r="D81">
        <f t="shared" si="7"/>
        <v>40962</v>
      </c>
      <c r="F81">
        <f t="shared" si="8"/>
        <v>2327</v>
      </c>
      <c r="G81">
        <f t="shared" si="9"/>
        <v>32040</v>
      </c>
    </row>
    <row r="82" spans="1:7" x14ac:dyDescent="0.4">
      <c r="A82">
        <v>81</v>
      </c>
      <c r="B82">
        <f t="shared" si="5"/>
        <v>116922</v>
      </c>
      <c r="C82">
        <f t="shared" si="6"/>
        <v>2.5249999999999999</v>
      </c>
      <c r="D82">
        <f t="shared" si="7"/>
        <v>46306</v>
      </c>
      <c r="F82">
        <f t="shared" si="8"/>
        <v>2376.25</v>
      </c>
      <c r="G82">
        <f t="shared" si="9"/>
        <v>33092.050000000003</v>
      </c>
    </row>
    <row r="83" spans="1:7" x14ac:dyDescent="0.4">
      <c r="A83">
        <v>82</v>
      </c>
      <c r="B83">
        <f t="shared" si="5"/>
        <v>132333</v>
      </c>
      <c r="C83">
        <f t="shared" si="6"/>
        <v>2.5499999999999998</v>
      </c>
      <c r="D83">
        <f t="shared" si="7"/>
        <v>51895</v>
      </c>
      <c r="F83">
        <f t="shared" si="8"/>
        <v>2426</v>
      </c>
      <c r="G83">
        <f t="shared" si="9"/>
        <v>34168.400000000001</v>
      </c>
    </row>
    <row r="84" spans="1:7" x14ac:dyDescent="0.4">
      <c r="A84">
        <v>83</v>
      </c>
      <c r="B84">
        <f t="shared" si="5"/>
        <v>148669</v>
      </c>
      <c r="C84">
        <f t="shared" si="6"/>
        <v>2.5750000000000002</v>
      </c>
      <c r="D84">
        <f t="shared" si="7"/>
        <v>57736</v>
      </c>
      <c r="F84">
        <f t="shared" si="8"/>
        <v>2476.25</v>
      </c>
      <c r="G84">
        <f t="shared" si="9"/>
        <v>35269.35</v>
      </c>
    </row>
    <row r="85" spans="1:7" x14ac:dyDescent="0.4">
      <c r="A85">
        <v>84</v>
      </c>
      <c r="B85">
        <f t="shared" si="5"/>
        <v>165962</v>
      </c>
      <c r="C85">
        <f t="shared" si="6"/>
        <v>2.6</v>
      </c>
      <c r="D85">
        <f t="shared" si="7"/>
        <v>63832</v>
      </c>
      <c r="F85">
        <f t="shared" si="8"/>
        <v>2527</v>
      </c>
      <c r="G85">
        <f t="shared" si="9"/>
        <v>36395.199999999997</v>
      </c>
    </row>
    <row r="86" spans="1:7" x14ac:dyDescent="0.4">
      <c r="A86">
        <v>85</v>
      </c>
      <c r="B86">
        <f t="shared" si="5"/>
        <v>184242</v>
      </c>
      <c r="C86">
        <f t="shared" si="6"/>
        <v>2.625</v>
      </c>
      <c r="D86">
        <f t="shared" si="7"/>
        <v>70187</v>
      </c>
      <c r="F86">
        <f t="shared" si="8"/>
        <v>2663.25</v>
      </c>
      <c r="G86">
        <f t="shared" si="9"/>
        <v>37546.25</v>
      </c>
    </row>
    <row r="87" spans="1:7" x14ac:dyDescent="0.4">
      <c r="A87">
        <v>86</v>
      </c>
      <c r="B87">
        <f t="shared" si="5"/>
        <v>203542</v>
      </c>
      <c r="C87">
        <f t="shared" si="6"/>
        <v>2.65</v>
      </c>
      <c r="D87">
        <f t="shared" si="7"/>
        <v>76808</v>
      </c>
      <c r="F87">
        <f t="shared" si="8"/>
        <v>2716</v>
      </c>
      <c r="G87">
        <f t="shared" si="9"/>
        <v>38722.800000000003</v>
      </c>
    </row>
    <row r="88" spans="1:7" x14ac:dyDescent="0.4">
      <c r="A88">
        <v>87</v>
      </c>
      <c r="B88">
        <f t="shared" si="5"/>
        <v>223896</v>
      </c>
      <c r="C88">
        <f t="shared" si="6"/>
        <v>2.6749999999999998</v>
      </c>
      <c r="D88">
        <f t="shared" si="7"/>
        <v>83699</v>
      </c>
      <c r="F88">
        <f t="shared" si="8"/>
        <v>2769.25</v>
      </c>
      <c r="G88">
        <f t="shared" si="9"/>
        <v>39925.15</v>
      </c>
    </row>
    <row r="89" spans="1:7" x14ac:dyDescent="0.4">
      <c r="A89">
        <v>88</v>
      </c>
      <c r="B89">
        <f t="shared" si="5"/>
        <v>245334</v>
      </c>
      <c r="C89">
        <f t="shared" si="6"/>
        <v>2.7</v>
      </c>
      <c r="D89">
        <f t="shared" si="7"/>
        <v>90864</v>
      </c>
      <c r="F89">
        <f t="shared" si="8"/>
        <v>2823</v>
      </c>
      <c r="G89">
        <f t="shared" si="9"/>
        <v>41153.599999999999</v>
      </c>
    </row>
    <row r="90" spans="1:7" x14ac:dyDescent="0.4">
      <c r="A90">
        <v>89</v>
      </c>
      <c r="B90">
        <f t="shared" si="5"/>
        <v>267893</v>
      </c>
      <c r="C90">
        <f t="shared" si="6"/>
        <v>2.7250000000000001</v>
      </c>
      <c r="D90">
        <f t="shared" si="7"/>
        <v>98309</v>
      </c>
      <c r="F90">
        <f t="shared" si="8"/>
        <v>2877.25</v>
      </c>
      <c r="G90">
        <f t="shared" si="9"/>
        <v>42408.45</v>
      </c>
    </row>
    <row r="91" spans="1:7" x14ac:dyDescent="0.4">
      <c r="A91">
        <v>90</v>
      </c>
      <c r="B91">
        <f t="shared" si="5"/>
        <v>291605</v>
      </c>
      <c r="C91">
        <f t="shared" si="6"/>
        <v>2.75</v>
      </c>
      <c r="D91">
        <f t="shared" si="7"/>
        <v>106038</v>
      </c>
      <c r="F91">
        <f t="shared" si="8"/>
        <v>2932</v>
      </c>
      <c r="G91">
        <f t="shared" si="9"/>
        <v>43690</v>
      </c>
    </row>
    <row r="92" spans="1:7" x14ac:dyDescent="0.4">
      <c r="A92">
        <v>91</v>
      </c>
      <c r="B92">
        <f t="shared" si="5"/>
        <v>316504</v>
      </c>
      <c r="C92">
        <f t="shared" si="6"/>
        <v>2.7749999999999999</v>
      </c>
      <c r="D92">
        <f t="shared" si="7"/>
        <v>114055</v>
      </c>
      <c r="F92">
        <f t="shared" si="8"/>
        <v>2987.25</v>
      </c>
      <c r="G92">
        <f t="shared" si="9"/>
        <v>44998.55</v>
      </c>
    </row>
    <row r="93" spans="1:7" x14ac:dyDescent="0.4">
      <c r="A93">
        <v>92</v>
      </c>
      <c r="B93">
        <f t="shared" si="5"/>
        <v>342627</v>
      </c>
      <c r="C93">
        <f t="shared" si="6"/>
        <v>2.8</v>
      </c>
      <c r="D93">
        <f t="shared" si="7"/>
        <v>122367</v>
      </c>
      <c r="F93">
        <f t="shared" si="8"/>
        <v>3043</v>
      </c>
      <c r="G93">
        <f t="shared" si="9"/>
        <v>46334.400000000001</v>
      </c>
    </row>
    <row r="94" spans="1:7" x14ac:dyDescent="0.4">
      <c r="A94">
        <v>93</v>
      </c>
      <c r="B94">
        <f t="shared" si="5"/>
        <v>370009</v>
      </c>
      <c r="C94">
        <f t="shared" si="6"/>
        <v>2.8250000000000002</v>
      </c>
      <c r="D94">
        <f t="shared" si="7"/>
        <v>130977</v>
      </c>
      <c r="F94">
        <f t="shared" si="8"/>
        <v>3099.25</v>
      </c>
      <c r="G94">
        <f t="shared" si="9"/>
        <v>47697.85</v>
      </c>
    </row>
    <row r="95" spans="1:7" x14ac:dyDescent="0.4">
      <c r="A95">
        <v>94</v>
      </c>
      <c r="B95">
        <f t="shared" si="5"/>
        <v>398685</v>
      </c>
      <c r="C95">
        <f t="shared" si="6"/>
        <v>2.85</v>
      </c>
      <c r="D95">
        <f t="shared" si="7"/>
        <v>139889</v>
      </c>
      <c r="F95">
        <f t="shared" si="8"/>
        <v>3156</v>
      </c>
      <c r="G95">
        <f t="shared" si="9"/>
        <v>49089.2</v>
      </c>
    </row>
    <row r="96" spans="1:7" x14ac:dyDescent="0.4">
      <c r="A96">
        <v>95</v>
      </c>
      <c r="B96">
        <f t="shared" si="5"/>
        <v>428692</v>
      </c>
      <c r="C96">
        <f t="shared" si="6"/>
        <v>2.875</v>
      </c>
      <c r="D96">
        <f t="shared" si="7"/>
        <v>149110</v>
      </c>
      <c r="F96">
        <f t="shared" si="8"/>
        <v>3308.25</v>
      </c>
      <c r="G96">
        <f t="shared" si="9"/>
        <v>50508.75</v>
      </c>
    </row>
    <row r="97" spans="1:7" x14ac:dyDescent="0.4">
      <c r="A97">
        <v>96</v>
      </c>
      <c r="B97">
        <f t="shared" si="5"/>
        <v>460067</v>
      </c>
      <c r="C97">
        <f t="shared" si="6"/>
        <v>2.9</v>
      </c>
      <c r="D97">
        <f t="shared" si="7"/>
        <v>158644</v>
      </c>
      <c r="F97">
        <f t="shared" si="8"/>
        <v>3367</v>
      </c>
      <c r="G97">
        <f t="shared" si="9"/>
        <v>51956.800000000003</v>
      </c>
    </row>
    <row r="98" spans="1:7" x14ac:dyDescent="0.4">
      <c r="A98">
        <v>97</v>
      </c>
      <c r="B98">
        <f t="shared" si="5"/>
        <v>492848</v>
      </c>
      <c r="C98">
        <f t="shared" si="6"/>
        <v>2.9249999999999998</v>
      </c>
      <c r="D98">
        <f t="shared" si="7"/>
        <v>168495</v>
      </c>
      <c r="F98">
        <f t="shared" si="8"/>
        <v>3426.25</v>
      </c>
      <c r="G98">
        <f t="shared" si="9"/>
        <v>53433.65</v>
      </c>
    </row>
    <row r="99" spans="1:7" x14ac:dyDescent="0.4">
      <c r="A99">
        <v>98</v>
      </c>
      <c r="B99">
        <f t="shared" si="5"/>
        <v>527072</v>
      </c>
      <c r="C99">
        <f t="shared" si="6"/>
        <v>2.95</v>
      </c>
      <c r="D99">
        <f t="shared" si="7"/>
        <v>178668</v>
      </c>
      <c r="F99">
        <f t="shared" si="8"/>
        <v>3486</v>
      </c>
      <c r="G99">
        <f t="shared" si="9"/>
        <v>54939.6</v>
      </c>
    </row>
    <row r="100" spans="1:7" x14ac:dyDescent="0.4">
      <c r="A100">
        <v>99</v>
      </c>
      <c r="B100">
        <f t="shared" si="5"/>
        <v>562778</v>
      </c>
      <c r="C100">
        <f t="shared" si="6"/>
        <v>2.9750000000000001</v>
      </c>
      <c r="D100">
        <f t="shared" si="7"/>
        <v>189169</v>
      </c>
      <c r="F100">
        <f t="shared" si="8"/>
        <v>3546.25</v>
      </c>
      <c r="G100">
        <f t="shared" si="9"/>
        <v>56474.95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1022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1023</v>
      </c>
      <c r="E2" s="5" t="s">
        <v>1024</v>
      </c>
      <c r="F2" s="5" t="s">
        <v>1025</v>
      </c>
      <c r="G2" s="4" t="s">
        <v>1026</v>
      </c>
      <c r="H2" s="4" t="s">
        <v>1027</v>
      </c>
      <c r="I2" s="4" t="s">
        <v>1028</v>
      </c>
      <c r="J2" s="4" t="s">
        <v>1029</v>
      </c>
      <c r="K2" s="4" t="s">
        <v>1030</v>
      </c>
      <c r="L2" s="4" t="s">
        <v>1031</v>
      </c>
      <c r="M2" s="4" t="s">
        <v>1032</v>
      </c>
      <c r="N2" s="4" t="s">
        <v>1033</v>
      </c>
      <c r="O2" s="4" t="s">
        <v>1034</v>
      </c>
      <c r="P2" s="4" t="s">
        <v>1035</v>
      </c>
      <c r="Q2" s="4" t="s">
        <v>1036</v>
      </c>
      <c r="R2" s="4" t="s">
        <v>1037</v>
      </c>
      <c r="S2" s="4" t="s">
        <v>1038</v>
      </c>
    </row>
    <row r="3" spans="1:19" x14ac:dyDescent="0.4">
      <c r="A3">
        <v>0</v>
      </c>
      <c r="B3" t="s">
        <v>1039</v>
      </c>
      <c r="C3">
        <v>1</v>
      </c>
      <c r="D3">
        <v>1</v>
      </c>
      <c r="E3" t="s">
        <v>1040</v>
      </c>
      <c r="F3" t="s">
        <v>1041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1042</v>
      </c>
      <c r="C4">
        <v>1.6</v>
      </c>
      <c r="D4">
        <v>1</v>
      </c>
      <c r="E4" t="s">
        <v>1043</v>
      </c>
      <c r="F4" t="s">
        <v>1044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1045</v>
      </c>
      <c r="C5">
        <v>1.1499999999999999</v>
      </c>
      <c r="D5">
        <v>1.5</v>
      </c>
      <c r="E5" t="s">
        <v>1046</v>
      </c>
      <c r="F5" t="s">
        <v>1047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1048</v>
      </c>
      <c r="C6">
        <v>1.1000000000000001</v>
      </c>
      <c r="D6">
        <v>1.8</v>
      </c>
      <c r="E6" t="s">
        <v>1049</v>
      </c>
      <c r="F6" t="s">
        <v>1050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1051</v>
      </c>
      <c r="C7">
        <v>1.2</v>
      </c>
      <c r="D7">
        <v>1.6</v>
      </c>
      <c r="E7" t="s">
        <v>1052</v>
      </c>
      <c r="F7" t="s">
        <v>1053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1054</v>
      </c>
      <c r="C8">
        <v>1.3</v>
      </c>
      <c r="D8">
        <v>1.3</v>
      </c>
      <c r="E8" t="s">
        <v>1055</v>
      </c>
      <c r="F8" t="s">
        <v>1056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1057</v>
      </c>
      <c r="C9">
        <v>1.4</v>
      </c>
      <c r="D9">
        <v>1.4</v>
      </c>
      <c r="E9" t="s">
        <v>1058</v>
      </c>
      <c r="F9" t="s">
        <v>1059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1060</v>
      </c>
      <c r="C10">
        <v>1</v>
      </c>
      <c r="D10">
        <v>1</v>
      </c>
      <c r="E10" t="s">
        <v>1061</v>
      </c>
      <c r="F10" t="s">
        <v>1062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1063</v>
      </c>
    </row>
    <row r="2" spans="1:2" x14ac:dyDescent="0.4">
      <c r="A2">
        <v>0</v>
      </c>
      <c r="B2" t="s">
        <v>1026</v>
      </c>
    </row>
    <row r="3" spans="1:2" x14ac:dyDescent="0.4">
      <c r="A3">
        <v>1</v>
      </c>
      <c r="B3" t="s">
        <v>1027</v>
      </c>
    </row>
    <row r="4" spans="1:2" x14ac:dyDescent="0.4">
      <c r="A4">
        <v>2</v>
      </c>
      <c r="B4" t="s">
        <v>1028</v>
      </c>
    </row>
    <row r="5" spans="1:2" x14ac:dyDescent="0.4">
      <c r="A5">
        <v>3</v>
      </c>
      <c r="B5" t="s">
        <v>1029</v>
      </c>
    </row>
    <row r="6" spans="1:2" x14ac:dyDescent="0.4">
      <c r="A6">
        <v>4</v>
      </c>
      <c r="B6" t="s">
        <v>1030</v>
      </c>
    </row>
    <row r="7" spans="1:2" x14ac:dyDescent="0.4">
      <c r="A7">
        <v>5</v>
      </c>
      <c r="B7" t="s">
        <v>1031</v>
      </c>
    </row>
    <row r="8" spans="1:2" x14ac:dyDescent="0.4">
      <c r="A8">
        <v>6</v>
      </c>
      <c r="B8" t="s">
        <v>1032</v>
      </c>
    </row>
    <row r="9" spans="1:2" x14ac:dyDescent="0.4">
      <c r="A9">
        <v>7</v>
      </c>
      <c r="B9" t="s">
        <v>1033</v>
      </c>
    </row>
    <row r="10" spans="1:2" x14ac:dyDescent="0.4">
      <c r="A10">
        <v>8</v>
      </c>
      <c r="B10" t="s">
        <v>1034</v>
      </c>
    </row>
    <row r="11" spans="1:2" x14ac:dyDescent="0.4">
      <c r="A11">
        <v>9</v>
      </c>
      <c r="B11" t="s">
        <v>1035</v>
      </c>
    </row>
    <row r="12" spans="1:2" x14ac:dyDescent="0.4">
      <c r="A12">
        <v>10</v>
      </c>
      <c r="B12" t="s">
        <v>1036</v>
      </c>
    </row>
    <row r="13" spans="1:2" x14ac:dyDescent="0.4">
      <c r="A13">
        <v>11</v>
      </c>
      <c r="B13" t="s">
        <v>1037</v>
      </c>
    </row>
    <row r="14" spans="1:2" x14ac:dyDescent="0.4">
      <c r="A14">
        <v>12</v>
      </c>
      <c r="B14" t="s">
        <v>1038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2024-06-08T02:53:03Z</dcterms:modified>
</cp:coreProperties>
</file>