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BA7BBFBE-10D4-4DE3-A1D3-528A1A4D06D6}" xr6:coauthVersionLast="47" xr6:coauthVersionMax="47" xr10:uidLastSave="{00000000-0000-0000-0000-000000000000}"/>
  <bookViews>
    <workbookView xWindow="377" yWindow="377" windowWidth="29494" windowHeight="16594" activeTab="1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E3" i="2"/>
  <c r="E4" i="2"/>
  <c r="E5" i="2"/>
  <c r="E6" i="2"/>
  <c r="F6" i="2" s="1"/>
  <c r="E7" i="2"/>
  <c r="E8" i="2"/>
  <c r="E9" i="2"/>
  <c r="E10" i="2"/>
  <c r="E11" i="2"/>
  <c r="E12" i="2"/>
  <c r="E13" i="2"/>
  <c r="F13" i="2" s="1"/>
  <c r="E14" i="2"/>
  <c r="E15" i="2"/>
  <c r="E16" i="2"/>
  <c r="E17" i="2"/>
  <c r="E18" i="2"/>
  <c r="F18" i="2" s="1"/>
  <c r="E19" i="2"/>
  <c r="E20" i="2"/>
  <c r="E21" i="2"/>
  <c r="E22" i="2"/>
  <c r="E23" i="2"/>
  <c r="E24" i="2"/>
  <c r="E25" i="2"/>
  <c r="F25" i="2" s="1"/>
  <c r="E26" i="2"/>
  <c r="E27" i="2"/>
  <c r="E28" i="2"/>
  <c r="E29" i="2"/>
  <c r="E30" i="2"/>
  <c r="F30" i="2" s="1"/>
  <c r="E31" i="2"/>
  <c r="E32" i="2"/>
  <c r="E33" i="2"/>
  <c r="E34" i="2"/>
  <c r="E35" i="2"/>
  <c r="E36" i="2"/>
  <c r="E37" i="2"/>
  <c r="F37" i="2" s="1"/>
  <c r="E38" i="2"/>
  <c r="E39" i="2"/>
  <c r="E40" i="2"/>
  <c r="E41" i="2"/>
  <c r="E42" i="2"/>
  <c r="F42" i="2" s="1"/>
  <c r="E43" i="2"/>
  <c r="E44" i="2"/>
  <c r="E45" i="2"/>
  <c r="E46" i="2"/>
  <c r="E47" i="2"/>
  <c r="E48" i="2"/>
  <c r="E49" i="2"/>
  <c r="F49" i="2" s="1"/>
  <c r="E50" i="2"/>
  <c r="E51" i="2"/>
  <c r="E52" i="2"/>
  <c r="E53" i="2"/>
  <c r="E54" i="2"/>
  <c r="E55" i="2"/>
  <c r="E56" i="2"/>
  <c r="E57" i="2"/>
  <c r="E58" i="2"/>
  <c r="E59" i="2"/>
  <c r="E60" i="2"/>
  <c r="E61" i="2"/>
  <c r="F61" i="2" s="1"/>
  <c r="E62" i="2"/>
  <c r="F62" i="2" s="1"/>
  <c r="E63" i="2"/>
  <c r="E64" i="2"/>
  <c r="E65" i="2"/>
  <c r="E66" i="2"/>
  <c r="F66" i="2" s="1"/>
  <c r="E67" i="2"/>
  <c r="E68" i="2"/>
  <c r="E69" i="2"/>
  <c r="E70" i="2"/>
  <c r="E71" i="2"/>
  <c r="E72" i="2"/>
  <c r="E73" i="2"/>
  <c r="F73" i="2" s="1"/>
  <c r="E74" i="2"/>
  <c r="E75" i="2"/>
  <c r="E76" i="2"/>
  <c r="E77" i="2"/>
  <c r="E78" i="2"/>
  <c r="F78" i="2" s="1"/>
  <c r="E79" i="2"/>
  <c r="E80" i="2"/>
  <c r="E81" i="2"/>
  <c r="E82" i="2"/>
  <c r="E83" i="2"/>
  <c r="E84" i="2"/>
  <c r="E85" i="2"/>
  <c r="F85" i="2" s="1"/>
  <c r="E86" i="2"/>
  <c r="E87" i="2"/>
  <c r="E88" i="2"/>
  <c r="E89" i="2"/>
  <c r="E90" i="2"/>
  <c r="F90" i="2" s="1"/>
  <c r="E91" i="2"/>
  <c r="E92" i="2"/>
  <c r="E93" i="2"/>
  <c r="E94" i="2"/>
  <c r="E95" i="2"/>
  <c r="E96" i="2"/>
  <c r="E97" i="2"/>
  <c r="E98" i="2"/>
  <c r="E99" i="2"/>
  <c r="E100" i="2"/>
  <c r="F14" i="2"/>
  <c r="F26" i="2"/>
  <c r="F38" i="2"/>
  <c r="F50" i="2"/>
  <c r="F74" i="2"/>
  <c r="F86" i="2"/>
  <c r="F11" i="2"/>
  <c r="F23" i="2"/>
  <c r="F35" i="2"/>
  <c r="F47" i="2"/>
  <c r="F71" i="2"/>
  <c r="F83" i="2"/>
  <c r="F95" i="2"/>
  <c r="F97" i="2"/>
  <c r="F98" i="2"/>
  <c r="F54" i="2"/>
  <c r="F3" i="2"/>
  <c r="F4" i="2"/>
  <c r="F5" i="2"/>
  <c r="F7" i="2"/>
  <c r="F8" i="2"/>
  <c r="F9" i="2"/>
  <c r="F10" i="2"/>
  <c r="F12" i="2"/>
  <c r="F15" i="2"/>
  <c r="F16" i="2"/>
  <c r="F17" i="2"/>
  <c r="F19" i="2"/>
  <c r="F20" i="2"/>
  <c r="F21" i="2"/>
  <c r="F22" i="2"/>
  <c r="F24" i="2"/>
  <c r="F27" i="2"/>
  <c r="F28" i="2"/>
  <c r="F29" i="2"/>
  <c r="F31" i="2"/>
  <c r="F32" i="2"/>
  <c r="F33" i="2"/>
  <c r="F34" i="2"/>
  <c r="F36" i="2"/>
  <c r="F39" i="2"/>
  <c r="F40" i="2"/>
  <c r="F41" i="2"/>
  <c r="F43" i="2"/>
  <c r="F44" i="2"/>
  <c r="F45" i="2"/>
  <c r="F46" i="2"/>
  <c r="F48" i="2"/>
  <c r="F51" i="2"/>
  <c r="F52" i="2"/>
  <c r="F53" i="2"/>
  <c r="F55" i="2"/>
  <c r="F56" i="2"/>
  <c r="F57" i="2"/>
  <c r="F58" i="2"/>
  <c r="F59" i="2"/>
  <c r="F60" i="2"/>
  <c r="F63" i="2"/>
  <c r="F64" i="2"/>
  <c r="F65" i="2"/>
  <c r="F67" i="2"/>
  <c r="F68" i="2"/>
  <c r="F69" i="2"/>
  <c r="F70" i="2"/>
  <c r="F72" i="2"/>
  <c r="F75" i="2"/>
  <c r="F76" i="2"/>
  <c r="F77" i="2"/>
  <c r="F79" i="2"/>
  <c r="F80" i="2"/>
  <c r="F81" i="2"/>
  <c r="F82" i="2"/>
  <c r="F84" i="2"/>
  <c r="F87" i="2"/>
  <c r="F88" i="2"/>
  <c r="F89" i="2"/>
  <c r="F91" i="2"/>
  <c r="F92" i="2"/>
  <c r="F93" i="2"/>
  <c r="F94" i="2"/>
  <c r="F96" i="2"/>
  <c r="F99" i="2"/>
  <c r="F100" i="2"/>
  <c r="F2" i="2"/>
  <c r="G100" i="6"/>
  <c r="F100" i="6"/>
  <c r="C100" i="6"/>
  <c r="B100" i="6"/>
  <c r="D100" i="6" s="1"/>
  <c r="G99" i="6"/>
  <c r="F99" i="6"/>
  <c r="C99" i="6"/>
  <c r="B99" i="6"/>
  <c r="D99" i="6" s="1"/>
  <c r="G98" i="6"/>
  <c r="F98" i="6"/>
  <c r="C98" i="6"/>
  <c r="B98" i="6"/>
  <c r="D98" i="6" s="1"/>
  <c r="G97" i="6"/>
  <c r="F97" i="6"/>
  <c r="C97" i="6"/>
  <c r="B97" i="6"/>
  <c r="D97" i="6" s="1"/>
  <c r="G96" i="6"/>
  <c r="F96" i="6"/>
  <c r="C96" i="6"/>
  <c r="B96" i="6"/>
  <c r="D96" i="6" s="1"/>
  <c r="G95" i="6"/>
  <c r="F95" i="6"/>
  <c r="D95" i="6"/>
  <c r="C95" i="6"/>
  <c r="B95" i="6"/>
  <c r="G94" i="6"/>
  <c r="F94" i="6"/>
  <c r="C94" i="6"/>
  <c r="B94" i="6"/>
  <c r="D94" i="6" s="1"/>
  <c r="G93" i="6"/>
  <c r="F93" i="6"/>
  <c r="C93" i="6"/>
  <c r="B93" i="6"/>
  <c r="D93" i="6" s="1"/>
  <c r="G92" i="6"/>
  <c r="F92" i="6"/>
  <c r="C92" i="6"/>
  <c r="B92" i="6"/>
  <c r="D92" i="6" s="1"/>
  <c r="G91" i="6"/>
  <c r="F91" i="6"/>
  <c r="C91" i="6"/>
  <c r="B91" i="6"/>
  <c r="D91" i="6" s="1"/>
  <c r="G90" i="6"/>
  <c r="F90" i="6"/>
  <c r="C90" i="6"/>
  <c r="B90" i="6"/>
  <c r="D90" i="6" s="1"/>
  <c r="G89" i="6"/>
  <c r="F89" i="6"/>
  <c r="D89" i="6"/>
  <c r="C89" i="6"/>
  <c r="B89" i="6"/>
  <c r="G88" i="6"/>
  <c r="F88" i="6"/>
  <c r="C88" i="6"/>
  <c r="B88" i="6"/>
  <c r="D88" i="6" s="1"/>
  <c r="G87" i="6"/>
  <c r="F87" i="6"/>
  <c r="C87" i="6"/>
  <c r="B87" i="6"/>
  <c r="D87" i="6" s="1"/>
  <c r="G86" i="6"/>
  <c r="F86" i="6"/>
  <c r="D86" i="6"/>
  <c r="C86" i="6"/>
  <c r="B86" i="6"/>
  <c r="G85" i="6"/>
  <c r="F85" i="6"/>
  <c r="C85" i="6"/>
  <c r="B85" i="6"/>
  <c r="D85" i="6" s="1"/>
  <c r="G84" i="6"/>
  <c r="F84" i="6"/>
  <c r="C84" i="6"/>
  <c r="B84" i="6"/>
  <c r="D84" i="6" s="1"/>
  <c r="G83" i="6"/>
  <c r="F83" i="6"/>
  <c r="D83" i="6"/>
  <c r="C83" i="6"/>
  <c r="B83" i="6"/>
  <c r="G82" i="6"/>
  <c r="F82" i="6"/>
  <c r="C82" i="6"/>
  <c r="B82" i="6"/>
  <c r="D82" i="6" s="1"/>
  <c r="G81" i="6"/>
  <c r="F81" i="6"/>
  <c r="C81" i="6"/>
  <c r="B81" i="6"/>
  <c r="D81" i="6" s="1"/>
  <c r="G80" i="6"/>
  <c r="F80" i="6"/>
  <c r="D80" i="6"/>
  <c r="C80" i="6"/>
  <c r="B80" i="6"/>
  <c r="G79" i="6"/>
  <c r="F79" i="6"/>
  <c r="C79" i="6"/>
  <c r="B79" i="6"/>
  <c r="D79" i="6" s="1"/>
  <c r="G78" i="6"/>
  <c r="F78" i="6"/>
  <c r="C78" i="6"/>
  <c r="B78" i="6"/>
  <c r="D78" i="6" s="1"/>
  <c r="G77" i="6"/>
  <c r="F77" i="6"/>
  <c r="D77" i="6"/>
  <c r="C77" i="6"/>
  <c r="B77" i="6"/>
  <c r="G76" i="6"/>
  <c r="F76" i="6"/>
  <c r="C76" i="6"/>
  <c r="B76" i="6"/>
  <c r="D76" i="6" s="1"/>
  <c r="G75" i="6"/>
  <c r="F75" i="6"/>
  <c r="C75" i="6"/>
  <c r="B75" i="6"/>
  <c r="D75" i="6" s="1"/>
  <c r="G74" i="6"/>
  <c r="F74" i="6"/>
  <c r="D74" i="6"/>
  <c r="C74" i="6"/>
  <c r="B74" i="6"/>
  <c r="G73" i="6"/>
  <c r="F73" i="6"/>
  <c r="C73" i="6"/>
  <c r="D73" i="6" s="1"/>
  <c r="B73" i="6"/>
  <c r="G72" i="6"/>
  <c r="F72" i="6"/>
  <c r="C72" i="6"/>
  <c r="B72" i="6"/>
  <c r="D72" i="6" s="1"/>
  <c r="G71" i="6"/>
  <c r="F71" i="6"/>
  <c r="D71" i="6"/>
  <c r="C71" i="6"/>
  <c r="B71" i="6"/>
  <c r="G70" i="6"/>
  <c r="F70" i="6"/>
  <c r="C70" i="6"/>
  <c r="B70" i="6"/>
  <c r="D70" i="6" s="1"/>
  <c r="G69" i="6"/>
  <c r="F69" i="6"/>
  <c r="C69" i="6"/>
  <c r="B69" i="6"/>
  <c r="D69" i="6" s="1"/>
  <c r="G68" i="6"/>
  <c r="F68" i="6"/>
  <c r="D68" i="6"/>
  <c r="C68" i="6"/>
  <c r="B68" i="6"/>
  <c r="G67" i="6"/>
  <c r="F67" i="6"/>
  <c r="C67" i="6"/>
  <c r="B67" i="6"/>
  <c r="D67" i="6" s="1"/>
  <c r="G66" i="6"/>
  <c r="F66" i="6"/>
  <c r="C66" i="6"/>
  <c r="B66" i="6"/>
  <c r="D66" i="6" s="1"/>
  <c r="G65" i="6"/>
  <c r="F65" i="6"/>
  <c r="D65" i="6"/>
  <c r="C65" i="6"/>
  <c r="B65" i="6"/>
  <c r="G64" i="6"/>
  <c r="F64" i="6"/>
  <c r="C64" i="6"/>
  <c r="B64" i="6"/>
  <c r="D64" i="6" s="1"/>
  <c r="G63" i="6"/>
  <c r="F63" i="6"/>
  <c r="C63" i="6"/>
  <c r="B63" i="6"/>
  <c r="D63" i="6" s="1"/>
  <c r="G62" i="6"/>
  <c r="F62" i="6"/>
  <c r="D62" i="6"/>
  <c r="C62" i="6"/>
  <c r="B62" i="6"/>
  <c r="G61" i="6"/>
  <c r="F61" i="6"/>
  <c r="C61" i="6"/>
  <c r="D61" i="6" s="1"/>
  <c r="B61" i="6"/>
  <c r="G60" i="6"/>
  <c r="F60" i="6"/>
  <c r="C60" i="6"/>
  <c r="B60" i="6"/>
  <c r="D60" i="6" s="1"/>
  <c r="G59" i="6"/>
  <c r="F59" i="6"/>
  <c r="D59" i="6"/>
  <c r="C59" i="6"/>
  <c r="B59" i="6"/>
  <c r="G58" i="6"/>
  <c r="F58" i="6"/>
  <c r="C58" i="6"/>
  <c r="B58" i="6"/>
  <c r="D58" i="6" s="1"/>
  <c r="G57" i="6"/>
  <c r="F57" i="6"/>
  <c r="C57" i="6"/>
  <c r="B57" i="6"/>
  <c r="D57" i="6" s="1"/>
  <c r="G56" i="6"/>
  <c r="F56" i="6"/>
  <c r="D56" i="6"/>
  <c r="C56" i="6"/>
  <c r="B56" i="6"/>
  <c r="G55" i="6"/>
  <c r="F55" i="6"/>
  <c r="C55" i="6"/>
  <c r="D55" i="6" s="1"/>
  <c r="B55" i="6"/>
  <c r="G54" i="6"/>
  <c r="F54" i="6"/>
  <c r="C54" i="6"/>
  <c r="B54" i="6"/>
  <c r="D54" i="6" s="1"/>
  <c r="G53" i="6"/>
  <c r="F53" i="6"/>
  <c r="D53" i="6"/>
  <c r="C53" i="6"/>
  <c r="B53" i="6"/>
  <c r="G52" i="6"/>
  <c r="F52" i="6"/>
  <c r="C52" i="6"/>
  <c r="B52" i="6"/>
  <c r="D52" i="6" s="1"/>
  <c r="G51" i="6"/>
  <c r="F51" i="6"/>
  <c r="C51" i="6"/>
  <c r="B51" i="6"/>
  <c r="D51" i="6" s="1"/>
  <c r="G50" i="6"/>
  <c r="F50" i="6"/>
  <c r="D50" i="6"/>
  <c r="C50" i="6"/>
  <c r="B50" i="6"/>
  <c r="G49" i="6"/>
  <c r="F49" i="6"/>
  <c r="C49" i="6"/>
  <c r="D49" i="6" s="1"/>
  <c r="B49" i="6"/>
  <c r="G48" i="6"/>
  <c r="F48" i="6"/>
  <c r="C48" i="6"/>
  <c r="B48" i="6"/>
  <c r="D48" i="6" s="1"/>
  <c r="G47" i="6"/>
  <c r="F47" i="6"/>
  <c r="D47" i="6"/>
  <c r="C47" i="6"/>
  <c r="B47" i="6"/>
  <c r="G46" i="6"/>
  <c r="F46" i="6"/>
  <c r="C46" i="6"/>
  <c r="B46" i="6"/>
  <c r="D46" i="6" s="1"/>
  <c r="G45" i="6"/>
  <c r="F45" i="6"/>
  <c r="C45" i="6"/>
  <c r="B45" i="6"/>
  <c r="D45" i="6" s="1"/>
  <c r="G44" i="6"/>
  <c r="F44" i="6"/>
  <c r="D44" i="6"/>
  <c r="C44" i="6"/>
  <c r="B44" i="6"/>
  <c r="G43" i="6"/>
  <c r="F43" i="6"/>
  <c r="C43" i="6"/>
  <c r="D43" i="6" s="1"/>
  <c r="B43" i="6"/>
  <c r="G42" i="6"/>
  <c r="F42" i="6"/>
  <c r="C42" i="6"/>
  <c r="B42" i="6"/>
  <c r="D42" i="6" s="1"/>
  <c r="G41" i="6"/>
  <c r="F41" i="6"/>
  <c r="D41" i="6"/>
  <c r="C41" i="6"/>
  <c r="B41" i="6"/>
  <c r="G40" i="6"/>
  <c r="F40" i="6"/>
  <c r="C40" i="6"/>
  <c r="B40" i="6"/>
  <c r="D40" i="6" s="1"/>
  <c r="G39" i="6"/>
  <c r="F39" i="6"/>
  <c r="C39" i="6"/>
  <c r="B39" i="6"/>
  <c r="D39" i="6" s="1"/>
  <c r="G38" i="6"/>
  <c r="F38" i="6"/>
  <c r="D38" i="6"/>
  <c r="C38" i="6"/>
  <c r="B38" i="6"/>
  <c r="G37" i="6"/>
  <c r="F37" i="6"/>
  <c r="C37" i="6"/>
  <c r="D37" i="6" s="1"/>
  <c r="B37" i="6"/>
  <c r="G36" i="6"/>
  <c r="F36" i="6"/>
  <c r="C36" i="6"/>
  <c r="B36" i="6"/>
  <c r="D36" i="6" s="1"/>
  <c r="G35" i="6"/>
  <c r="F35" i="6"/>
  <c r="D35" i="6"/>
  <c r="C35" i="6"/>
  <c r="B35" i="6"/>
  <c r="G34" i="6"/>
  <c r="F34" i="6"/>
  <c r="C34" i="6"/>
  <c r="D34" i="6" s="1"/>
  <c r="B34" i="6"/>
  <c r="G33" i="6"/>
  <c r="F33" i="6"/>
  <c r="C33" i="6"/>
  <c r="B33" i="6"/>
  <c r="D33" i="6" s="1"/>
  <c r="G32" i="6"/>
  <c r="F32" i="6"/>
  <c r="D32" i="6"/>
  <c r="C32" i="6"/>
  <c r="B32" i="6"/>
  <c r="G31" i="6"/>
  <c r="F31" i="6"/>
  <c r="C31" i="6"/>
  <c r="D31" i="6" s="1"/>
  <c r="B31" i="6"/>
  <c r="G30" i="6"/>
  <c r="F30" i="6"/>
  <c r="C30" i="6"/>
  <c r="B30" i="6"/>
  <c r="D30" i="6" s="1"/>
  <c r="G29" i="6"/>
  <c r="F29" i="6"/>
  <c r="D29" i="6"/>
  <c r="C29" i="6"/>
  <c r="B29" i="6"/>
  <c r="G28" i="6"/>
  <c r="F28" i="6"/>
  <c r="C28" i="6"/>
  <c r="B28" i="6"/>
  <c r="D28" i="6" s="1"/>
  <c r="G27" i="6"/>
  <c r="F27" i="6"/>
  <c r="C27" i="6"/>
  <c r="B27" i="6"/>
  <c r="D27" i="6" s="1"/>
  <c r="G26" i="6"/>
  <c r="F26" i="6"/>
  <c r="D26" i="6"/>
  <c r="C26" i="6"/>
  <c r="B26" i="6"/>
  <c r="G25" i="6"/>
  <c r="F25" i="6"/>
  <c r="C25" i="6"/>
  <c r="D25" i="6" s="1"/>
  <c r="B25" i="6"/>
  <c r="G24" i="6"/>
  <c r="F24" i="6"/>
  <c r="C24" i="6"/>
  <c r="B24" i="6"/>
  <c r="D24" i="6" s="1"/>
  <c r="G23" i="6"/>
  <c r="F23" i="6"/>
  <c r="D23" i="6"/>
  <c r="C23" i="6"/>
  <c r="B23" i="6"/>
  <c r="G22" i="6"/>
  <c r="F22" i="6"/>
  <c r="C22" i="6"/>
  <c r="D22" i="6" s="1"/>
  <c r="B22" i="6"/>
  <c r="G21" i="6"/>
  <c r="F21" i="6"/>
  <c r="C21" i="6"/>
  <c r="B21" i="6"/>
  <c r="D21" i="6" s="1"/>
  <c r="G20" i="6"/>
  <c r="F20" i="6"/>
  <c r="D20" i="6"/>
  <c r="C20" i="6"/>
  <c r="B20" i="6"/>
  <c r="G19" i="6"/>
  <c r="F19" i="6"/>
  <c r="C19" i="6"/>
  <c r="D19" i="6" s="1"/>
  <c r="B19" i="6"/>
  <c r="G18" i="6"/>
  <c r="F18" i="6"/>
  <c r="C18" i="6"/>
  <c r="B18" i="6"/>
  <c r="D18" i="6" s="1"/>
  <c r="G17" i="6"/>
  <c r="F17" i="6"/>
  <c r="D17" i="6"/>
  <c r="C17" i="6"/>
  <c r="B17" i="6"/>
  <c r="G16" i="6"/>
  <c r="F16" i="6"/>
  <c r="C16" i="6"/>
  <c r="D16" i="6" s="1"/>
  <c r="B16" i="6"/>
  <c r="G15" i="6"/>
  <c r="F15" i="6"/>
  <c r="C15" i="6"/>
  <c r="B15" i="6"/>
  <c r="D15" i="6" s="1"/>
  <c r="G14" i="6"/>
  <c r="F14" i="6"/>
  <c r="D14" i="6"/>
  <c r="C14" i="6"/>
  <c r="B14" i="6"/>
  <c r="G13" i="6"/>
  <c r="F13" i="6"/>
  <c r="C13" i="6"/>
  <c r="D13" i="6" s="1"/>
  <c r="B13" i="6"/>
  <c r="G12" i="6"/>
  <c r="F12" i="6"/>
  <c r="C12" i="6"/>
  <c r="B12" i="6"/>
  <c r="D12" i="6" s="1"/>
  <c r="G11" i="6"/>
  <c r="F11" i="6"/>
  <c r="D11" i="6"/>
  <c r="C11" i="6"/>
  <c r="B11" i="6"/>
  <c r="G10" i="6"/>
  <c r="F10" i="6"/>
  <c r="C10" i="6"/>
  <c r="D10" i="6" s="1"/>
  <c r="B10" i="6"/>
  <c r="G9" i="6"/>
  <c r="F9" i="6"/>
  <c r="C9" i="6"/>
  <c r="B9" i="6"/>
  <c r="D9" i="6" s="1"/>
  <c r="G8" i="6"/>
  <c r="F8" i="6"/>
  <c r="D8" i="6"/>
  <c r="C8" i="6"/>
  <c r="B8" i="6"/>
  <c r="G7" i="6"/>
  <c r="F7" i="6"/>
  <c r="C7" i="6"/>
  <c r="D7" i="6" s="1"/>
  <c r="B7" i="6"/>
  <c r="G6" i="6"/>
  <c r="F6" i="6"/>
  <c r="C6" i="6"/>
  <c r="B6" i="6"/>
  <c r="D6" i="6" s="1"/>
  <c r="G5" i="6"/>
  <c r="F5" i="6"/>
  <c r="D5" i="6"/>
  <c r="C5" i="6"/>
  <c r="B5" i="6"/>
  <c r="G4" i="6"/>
  <c r="F4" i="6"/>
  <c r="C4" i="6"/>
  <c r="D4" i="6" s="1"/>
  <c r="B4" i="6"/>
  <c r="G3" i="6"/>
  <c r="F3" i="6"/>
  <c r="C3" i="6"/>
  <c r="B3" i="6"/>
  <c r="D3" i="6" s="1"/>
  <c r="G2" i="6"/>
  <c r="F2" i="6"/>
  <c r="D2" i="6"/>
  <c r="C2" i="6"/>
  <c r="B2" i="6"/>
  <c r="B27" i="2"/>
  <c r="C27" i="2" s="1"/>
  <c r="B28" i="2"/>
  <c r="C28" i="2" s="1"/>
  <c r="B29" i="2"/>
  <c r="C29" i="2" s="1"/>
  <c r="B30" i="2"/>
  <c r="B31" i="2"/>
  <c r="C31" i="2" s="1"/>
  <c r="B32" i="2"/>
  <c r="C32" i="2" s="1"/>
  <c r="B33" i="2"/>
  <c r="C33" i="2" s="1"/>
  <c r="B34" i="2"/>
  <c r="B35" i="2"/>
  <c r="C35" i="2" s="1"/>
  <c r="B36" i="2"/>
  <c r="C36" i="2" s="1"/>
  <c r="B37" i="2"/>
  <c r="C37" i="2" s="1"/>
  <c r="B38" i="2"/>
  <c r="B39" i="2"/>
  <c r="C39" i="2" s="1"/>
  <c r="B40" i="2"/>
  <c r="C40" i="2" s="1"/>
  <c r="B41" i="2"/>
  <c r="C41" i="2" s="1"/>
  <c r="B42" i="2"/>
  <c r="B43" i="2"/>
  <c r="C43" i="2" s="1"/>
  <c r="B44" i="2"/>
  <c r="C44" i="2" s="1"/>
  <c r="B45" i="2"/>
  <c r="C45" i="2"/>
  <c r="B46" i="2"/>
  <c r="B47" i="2"/>
  <c r="C47" i="2" s="1"/>
  <c r="B48" i="2"/>
  <c r="C48" i="2" s="1"/>
  <c r="B49" i="2"/>
  <c r="C49" i="2" s="1"/>
  <c r="B50" i="2"/>
  <c r="B51" i="2"/>
  <c r="C51" i="2" s="1"/>
  <c r="B52" i="2"/>
  <c r="C52" i="2" s="1"/>
  <c r="B53" i="2"/>
  <c r="B54" i="2"/>
  <c r="B55" i="2"/>
  <c r="C55" i="2" s="1"/>
  <c r="B56" i="2"/>
  <c r="C56" i="2" s="1"/>
  <c r="B57" i="2"/>
  <c r="C57" i="2" s="1"/>
  <c r="B58" i="2"/>
  <c r="B59" i="2"/>
  <c r="C59" i="2" s="1"/>
  <c r="B60" i="2"/>
  <c r="C60" i="2" s="1"/>
  <c r="B61" i="2"/>
  <c r="C61" i="2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C71" i="2" s="1"/>
  <c r="B72" i="2"/>
  <c r="C72" i="2" s="1"/>
  <c r="B73" i="2"/>
  <c r="C73" i="2" s="1"/>
  <c r="B74" i="2"/>
  <c r="B75" i="2"/>
  <c r="C75" i="2" s="1"/>
  <c r="B76" i="2"/>
  <c r="C76" i="2" s="1"/>
  <c r="B77" i="2"/>
  <c r="C77" i="2"/>
  <c r="B78" i="2"/>
  <c r="B79" i="2"/>
  <c r="C79" i="2" s="1"/>
  <c r="B80" i="2"/>
  <c r="C80" i="2" s="1"/>
  <c r="B81" i="2"/>
  <c r="C81" i="2" s="1"/>
  <c r="B82" i="2"/>
  <c r="B83" i="2"/>
  <c r="C83" i="2" s="1"/>
  <c r="B84" i="2"/>
  <c r="C84" i="2" s="1"/>
  <c r="B85" i="2"/>
  <c r="C85" i="2"/>
  <c r="B86" i="2"/>
  <c r="B87" i="2"/>
  <c r="C87" i="2" s="1"/>
  <c r="B88" i="2"/>
  <c r="C88" i="2" s="1"/>
  <c r="B89" i="2"/>
  <c r="C89" i="2" s="1"/>
  <c r="B90" i="2"/>
  <c r="B91" i="2"/>
  <c r="C91" i="2" s="1"/>
  <c r="B92" i="2"/>
  <c r="C92" i="2" s="1"/>
  <c r="B93" i="2"/>
  <c r="C93" i="2"/>
  <c r="B94" i="2"/>
  <c r="B95" i="2"/>
  <c r="C95" i="2" s="1"/>
  <c r="B96" i="2"/>
  <c r="C96" i="2" s="1"/>
  <c r="B97" i="2"/>
  <c r="C97" i="2" s="1"/>
  <c r="B98" i="2"/>
  <c r="B99" i="2"/>
  <c r="C99" i="2" s="1"/>
  <c r="B100" i="2"/>
  <c r="C100" i="2" s="1"/>
  <c r="B3" i="2"/>
  <c r="C3" i="2" s="1"/>
  <c r="B4" i="2"/>
  <c r="C4" i="2" s="1"/>
  <c r="B5" i="2"/>
  <c r="C5" i="2" s="1"/>
  <c r="B6" i="2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" i="2"/>
  <c r="C2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B3" i="1"/>
  <c r="B4" i="1"/>
  <c r="B5" i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B20" i="1"/>
  <c r="B21" i="1"/>
  <c r="C21" i="1" s="1"/>
  <c r="B22" i="1"/>
  <c r="C22" i="1" s="1"/>
  <c r="B2" i="1"/>
  <c r="L3" i="1"/>
  <c r="L4" i="1"/>
  <c r="L5" i="1"/>
  <c r="L6" i="1"/>
  <c r="L7" i="1"/>
  <c r="M7" i="1" s="1"/>
  <c r="L8" i="1"/>
  <c r="L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L17" i="1"/>
  <c r="L18" i="1"/>
  <c r="L19" i="1"/>
  <c r="L20" i="1"/>
  <c r="L21" i="1"/>
  <c r="L22" i="1"/>
  <c r="M3" i="1"/>
  <c r="M4" i="1"/>
  <c r="M5" i="1"/>
  <c r="M6" i="1"/>
  <c r="M8" i="1"/>
  <c r="M9" i="1"/>
  <c r="M15" i="1"/>
  <c r="M16" i="1"/>
  <c r="M17" i="1"/>
  <c r="M18" i="1"/>
  <c r="M19" i="1"/>
  <c r="M20" i="1"/>
  <c r="M21" i="1"/>
  <c r="M22" i="1"/>
  <c r="L2" i="1"/>
  <c r="C3" i="1"/>
  <c r="C4" i="1"/>
  <c r="C5" i="1"/>
  <c r="C6" i="1"/>
  <c r="C7" i="1"/>
  <c r="C8" i="1"/>
  <c r="C15" i="1"/>
  <c r="C16" i="1"/>
  <c r="C17" i="1"/>
  <c r="C18" i="1"/>
  <c r="C19" i="1"/>
  <c r="C20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53" i="2" l="1"/>
  <c r="C18" i="2"/>
  <c r="C98" i="2"/>
  <c r="C86" i="2"/>
  <c r="C74" i="2"/>
  <c r="C62" i="2"/>
  <c r="C50" i="2"/>
  <c r="C38" i="2"/>
  <c r="C6" i="2"/>
  <c r="C90" i="2"/>
  <c r="C78" i="2"/>
  <c r="C66" i="2"/>
  <c r="C54" i="2"/>
  <c r="C42" i="2"/>
  <c r="C30" i="2"/>
  <c r="C94" i="2"/>
  <c r="C82" i="2"/>
  <c r="C70" i="2"/>
  <c r="C58" i="2"/>
  <c r="C46" i="2"/>
  <c r="C34" i="2"/>
  <c r="M2" i="1"/>
</calcChain>
</file>

<file path=xl/sharedStrings.xml><?xml version="1.0" encoding="utf-8"?>
<sst xmlns="http://schemas.openxmlformats.org/spreadsheetml/2006/main" count="2818" uniqueCount="1046">
  <si>
    <t>Level</t>
  </si>
  <si>
    <t>HP</t>
  </si>
  <si>
    <t>Difficulty</t>
  </si>
  <si>
    <t>Attack</t>
  </si>
  <si>
    <t>Name</t>
  </si>
  <si>
    <t>Poring</t>
  </si>
  <si>
    <t>Stats</t>
  </si>
  <si>
    <t>Def</t>
  </si>
  <si>
    <t>Str</t>
  </si>
  <si>
    <t>Agi</t>
  </si>
  <si>
    <t>Vit</t>
  </si>
  <si>
    <t>Int</t>
  </si>
  <si>
    <t>Dex</t>
  </si>
  <si>
    <t>Luk</t>
  </si>
  <si>
    <t>Range</t>
  </si>
  <si>
    <t>Mdef</t>
  </si>
  <si>
    <t>Variance</t>
  </si>
  <si>
    <t>Class</t>
  </si>
  <si>
    <t>Elite</t>
  </si>
  <si>
    <t>WorldBoss</t>
  </si>
  <si>
    <t>MiniBoss</t>
  </si>
  <si>
    <t>Exp</t>
  </si>
  <si>
    <t>Job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</si>
  <si>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</si>
  <si>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</si>
  <si>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</si>
  <si>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</si>
  <si>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</si>
  <si>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</si>
  <si>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</si>
  <si>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</si>
  <si>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</si>
  <si>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</si>
  <si>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MonsterAiType</t>
  </si>
  <si>
    <t>SpriteAttackTiming</t>
  </si>
  <si>
    <t>ClientSprite</t>
  </si>
  <si>
    <t>ClientOffset</t>
  </si>
  <si>
    <t>ClientShadow</t>
  </si>
  <si>
    <t>ClientSize</t>
  </si>
  <si>
    <t>Medium</t>
  </si>
  <si>
    <t>Plant</t>
  </si>
  <si>
    <t>Water1</t>
  </si>
  <si>
    <t>Normal</t>
  </si>
  <si>
    <t>AiPassive</t>
  </si>
  <si>
    <t>poring.spr</t>
  </si>
  <si>
    <t>KillsPerLevel</t>
  </si>
  <si>
    <t>Id</t>
  </si>
  <si>
    <t>Code</t>
  </si>
  <si>
    <t>MDef</t>
  </si>
  <si>
    <t>JExp</t>
  </si>
  <si>
    <t>Formless</t>
  </si>
  <si>
    <t>Neutral1</t>
  </si>
  <si>
    <t>Npc</t>
  </si>
  <si>
    <t>PORING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</si>
  <si>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</si>
  <si>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</si>
  <si>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</si>
  <si>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</si>
  <si>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</si>
  <si>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</si>
  <si>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</si>
  <si>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</si>
  <si>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</si>
  <si>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</si>
  <si>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</si>
  <si>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</si>
  <si>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</si>
  <si>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AiPlant</t>
  </si>
  <si>
    <t>pupa.spr</t>
  </si>
  <si>
    <t>MASTERING</t>
  </si>
  <si>
    <t>Mastering</t>
  </si>
  <si>
    <t>Boss</t>
  </si>
  <si>
    <t>AiAggressive</t>
  </si>
  <si>
    <t>mastering.spr</t>
  </si>
  <si>
    <t>MOONLIGHT</t>
  </si>
  <si>
    <t>Moonlight Flower</t>
  </si>
  <si>
    <t>Demon</t>
  </si>
  <si>
    <t>Fire3</t>
  </si>
  <si>
    <t>moonlight.spr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</si>
  <si>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</si>
  <si>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</si>
  <si>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</si>
  <si>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</si>
  <si>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</si>
  <si>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</si>
  <si>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</si>
  <si>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</si>
  <si>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</si>
  <si>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</si>
  <si>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</si>
  <si>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Insect,WorldBoss</t>
  </si>
  <si>
    <t>HarvestPlant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</si>
  <si>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</si>
  <si>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</si>
  <si>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</si>
  <si>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</si>
  <si>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</si>
  <si>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</si>
  <si>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</si>
  <si>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</si>
  <si>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</si>
  <si>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</si>
  <si>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</si>
  <si>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</si>
  <si>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</si>
  <si>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</si>
  <si>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</si>
  <si>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</si>
  <si>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</si>
  <si>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</si>
  <si>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</si>
  <si>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</si>
  <si>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</si>
  <si>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</si>
  <si>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</si>
  <si>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</si>
  <si>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</si>
  <si>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</si>
  <si>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farmiliar.spr</t>
  </si>
  <si>
    <t>TAROU</t>
  </si>
  <si>
    <t>Tarou</t>
  </si>
  <si>
    <t>tarou.spr</t>
  </si>
  <si>
    <t>VOCAL</t>
  </si>
  <si>
    <t>Vocal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</si>
  <si>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</si>
  <si>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</si>
  <si>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</si>
  <si>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</si>
  <si>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</si>
  <si>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</si>
  <si>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</si>
  <si>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AiAggressiveImmobile</t>
  </si>
  <si>
    <t>mandragora.spr</t>
  </si>
  <si>
    <t>ECLIPSE</t>
  </si>
  <si>
    <t>Eclipse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</si>
  <si>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</si>
  <si>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</si>
  <si>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</si>
  <si>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</si>
  <si>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</si>
  <si>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</si>
  <si>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</si>
  <si>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</si>
  <si>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</si>
  <si>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</si>
  <si>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</si>
  <si>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</si>
  <si>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</si>
  <si>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</si>
  <si>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</si>
  <si>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</si>
  <si>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</si>
  <si>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</si>
  <si>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</si>
  <si>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</si>
  <si>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</si>
  <si>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</si>
  <si>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</si>
  <si>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</si>
  <si>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</si>
  <si>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</si>
  <si>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</si>
  <si>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</si>
  <si>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</si>
  <si>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</si>
  <si>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</si>
  <si>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</si>
  <si>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</si>
  <si>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</si>
  <si>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</si>
  <si>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</si>
  <si>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</si>
  <si>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</si>
  <si>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</si>
  <si>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</si>
  <si>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</si>
  <si>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</si>
  <si>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</si>
  <si>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</si>
  <si>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</si>
  <si>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</si>
  <si>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</si>
  <si>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</si>
  <si>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</si>
  <si>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</si>
  <si>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</si>
  <si>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</si>
  <si>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</si>
  <si>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goblin_archer.spr</t>
  </si>
  <si>
    <t>PANZER_GOBLIN</t>
  </si>
  <si>
    <t>Panzer Goblin</t>
  </si>
  <si>
    <t>Wind2</t>
  </si>
  <si>
    <t>panzer_goblin.spr</t>
  </si>
  <si>
    <t>STEAM_GOBLIN</t>
  </si>
  <si>
    <t>Steamrider Goblin</t>
  </si>
  <si>
    <t>steam_goblin.spr</t>
  </si>
  <si>
    <t>GOBLIN_LEADER</t>
  </si>
  <si>
    <t>Goblin Leader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</si>
  <si>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</si>
  <si>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</si>
  <si>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</si>
  <si>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</si>
  <si>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</si>
  <si>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</si>
  <si>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</si>
  <si>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</si>
  <si>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</si>
  <si>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</si>
  <si>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</si>
  <si>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</si>
  <si>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</si>
  <si>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</si>
  <si>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</si>
  <si>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</si>
  <si>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</si>
  <si>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</si>
  <si>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</si>
  <si>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</si>
  <si>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</si>
  <si>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</si>
  <si>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</si>
  <si>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</si>
  <si>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</si>
  <si>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</si>
  <si>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Ghost4</t>
  </si>
  <si>
    <t>ghostring.spr</t>
  </si>
  <si>
    <t>ANGELING</t>
  </si>
  <si>
    <t>Angeling</t>
  </si>
  <si>
    <t>Angel</t>
  </si>
  <si>
    <t>Holy4</t>
  </si>
  <si>
    <t>angeling.spr</t>
  </si>
  <si>
    <t>DEVILING</t>
  </si>
  <si>
    <t>Deviling</t>
  </si>
  <si>
    <t>Dark4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</si>
  <si>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</si>
  <si>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</si>
  <si>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</si>
  <si>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</si>
  <si>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</si>
  <si>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</si>
  <si>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</si>
  <si>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</si>
  <si>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</si>
  <si>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</si>
  <si>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</si>
  <si>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</si>
  <si>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</si>
  <si>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</si>
  <si>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</si>
  <si>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</si>
  <si>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</si>
  <si>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</si>
  <si>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</si>
  <si>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</si>
  <si>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</si>
  <si>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</si>
  <si>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</si>
  <si>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</si>
  <si>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</si>
  <si>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</si>
  <si>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</si>
  <si>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</si>
  <si>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</si>
  <si>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</si>
  <si>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</si>
  <si>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</si>
  <si>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</si>
  <si>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</si>
  <si>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</si>
  <si>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</si>
  <si>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nine_tail.spr</t>
  </si>
  <si>
    <t>EDDGA</t>
  </si>
  <si>
    <t>Eddga</t>
  </si>
  <si>
    <t>eddga.spr</t>
  </si>
  <si>
    <t>THIEF_BUG_</t>
  </si>
  <si>
    <t>Female Thief Bug</t>
  </si>
  <si>
    <t>thief_bug_female.spr</t>
  </si>
  <si>
    <t>THIEF_BUG__</t>
  </si>
  <si>
    <t>Male Thief Bug</t>
  </si>
  <si>
    <t>thief_bug_male.spr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</si>
  <si>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</si>
  <si>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</si>
  <si>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</si>
  <si>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</si>
  <si>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</si>
  <si>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</si>
  <si>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</si>
  <si>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</si>
  <si>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</si>
  <si>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</si>
  <si>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</si>
  <si>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</si>
  <si>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</si>
  <si>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</si>
  <si>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</si>
  <si>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</si>
  <si>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</si>
  <si>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</si>
  <si>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</si>
  <si>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</si>
  <si>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</si>
  <si>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</si>
  <si>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</si>
  <si>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</si>
  <si>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</si>
  <si>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</si>
  <si>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</si>
  <si>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</si>
  <si>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</si>
  <si>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</si>
  <si>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</si>
  <si>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</si>
  <si>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</si>
  <si>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</si>
  <si>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</si>
  <si>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</si>
  <si>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</si>
  <si>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</si>
  <si>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</si>
  <si>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</si>
  <si>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</si>
  <si>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</si>
  <si>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</si>
  <si>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</si>
  <si>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</si>
  <si>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</si>
  <si>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</si>
  <si>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</si>
  <si>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</si>
  <si>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</si>
  <si>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</si>
  <si>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</si>
  <si>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</si>
  <si>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</si>
  <si>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</si>
  <si>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</si>
  <si>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</si>
  <si>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</si>
  <si>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</si>
  <si>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</si>
  <si>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</si>
  <si>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</si>
  <si>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</si>
  <si>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</si>
  <si>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</si>
  <si>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</si>
  <si>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</si>
  <si>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</si>
  <si>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</si>
  <si>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</si>
  <si>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</si>
  <si>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</si>
  <si>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</si>
  <si>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</si>
  <si>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</si>
  <si>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</si>
  <si>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</si>
  <si>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</si>
  <si>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</si>
  <si>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</si>
  <si>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</si>
  <si>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</si>
  <si>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</si>
  <si>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</si>
  <si>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</si>
  <si>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</si>
  <si>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</si>
  <si>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</si>
  <si>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</si>
  <si>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</si>
  <si>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</si>
  <si>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</si>
  <si>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</si>
  <si>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</si>
  <si>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</si>
  <si>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</si>
  <si>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</si>
  <si>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</si>
  <si>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</si>
  <si>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</si>
  <si>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</si>
  <si>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</si>
  <si>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</si>
  <si>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</si>
  <si>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</si>
  <si>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</si>
  <si>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</si>
  <si>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</si>
  <si>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</si>
  <si>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</si>
  <si>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</si>
  <si>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</si>
  <si>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</si>
  <si>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</si>
  <si>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</si>
  <si>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</si>
  <si>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</si>
  <si>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</si>
  <si>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</si>
  <si>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</si>
  <si>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</si>
  <si>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</si>
  <si>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</si>
  <si>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</si>
  <si>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</si>
  <si>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</si>
  <si>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</si>
  <si>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</si>
  <si>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</si>
  <si>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</si>
  <si>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</si>
  <si>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</si>
  <si>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</si>
  <si>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</si>
  <si>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</si>
  <si>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</si>
  <si>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</si>
  <si>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</si>
  <si>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</si>
  <si>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</si>
  <si>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</si>
  <si>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</si>
  <si>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</si>
  <si>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</si>
  <si>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Earth4</t>
  </si>
  <si>
    <t>orc_lord.spr</t>
  </si>
  <si>
    <t>ORC_LADY</t>
  </si>
  <si>
    <t>Orc Lady</t>
  </si>
  <si>
    <t>orc_lady.spr</t>
  </si>
  <si>
    <t>ORC_BABY</t>
  </si>
  <si>
    <t>Orc Baby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</si>
  <si>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</si>
  <si>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</si>
  <si>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</si>
  <si>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</si>
  <si>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</si>
  <si>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</si>
  <si>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</si>
  <si>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</si>
  <si>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</si>
  <si>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</si>
  <si>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ROTAR_ZAIRO</t>
  </si>
  <si>
    <t>Rotor Gyro</t>
  </si>
  <si>
    <t>rotar_zairo.spr</t>
  </si>
  <si>
    <t>DRAINLIAR</t>
  </si>
  <si>
    <t>Drainliar</t>
  </si>
  <si>
    <t>Dark2</t>
  </si>
  <si>
    <t>drainliar.spr</t>
  </si>
  <si>
    <t>MUMMY</t>
  </si>
  <si>
    <t>Mummy</t>
  </si>
  <si>
    <t>Undead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</si>
  <si>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</si>
  <si>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</si>
  <si>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</si>
  <si>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</si>
  <si>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</si>
  <si>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</si>
  <si>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</si>
  <si>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Undead1</t>
  </si>
  <si>
    <t>skel_soldier.spr</t>
  </si>
  <si>
    <t>ARCHER_SKELETON</t>
  </si>
  <si>
    <t>Archer Skeleton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</si>
  <si>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</si>
  <si>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</si>
  <si>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</si>
  <si>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</si>
  <si>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</si>
  <si>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</si>
  <si>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</si>
  <si>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</si>
  <si>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</si>
  <si>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</si>
  <si>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</si>
  <si>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</si>
  <si>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ancient_mummy.spr</t>
  </si>
  <si>
    <t>OSIRIS</t>
  </si>
  <si>
    <t>Osiris</t>
  </si>
  <si>
    <t>Undead4</t>
  </si>
  <si>
    <t>osiris.spr</t>
  </si>
  <si>
    <t>MINOROUS</t>
  </si>
  <si>
    <t>Minorous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</si>
  <si>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</si>
  <si>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</si>
  <si>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</si>
  <si>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</si>
  <si>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</si>
  <si>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</si>
  <si>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</si>
  <si>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</si>
  <si>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</si>
  <si>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</si>
  <si>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</si>
  <si>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</si>
  <si>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</si>
  <si>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</si>
  <si>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</si>
  <si>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</si>
  <si>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</si>
  <si>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</si>
  <si>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</si>
  <si>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</si>
  <si>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</si>
  <si>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</si>
  <si>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</si>
  <si>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</si>
  <si>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</si>
  <si>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</si>
  <si>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</si>
  <si>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</si>
  <si>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</si>
  <si>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</si>
  <si>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</si>
  <si>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</si>
  <si>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</si>
  <si>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</si>
  <si>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</si>
  <si>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</si>
  <si>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</si>
  <si>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</si>
  <si>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</si>
  <si>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am_mut.spr</t>
  </si>
  <si>
    <t>CAT_O_NINE_TAIL</t>
  </si>
  <si>
    <t>Cat 'o Nine Tails</t>
  </si>
  <si>
    <t>cat_o_nine_tail.spr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</si>
  <si>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</si>
  <si>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</si>
  <si>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</si>
  <si>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</si>
  <si>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</si>
  <si>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</si>
  <si>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</si>
  <si>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</si>
  <si>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</si>
  <si>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</si>
  <si>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</si>
  <si>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</si>
  <si>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</si>
  <si>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</si>
  <si>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</si>
  <si>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</si>
  <si>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</si>
  <si>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</si>
  <si>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</si>
  <si>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</si>
  <si>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</si>
  <si>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</si>
  <si>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</si>
  <si>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</si>
  <si>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</si>
  <si>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</si>
  <si>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</si>
  <si>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</si>
  <si>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</si>
  <si>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</si>
  <si>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</si>
  <si>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</si>
  <si>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</si>
  <si>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</si>
  <si>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</si>
  <si>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</si>
  <si>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</si>
  <si>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</si>
  <si>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</si>
  <si>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</si>
  <si>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</si>
  <si>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</si>
  <si>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</si>
  <si>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</si>
  <si>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</si>
  <si>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</si>
  <si>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</si>
  <si>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</si>
  <si>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</si>
  <si>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</si>
  <si>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</si>
  <si>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</si>
  <si>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</si>
  <si>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</si>
  <si>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</si>
  <si>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</si>
  <si>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Insect,MiniBoss</t>
  </si>
  <si>
    <t>Normal,MiniBoss</t>
  </si>
  <si>
    <t>Demon,MiniBoss</t>
  </si>
  <si>
    <t>Plant,MiniBoss</t>
  </si>
  <si>
    <t>Normal,WorldBoss</t>
  </si>
  <si>
    <t>Demon,Elite</t>
  </si>
  <si>
    <t>Demon,WorldBoss</t>
  </si>
  <si>
    <t>Egg</t>
  </si>
  <si>
    <t>Brute</t>
  </si>
  <si>
    <t>Angel,MiniBoss</t>
  </si>
  <si>
    <t>Undead,WorldBoss</t>
  </si>
  <si>
    <t>Ranged</t>
  </si>
  <si>
    <t>Normal,Ranged</t>
  </si>
  <si>
    <t>Undead,Ranged</t>
  </si>
  <si>
    <t>Plant,Ranged</t>
  </si>
  <si>
    <t>Undead,Elite</t>
  </si>
  <si>
    <t>Ghost</t>
  </si>
  <si>
    <t>Ghost,MiniBoss</t>
  </si>
  <si>
    <t>Neutral2</t>
  </si>
  <si>
    <t>Water4</t>
  </si>
  <si>
    <t>Wind3</t>
  </si>
  <si>
    <t>Poison3</t>
  </si>
  <si>
    <t>Poison4</t>
  </si>
  <si>
    <t>Holy2</t>
  </si>
  <si>
    <t>Holy3</t>
  </si>
  <si>
    <t>Undead3</t>
  </si>
  <si>
    <t>PORING50</t>
  </si>
  <si>
    <t>GOLDEN_BUG</t>
  </si>
  <si>
    <t>Golden Thief Bug</t>
  </si>
  <si>
    <t>golden_bug.spr</t>
  </si>
  <si>
    <t>ORC_SKELETON</t>
  </si>
  <si>
    <t>orc_skeleton.spr</t>
  </si>
  <si>
    <t>ORC_ZOMBIE</t>
  </si>
  <si>
    <t>orc_zombie.spr</t>
  </si>
  <si>
    <t>ZEROM</t>
  </si>
  <si>
    <t>zerom.spr</t>
  </si>
  <si>
    <t>Orc Skeleton</t>
  </si>
  <si>
    <t>Orc Zombie</t>
  </si>
  <si>
    <t>Zerom</t>
  </si>
  <si>
    <t>ZENORC</t>
  </si>
  <si>
    <t>zenorc.spr</t>
  </si>
  <si>
    <t>Zenorc</t>
  </si>
  <si>
    <t>MARTIN</t>
  </si>
  <si>
    <t>martin.spr</t>
  </si>
  <si>
    <t>SASQUATCH</t>
  </si>
  <si>
    <t>sasquatch.spr</t>
  </si>
  <si>
    <t>Martin</t>
  </si>
  <si>
    <t>Sasquatch</t>
  </si>
  <si>
    <t>LEIB_OLMAI</t>
  </si>
  <si>
    <t>leib_olmai.spr</t>
  </si>
  <si>
    <t>Leib Olmai</t>
  </si>
  <si>
    <t>KILLER_MANTIS</t>
  </si>
  <si>
    <t>killer_mantis.spr</t>
  </si>
  <si>
    <t>Killer Mantis</t>
  </si>
  <si>
    <t>BAPHOMET</t>
  </si>
  <si>
    <t>baphomet.spr</t>
  </si>
  <si>
    <t>BAPHOMET_</t>
  </si>
  <si>
    <t>baphomet_.spr</t>
  </si>
  <si>
    <t>Baphomet</t>
  </si>
  <si>
    <t>Baphomet Jr.</t>
  </si>
  <si>
    <t>NIGHTMARE</t>
  </si>
  <si>
    <t>nightmare.spr</t>
  </si>
  <si>
    <t>GHOUL</t>
  </si>
  <si>
    <t>ghoul.spr</t>
  </si>
  <si>
    <t>JAKK</t>
  </si>
  <si>
    <t>jakk.spr</t>
  </si>
  <si>
    <t>Nightmare</t>
  </si>
  <si>
    <t>Ghoul</t>
  </si>
  <si>
    <t>Jakk</t>
  </si>
  <si>
    <t>DRACULA</t>
  </si>
  <si>
    <t>dracula.spr</t>
  </si>
  <si>
    <t>Dracula</t>
  </si>
  <si>
    <t>MARIONETTE</t>
  </si>
  <si>
    <t>marionette.spr</t>
  </si>
  <si>
    <t>DEVIRUCHI</t>
  </si>
  <si>
    <t>deviruchi.spr</t>
  </si>
  <si>
    <t>DOPPELGANGER</t>
  </si>
  <si>
    <t>doppelganger.spr</t>
  </si>
  <si>
    <t>Marionette</t>
  </si>
  <si>
    <t>Deviruchi</t>
  </si>
  <si>
    <t>Doppelganger</t>
  </si>
  <si>
    <t>ANUBIS</t>
  </si>
  <si>
    <t>anubis.spr</t>
  </si>
  <si>
    <t>Anubis</t>
  </si>
  <si>
    <t>REQUIEM</t>
  </si>
  <si>
    <t>requiem.spr</t>
  </si>
  <si>
    <t>PASANA</t>
  </si>
  <si>
    <t>pasana.spr</t>
  </si>
  <si>
    <t>MARDUK</t>
  </si>
  <si>
    <t>marduk.spr</t>
  </si>
  <si>
    <t>PHARAOH</t>
  </si>
  <si>
    <t>pharaoh.spr</t>
  </si>
  <si>
    <t>VITATA</t>
  </si>
  <si>
    <t>vitata.spr</t>
  </si>
  <si>
    <t>Vitata</t>
  </si>
  <si>
    <t>GIEARTH</t>
  </si>
  <si>
    <t>giearth.spr</t>
  </si>
  <si>
    <t>MAYA</t>
  </si>
  <si>
    <t>maya.spr</t>
  </si>
  <si>
    <t>MAYA_PUPLE</t>
  </si>
  <si>
    <t>maya_puple.spr</t>
  </si>
  <si>
    <t>Insect,Elite</t>
  </si>
  <si>
    <t>Giearth</t>
  </si>
  <si>
    <t>Maya</t>
  </si>
  <si>
    <t>Maya Puple</t>
  </si>
  <si>
    <t>Requiem</t>
  </si>
  <si>
    <t>Pasana</t>
  </si>
  <si>
    <t>Marduk</t>
  </si>
  <si>
    <t>Pharaoh</t>
  </si>
  <si>
    <t>Elite2</t>
  </si>
  <si>
    <t>Demon,Elite2</t>
  </si>
  <si>
    <t>Mod</t>
  </si>
  <si>
    <t>Type</t>
  </si>
  <si>
    <t>Hp</t>
  </si>
  <si>
    <t>Cap</t>
  </si>
  <si>
    <t>PLANKTON</t>
  </si>
  <si>
    <t>plankton.spr</t>
  </si>
  <si>
    <t>Plankton</t>
  </si>
  <si>
    <t>MARINA</t>
  </si>
  <si>
    <t>marina.spr</t>
  </si>
  <si>
    <t>KUKRE</t>
  </si>
  <si>
    <t>kukre.spr</t>
  </si>
  <si>
    <t>VADON</t>
  </si>
  <si>
    <t>vadon.spr</t>
  </si>
  <si>
    <t>CORNUTUS</t>
  </si>
  <si>
    <t>cornutus.spr</t>
  </si>
  <si>
    <t>MARSE</t>
  </si>
  <si>
    <t>marse.spr</t>
  </si>
  <si>
    <t>OBEAUNE</t>
  </si>
  <si>
    <t>obeaune.spr</t>
  </si>
  <si>
    <t>MERMAN</t>
  </si>
  <si>
    <t>merman.spr</t>
  </si>
  <si>
    <t>PHEN</t>
  </si>
  <si>
    <t>phen.spr</t>
  </si>
  <si>
    <t>MARINE_SPHERE</t>
  </si>
  <si>
    <t>marine_sphere.spr</t>
  </si>
  <si>
    <t>MARC</t>
  </si>
  <si>
    <t>marc.spr</t>
  </si>
  <si>
    <t>SWORD_FISH</t>
  </si>
  <si>
    <t>sword_fish.spr</t>
  </si>
  <si>
    <t>STROUF</t>
  </si>
  <si>
    <t>strouf.spr</t>
  </si>
  <si>
    <t>Marina</t>
  </si>
  <si>
    <t>Kukre</t>
  </si>
  <si>
    <t>Vadon</t>
  </si>
  <si>
    <t>Cornutus</t>
  </si>
  <si>
    <t>Marse</t>
  </si>
  <si>
    <t>Obeaune</t>
  </si>
  <si>
    <t>Merman</t>
  </si>
  <si>
    <t>Phen</t>
  </si>
  <si>
    <t>Marc</t>
  </si>
  <si>
    <t>Strouf</t>
  </si>
  <si>
    <t>Marine Sphere</t>
  </si>
  <si>
    <t>Sword Fish</t>
  </si>
  <si>
    <t>DEVIACE</t>
  </si>
  <si>
    <t>deviace.spr</t>
  </si>
  <si>
    <t>Deviace</t>
  </si>
  <si>
    <t>SAGEWORM</t>
  </si>
  <si>
    <t>sageworm.spr</t>
  </si>
  <si>
    <t>CARAT</t>
  </si>
  <si>
    <t>carat.spr</t>
  </si>
  <si>
    <t>Sageworm</t>
  </si>
  <si>
    <t>Carat</t>
  </si>
  <si>
    <t>DARK_FRAME</t>
  </si>
  <si>
    <t>dark_frame.spr</t>
  </si>
  <si>
    <t>ALICE</t>
  </si>
  <si>
    <t>alice.spr</t>
  </si>
  <si>
    <t>RAYDRIC</t>
  </si>
  <si>
    <t>raydric.spr</t>
  </si>
  <si>
    <t>RAYDRIC_ARCHER</t>
  </si>
  <si>
    <t>raydric_archer.spr</t>
  </si>
  <si>
    <t>CHIMERA</t>
  </si>
  <si>
    <t>chimera.spr</t>
  </si>
  <si>
    <t>Brute,MiniBoss</t>
  </si>
  <si>
    <t>EVIL_DRUID</t>
  </si>
  <si>
    <t>evil_druid.spr</t>
  </si>
  <si>
    <t>KNIGHT_OF_ABYSS</t>
  </si>
  <si>
    <t>knight_of_abyss.spr</t>
  </si>
  <si>
    <t>KHALITZBURG</t>
  </si>
  <si>
    <t>khalitzburg.spr</t>
  </si>
  <si>
    <t>WRAITH</t>
  </si>
  <si>
    <t>wraith.spr</t>
  </si>
  <si>
    <t>DARK_ILLUSION</t>
  </si>
  <si>
    <t>dark_illusion.spr</t>
  </si>
  <si>
    <t>DARK_LORD</t>
  </si>
  <si>
    <t>dark_lord.spr</t>
  </si>
  <si>
    <t>SKEL_PRISONER</t>
  </si>
  <si>
    <t>skel_prisoner.spr</t>
  </si>
  <si>
    <t>ZOMBIE_PRISONER</t>
  </si>
  <si>
    <t>zombie_prisoner.spr</t>
  </si>
  <si>
    <t>STING</t>
  </si>
  <si>
    <t>sting.spr</t>
  </si>
  <si>
    <t>MAJORUROS</t>
  </si>
  <si>
    <t>majoruros.spr</t>
  </si>
  <si>
    <t>GARGOYLE</t>
  </si>
  <si>
    <t>gargoyle.spr</t>
  </si>
  <si>
    <t>BLOODY_KNIGHT</t>
  </si>
  <si>
    <t>bloody_knight.spr</t>
  </si>
  <si>
    <t>INJUSTICE</t>
  </si>
  <si>
    <t>injustice.spr</t>
  </si>
  <si>
    <t>RYBIO</t>
  </si>
  <si>
    <t>rybio.spr</t>
  </si>
  <si>
    <t>ZHERLTHSH</t>
  </si>
  <si>
    <t>zherlthsh.spr</t>
  </si>
  <si>
    <t>Zealotus</t>
  </si>
  <si>
    <t>PHENDARK</t>
  </si>
  <si>
    <t>phendark.spr</t>
  </si>
  <si>
    <t>ANOLIAN</t>
  </si>
  <si>
    <t>anolian.spr</t>
  </si>
  <si>
    <t>WIND_GHOST</t>
  </si>
  <si>
    <t>wind_ghost.spr</t>
  </si>
  <si>
    <t>SKEL_WORKER</t>
  </si>
  <si>
    <t>skel_worker.spr</t>
  </si>
  <si>
    <t>MYST</t>
  </si>
  <si>
    <t>myst.spr</t>
  </si>
  <si>
    <t>PIRATE_SKEL</t>
  </si>
  <si>
    <t>pirate_skel.spr</t>
  </si>
  <si>
    <t>DRAKE</t>
  </si>
  <si>
    <t>drake.spr</t>
  </si>
  <si>
    <t>Drake</t>
  </si>
  <si>
    <t>Pirate Skeleton</t>
  </si>
  <si>
    <t>Dark Frame</t>
  </si>
  <si>
    <t>Wind Ghost</t>
  </si>
  <si>
    <t>Alice</t>
  </si>
  <si>
    <t>Raydric</t>
  </si>
  <si>
    <t>Chimera</t>
  </si>
  <si>
    <t>Khalitzburg</t>
  </si>
  <si>
    <t>Wraith</t>
  </si>
  <si>
    <t>Sting</t>
  </si>
  <si>
    <t>Gargoyle</t>
  </si>
  <si>
    <t>Injustice</t>
  </si>
  <si>
    <t>Rybio</t>
  </si>
  <si>
    <t>Phendark</t>
  </si>
  <si>
    <t>Anolian</t>
  </si>
  <si>
    <t>Myst</t>
  </si>
  <si>
    <t>Abyssal Knight</t>
  </si>
  <si>
    <t>Raydric Archer</t>
  </si>
  <si>
    <t>Evil Druid</t>
  </si>
  <si>
    <t>Dark Illusion</t>
  </si>
  <si>
    <t>Dark Lord</t>
  </si>
  <si>
    <t>Zombie Prisoner</t>
  </si>
  <si>
    <t>Bloody Knight</t>
  </si>
  <si>
    <t>Skeleton Prisoner</t>
  </si>
  <si>
    <t>Majorous</t>
  </si>
  <si>
    <t>Skeleton Worker</t>
  </si>
  <si>
    <t>Undead,MiniBoss</t>
  </si>
  <si>
    <t>Strong</t>
  </si>
  <si>
    <t>Strong,Demon</t>
  </si>
  <si>
    <t>Brute,Elite</t>
  </si>
  <si>
    <t>Brute,Elite2</t>
  </si>
  <si>
    <t>Insect,Strong</t>
  </si>
  <si>
    <t>Demon,Undead,Strong</t>
  </si>
  <si>
    <t>SPRING_RABBIT</t>
  </si>
  <si>
    <t>spring_rabbit.spr</t>
  </si>
  <si>
    <t>PEST</t>
  </si>
  <si>
    <t>pest.spr</t>
  </si>
  <si>
    <t>PERMETER</t>
  </si>
  <si>
    <t>permeter.spr</t>
  </si>
  <si>
    <t>SOLIDER</t>
  </si>
  <si>
    <t>solider.spr</t>
  </si>
  <si>
    <t>HEATER</t>
  </si>
  <si>
    <t>heater.spr</t>
  </si>
  <si>
    <t>FREEZER</t>
  </si>
  <si>
    <t>freezer.spr</t>
  </si>
  <si>
    <t>ASSULTER</t>
  </si>
  <si>
    <t>assulter.spr</t>
  </si>
  <si>
    <t>TURTLE_GENERAL</t>
  </si>
  <si>
    <t>turtle_general.spr</t>
  </si>
  <si>
    <t>Spring Rabbit</t>
  </si>
  <si>
    <t>Turtle General</t>
  </si>
  <si>
    <t>Pest</t>
  </si>
  <si>
    <t>Permeter</t>
  </si>
  <si>
    <t>Solider</t>
  </si>
  <si>
    <t>Freezer</t>
  </si>
  <si>
    <t>Heater</t>
  </si>
  <si>
    <t>Assulter</t>
  </si>
  <si>
    <t>Turtle</t>
  </si>
  <si>
    <t>Turtle,Strong</t>
  </si>
  <si>
    <t>Turtle,WorldBoss</t>
  </si>
  <si>
    <t>GRAND_PECO</t>
  </si>
  <si>
    <t>grand_peco.spr</t>
  </si>
  <si>
    <t>KIND_OF_BEETLE</t>
  </si>
  <si>
    <t>kind_of_beetle.spr</t>
  </si>
  <si>
    <t>Grand Peco</t>
  </si>
  <si>
    <t>Beetle King</t>
  </si>
  <si>
    <t>DELETER</t>
  </si>
  <si>
    <t>deleter.spr</t>
  </si>
  <si>
    <t>DELETER_</t>
  </si>
  <si>
    <t>deleter_.spr</t>
  </si>
  <si>
    <t>Deleter</t>
  </si>
  <si>
    <t>GEOGRAPHER</t>
  </si>
  <si>
    <t>geographer.spr</t>
  </si>
  <si>
    <t>Geographer</t>
  </si>
  <si>
    <t>RAFFLESIA</t>
  </si>
  <si>
    <t>rafflesia.spr</t>
  </si>
  <si>
    <t>Rafflesia</t>
  </si>
  <si>
    <t>ARCHANGELING</t>
  </si>
  <si>
    <t>archangeling.spr</t>
  </si>
  <si>
    <t>Archangeling</t>
  </si>
  <si>
    <t>SLEEPER</t>
  </si>
  <si>
    <t>sleeper.spr</t>
  </si>
  <si>
    <t>GOAT</t>
  </si>
  <si>
    <t>goat.spr</t>
  </si>
  <si>
    <t>DEMON_PUNGUS</t>
  </si>
  <si>
    <t>demon_pungus.spr</t>
  </si>
  <si>
    <t>DRILLER</t>
  </si>
  <si>
    <t>driller.spr</t>
  </si>
  <si>
    <t>HARPY</t>
  </si>
  <si>
    <t>harpy.spr</t>
  </si>
  <si>
    <t>VENATU_1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</si>
  <si>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</si>
  <si>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</si>
  <si>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</si>
  <si>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</si>
  <si>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</si>
  <si>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</si>
  <si>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</si>
  <si>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Sleeper</t>
  </si>
  <si>
    <t>Goat</t>
  </si>
  <si>
    <t>Driller</t>
  </si>
  <si>
    <t>Harpy</t>
  </si>
  <si>
    <t>Demon Pungus</t>
  </si>
  <si>
    <t>Venatu</t>
  </si>
  <si>
    <t>Strong,Ranged</t>
  </si>
  <si>
    <t>Strong,Undead</t>
  </si>
  <si>
    <t>Dagger</t>
  </si>
  <si>
    <t>Sword</t>
  </si>
  <si>
    <t>Spear</t>
  </si>
  <si>
    <t>Axe</t>
  </si>
  <si>
    <t>Mace</t>
  </si>
  <si>
    <t>Rod</t>
  </si>
  <si>
    <t>Bow</t>
  </si>
  <si>
    <t>2HSword</t>
  </si>
  <si>
    <t>2HSpear</t>
  </si>
  <si>
    <t>2HAxe</t>
  </si>
  <si>
    <t>2HMace</t>
  </si>
  <si>
    <t>2HRod</t>
  </si>
  <si>
    <t>SP</t>
  </si>
  <si>
    <t>Weapon Speeds</t>
  </si>
  <si>
    <t>WeaponClass</t>
  </si>
  <si>
    <t>Unarmed</t>
  </si>
  <si>
    <t>AttackAnimation</t>
  </si>
  <si>
    <t>SpriteFemale</t>
  </si>
  <si>
    <t>SpriteMale</t>
  </si>
  <si>
    <t>Assets/Sprites/Weapons/Novice/Male/초보자_남_1207.spr</t>
  </si>
  <si>
    <t>Assets/Sprites/Weapons/Novice/Female/초보자_여_1207.spr</t>
  </si>
  <si>
    <t>Novice</t>
  </si>
  <si>
    <t>Swordsman</t>
  </si>
  <si>
    <t>Assets/Sprites/Weapons/Novice/Male/초보자_남_검.spr</t>
  </si>
  <si>
    <t>Assets/Sprites/Weapons/Novice/Female/초보자_여_검.spr</t>
  </si>
  <si>
    <t>Archer</t>
  </si>
  <si>
    <t>Mage</t>
  </si>
  <si>
    <t>Acolyte</t>
  </si>
  <si>
    <t>Thief</t>
  </si>
  <si>
    <t>Merchant</t>
  </si>
  <si>
    <t>Assets/Sprites/Characters/BodyFemale/초보자_여.spr</t>
  </si>
  <si>
    <t>Assets/Sprites/Characters/BodyMale/초보자_남.spr</t>
  </si>
  <si>
    <t>Assets/Sprites/Characters/BodyFemale/검사_여.spr</t>
  </si>
  <si>
    <t>Assets/Sprites/Characters/BodyMale/검사_남.spr</t>
  </si>
  <si>
    <t>Assets/Sprites/Characters/BodyFemale/궁수_여.spr</t>
  </si>
  <si>
    <t>Assets/Sprites/Characters/BodyMale/궁수_남.spr</t>
  </si>
  <si>
    <t>Assets/Sprites/Characters/BodyFemale/도둑_여.spr</t>
  </si>
  <si>
    <t>Assets/Sprites/Characters/BodyMale/도둑_남.spr</t>
  </si>
  <si>
    <t>Assets/Sprites/Characters/BodyMale/성직자_남.spr</t>
  </si>
  <si>
    <t>Assets/Sprites/Characters/BodyFemale/성직자_여.spr</t>
  </si>
  <si>
    <t>Assets/Sprites/Characters/BodyFemale/마법사_여.spr</t>
  </si>
  <si>
    <t>Assets/Sprites/Characters/BodyMale/마법사_남.spr</t>
  </si>
  <si>
    <t>Assets/Sprites/Characters/BodyFemale/상인_여.spr</t>
  </si>
  <si>
    <t>Assets/Sprites/Characters/BodyMale/상인_남.spr</t>
  </si>
  <si>
    <t>GameMaster</t>
  </si>
  <si>
    <t>Assets/Sprites/Characters/BodyFemale/운영자_여.spr</t>
  </si>
  <si>
    <t>Assets/Sprites/Characters/BodyMale/운영자_남.spr</t>
  </si>
  <si>
    <t>Assets/Sprites/Weapons/Swordsman/Female/검사_여_1207.spr</t>
  </si>
  <si>
    <t>Assets/Sprites/Weapons/Swordsman/Male/검사_남_1207.spr</t>
  </si>
  <si>
    <t>ItemId</t>
  </si>
  <si>
    <t>Undead,Elite2</t>
  </si>
  <si>
    <t>Brute,Strong</t>
  </si>
  <si>
    <t>Rank</t>
  </si>
  <si>
    <t>COOKIE</t>
  </si>
  <si>
    <t>Cookie</t>
  </si>
  <si>
    <t>cookie.spr</t>
  </si>
  <si>
    <t>COOKIE_XMAS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</si>
  <si>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</si>
  <si>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</si>
  <si>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</si>
  <si>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</si>
  <si>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</si>
  <si>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</si>
  <si>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</si>
  <si>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</si>
  <si>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</si>
  <si>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</si>
  <si>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</si>
  <si>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</si>
  <si>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</si>
  <si>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</si>
  <si>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</si>
  <si>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</si>
  <si>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</si>
  <si>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</si>
  <si>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</si>
  <si>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</si>
  <si>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</si>
  <si>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</si>
  <si>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</si>
  <si>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</si>
  <si>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wraith_dead.spr</t>
  </si>
  <si>
    <t>Wraith Dead</t>
  </si>
  <si>
    <t>Elite,Undead</t>
  </si>
  <si>
    <t>SHELLFISH</t>
  </si>
  <si>
    <t>ALLIGATOR</t>
  </si>
  <si>
    <t>ASTER</t>
  </si>
  <si>
    <t>CRAB</t>
  </si>
  <si>
    <t>RAGGLER</t>
  </si>
  <si>
    <t>MOBSTER</t>
  </si>
  <si>
    <t>FUR_SEAL</t>
  </si>
  <si>
    <t>GALAPAGO</t>
  </si>
  <si>
    <t>MUTANT_DRAGON</t>
  </si>
  <si>
    <t>SEE_OTTER</t>
  </si>
  <si>
    <t>GRYPHON</t>
  </si>
  <si>
    <t>MEDUSA</t>
  </si>
  <si>
    <t>NERAID</t>
  </si>
  <si>
    <t>TRI_JOINT</t>
  </si>
  <si>
    <t>STALACTIC_GOLEM</t>
  </si>
  <si>
    <t>MEGALODON</t>
  </si>
  <si>
    <t>MEGALITH</t>
  </si>
  <si>
    <t>TAO_GUNKA</t>
  </si>
  <si>
    <t>Shellfish</t>
  </si>
  <si>
    <t>Alligator</t>
  </si>
  <si>
    <t>Aster</t>
  </si>
  <si>
    <t>Crab</t>
  </si>
  <si>
    <t>Raggler</t>
  </si>
  <si>
    <t>Mobster</t>
  </si>
  <si>
    <t>Galapago</t>
  </si>
  <si>
    <t>Gryphon</t>
  </si>
  <si>
    <t>Medusa</t>
  </si>
  <si>
    <t>Neraid</t>
  </si>
  <si>
    <t>Megalodon</t>
  </si>
  <si>
    <t>Megalith</t>
  </si>
  <si>
    <t>Mutant Dragon</t>
  </si>
  <si>
    <t>Fur Seal</t>
  </si>
  <si>
    <t>See Otter</t>
  </si>
  <si>
    <t>Tri Joint</t>
  </si>
  <si>
    <t>Stalactic Golem</t>
  </si>
  <si>
    <t>Tao Gunka</t>
  </si>
  <si>
    <t>shellfish.spr</t>
  </si>
  <si>
    <t>alligator.spr</t>
  </si>
  <si>
    <t>aster.spr</t>
  </si>
  <si>
    <t>crab.spr</t>
  </si>
  <si>
    <t>raggler.spr</t>
  </si>
  <si>
    <t>mobster.spr</t>
  </si>
  <si>
    <t>fur_seal.spr</t>
  </si>
  <si>
    <t>galapago.spr</t>
  </si>
  <si>
    <t>mutant_dragon.spr</t>
  </si>
  <si>
    <t>see_otter.spr</t>
  </si>
  <si>
    <t>gryphon.spr</t>
  </si>
  <si>
    <t>medusa.spr</t>
  </si>
  <si>
    <t>Demon,Strong</t>
  </si>
  <si>
    <t>neraid.spr</t>
  </si>
  <si>
    <t>tri_joint.spr</t>
  </si>
  <si>
    <t>stalactic_golem.spr</t>
  </si>
  <si>
    <t>megalith.spr</t>
  </si>
  <si>
    <t>megalodon.spr</t>
  </si>
  <si>
    <t>tao_gunka.spr</t>
  </si>
  <si>
    <t>Demon,Golem,WorldBoss</t>
  </si>
  <si>
    <t>Golem,Elite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</si>
</sst>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I286"/>
  <sheetViews>
    <sheetView zoomScale="85" zoomScaleNormal="85" workbookViewId="0">
      <pane xSplit="2" ySplit="1" topLeftCell="C228" activePane="bottomRight" state="frozen"/>
      <selection pane="topRight" activeCell="C1" sqref="C1"/>
      <selection pane="bottomLeft" activeCell="A2" sqref="A2"/>
      <selection pane="bottomRight" activeCell="AC259" sqref="AC259"/>
    </sheetView>
  </sheetViews>
  <sheetFormatPr defaultRowHeight="14.6" x14ac:dyDescent="0.4"/>
  <cols>
    <col min="1" max="1" width="5.765625" bestFit="1" customWidth="1"/>
    <col min="2" max="2" width="18.4609375" bestFit="1" customWidth="1"/>
    <col min="3" max="3" width="17" bestFit="1" customWidth="1"/>
    <col min="4" max="4" width="4.921875" bestFit="1" customWidth="1"/>
    <col min="5" max="5" width="5.3828125" customWidth="1"/>
    <col min="6" max="8" width="4.61328125" bestFit="1" customWidth="1"/>
    <col min="9" max="9" width="4.23046875" bestFit="1" customWidth="1"/>
    <col min="10" max="11" width="4.61328125" bestFit="1" customWidth="1"/>
    <col min="12" max="12" width="6.84375" bestFit="1" customWidth="1"/>
    <col min="13" max="13" width="9.23046875" bestFit="1" customWidth="1"/>
    <col min="14" max="14" width="7.15234375" bestFit="1" customWidth="1"/>
    <col min="15" max="15" width="4.921875" bestFit="1" customWidth="1"/>
    <col min="16" max="16" width="5.53515625" bestFit="1" customWidth="1"/>
    <col min="17" max="17" width="3.765625" bestFit="1" customWidth="1"/>
    <col min="18" max="18" width="4.4609375" bestFit="1" customWidth="1"/>
    <col min="19" max="19" width="4.4609375" customWidth="1"/>
    <col min="20" max="20" width="5.23046875" customWidth="1"/>
    <col min="21" max="21" width="8.07421875" bestFit="1" customWidth="1"/>
    <col min="22" max="22" width="11.53515625" bestFit="1" customWidth="1"/>
    <col min="23" max="23" width="8.69140625" bestFit="1" customWidth="1"/>
    <col min="24" max="24" width="8.23046875" customWidth="1"/>
    <col min="25" max="25" width="7.765625" bestFit="1" customWidth="1"/>
    <col min="26" max="26" width="10.4609375" bestFit="1" customWidth="1"/>
    <col min="27" max="27" width="10.84375" bestFit="1" customWidth="1"/>
    <col min="28" max="28" width="7.23046875" bestFit="1" customWidth="1"/>
    <col min="29" max="29" width="22.4609375" bestFit="1" customWidth="1"/>
    <col min="30" max="30" width="18.765625" bestFit="1" customWidth="1"/>
    <col min="31" max="31" width="17.15234375" customWidth="1"/>
    <col min="32" max="32" width="22.84375" bestFit="1" customWidth="1"/>
    <col min="33" max="33" width="11.23046875" bestFit="1" customWidth="1"/>
    <col min="34" max="34" width="12.84375" bestFit="1" customWidth="1"/>
    <col min="35" max="35" width="9.53515625" bestFit="1" customWidth="1"/>
  </cols>
  <sheetData>
    <row r="1" spans="1:35" x14ac:dyDescent="0.4">
      <c r="A1" t="s">
        <v>46</v>
      </c>
      <c r="B1" t="s">
        <v>47</v>
      </c>
      <c r="C1" t="s">
        <v>4</v>
      </c>
      <c r="D1" t="s">
        <v>0</v>
      </c>
      <c r="E1" t="s">
        <v>1</v>
      </c>
      <c r="F1" t="s">
        <v>8</v>
      </c>
      <c r="G1" t="s">
        <v>11</v>
      </c>
      <c r="H1" t="s">
        <v>10</v>
      </c>
      <c r="I1" t="s">
        <v>12</v>
      </c>
      <c r="J1" t="s">
        <v>9</v>
      </c>
      <c r="K1" t="s">
        <v>13</v>
      </c>
      <c r="L1" t="s">
        <v>3</v>
      </c>
      <c r="M1" t="s">
        <v>16</v>
      </c>
      <c r="N1" t="s">
        <v>14</v>
      </c>
      <c r="O1" t="s">
        <v>7</v>
      </c>
      <c r="P1" t="s">
        <v>48</v>
      </c>
      <c r="Q1" t="s">
        <v>21</v>
      </c>
      <c r="R1" t="s">
        <v>49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17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</row>
    <row r="2" spans="1:35" x14ac:dyDescent="0.4">
      <c r="A2">
        <v>4000</v>
      </c>
      <c r="B2" t="s">
        <v>53</v>
      </c>
      <c r="C2" t="s">
        <v>5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100</v>
      </c>
      <c r="R2">
        <v>100</v>
      </c>
      <c r="S2">
        <v>10</v>
      </c>
      <c r="T2">
        <v>12</v>
      </c>
      <c r="U2" t="s">
        <v>39</v>
      </c>
      <c r="V2" t="s">
        <v>40</v>
      </c>
      <c r="W2" t="s">
        <v>41</v>
      </c>
      <c r="X2">
        <v>1872</v>
      </c>
      <c r="Y2">
        <v>480</v>
      </c>
      <c r="Z2">
        <v>672</v>
      </c>
      <c r="AA2">
        <v>400</v>
      </c>
      <c r="AB2" t="s">
        <v>42</v>
      </c>
      <c r="AC2" t="s">
        <v>40</v>
      </c>
      <c r="AD2" t="s">
        <v>43</v>
      </c>
      <c r="AE2">
        <v>300</v>
      </c>
      <c r="AF2" t="s">
        <v>44</v>
      </c>
      <c r="AG2">
        <v>0</v>
      </c>
      <c r="AH2">
        <v>0.5</v>
      </c>
      <c r="AI2">
        <v>1</v>
      </c>
    </row>
    <row r="3" spans="1:35" x14ac:dyDescent="0.4">
      <c r="A3">
        <v>5000</v>
      </c>
      <c r="B3" t="s">
        <v>606</v>
      </c>
      <c r="C3" t="s">
        <v>5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39</v>
      </c>
      <c r="V3" t="s">
        <v>40</v>
      </c>
      <c r="W3" t="s">
        <v>41</v>
      </c>
      <c r="X3">
        <v>1872</v>
      </c>
      <c r="Y3">
        <v>480</v>
      </c>
      <c r="Z3">
        <v>672</v>
      </c>
      <c r="AA3">
        <v>400</v>
      </c>
      <c r="AB3" t="s">
        <v>42</v>
      </c>
      <c r="AC3" t="s">
        <v>40</v>
      </c>
      <c r="AD3" t="s">
        <v>43</v>
      </c>
      <c r="AE3">
        <v>300</v>
      </c>
      <c r="AF3" t="s">
        <v>44</v>
      </c>
      <c r="AG3">
        <v>0</v>
      </c>
      <c r="AH3">
        <v>0.5</v>
      </c>
      <c r="AI3">
        <v>1</v>
      </c>
    </row>
    <row r="4" spans="1:35" x14ac:dyDescent="0.4">
      <c r="A4">
        <v>4001</v>
      </c>
      <c r="B4" t="s">
        <v>54</v>
      </c>
      <c r="C4" t="s">
        <v>55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56</v>
      </c>
      <c r="V4" t="s">
        <v>57</v>
      </c>
      <c r="W4" t="s">
        <v>58</v>
      </c>
      <c r="X4">
        <v>1672</v>
      </c>
      <c r="Y4">
        <v>480</v>
      </c>
      <c r="Z4">
        <v>672</v>
      </c>
      <c r="AA4">
        <v>400</v>
      </c>
      <c r="AB4" t="s">
        <v>42</v>
      </c>
      <c r="AC4" t="s">
        <v>57</v>
      </c>
      <c r="AD4" t="s">
        <v>43</v>
      </c>
      <c r="AE4">
        <v>200</v>
      </c>
      <c r="AF4" t="s">
        <v>59</v>
      </c>
      <c r="AG4">
        <v>0</v>
      </c>
      <c r="AH4">
        <v>0.5</v>
      </c>
      <c r="AI4">
        <v>1</v>
      </c>
    </row>
    <row r="5" spans="1:35" x14ac:dyDescent="0.4">
      <c r="A5">
        <v>4002</v>
      </c>
      <c r="B5" t="s">
        <v>60</v>
      </c>
      <c r="C5" t="s">
        <v>61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56</v>
      </c>
      <c r="V5" t="s">
        <v>62</v>
      </c>
      <c r="W5" t="s">
        <v>63</v>
      </c>
      <c r="X5">
        <v>1456</v>
      </c>
      <c r="Y5">
        <v>336</v>
      </c>
      <c r="Z5">
        <v>456</v>
      </c>
      <c r="AA5">
        <v>200</v>
      </c>
      <c r="AB5" t="s">
        <v>42</v>
      </c>
      <c r="AC5" t="s">
        <v>42</v>
      </c>
      <c r="AD5" t="s">
        <v>43</v>
      </c>
      <c r="AE5">
        <v>275</v>
      </c>
      <c r="AF5" t="s">
        <v>64</v>
      </c>
      <c r="AG5">
        <v>0</v>
      </c>
      <c r="AH5">
        <v>0.5</v>
      </c>
      <c r="AI5">
        <v>1</v>
      </c>
    </row>
    <row r="6" spans="1:35" x14ac:dyDescent="0.4">
      <c r="A6">
        <v>4003</v>
      </c>
      <c r="B6" t="s">
        <v>65</v>
      </c>
      <c r="C6" t="s">
        <v>66</v>
      </c>
      <c r="D6">
        <v>4</v>
      </c>
      <c r="E6">
        <v>100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120</v>
      </c>
      <c r="R6">
        <v>100</v>
      </c>
      <c r="S6">
        <v>10</v>
      </c>
      <c r="T6">
        <v>12</v>
      </c>
      <c r="U6" t="s">
        <v>56</v>
      </c>
      <c r="V6" t="s">
        <v>57</v>
      </c>
      <c r="W6" t="s">
        <v>58</v>
      </c>
      <c r="X6">
        <v>1001</v>
      </c>
      <c r="Y6">
        <v>1</v>
      </c>
      <c r="Z6">
        <v>1</v>
      </c>
      <c r="AA6">
        <v>1000</v>
      </c>
      <c r="AB6" t="s">
        <v>42</v>
      </c>
      <c r="AC6" t="s">
        <v>587</v>
      </c>
      <c r="AD6" t="s">
        <v>67</v>
      </c>
      <c r="AE6">
        <v>1</v>
      </c>
      <c r="AF6" t="s">
        <v>68</v>
      </c>
      <c r="AG6">
        <v>0</v>
      </c>
      <c r="AH6">
        <v>-1</v>
      </c>
      <c r="AI6">
        <v>1</v>
      </c>
    </row>
    <row r="7" spans="1:35" x14ac:dyDescent="0.4">
      <c r="A7">
        <v>4004</v>
      </c>
      <c r="B7" t="s">
        <v>79</v>
      </c>
      <c r="C7" t="s">
        <v>80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56</v>
      </c>
      <c r="V7" t="s">
        <v>57</v>
      </c>
      <c r="W7" t="s">
        <v>81</v>
      </c>
      <c r="X7">
        <v>1136</v>
      </c>
      <c r="Y7">
        <v>840</v>
      </c>
      <c r="Z7">
        <v>720</v>
      </c>
      <c r="AA7">
        <v>150</v>
      </c>
      <c r="AB7" t="s">
        <v>42</v>
      </c>
      <c r="AC7" t="s">
        <v>57</v>
      </c>
      <c r="AD7" t="s">
        <v>43</v>
      </c>
      <c r="AE7">
        <v>450</v>
      </c>
      <c r="AF7" t="s">
        <v>82</v>
      </c>
      <c r="AG7">
        <v>0</v>
      </c>
      <c r="AH7">
        <v>0.5</v>
      </c>
      <c r="AI7">
        <v>1</v>
      </c>
    </row>
    <row r="8" spans="1:35" x14ac:dyDescent="0.4">
      <c r="A8">
        <v>4005</v>
      </c>
      <c r="B8" t="s">
        <v>83</v>
      </c>
      <c r="C8" t="s">
        <v>84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39</v>
      </c>
      <c r="V8" t="s">
        <v>57</v>
      </c>
      <c r="W8" t="s">
        <v>58</v>
      </c>
      <c r="X8">
        <v>1864</v>
      </c>
      <c r="Y8">
        <v>540</v>
      </c>
      <c r="Z8">
        <v>864</v>
      </c>
      <c r="AA8">
        <v>200</v>
      </c>
      <c r="AB8" t="s">
        <v>42</v>
      </c>
      <c r="AC8" t="s">
        <v>57</v>
      </c>
      <c r="AD8" t="s">
        <v>43</v>
      </c>
      <c r="AE8">
        <v>600</v>
      </c>
      <c r="AF8" t="s">
        <v>85</v>
      </c>
      <c r="AG8">
        <v>0</v>
      </c>
      <c r="AH8">
        <v>0.5</v>
      </c>
      <c r="AI8">
        <v>1</v>
      </c>
    </row>
    <row r="9" spans="1:35" x14ac:dyDescent="0.4">
      <c r="A9">
        <v>4006</v>
      </c>
      <c r="B9" t="s">
        <v>86</v>
      </c>
      <c r="C9" t="s">
        <v>87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39</v>
      </c>
      <c r="V9" t="s">
        <v>40</v>
      </c>
      <c r="W9" t="s">
        <v>88</v>
      </c>
      <c r="X9">
        <v>1672</v>
      </c>
      <c r="Y9">
        <v>480</v>
      </c>
      <c r="Z9">
        <v>672</v>
      </c>
      <c r="AA9">
        <v>300</v>
      </c>
      <c r="AB9" t="s">
        <v>42</v>
      </c>
      <c r="AC9" t="s">
        <v>40</v>
      </c>
      <c r="AD9" t="s">
        <v>43</v>
      </c>
      <c r="AE9">
        <v>300</v>
      </c>
      <c r="AF9" t="s">
        <v>89</v>
      </c>
      <c r="AG9">
        <v>0</v>
      </c>
      <c r="AH9">
        <v>0.5</v>
      </c>
      <c r="AI9">
        <v>1</v>
      </c>
    </row>
    <row r="10" spans="1:35" x14ac:dyDescent="0.4">
      <c r="A10">
        <v>4007</v>
      </c>
      <c r="B10" t="s">
        <v>92</v>
      </c>
      <c r="C10" t="s">
        <v>93</v>
      </c>
      <c r="D10">
        <v>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56</v>
      </c>
      <c r="V10" t="s">
        <v>57</v>
      </c>
      <c r="W10" t="s">
        <v>63</v>
      </c>
      <c r="X10">
        <v>1288</v>
      </c>
      <c r="Y10">
        <v>768</v>
      </c>
      <c r="Z10">
        <v>288</v>
      </c>
      <c r="AA10">
        <v>150</v>
      </c>
      <c r="AB10" t="s">
        <v>42</v>
      </c>
      <c r="AC10" t="s">
        <v>57</v>
      </c>
      <c r="AD10" t="s">
        <v>94</v>
      </c>
      <c r="AE10">
        <v>500</v>
      </c>
      <c r="AF10" t="s">
        <v>95</v>
      </c>
      <c r="AG10">
        <v>0</v>
      </c>
      <c r="AH10">
        <v>0.5</v>
      </c>
      <c r="AI10">
        <v>1</v>
      </c>
    </row>
    <row r="11" spans="1:35" x14ac:dyDescent="0.4">
      <c r="A11">
        <v>4008</v>
      </c>
      <c r="B11" t="s">
        <v>96</v>
      </c>
      <c r="C11" t="s">
        <v>97</v>
      </c>
      <c r="D11">
        <v>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56</v>
      </c>
      <c r="V11" t="s">
        <v>57</v>
      </c>
      <c r="W11" t="s">
        <v>98</v>
      </c>
      <c r="X11">
        <v>701</v>
      </c>
      <c r="Y11">
        <v>1</v>
      </c>
      <c r="Z11">
        <v>1</v>
      </c>
      <c r="AA11">
        <v>1000</v>
      </c>
      <c r="AB11" t="s">
        <v>42</v>
      </c>
      <c r="AC11" t="s">
        <v>57</v>
      </c>
      <c r="AD11" t="s">
        <v>67</v>
      </c>
      <c r="AE11">
        <v>1</v>
      </c>
      <c r="AF11" t="s">
        <v>99</v>
      </c>
      <c r="AG11">
        <v>0</v>
      </c>
      <c r="AH11">
        <v>-1</v>
      </c>
      <c r="AI11">
        <v>1</v>
      </c>
    </row>
    <row r="12" spans="1:35" x14ac:dyDescent="0.4">
      <c r="A12">
        <v>4009</v>
      </c>
      <c r="B12" t="s">
        <v>100</v>
      </c>
      <c r="C12" t="s">
        <v>101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56</v>
      </c>
      <c r="V12" t="s">
        <v>57</v>
      </c>
      <c r="W12" t="s">
        <v>81</v>
      </c>
      <c r="X12">
        <v>1292</v>
      </c>
      <c r="Y12">
        <v>216</v>
      </c>
      <c r="Z12">
        <v>792</v>
      </c>
      <c r="AA12">
        <v>150</v>
      </c>
      <c r="AB12" t="s">
        <v>42</v>
      </c>
      <c r="AC12" t="s">
        <v>57</v>
      </c>
      <c r="AD12" t="s">
        <v>94</v>
      </c>
      <c r="AE12">
        <v>600</v>
      </c>
      <c r="AF12" t="s">
        <v>102</v>
      </c>
      <c r="AG12">
        <v>0</v>
      </c>
      <c r="AH12">
        <v>0.5</v>
      </c>
      <c r="AI12">
        <v>1</v>
      </c>
    </row>
    <row r="13" spans="1:35" x14ac:dyDescent="0.4">
      <c r="A13">
        <v>4010</v>
      </c>
      <c r="B13" t="s">
        <v>103</v>
      </c>
      <c r="C13" t="s">
        <v>104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56</v>
      </c>
      <c r="V13" t="s">
        <v>40</v>
      </c>
      <c r="W13" t="s">
        <v>58</v>
      </c>
      <c r="X13">
        <v>1</v>
      </c>
      <c r="Y13">
        <v>1</v>
      </c>
      <c r="Z13">
        <v>1</v>
      </c>
      <c r="AA13">
        <v>-1</v>
      </c>
      <c r="AB13" t="s">
        <v>42</v>
      </c>
      <c r="AC13" t="s">
        <v>91</v>
      </c>
      <c r="AD13" t="s">
        <v>67</v>
      </c>
      <c r="AE13">
        <v>1</v>
      </c>
      <c r="AF13" t="s">
        <v>105</v>
      </c>
      <c r="AG13">
        <v>0</v>
      </c>
      <c r="AH13">
        <v>-1</v>
      </c>
      <c r="AI13">
        <v>1</v>
      </c>
    </row>
    <row r="14" spans="1:35" x14ac:dyDescent="0.4">
      <c r="A14">
        <v>4011</v>
      </c>
      <c r="B14" t="s">
        <v>106</v>
      </c>
      <c r="C14" t="s">
        <v>107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56</v>
      </c>
      <c r="V14" t="s">
        <v>40</v>
      </c>
      <c r="W14" t="s">
        <v>58</v>
      </c>
      <c r="X14">
        <v>1</v>
      </c>
      <c r="Y14">
        <v>1</v>
      </c>
      <c r="Z14">
        <v>1</v>
      </c>
      <c r="AA14">
        <v>-1</v>
      </c>
      <c r="AB14" t="s">
        <v>42</v>
      </c>
      <c r="AC14" t="s">
        <v>91</v>
      </c>
      <c r="AD14" t="s">
        <v>67</v>
      </c>
      <c r="AE14">
        <v>1</v>
      </c>
      <c r="AF14" t="s">
        <v>108</v>
      </c>
      <c r="AG14">
        <v>0</v>
      </c>
      <c r="AH14">
        <v>-1</v>
      </c>
      <c r="AI14">
        <v>1</v>
      </c>
    </row>
    <row r="15" spans="1:35" x14ac:dyDescent="0.4">
      <c r="A15">
        <v>4012</v>
      </c>
      <c r="B15" t="s">
        <v>109</v>
      </c>
      <c r="C15" t="s">
        <v>110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39</v>
      </c>
      <c r="V15" t="s">
        <v>40</v>
      </c>
      <c r="W15" t="s">
        <v>111</v>
      </c>
      <c r="X15">
        <v>1372</v>
      </c>
      <c r="Y15">
        <v>480</v>
      </c>
      <c r="Z15">
        <v>672</v>
      </c>
      <c r="AA15">
        <v>400</v>
      </c>
      <c r="AB15" t="s">
        <v>42</v>
      </c>
      <c r="AC15" t="s">
        <v>40</v>
      </c>
      <c r="AD15" t="s">
        <v>43</v>
      </c>
      <c r="AE15">
        <v>300</v>
      </c>
      <c r="AF15" t="s">
        <v>112</v>
      </c>
      <c r="AG15">
        <v>0</v>
      </c>
      <c r="AH15">
        <v>0.5</v>
      </c>
      <c r="AI15">
        <v>1</v>
      </c>
    </row>
    <row r="16" spans="1:35" x14ac:dyDescent="0.4">
      <c r="A16">
        <v>4013</v>
      </c>
      <c r="B16" t="s">
        <v>113</v>
      </c>
      <c r="C16" t="s">
        <v>114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56</v>
      </c>
      <c r="V16" t="s">
        <v>40</v>
      </c>
      <c r="W16" t="s">
        <v>58</v>
      </c>
      <c r="X16">
        <v>1</v>
      </c>
      <c r="Y16">
        <v>1</v>
      </c>
      <c r="Z16">
        <v>1</v>
      </c>
      <c r="AA16">
        <v>-1</v>
      </c>
      <c r="AB16" t="s">
        <v>42</v>
      </c>
      <c r="AC16" t="s">
        <v>91</v>
      </c>
      <c r="AD16" t="s">
        <v>67</v>
      </c>
      <c r="AE16">
        <v>1</v>
      </c>
      <c r="AF16" t="s">
        <v>115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116</v>
      </c>
      <c r="C17" t="s">
        <v>117</v>
      </c>
      <c r="D17">
        <v>8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10</v>
      </c>
      <c r="T17">
        <v>12</v>
      </c>
      <c r="U17" t="s">
        <v>56</v>
      </c>
      <c r="V17" t="s">
        <v>62</v>
      </c>
      <c r="W17" t="s">
        <v>98</v>
      </c>
      <c r="X17">
        <v>1276</v>
      </c>
      <c r="Y17">
        <v>384</v>
      </c>
      <c r="Z17">
        <v>576</v>
      </c>
      <c r="AA17">
        <v>150</v>
      </c>
      <c r="AB17" t="s">
        <v>42</v>
      </c>
      <c r="AC17" t="s">
        <v>42</v>
      </c>
      <c r="AD17" t="s">
        <v>72</v>
      </c>
      <c r="AE17">
        <v>375</v>
      </c>
      <c r="AF17" t="s">
        <v>118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119</v>
      </c>
      <c r="C18" t="s">
        <v>120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56</v>
      </c>
      <c r="V18" t="s">
        <v>62</v>
      </c>
      <c r="W18" t="s">
        <v>98</v>
      </c>
      <c r="X18">
        <v>1744</v>
      </c>
      <c r="Y18">
        <v>684</v>
      </c>
      <c r="Z18">
        <v>1044</v>
      </c>
      <c r="AA18">
        <v>150</v>
      </c>
      <c r="AB18" t="s">
        <v>42</v>
      </c>
      <c r="AC18" t="s">
        <v>42</v>
      </c>
      <c r="AD18" t="s">
        <v>43</v>
      </c>
      <c r="AE18">
        <v>259</v>
      </c>
      <c r="AF18" t="s">
        <v>121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122</v>
      </c>
      <c r="C19" t="s">
        <v>123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39</v>
      </c>
      <c r="V19" t="s">
        <v>57</v>
      </c>
      <c r="W19" t="s">
        <v>58</v>
      </c>
      <c r="X19">
        <v>1080</v>
      </c>
      <c r="Y19">
        <v>480</v>
      </c>
      <c r="Z19">
        <v>648</v>
      </c>
      <c r="AA19">
        <v>200</v>
      </c>
      <c r="AB19" t="s">
        <v>42</v>
      </c>
      <c r="AC19" t="s">
        <v>580</v>
      </c>
      <c r="AD19" t="s">
        <v>72</v>
      </c>
      <c r="AE19">
        <v>600</v>
      </c>
      <c r="AF19" t="s">
        <v>85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124</v>
      </c>
      <c r="C20" t="s">
        <v>125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56</v>
      </c>
      <c r="V20" t="s">
        <v>40</v>
      </c>
      <c r="W20" t="s">
        <v>126</v>
      </c>
      <c r="X20">
        <v>1</v>
      </c>
      <c r="Y20">
        <v>1</v>
      </c>
      <c r="Z20">
        <v>1</v>
      </c>
      <c r="AA20">
        <v>-1</v>
      </c>
      <c r="AB20" t="s">
        <v>42</v>
      </c>
      <c r="AC20" t="s">
        <v>91</v>
      </c>
      <c r="AD20" t="s">
        <v>67</v>
      </c>
      <c r="AE20">
        <v>1</v>
      </c>
      <c r="AF20" t="s">
        <v>127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128</v>
      </c>
      <c r="C21" t="s">
        <v>129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39</v>
      </c>
      <c r="V21" t="s">
        <v>40</v>
      </c>
      <c r="W21" t="s">
        <v>130</v>
      </c>
      <c r="X21">
        <v>1768</v>
      </c>
      <c r="Y21">
        <v>576</v>
      </c>
      <c r="Z21">
        <v>768</v>
      </c>
      <c r="AA21">
        <v>1000</v>
      </c>
      <c r="AB21" t="s">
        <v>42</v>
      </c>
      <c r="AC21" t="s">
        <v>594</v>
      </c>
      <c r="AD21" t="s">
        <v>131</v>
      </c>
      <c r="AE21">
        <v>400</v>
      </c>
      <c r="AF21" t="s">
        <v>132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133</v>
      </c>
      <c r="C22" t="s">
        <v>134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39</v>
      </c>
      <c r="V22" t="s">
        <v>62</v>
      </c>
      <c r="W22" t="s">
        <v>63</v>
      </c>
      <c r="X22">
        <v>1456</v>
      </c>
      <c r="Y22">
        <v>336</v>
      </c>
      <c r="Z22">
        <v>456</v>
      </c>
      <c r="AA22">
        <v>200</v>
      </c>
      <c r="AB22" t="s">
        <v>71</v>
      </c>
      <c r="AC22" t="s">
        <v>581</v>
      </c>
      <c r="AD22" t="s">
        <v>72</v>
      </c>
      <c r="AE22">
        <v>275</v>
      </c>
      <c r="AF22" t="s">
        <v>135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136</v>
      </c>
      <c r="C23" t="s">
        <v>137</v>
      </c>
      <c r="D23">
        <v>21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56</v>
      </c>
      <c r="V23" t="s">
        <v>62</v>
      </c>
      <c r="W23" t="s">
        <v>58</v>
      </c>
      <c r="X23">
        <v>1054</v>
      </c>
      <c r="Y23">
        <v>384</v>
      </c>
      <c r="Z23">
        <v>54</v>
      </c>
      <c r="AA23">
        <v>200</v>
      </c>
      <c r="AB23" t="s">
        <v>42</v>
      </c>
      <c r="AC23" t="s">
        <v>42</v>
      </c>
      <c r="AD23" t="s">
        <v>94</v>
      </c>
      <c r="AE23">
        <v>375</v>
      </c>
      <c r="AF23" t="s">
        <v>138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139</v>
      </c>
      <c r="C24" t="s">
        <v>140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56</v>
      </c>
      <c r="V24" t="s">
        <v>62</v>
      </c>
      <c r="W24" t="s">
        <v>58</v>
      </c>
      <c r="X24">
        <v>1576</v>
      </c>
      <c r="Y24">
        <v>420</v>
      </c>
      <c r="Z24">
        <v>576</v>
      </c>
      <c r="AA24">
        <v>200</v>
      </c>
      <c r="AB24" t="s">
        <v>42</v>
      </c>
      <c r="AC24" t="s">
        <v>42</v>
      </c>
      <c r="AD24" t="s">
        <v>43</v>
      </c>
      <c r="AE24">
        <v>450</v>
      </c>
      <c r="AF24" t="s">
        <v>141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142</v>
      </c>
      <c r="C25" t="s">
        <v>143</v>
      </c>
      <c r="D25">
        <v>43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56</v>
      </c>
      <c r="V25" t="s">
        <v>62</v>
      </c>
      <c r="W25" t="s">
        <v>111</v>
      </c>
      <c r="X25">
        <v>1500</v>
      </c>
      <c r="Y25">
        <v>1000</v>
      </c>
      <c r="Z25">
        <v>500</v>
      </c>
      <c r="AA25">
        <v>200</v>
      </c>
      <c r="AB25" t="s">
        <v>42</v>
      </c>
      <c r="AC25" t="s">
        <v>828</v>
      </c>
      <c r="AD25" t="s">
        <v>72</v>
      </c>
      <c r="AE25">
        <v>375</v>
      </c>
      <c r="AF25" t="s">
        <v>144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145</v>
      </c>
      <c r="C26" t="s">
        <v>146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56</v>
      </c>
      <c r="V26" t="s">
        <v>62</v>
      </c>
      <c r="W26" t="s">
        <v>58</v>
      </c>
      <c r="X26">
        <v>1624</v>
      </c>
      <c r="Y26">
        <v>576</v>
      </c>
      <c r="Z26">
        <v>624</v>
      </c>
      <c r="AA26">
        <v>400</v>
      </c>
      <c r="AB26" t="s">
        <v>42</v>
      </c>
      <c r="AC26" t="s">
        <v>42</v>
      </c>
      <c r="AD26" t="s">
        <v>43</v>
      </c>
      <c r="AE26">
        <v>325</v>
      </c>
      <c r="AF26" t="s">
        <v>147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148</v>
      </c>
      <c r="C27" t="s">
        <v>149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56</v>
      </c>
      <c r="V27" t="s">
        <v>62</v>
      </c>
      <c r="W27" t="s">
        <v>111</v>
      </c>
      <c r="X27">
        <v>1600</v>
      </c>
      <c r="Y27">
        <v>240</v>
      </c>
      <c r="Z27">
        <v>900</v>
      </c>
      <c r="AA27">
        <v>300</v>
      </c>
      <c r="AB27" t="s">
        <v>42</v>
      </c>
      <c r="AC27" t="s">
        <v>42</v>
      </c>
      <c r="AD27" t="s">
        <v>94</v>
      </c>
      <c r="AE27">
        <v>259</v>
      </c>
      <c r="AF27" t="s">
        <v>150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151</v>
      </c>
      <c r="C28" t="s">
        <v>152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56</v>
      </c>
      <c r="V28" t="s">
        <v>50</v>
      </c>
      <c r="W28" t="s">
        <v>63</v>
      </c>
      <c r="X28">
        <v>1001</v>
      </c>
      <c r="Y28">
        <v>1</v>
      </c>
      <c r="Z28">
        <v>1</v>
      </c>
      <c r="AA28">
        <v>1000</v>
      </c>
      <c r="AB28" t="s">
        <v>42</v>
      </c>
      <c r="AC28" t="s">
        <v>587</v>
      </c>
      <c r="AD28" t="s">
        <v>67</v>
      </c>
      <c r="AE28">
        <v>1</v>
      </c>
      <c r="AF28" t="s">
        <v>153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154</v>
      </c>
      <c r="C29" t="s">
        <v>155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156</v>
      </c>
      <c r="V29" t="s">
        <v>62</v>
      </c>
      <c r="W29" t="s">
        <v>111</v>
      </c>
      <c r="X29">
        <v>1564</v>
      </c>
      <c r="Y29">
        <v>576</v>
      </c>
      <c r="Z29">
        <v>864</v>
      </c>
      <c r="AA29">
        <v>200</v>
      </c>
      <c r="AB29" t="s">
        <v>42</v>
      </c>
      <c r="AC29" t="s">
        <v>42</v>
      </c>
      <c r="AD29" t="s">
        <v>94</v>
      </c>
      <c r="AE29">
        <v>500</v>
      </c>
      <c r="AF29" t="s">
        <v>157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158</v>
      </c>
      <c r="C30" t="s">
        <v>159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39</v>
      </c>
      <c r="V30" t="s">
        <v>62</v>
      </c>
      <c r="W30" t="s">
        <v>81</v>
      </c>
      <c r="X30">
        <v>1148</v>
      </c>
      <c r="Y30">
        <v>480</v>
      </c>
      <c r="Z30">
        <v>648</v>
      </c>
      <c r="AA30">
        <v>150</v>
      </c>
      <c r="AB30" t="s">
        <v>42</v>
      </c>
      <c r="AC30" t="s">
        <v>42</v>
      </c>
      <c r="AD30" t="s">
        <v>94</v>
      </c>
      <c r="AE30">
        <v>375</v>
      </c>
      <c r="AF30" t="s">
        <v>160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161</v>
      </c>
      <c r="C31" t="s">
        <v>162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56</v>
      </c>
      <c r="V31" t="s">
        <v>62</v>
      </c>
      <c r="W31" t="s">
        <v>111</v>
      </c>
      <c r="X31">
        <v>988</v>
      </c>
      <c r="Y31">
        <v>168</v>
      </c>
      <c r="Z31">
        <v>288</v>
      </c>
      <c r="AA31">
        <v>200</v>
      </c>
      <c r="AB31" t="s">
        <v>42</v>
      </c>
      <c r="AC31" t="s">
        <v>42</v>
      </c>
      <c r="AD31" t="s">
        <v>43</v>
      </c>
      <c r="AE31">
        <v>150</v>
      </c>
      <c r="AF31" t="s">
        <v>163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164</v>
      </c>
      <c r="C32" t="s">
        <v>165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56</v>
      </c>
      <c r="V32" t="s">
        <v>62</v>
      </c>
      <c r="W32" t="s">
        <v>111</v>
      </c>
      <c r="X32">
        <v>988</v>
      </c>
      <c r="Y32">
        <v>168</v>
      </c>
      <c r="Z32">
        <v>288</v>
      </c>
      <c r="AA32">
        <v>200</v>
      </c>
      <c r="AB32" t="s">
        <v>42</v>
      </c>
      <c r="AC32" t="s">
        <v>42</v>
      </c>
      <c r="AD32" t="s">
        <v>43</v>
      </c>
      <c r="AE32">
        <v>100</v>
      </c>
      <c r="AF32" t="s">
        <v>166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167</v>
      </c>
      <c r="C33" t="s">
        <v>168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56</v>
      </c>
      <c r="V33" t="s">
        <v>40</v>
      </c>
      <c r="W33" t="s">
        <v>58</v>
      </c>
      <c r="X33">
        <v>1</v>
      </c>
      <c r="Y33">
        <v>1</v>
      </c>
      <c r="Z33">
        <v>1</v>
      </c>
      <c r="AA33">
        <v>-1</v>
      </c>
      <c r="AB33" t="s">
        <v>42</v>
      </c>
      <c r="AC33" t="s">
        <v>91</v>
      </c>
      <c r="AD33" t="s">
        <v>67</v>
      </c>
      <c r="AE33">
        <v>1</v>
      </c>
      <c r="AF33" t="s">
        <v>169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170</v>
      </c>
      <c r="C34" t="s">
        <v>171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39</v>
      </c>
      <c r="V34" t="s">
        <v>172</v>
      </c>
      <c r="W34" t="s">
        <v>81</v>
      </c>
      <c r="X34">
        <v>1120</v>
      </c>
      <c r="Y34">
        <v>240</v>
      </c>
      <c r="Z34">
        <v>620</v>
      </c>
      <c r="AA34">
        <v>100</v>
      </c>
      <c r="AB34" t="s">
        <v>42</v>
      </c>
      <c r="AC34" t="s">
        <v>42</v>
      </c>
      <c r="AD34" t="s">
        <v>72</v>
      </c>
      <c r="AE34">
        <v>400</v>
      </c>
      <c r="AF34" t="s">
        <v>173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174</v>
      </c>
      <c r="C35" t="s">
        <v>175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39</v>
      </c>
      <c r="V35" t="s">
        <v>172</v>
      </c>
      <c r="W35" t="s">
        <v>111</v>
      </c>
      <c r="X35">
        <v>1320</v>
      </c>
      <c r="Y35">
        <v>240</v>
      </c>
      <c r="Z35">
        <v>620</v>
      </c>
      <c r="AA35">
        <v>150</v>
      </c>
      <c r="AB35" t="s">
        <v>42</v>
      </c>
      <c r="AC35" t="s">
        <v>42</v>
      </c>
      <c r="AD35" t="s">
        <v>72</v>
      </c>
      <c r="AE35">
        <v>400</v>
      </c>
      <c r="AF35" t="s">
        <v>176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177</v>
      </c>
      <c r="C36" t="s">
        <v>178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39</v>
      </c>
      <c r="V36" t="s">
        <v>172</v>
      </c>
      <c r="W36" t="s">
        <v>88</v>
      </c>
      <c r="X36">
        <v>1624</v>
      </c>
      <c r="Y36">
        <v>240</v>
      </c>
      <c r="Z36">
        <v>624</v>
      </c>
      <c r="AA36">
        <v>250</v>
      </c>
      <c r="AB36" t="s">
        <v>42</v>
      </c>
      <c r="AC36" t="s">
        <v>42</v>
      </c>
      <c r="AD36" t="s">
        <v>72</v>
      </c>
      <c r="AE36">
        <v>400</v>
      </c>
      <c r="AF36" t="s">
        <v>179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180</v>
      </c>
      <c r="C37" t="s">
        <v>181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39</v>
      </c>
      <c r="V37" t="s">
        <v>172</v>
      </c>
      <c r="W37" t="s">
        <v>58</v>
      </c>
      <c r="X37">
        <v>1624</v>
      </c>
      <c r="Y37">
        <v>240</v>
      </c>
      <c r="Z37">
        <v>624</v>
      </c>
      <c r="AA37">
        <v>200</v>
      </c>
      <c r="AB37" t="s">
        <v>42</v>
      </c>
      <c r="AC37" t="s">
        <v>42</v>
      </c>
      <c r="AD37" t="s">
        <v>72</v>
      </c>
      <c r="AE37">
        <v>400</v>
      </c>
      <c r="AF37" t="s">
        <v>182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183</v>
      </c>
      <c r="C38" t="s">
        <v>184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39</v>
      </c>
      <c r="V38" t="s">
        <v>172</v>
      </c>
      <c r="W38" t="s">
        <v>41</v>
      </c>
      <c r="X38">
        <v>3074</v>
      </c>
      <c r="Y38">
        <v>480</v>
      </c>
      <c r="Z38">
        <v>1874</v>
      </c>
      <c r="AA38">
        <v>300</v>
      </c>
      <c r="AB38" t="s">
        <v>42</v>
      </c>
      <c r="AC38" t="s">
        <v>42</v>
      </c>
      <c r="AD38" t="s">
        <v>72</v>
      </c>
      <c r="AE38">
        <v>400</v>
      </c>
      <c r="AF38" t="s">
        <v>185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186</v>
      </c>
      <c r="C39" t="s">
        <v>187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56</v>
      </c>
      <c r="V39" t="s">
        <v>172</v>
      </c>
      <c r="W39" t="s">
        <v>88</v>
      </c>
      <c r="X39">
        <v>1172</v>
      </c>
      <c r="Y39">
        <v>420</v>
      </c>
      <c r="Z39">
        <v>672</v>
      </c>
      <c r="AA39">
        <v>200</v>
      </c>
      <c r="AB39" t="s">
        <v>42</v>
      </c>
      <c r="AC39" t="s">
        <v>591</v>
      </c>
      <c r="AD39" t="s">
        <v>72</v>
      </c>
      <c r="AE39">
        <v>550</v>
      </c>
      <c r="AF39" t="s">
        <v>188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189</v>
      </c>
      <c r="C40" t="s">
        <v>190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39</v>
      </c>
      <c r="V40" t="s">
        <v>172</v>
      </c>
      <c r="W40" t="s">
        <v>191</v>
      </c>
      <c r="X40">
        <v>960</v>
      </c>
      <c r="Y40">
        <v>840</v>
      </c>
      <c r="Z40">
        <v>1008</v>
      </c>
      <c r="AA40">
        <v>200</v>
      </c>
      <c r="AB40" t="s">
        <v>42</v>
      </c>
      <c r="AC40" t="s">
        <v>18</v>
      </c>
      <c r="AD40" t="s">
        <v>72</v>
      </c>
      <c r="AE40">
        <v>900</v>
      </c>
      <c r="AF40" t="s">
        <v>192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193</v>
      </c>
      <c r="C41" t="s">
        <v>194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39</v>
      </c>
      <c r="V41" t="s">
        <v>172</v>
      </c>
      <c r="W41" t="s">
        <v>191</v>
      </c>
      <c r="X41">
        <v>1008</v>
      </c>
      <c r="Y41">
        <v>528</v>
      </c>
      <c r="Z41">
        <v>1008</v>
      </c>
      <c r="AA41">
        <v>200</v>
      </c>
      <c r="AB41" t="s">
        <v>42</v>
      </c>
      <c r="AC41" t="s">
        <v>42</v>
      </c>
      <c r="AD41" t="s">
        <v>72</v>
      </c>
      <c r="AE41">
        <v>333</v>
      </c>
      <c r="AF41" t="s">
        <v>195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441</v>
      </c>
      <c r="C42" t="s">
        <v>442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156</v>
      </c>
      <c r="V42" t="s">
        <v>50</v>
      </c>
      <c r="W42" t="s">
        <v>191</v>
      </c>
      <c r="X42">
        <v>2416</v>
      </c>
      <c r="Y42">
        <v>432</v>
      </c>
      <c r="Z42">
        <v>2016</v>
      </c>
      <c r="AA42">
        <v>155</v>
      </c>
      <c r="AB42" t="s">
        <v>42</v>
      </c>
      <c r="AC42" t="s">
        <v>592</v>
      </c>
      <c r="AD42" t="s">
        <v>43</v>
      </c>
      <c r="AE42">
        <v>1000</v>
      </c>
      <c r="AF42" t="s">
        <v>443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196</v>
      </c>
      <c r="C43" t="s">
        <v>197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39</v>
      </c>
      <c r="V43" t="s">
        <v>172</v>
      </c>
      <c r="W43" t="s">
        <v>81</v>
      </c>
      <c r="X43">
        <v>1120</v>
      </c>
      <c r="Y43">
        <v>240</v>
      </c>
      <c r="Z43">
        <v>620</v>
      </c>
      <c r="AA43">
        <v>120</v>
      </c>
      <c r="AB43" t="s">
        <v>42</v>
      </c>
      <c r="AC43" t="s">
        <v>20</v>
      </c>
      <c r="AD43" t="s">
        <v>72</v>
      </c>
      <c r="AE43">
        <v>700</v>
      </c>
      <c r="AF43" t="s">
        <v>198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199</v>
      </c>
      <c r="C44" t="s">
        <v>200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56</v>
      </c>
      <c r="V44" t="s">
        <v>40</v>
      </c>
      <c r="W44" t="s">
        <v>58</v>
      </c>
      <c r="X44">
        <v>1</v>
      </c>
      <c r="Y44">
        <v>1</v>
      </c>
      <c r="Z44">
        <v>1</v>
      </c>
      <c r="AA44">
        <v>-1</v>
      </c>
      <c r="AB44" t="s">
        <v>42</v>
      </c>
      <c r="AC44" t="s">
        <v>91</v>
      </c>
      <c r="AD44" t="s">
        <v>67</v>
      </c>
      <c r="AE44">
        <v>1</v>
      </c>
      <c r="AF44" t="s">
        <v>201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202</v>
      </c>
      <c r="C45" t="s">
        <v>203</v>
      </c>
      <c r="D45">
        <v>26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10</v>
      </c>
      <c r="T45">
        <v>12</v>
      </c>
      <c r="U45" t="s">
        <v>156</v>
      </c>
      <c r="V45" t="s">
        <v>62</v>
      </c>
      <c r="W45" t="s">
        <v>204</v>
      </c>
      <c r="X45">
        <v>1960</v>
      </c>
      <c r="Y45">
        <v>384</v>
      </c>
      <c r="Z45">
        <v>960</v>
      </c>
      <c r="AA45">
        <v>150</v>
      </c>
      <c r="AB45" t="s">
        <v>42</v>
      </c>
      <c r="AC45" t="s">
        <v>42</v>
      </c>
      <c r="AD45" t="s">
        <v>43</v>
      </c>
      <c r="AE45">
        <v>200</v>
      </c>
      <c r="AF45" t="s">
        <v>205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206</v>
      </c>
      <c r="C46" t="s">
        <v>207</v>
      </c>
      <c r="D46">
        <v>4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</v>
      </c>
      <c r="N46">
        <v>1</v>
      </c>
      <c r="O46">
        <v>100</v>
      </c>
      <c r="P46">
        <v>100</v>
      </c>
      <c r="Q46">
        <v>100</v>
      </c>
      <c r="R46">
        <v>100</v>
      </c>
      <c r="S46">
        <v>10</v>
      </c>
      <c r="T46">
        <v>12</v>
      </c>
      <c r="U46" t="s">
        <v>39</v>
      </c>
      <c r="V46" t="s">
        <v>40</v>
      </c>
      <c r="W46" t="s">
        <v>58</v>
      </c>
      <c r="X46">
        <v>1672</v>
      </c>
      <c r="Y46">
        <v>432</v>
      </c>
      <c r="Z46">
        <v>672</v>
      </c>
      <c r="AA46">
        <v>200</v>
      </c>
      <c r="AB46" t="s">
        <v>42</v>
      </c>
      <c r="AC46" t="s">
        <v>40</v>
      </c>
      <c r="AD46" t="s">
        <v>43</v>
      </c>
      <c r="AE46">
        <v>300</v>
      </c>
      <c r="AF46" t="s">
        <v>208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209</v>
      </c>
      <c r="C47" t="s">
        <v>210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39</v>
      </c>
      <c r="V47" t="s">
        <v>40</v>
      </c>
      <c r="W47" t="s">
        <v>41</v>
      </c>
      <c r="X47">
        <v>1872</v>
      </c>
      <c r="Y47">
        <v>288</v>
      </c>
      <c r="Z47">
        <v>672</v>
      </c>
      <c r="AA47">
        <v>200</v>
      </c>
      <c r="AB47" t="s">
        <v>42</v>
      </c>
      <c r="AC47" t="s">
        <v>40</v>
      </c>
      <c r="AD47" t="s">
        <v>43</v>
      </c>
      <c r="AE47">
        <v>550</v>
      </c>
      <c r="AF47" t="s">
        <v>211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212</v>
      </c>
      <c r="C48" t="s">
        <v>213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39</v>
      </c>
      <c r="V48" t="s">
        <v>62</v>
      </c>
      <c r="W48" t="s">
        <v>58</v>
      </c>
      <c r="X48">
        <v>1576</v>
      </c>
      <c r="Y48">
        <v>576</v>
      </c>
      <c r="Z48">
        <v>576</v>
      </c>
      <c r="AA48">
        <v>200</v>
      </c>
      <c r="AB48" t="s">
        <v>42</v>
      </c>
      <c r="AC48" t="s">
        <v>42</v>
      </c>
      <c r="AD48" t="s">
        <v>43</v>
      </c>
      <c r="AE48">
        <v>300</v>
      </c>
      <c r="AF48" t="s">
        <v>214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215</v>
      </c>
      <c r="C49" t="s">
        <v>216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39</v>
      </c>
      <c r="V49" t="s">
        <v>62</v>
      </c>
      <c r="W49" t="s">
        <v>58</v>
      </c>
      <c r="X49">
        <v>1054</v>
      </c>
      <c r="Y49">
        <v>432</v>
      </c>
      <c r="Z49">
        <v>504</v>
      </c>
      <c r="AA49">
        <v>200</v>
      </c>
      <c r="AB49" t="s">
        <v>42</v>
      </c>
      <c r="AC49" t="s">
        <v>42</v>
      </c>
      <c r="AD49" t="s">
        <v>94</v>
      </c>
      <c r="AE49">
        <v>225</v>
      </c>
      <c r="AF49" t="s">
        <v>217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218</v>
      </c>
      <c r="C50" t="s">
        <v>219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39</v>
      </c>
      <c r="V50" t="s">
        <v>40</v>
      </c>
      <c r="W50" t="s">
        <v>220</v>
      </c>
      <c r="X50">
        <v>1872</v>
      </c>
      <c r="Y50">
        <v>480</v>
      </c>
      <c r="Z50">
        <v>672</v>
      </c>
      <c r="AA50">
        <v>400</v>
      </c>
      <c r="AB50" t="s">
        <v>42</v>
      </c>
      <c r="AC50" t="s">
        <v>40</v>
      </c>
      <c r="AD50" t="s">
        <v>43</v>
      </c>
      <c r="AE50">
        <v>300</v>
      </c>
      <c r="AF50" t="s">
        <v>221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222</v>
      </c>
      <c r="C51" t="s">
        <v>223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39</v>
      </c>
      <c r="V51" t="s">
        <v>76</v>
      </c>
      <c r="W51" t="s">
        <v>224</v>
      </c>
      <c r="X51">
        <v>1220</v>
      </c>
      <c r="Y51">
        <v>648</v>
      </c>
      <c r="Z51">
        <v>1080</v>
      </c>
      <c r="AA51">
        <v>300</v>
      </c>
      <c r="AB51" t="s">
        <v>71</v>
      </c>
      <c r="AC51" t="s">
        <v>597</v>
      </c>
      <c r="AD51" t="s">
        <v>72</v>
      </c>
      <c r="AE51">
        <v>350</v>
      </c>
      <c r="AF51" t="s">
        <v>225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69</v>
      </c>
      <c r="C52" t="s">
        <v>70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39</v>
      </c>
      <c r="V52" t="s">
        <v>40</v>
      </c>
      <c r="W52" t="s">
        <v>41</v>
      </c>
      <c r="X52">
        <v>1072</v>
      </c>
      <c r="Y52">
        <v>480</v>
      </c>
      <c r="Z52">
        <v>672</v>
      </c>
      <c r="AA52">
        <v>300</v>
      </c>
      <c r="AB52" t="s">
        <v>71</v>
      </c>
      <c r="AC52" t="s">
        <v>583</v>
      </c>
      <c r="AD52" t="s">
        <v>72</v>
      </c>
      <c r="AE52">
        <v>300</v>
      </c>
      <c r="AF52" t="s">
        <v>73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226</v>
      </c>
      <c r="C53" t="s">
        <v>227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39</v>
      </c>
      <c r="V53" t="s">
        <v>228</v>
      </c>
      <c r="W53" t="s">
        <v>229</v>
      </c>
      <c r="X53">
        <v>1072</v>
      </c>
      <c r="Y53">
        <v>672</v>
      </c>
      <c r="Z53">
        <v>672</v>
      </c>
      <c r="AA53">
        <v>200</v>
      </c>
      <c r="AB53" t="s">
        <v>71</v>
      </c>
      <c r="AC53" t="s">
        <v>589</v>
      </c>
      <c r="AD53" t="s">
        <v>72</v>
      </c>
      <c r="AE53">
        <v>325</v>
      </c>
      <c r="AF53" t="s">
        <v>230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231</v>
      </c>
      <c r="C54" t="s">
        <v>232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39</v>
      </c>
      <c r="V54" t="s">
        <v>76</v>
      </c>
      <c r="W54" t="s">
        <v>233</v>
      </c>
      <c r="X54">
        <v>1072</v>
      </c>
      <c r="Y54">
        <v>384</v>
      </c>
      <c r="Z54">
        <v>1056</v>
      </c>
      <c r="AA54">
        <v>200</v>
      </c>
      <c r="AB54" t="s">
        <v>71</v>
      </c>
      <c r="AC54" t="s">
        <v>582</v>
      </c>
      <c r="AD54" t="s">
        <v>72</v>
      </c>
      <c r="AE54">
        <v>700</v>
      </c>
      <c r="AF54" t="s">
        <v>234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235</v>
      </c>
      <c r="C55" t="s">
        <v>236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39</v>
      </c>
      <c r="V55" t="s">
        <v>57</v>
      </c>
      <c r="W55" t="s">
        <v>191</v>
      </c>
      <c r="X55">
        <v>862</v>
      </c>
      <c r="Y55">
        <v>312</v>
      </c>
      <c r="Z55">
        <v>534</v>
      </c>
      <c r="AA55">
        <v>175</v>
      </c>
      <c r="AB55" t="s">
        <v>42</v>
      </c>
      <c r="AC55" t="s">
        <v>57</v>
      </c>
      <c r="AD55" t="s">
        <v>72</v>
      </c>
      <c r="AE55">
        <v>372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238</v>
      </c>
      <c r="C56" t="s">
        <v>239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39</v>
      </c>
      <c r="V56" t="s">
        <v>40</v>
      </c>
      <c r="W56" t="s">
        <v>88</v>
      </c>
      <c r="X56">
        <v>1672</v>
      </c>
      <c r="Y56">
        <v>288</v>
      </c>
      <c r="Z56">
        <v>672</v>
      </c>
      <c r="AA56">
        <v>200</v>
      </c>
      <c r="AB56" t="s">
        <v>42</v>
      </c>
      <c r="AC56" t="s">
        <v>40</v>
      </c>
      <c r="AD56" t="s">
        <v>72</v>
      </c>
      <c r="AE56">
        <v>550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241</v>
      </c>
      <c r="C57" t="s">
        <v>242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39</v>
      </c>
      <c r="V57" t="s">
        <v>40</v>
      </c>
      <c r="W57" t="s">
        <v>58</v>
      </c>
      <c r="X57">
        <v>1048</v>
      </c>
      <c r="Y57">
        <v>192</v>
      </c>
      <c r="Z57">
        <v>48</v>
      </c>
      <c r="AA57">
        <v>200</v>
      </c>
      <c r="AB57" t="s">
        <v>42</v>
      </c>
      <c r="AC57" t="s">
        <v>40</v>
      </c>
      <c r="AD57" t="s">
        <v>43</v>
      </c>
      <c r="AE57">
        <v>300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244</v>
      </c>
      <c r="C58" t="s">
        <v>245</v>
      </c>
      <c r="D58">
        <v>20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39</v>
      </c>
      <c r="V58" t="s">
        <v>40</v>
      </c>
      <c r="W58" t="s">
        <v>246</v>
      </c>
      <c r="X58">
        <v>1372</v>
      </c>
      <c r="Y58">
        <v>432</v>
      </c>
      <c r="Z58">
        <v>672</v>
      </c>
      <c r="AA58">
        <v>200</v>
      </c>
      <c r="AB58" t="s">
        <v>42</v>
      </c>
      <c r="AC58" t="s">
        <v>40</v>
      </c>
      <c r="AD58" t="s">
        <v>72</v>
      </c>
      <c r="AE58">
        <v>300</v>
      </c>
      <c r="AF58" t="s">
        <v>247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248</v>
      </c>
      <c r="C59" t="s">
        <v>249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39</v>
      </c>
      <c r="V59" t="s">
        <v>50</v>
      </c>
      <c r="W59" t="s">
        <v>250</v>
      </c>
      <c r="X59">
        <v>1816</v>
      </c>
      <c r="Y59">
        <v>288</v>
      </c>
      <c r="Z59">
        <v>816</v>
      </c>
      <c r="AA59">
        <v>200</v>
      </c>
      <c r="AB59" t="s">
        <v>42</v>
      </c>
      <c r="AC59" t="s">
        <v>42</v>
      </c>
      <c r="AD59" t="s">
        <v>43</v>
      </c>
      <c r="AE59">
        <v>500</v>
      </c>
      <c r="AF59" t="s">
        <v>251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252</v>
      </c>
      <c r="C60" t="s">
        <v>253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156</v>
      </c>
      <c r="V60" t="s">
        <v>62</v>
      </c>
      <c r="W60" t="s">
        <v>58</v>
      </c>
      <c r="X60">
        <v>1260</v>
      </c>
      <c r="Y60">
        <v>192</v>
      </c>
      <c r="Z60">
        <v>192</v>
      </c>
      <c r="AA60">
        <v>300</v>
      </c>
      <c r="AB60" t="s">
        <v>42</v>
      </c>
      <c r="AC60" t="s">
        <v>42</v>
      </c>
      <c r="AD60" t="s">
        <v>43</v>
      </c>
      <c r="AE60">
        <v>870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255</v>
      </c>
      <c r="C61" t="s">
        <v>256</v>
      </c>
      <c r="D61">
        <v>33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39</v>
      </c>
      <c r="V61" t="s">
        <v>76</v>
      </c>
      <c r="W61" t="s">
        <v>41</v>
      </c>
      <c r="X61">
        <v>2112</v>
      </c>
      <c r="Y61">
        <v>576</v>
      </c>
      <c r="Z61">
        <v>912</v>
      </c>
      <c r="AA61">
        <v>250</v>
      </c>
      <c r="AB61" t="s">
        <v>42</v>
      </c>
      <c r="AC61" t="s">
        <v>76</v>
      </c>
      <c r="AD61" t="s">
        <v>43</v>
      </c>
      <c r="AE61">
        <v>333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258</v>
      </c>
      <c r="C62" t="s">
        <v>259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39</v>
      </c>
      <c r="V62" t="s">
        <v>76</v>
      </c>
      <c r="W62" t="s">
        <v>81</v>
      </c>
      <c r="X62">
        <v>672</v>
      </c>
      <c r="Y62">
        <v>192</v>
      </c>
      <c r="Z62">
        <v>500</v>
      </c>
      <c r="AA62">
        <v>100</v>
      </c>
      <c r="AB62" t="s">
        <v>42</v>
      </c>
      <c r="AC62" t="s">
        <v>831</v>
      </c>
      <c r="AD62" t="s">
        <v>72</v>
      </c>
      <c r="AE62">
        <v>700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261</v>
      </c>
      <c r="C63" t="s">
        <v>262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39</v>
      </c>
      <c r="V63" t="s">
        <v>50</v>
      </c>
      <c r="W63" t="s">
        <v>246</v>
      </c>
      <c r="X63">
        <v>1152</v>
      </c>
      <c r="Y63">
        <v>384</v>
      </c>
      <c r="Z63">
        <v>1152</v>
      </c>
      <c r="AA63">
        <v>200</v>
      </c>
      <c r="AB63" t="s">
        <v>42</v>
      </c>
      <c r="AC63" t="s">
        <v>42</v>
      </c>
      <c r="AD63" t="s">
        <v>131</v>
      </c>
      <c r="AE63">
        <v>850</v>
      </c>
      <c r="AF63" t="s">
        <v>263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264</v>
      </c>
      <c r="C64" t="s">
        <v>265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56</v>
      </c>
      <c r="V64" t="s">
        <v>50</v>
      </c>
      <c r="W64" t="s">
        <v>266</v>
      </c>
      <c r="X64">
        <v>1888</v>
      </c>
      <c r="Y64">
        <v>828</v>
      </c>
      <c r="Z64">
        <v>1152</v>
      </c>
      <c r="AA64">
        <v>400</v>
      </c>
      <c r="AB64" t="s">
        <v>42</v>
      </c>
      <c r="AC64" t="s">
        <v>42</v>
      </c>
      <c r="AD64" t="s">
        <v>72</v>
      </c>
      <c r="AE64">
        <v>575</v>
      </c>
      <c r="AF64" t="s">
        <v>267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268</v>
      </c>
      <c r="C65" t="s">
        <v>269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39</v>
      </c>
      <c r="V65" t="s">
        <v>62</v>
      </c>
      <c r="W65" t="s">
        <v>77</v>
      </c>
      <c r="X65">
        <v>840</v>
      </c>
      <c r="Y65">
        <v>480</v>
      </c>
      <c r="Z65">
        <v>540</v>
      </c>
      <c r="AA65">
        <v>150</v>
      </c>
      <c r="AB65" t="s">
        <v>42</v>
      </c>
      <c r="AC65" t="s">
        <v>588</v>
      </c>
      <c r="AD65" t="s">
        <v>72</v>
      </c>
      <c r="AE65">
        <v>372</v>
      </c>
      <c r="AF65" t="s">
        <v>270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271</v>
      </c>
      <c r="C66" t="s">
        <v>272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156</v>
      </c>
      <c r="V66" t="s">
        <v>62</v>
      </c>
      <c r="W66" t="s">
        <v>111</v>
      </c>
      <c r="X66">
        <v>872</v>
      </c>
      <c r="Y66">
        <v>432</v>
      </c>
      <c r="Z66">
        <v>1344</v>
      </c>
      <c r="AA66">
        <v>300</v>
      </c>
      <c r="AB66" t="s">
        <v>71</v>
      </c>
      <c r="AC66" t="s">
        <v>584</v>
      </c>
      <c r="AD66" t="s">
        <v>72</v>
      </c>
      <c r="AE66">
        <v>425</v>
      </c>
      <c r="AF66" t="s">
        <v>273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274</v>
      </c>
      <c r="C67" t="s">
        <v>275</v>
      </c>
      <c r="D67">
        <v>10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39</v>
      </c>
      <c r="V67" t="s">
        <v>57</v>
      </c>
      <c r="W67" t="s">
        <v>98</v>
      </c>
      <c r="X67">
        <v>988</v>
      </c>
      <c r="Y67">
        <v>768</v>
      </c>
      <c r="Z67">
        <v>288</v>
      </c>
      <c r="AA67">
        <v>200</v>
      </c>
      <c r="AB67" t="s">
        <v>42</v>
      </c>
      <c r="AC67" t="s">
        <v>57</v>
      </c>
      <c r="AD67" t="s">
        <v>94</v>
      </c>
      <c r="AE67">
        <v>500</v>
      </c>
      <c r="AF67" t="s">
        <v>276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277</v>
      </c>
      <c r="C68" t="s">
        <v>278</v>
      </c>
      <c r="D68">
        <v>19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39</v>
      </c>
      <c r="V68" t="s">
        <v>57</v>
      </c>
      <c r="W68" t="s">
        <v>98</v>
      </c>
      <c r="X68">
        <v>988</v>
      </c>
      <c r="Y68">
        <v>768</v>
      </c>
      <c r="Z68">
        <v>288</v>
      </c>
      <c r="AA68">
        <v>300</v>
      </c>
      <c r="AB68" t="s">
        <v>42</v>
      </c>
      <c r="AC68" t="s">
        <v>57</v>
      </c>
      <c r="AD68" t="s">
        <v>72</v>
      </c>
      <c r="AE68">
        <v>525</v>
      </c>
      <c r="AF68" t="s">
        <v>279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607</v>
      </c>
      <c r="C69" t="s">
        <v>608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156</v>
      </c>
      <c r="V69" t="s">
        <v>57</v>
      </c>
      <c r="W69" t="s">
        <v>246</v>
      </c>
      <c r="X69">
        <v>768</v>
      </c>
      <c r="Y69">
        <v>480</v>
      </c>
      <c r="Z69">
        <v>768</v>
      </c>
      <c r="AA69">
        <v>100</v>
      </c>
      <c r="AB69" t="s">
        <v>71</v>
      </c>
      <c r="AC69" t="s">
        <v>90</v>
      </c>
      <c r="AD69" t="s">
        <v>43</v>
      </c>
      <c r="AE69">
        <v>800</v>
      </c>
      <c r="AF69" t="s">
        <v>609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280</v>
      </c>
      <c r="C70" t="s">
        <v>281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39</v>
      </c>
      <c r="V70" t="s">
        <v>62</v>
      </c>
      <c r="W70" t="s">
        <v>58</v>
      </c>
      <c r="X70">
        <v>1048</v>
      </c>
      <c r="Y70">
        <v>432</v>
      </c>
      <c r="Z70">
        <v>648</v>
      </c>
      <c r="AA70">
        <v>150</v>
      </c>
      <c r="AB70" t="s">
        <v>71</v>
      </c>
      <c r="AC70" t="s">
        <v>581</v>
      </c>
      <c r="AD70" t="s">
        <v>72</v>
      </c>
      <c r="AE70">
        <v>225</v>
      </c>
      <c r="AF70" t="s">
        <v>282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283</v>
      </c>
      <c r="C71" t="s">
        <v>284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56</v>
      </c>
      <c r="V71" t="s">
        <v>57</v>
      </c>
      <c r="W71" t="s">
        <v>111</v>
      </c>
      <c r="X71">
        <v>1564</v>
      </c>
      <c r="Y71">
        <v>576</v>
      </c>
      <c r="Z71">
        <v>864</v>
      </c>
      <c r="AA71">
        <v>200</v>
      </c>
      <c r="AB71" t="s">
        <v>42</v>
      </c>
      <c r="AC71" t="s">
        <v>57</v>
      </c>
      <c r="AD71" t="s">
        <v>72</v>
      </c>
      <c r="AE71">
        <v>400</v>
      </c>
      <c r="AF71" t="s">
        <v>285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286</v>
      </c>
      <c r="C72" t="s">
        <v>287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39</v>
      </c>
      <c r="V72" t="s">
        <v>57</v>
      </c>
      <c r="W72" t="s">
        <v>111</v>
      </c>
      <c r="X72">
        <v>1708</v>
      </c>
      <c r="Y72">
        <v>540</v>
      </c>
      <c r="Z72">
        <v>1008</v>
      </c>
      <c r="AA72">
        <v>200</v>
      </c>
      <c r="AB72" t="s">
        <v>42</v>
      </c>
      <c r="AC72" t="s">
        <v>57</v>
      </c>
      <c r="AD72" t="s">
        <v>94</v>
      </c>
      <c r="AE72">
        <v>444</v>
      </c>
      <c r="AF72" t="s">
        <v>288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289</v>
      </c>
      <c r="C73" t="s">
        <v>290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56</v>
      </c>
      <c r="V73" t="s">
        <v>76</v>
      </c>
      <c r="W73" t="s">
        <v>41</v>
      </c>
      <c r="X73">
        <v>1560</v>
      </c>
      <c r="Y73">
        <v>360</v>
      </c>
      <c r="Z73">
        <v>360</v>
      </c>
      <c r="AA73">
        <v>250</v>
      </c>
      <c r="AB73" t="s">
        <v>42</v>
      </c>
      <c r="AC73" t="s">
        <v>76</v>
      </c>
      <c r="AD73" t="s">
        <v>43</v>
      </c>
      <c r="AE73">
        <v>200</v>
      </c>
      <c r="AF73" t="s">
        <v>291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292</v>
      </c>
      <c r="C74" t="s">
        <v>293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56</v>
      </c>
      <c r="V74" t="s">
        <v>57</v>
      </c>
      <c r="W74" t="s">
        <v>58</v>
      </c>
      <c r="X74">
        <v>1288</v>
      </c>
      <c r="Y74">
        <v>384</v>
      </c>
      <c r="Z74">
        <v>288</v>
      </c>
      <c r="AA74">
        <v>300</v>
      </c>
      <c r="AB74" t="s">
        <v>42</v>
      </c>
      <c r="AC74" t="s">
        <v>57</v>
      </c>
      <c r="AD74" t="s">
        <v>94</v>
      </c>
      <c r="AE74">
        <v>186</v>
      </c>
      <c r="AF74" t="s">
        <v>294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295</v>
      </c>
      <c r="C75" t="s">
        <v>296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56</v>
      </c>
      <c r="V75" t="s">
        <v>57</v>
      </c>
      <c r="W75" t="s">
        <v>58</v>
      </c>
      <c r="X75">
        <v>1288</v>
      </c>
      <c r="Y75">
        <v>576</v>
      </c>
      <c r="Z75">
        <v>288</v>
      </c>
      <c r="AA75">
        <v>150</v>
      </c>
      <c r="AB75" t="s">
        <v>42</v>
      </c>
      <c r="AC75" t="s">
        <v>57</v>
      </c>
      <c r="AD75" t="s">
        <v>94</v>
      </c>
      <c r="AE75">
        <v>150</v>
      </c>
      <c r="AF75" t="s">
        <v>297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298</v>
      </c>
      <c r="C76" t="s">
        <v>299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56</v>
      </c>
      <c r="V76" t="s">
        <v>57</v>
      </c>
      <c r="W76" t="s">
        <v>58</v>
      </c>
      <c r="X76">
        <v>1288</v>
      </c>
      <c r="Y76">
        <v>576</v>
      </c>
      <c r="Z76">
        <v>288</v>
      </c>
      <c r="AA76">
        <v>200</v>
      </c>
      <c r="AB76" t="s">
        <v>42</v>
      </c>
      <c r="AC76" t="s">
        <v>57</v>
      </c>
      <c r="AD76" t="s">
        <v>94</v>
      </c>
      <c r="AE76">
        <v>150</v>
      </c>
      <c r="AF76" t="s">
        <v>300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672</v>
      </c>
      <c r="C77" t="s">
        <v>674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56</v>
      </c>
      <c r="V77" t="s">
        <v>57</v>
      </c>
      <c r="W77" t="s">
        <v>58</v>
      </c>
      <c r="X77">
        <v>1768</v>
      </c>
      <c r="Y77">
        <v>384</v>
      </c>
      <c r="Z77">
        <v>768</v>
      </c>
      <c r="AA77">
        <v>300</v>
      </c>
      <c r="AB77" t="s">
        <v>42</v>
      </c>
      <c r="AC77" t="s">
        <v>57</v>
      </c>
      <c r="AD77" t="s">
        <v>43</v>
      </c>
      <c r="AE77">
        <v>600</v>
      </c>
      <c r="AF77" t="s">
        <v>673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675</v>
      </c>
      <c r="C78" t="s">
        <v>682</v>
      </c>
      <c r="D78">
        <v>29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56</v>
      </c>
      <c r="V78" t="s">
        <v>76</v>
      </c>
      <c r="W78" t="s">
        <v>58</v>
      </c>
      <c r="X78">
        <v>1848</v>
      </c>
      <c r="Y78">
        <v>432</v>
      </c>
      <c r="Z78">
        <v>1296</v>
      </c>
      <c r="AA78">
        <v>200</v>
      </c>
      <c r="AB78" t="s">
        <v>42</v>
      </c>
      <c r="AC78" t="s">
        <v>42</v>
      </c>
      <c r="AD78" t="s">
        <v>43</v>
      </c>
      <c r="AE78">
        <v>500</v>
      </c>
      <c r="AF78" t="s">
        <v>676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677</v>
      </c>
      <c r="C79" t="s">
        <v>683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156</v>
      </c>
      <c r="V79" t="s">
        <v>57</v>
      </c>
      <c r="W79" t="s">
        <v>424</v>
      </c>
      <c r="X79">
        <v>364</v>
      </c>
      <c r="Y79">
        <v>480</v>
      </c>
      <c r="Z79">
        <v>1000</v>
      </c>
      <c r="AA79">
        <v>100</v>
      </c>
      <c r="AB79" t="s">
        <v>71</v>
      </c>
      <c r="AC79" t="s">
        <v>90</v>
      </c>
      <c r="AD79" t="s">
        <v>72</v>
      </c>
      <c r="AE79">
        <v>650</v>
      </c>
      <c r="AF79" t="s">
        <v>678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679</v>
      </c>
      <c r="C80" t="s">
        <v>684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156</v>
      </c>
      <c r="V80" t="s">
        <v>57</v>
      </c>
      <c r="W80" t="s">
        <v>424</v>
      </c>
      <c r="X80">
        <v>1024</v>
      </c>
      <c r="Y80">
        <v>480</v>
      </c>
      <c r="Z80">
        <v>1000</v>
      </c>
      <c r="AA80">
        <v>100</v>
      </c>
      <c r="AB80" t="s">
        <v>71</v>
      </c>
      <c r="AC80" t="s">
        <v>681</v>
      </c>
      <c r="AD80" t="s">
        <v>72</v>
      </c>
      <c r="AE80">
        <v>650</v>
      </c>
      <c r="AF80" t="s">
        <v>680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301</v>
      </c>
      <c r="C81" t="s">
        <v>302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156</v>
      </c>
      <c r="V81" t="s">
        <v>50</v>
      </c>
      <c r="W81" t="s">
        <v>63</v>
      </c>
      <c r="X81">
        <v>1608</v>
      </c>
      <c r="Y81">
        <v>396</v>
      </c>
      <c r="Z81">
        <v>816</v>
      </c>
      <c r="AA81">
        <v>300</v>
      </c>
      <c r="AB81" t="s">
        <v>42</v>
      </c>
      <c r="AC81" t="s">
        <v>302</v>
      </c>
      <c r="AD81" t="s">
        <v>43</v>
      </c>
      <c r="AE81">
        <v>600</v>
      </c>
      <c r="AF81" t="s">
        <v>303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304</v>
      </c>
      <c r="C82" t="s">
        <v>305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156</v>
      </c>
      <c r="V82" t="s">
        <v>40</v>
      </c>
      <c r="W82" t="s">
        <v>58</v>
      </c>
      <c r="X82">
        <v>1960</v>
      </c>
      <c r="Y82">
        <v>384</v>
      </c>
      <c r="Z82">
        <v>960</v>
      </c>
      <c r="AA82">
        <v>300</v>
      </c>
      <c r="AB82" t="s">
        <v>42</v>
      </c>
      <c r="AC82" t="s">
        <v>40</v>
      </c>
      <c r="AD82" t="s">
        <v>43</v>
      </c>
      <c r="AE82">
        <v>496</v>
      </c>
      <c r="AF82" t="s">
        <v>306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307</v>
      </c>
      <c r="C83" t="s">
        <v>308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56</v>
      </c>
      <c r="V83" t="s">
        <v>50</v>
      </c>
      <c r="W83" t="s">
        <v>63</v>
      </c>
      <c r="X83">
        <v>1001</v>
      </c>
      <c r="Y83">
        <v>1</v>
      </c>
      <c r="Z83">
        <v>1</v>
      </c>
      <c r="AA83">
        <v>1000</v>
      </c>
      <c r="AB83" t="s">
        <v>42</v>
      </c>
      <c r="AC83" t="s">
        <v>587</v>
      </c>
      <c r="AD83" t="s">
        <v>67</v>
      </c>
      <c r="AE83">
        <v>1</v>
      </c>
      <c r="AF83" t="s">
        <v>309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310</v>
      </c>
      <c r="C84" t="s">
        <v>311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39</v>
      </c>
      <c r="V84" t="s">
        <v>62</v>
      </c>
      <c r="W84" t="s">
        <v>88</v>
      </c>
      <c r="X84">
        <v>1576</v>
      </c>
      <c r="Y84">
        <v>576</v>
      </c>
      <c r="Z84">
        <v>576</v>
      </c>
      <c r="AA84">
        <v>200</v>
      </c>
      <c r="AB84" t="s">
        <v>42</v>
      </c>
      <c r="AC84" t="s">
        <v>42</v>
      </c>
      <c r="AD84" t="s">
        <v>43</v>
      </c>
      <c r="AE84">
        <v>300</v>
      </c>
      <c r="AF84" t="s">
        <v>312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313</v>
      </c>
      <c r="C85" t="s">
        <v>314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39</v>
      </c>
      <c r="V85" t="s">
        <v>62</v>
      </c>
      <c r="W85" t="s">
        <v>111</v>
      </c>
      <c r="X85">
        <v>1540</v>
      </c>
      <c r="Y85">
        <v>432</v>
      </c>
      <c r="Z85">
        <v>720</v>
      </c>
      <c r="AA85">
        <v>300</v>
      </c>
      <c r="AB85" t="s">
        <v>42</v>
      </c>
      <c r="AC85" t="s">
        <v>42</v>
      </c>
      <c r="AD85" t="s">
        <v>72</v>
      </c>
      <c r="AE85">
        <v>333</v>
      </c>
      <c r="AF85" t="s">
        <v>315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316</v>
      </c>
      <c r="C86" t="s">
        <v>317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39</v>
      </c>
      <c r="V86" t="s">
        <v>62</v>
      </c>
      <c r="W86" t="s">
        <v>111</v>
      </c>
      <c r="X86">
        <v>1120</v>
      </c>
      <c r="Y86">
        <v>288</v>
      </c>
      <c r="Z86">
        <v>420</v>
      </c>
      <c r="AA86">
        <v>200</v>
      </c>
      <c r="AB86" t="s">
        <v>42</v>
      </c>
      <c r="AC86" t="s">
        <v>42</v>
      </c>
      <c r="AD86" t="s">
        <v>72</v>
      </c>
      <c r="AE86">
        <v>186</v>
      </c>
      <c r="AF86" t="s">
        <v>318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319</v>
      </c>
      <c r="C87" t="s">
        <v>320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39</v>
      </c>
      <c r="V87" t="s">
        <v>62</v>
      </c>
      <c r="W87" t="s">
        <v>88</v>
      </c>
      <c r="X87">
        <v>1576</v>
      </c>
      <c r="Y87">
        <v>576</v>
      </c>
      <c r="Z87">
        <v>576</v>
      </c>
      <c r="AA87">
        <v>200</v>
      </c>
      <c r="AB87" t="s">
        <v>42</v>
      </c>
      <c r="AC87" t="s">
        <v>42</v>
      </c>
      <c r="AD87" t="s">
        <v>72</v>
      </c>
      <c r="AE87">
        <v>300</v>
      </c>
      <c r="AF87" t="s">
        <v>321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322</v>
      </c>
      <c r="C88" t="s">
        <v>323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39</v>
      </c>
      <c r="V88" t="s">
        <v>62</v>
      </c>
      <c r="W88" t="s">
        <v>204</v>
      </c>
      <c r="X88">
        <v>1480</v>
      </c>
      <c r="Y88">
        <v>720</v>
      </c>
      <c r="Z88">
        <v>480</v>
      </c>
      <c r="AA88">
        <v>200</v>
      </c>
      <c r="AB88" t="s">
        <v>42</v>
      </c>
      <c r="AC88" t="s">
        <v>42</v>
      </c>
      <c r="AD88" t="s">
        <v>43</v>
      </c>
      <c r="AE88">
        <v>300</v>
      </c>
      <c r="AF88" t="s">
        <v>324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325</v>
      </c>
      <c r="C89" t="s">
        <v>326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156</v>
      </c>
      <c r="V89" t="s">
        <v>62</v>
      </c>
      <c r="W89" t="s">
        <v>63</v>
      </c>
      <c r="X89">
        <v>1020</v>
      </c>
      <c r="Y89">
        <v>288</v>
      </c>
      <c r="Z89">
        <v>1020</v>
      </c>
      <c r="AA89">
        <v>200</v>
      </c>
      <c r="AB89" t="s">
        <v>71</v>
      </c>
      <c r="AC89" t="s">
        <v>584</v>
      </c>
      <c r="AD89" t="s">
        <v>72</v>
      </c>
      <c r="AE89">
        <v>333</v>
      </c>
      <c r="AF89" t="s">
        <v>327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328</v>
      </c>
      <c r="C90" t="s">
        <v>329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39</v>
      </c>
      <c r="V90" t="s">
        <v>50</v>
      </c>
      <c r="W90" t="s">
        <v>130</v>
      </c>
      <c r="X90">
        <v>1672</v>
      </c>
      <c r="Y90">
        <v>288</v>
      </c>
      <c r="Z90">
        <v>720</v>
      </c>
      <c r="AA90">
        <v>250</v>
      </c>
      <c r="AB90" t="s">
        <v>42</v>
      </c>
      <c r="AC90" t="s">
        <v>42</v>
      </c>
      <c r="AD90" t="s">
        <v>72</v>
      </c>
      <c r="AE90">
        <v>450</v>
      </c>
      <c r="AF90" t="s">
        <v>330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331</v>
      </c>
      <c r="C91" t="s">
        <v>332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56</v>
      </c>
      <c r="V91" t="s">
        <v>57</v>
      </c>
      <c r="W91" t="s">
        <v>81</v>
      </c>
      <c r="X91">
        <v>1076</v>
      </c>
      <c r="Y91">
        <v>480</v>
      </c>
      <c r="Z91">
        <v>576</v>
      </c>
      <c r="AA91">
        <v>150</v>
      </c>
      <c r="AB91" t="s">
        <v>42</v>
      </c>
      <c r="AC91" t="s">
        <v>57</v>
      </c>
      <c r="AD91" t="s">
        <v>94</v>
      </c>
      <c r="AE91">
        <v>300</v>
      </c>
      <c r="AF91" t="s">
        <v>333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334</v>
      </c>
      <c r="C92" t="s">
        <v>335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56</v>
      </c>
      <c r="V92" t="s">
        <v>57</v>
      </c>
      <c r="W92" t="s">
        <v>81</v>
      </c>
      <c r="X92">
        <v>1076</v>
      </c>
      <c r="Y92">
        <v>480</v>
      </c>
      <c r="Z92">
        <v>576</v>
      </c>
      <c r="AA92">
        <v>100</v>
      </c>
      <c r="AB92" t="s">
        <v>71</v>
      </c>
      <c r="AC92" t="s">
        <v>580</v>
      </c>
      <c r="AD92" t="s">
        <v>72</v>
      </c>
      <c r="AE92">
        <v>300</v>
      </c>
      <c r="AF92" t="s">
        <v>336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337</v>
      </c>
      <c r="C93" t="s">
        <v>338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56</v>
      </c>
      <c r="V93" t="s">
        <v>57</v>
      </c>
      <c r="W93" t="s">
        <v>191</v>
      </c>
      <c r="X93">
        <v>676</v>
      </c>
      <c r="Y93">
        <v>480</v>
      </c>
      <c r="Z93">
        <v>576</v>
      </c>
      <c r="AA93">
        <v>150</v>
      </c>
      <c r="AB93" t="s">
        <v>42</v>
      </c>
      <c r="AC93" t="s">
        <v>57</v>
      </c>
      <c r="AD93" t="s">
        <v>72</v>
      </c>
      <c r="AE93">
        <v>300</v>
      </c>
      <c r="AF93" t="s">
        <v>339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340</v>
      </c>
      <c r="C94" t="s">
        <v>341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56</v>
      </c>
      <c r="V94" t="s">
        <v>57</v>
      </c>
      <c r="W94" t="s">
        <v>81</v>
      </c>
      <c r="X94">
        <v>1076</v>
      </c>
      <c r="Y94">
        <v>480</v>
      </c>
      <c r="Z94">
        <v>576</v>
      </c>
      <c r="AA94">
        <v>200</v>
      </c>
      <c r="AB94" t="s">
        <v>42</v>
      </c>
      <c r="AC94" t="s">
        <v>57</v>
      </c>
      <c r="AD94" t="s">
        <v>43</v>
      </c>
      <c r="AE94">
        <v>300</v>
      </c>
      <c r="AF94" t="s">
        <v>342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343</v>
      </c>
      <c r="C95" t="s">
        <v>344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56</v>
      </c>
      <c r="V95" t="s">
        <v>62</v>
      </c>
      <c r="W95" t="s">
        <v>58</v>
      </c>
      <c r="X95">
        <v>1604</v>
      </c>
      <c r="Y95">
        <v>756</v>
      </c>
      <c r="Z95">
        <v>840</v>
      </c>
      <c r="AA95">
        <v>200</v>
      </c>
      <c r="AB95" t="s">
        <v>42</v>
      </c>
      <c r="AC95" t="s">
        <v>42</v>
      </c>
      <c r="AD95" t="s">
        <v>43</v>
      </c>
      <c r="AE95">
        <v>222</v>
      </c>
      <c r="AF95" t="s">
        <v>345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346</v>
      </c>
      <c r="C96" t="s">
        <v>347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39</v>
      </c>
      <c r="V96" t="s">
        <v>57</v>
      </c>
      <c r="W96" t="s">
        <v>58</v>
      </c>
      <c r="X96">
        <v>1528</v>
      </c>
      <c r="Y96">
        <v>288</v>
      </c>
      <c r="Z96">
        <v>528</v>
      </c>
      <c r="AA96">
        <v>200</v>
      </c>
      <c r="AB96" t="s">
        <v>42</v>
      </c>
      <c r="AC96" t="s">
        <v>57</v>
      </c>
      <c r="AD96" t="s">
        <v>43</v>
      </c>
      <c r="AE96">
        <v>350</v>
      </c>
      <c r="AF96" t="s">
        <v>348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349</v>
      </c>
      <c r="C97" t="s">
        <v>350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56</v>
      </c>
      <c r="V97" t="s">
        <v>57</v>
      </c>
      <c r="W97" t="s">
        <v>81</v>
      </c>
      <c r="X97">
        <v>1688</v>
      </c>
      <c r="Y97">
        <v>612</v>
      </c>
      <c r="Z97">
        <v>1188</v>
      </c>
      <c r="AA97">
        <v>200</v>
      </c>
      <c r="AB97" t="s">
        <v>42</v>
      </c>
      <c r="AC97" t="s">
        <v>57</v>
      </c>
      <c r="AD97" t="s">
        <v>43</v>
      </c>
      <c r="AE97">
        <v>740</v>
      </c>
      <c r="AF97" t="s">
        <v>351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352</v>
      </c>
      <c r="C98" t="s">
        <v>353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39</v>
      </c>
      <c r="V98" t="s">
        <v>354</v>
      </c>
      <c r="W98" t="s">
        <v>58</v>
      </c>
      <c r="X98">
        <v>1624</v>
      </c>
      <c r="Y98">
        <v>384</v>
      </c>
      <c r="Z98">
        <v>620</v>
      </c>
      <c r="AA98">
        <v>200</v>
      </c>
      <c r="AB98" t="s">
        <v>42</v>
      </c>
      <c r="AC98" t="s">
        <v>354</v>
      </c>
      <c r="AD98" t="s">
        <v>72</v>
      </c>
      <c r="AE98">
        <v>350</v>
      </c>
      <c r="AF98" t="s">
        <v>355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356</v>
      </c>
      <c r="C99" t="s">
        <v>357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39</v>
      </c>
      <c r="V99" t="s">
        <v>354</v>
      </c>
      <c r="W99" t="s">
        <v>81</v>
      </c>
      <c r="X99">
        <v>1420</v>
      </c>
      <c r="Y99">
        <v>528</v>
      </c>
      <c r="Z99">
        <v>1080</v>
      </c>
      <c r="AA99">
        <v>150</v>
      </c>
      <c r="AB99" t="s">
        <v>42</v>
      </c>
      <c r="AC99" t="s">
        <v>354</v>
      </c>
      <c r="AD99" t="s">
        <v>72</v>
      </c>
      <c r="AE99">
        <v>350</v>
      </c>
      <c r="AF99" t="s">
        <v>358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359</v>
      </c>
      <c r="C100" t="s">
        <v>360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156</v>
      </c>
      <c r="V100" t="s">
        <v>40</v>
      </c>
      <c r="W100" t="s">
        <v>58</v>
      </c>
      <c r="X100">
        <v>1432</v>
      </c>
      <c r="Y100">
        <v>576</v>
      </c>
      <c r="Z100">
        <v>432</v>
      </c>
      <c r="AA100">
        <v>1000</v>
      </c>
      <c r="AB100" t="s">
        <v>42</v>
      </c>
      <c r="AC100" t="s">
        <v>40</v>
      </c>
      <c r="AD100" t="s">
        <v>131</v>
      </c>
      <c r="AE100">
        <v>185</v>
      </c>
      <c r="AF100" t="s">
        <v>361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362</v>
      </c>
      <c r="C101" t="s">
        <v>363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39</v>
      </c>
      <c r="V101" t="s">
        <v>57</v>
      </c>
      <c r="W101" t="s">
        <v>58</v>
      </c>
      <c r="X101">
        <v>1528</v>
      </c>
      <c r="Y101">
        <v>432</v>
      </c>
      <c r="Z101">
        <v>660</v>
      </c>
      <c r="AA101">
        <v>200</v>
      </c>
      <c r="AB101" t="s">
        <v>42</v>
      </c>
      <c r="AC101" t="s">
        <v>57</v>
      </c>
      <c r="AD101" t="s">
        <v>72</v>
      </c>
      <c r="AE101">
        <v>350</v>
      </c>
      <c r="AF101" t="s">
        <v>364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365</v>
      </c>
      <c r="C102" t="s">
        <v>366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156</v>
      </c>
      <c r="V102" t="s">
        <v>57</v>
      </c>
      <c r="W102" t="s">
        <v>88</v>
      </c>
      <c r="X102">
        <v>1468</v>
      </c>
      <c r="Y102">
        <v>768</v>
      </c>
      <c r="Z102">
        <v>468</v>
      </c>
      <c r="AA102">
        <v>300</v>
      </c>
      <c r="AB102" t="s">
        <v>42</v>
      </c>
      <c r="AC102" t="s">
        <v>57</v>
      </c>
      <c r="AD102" t="s">
        <v>72</v>
      </c>
      <c r="AE102">
        <v>222</v>
      </c>
      <c r="AF102" t="s">
        <v>367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368</v>
      </c>
      <c r="C103" t="s">
        <v>369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156</v>
      </c>
      <c r="V103" t="s">
        <v>57</v>
      </c>
      <c r="W103" t="s">
        <v>88</v>
      </c>
      <c r="X103">
        <v>1792</v>
      </c>
      <c r="Y103">
        <v>336</v>
      </c>
      <c r="Z103">
        <v>792</v>
      </c>
      <c r="AA103">
        <v>300</v>
      </c>
      <c r="AB103" t="s">
        <v>42</v>
      </c>
      <c r="AC103" t="s">
        <v>830</v>
      </c>
      <c r="AD103" t="s">
        <v>72</v>
      </c>
      <c r="AE103">
        <v>600</v>
      </c>
      <c r="AF103" t="s">
        <v>370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371</v>
      </c>
      <c r="C104" t="s">
        <v>372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56</v>
      </c>
      <c r="V104" t="s">
        <v>57</v>
      </c>
      <c r="W104" t="s">
        <v>373</v>
      </c>
      <c r="X104">
        <v>1148</v>
      </c>
      <c r="Y104">
        <v>300</v>
      </c>
      <c r="Z104">
        <v>648</v>
      </c>
      <c r="AA104">
        <v>100</v>
      </c>
      <c r="AB104" t="s">
        <v>71</v>
      </c>
      <c r="AC104" t="s">
        <v>90</v>
      </c>
      <c r="AD104" t="s">
        <v>72</v>
      </c>
      <c r="AE104">
        <v>300</v>
      </c>
      <c r="AF104" t="s">
        <v>374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375</v>
      </c>
      <c r="C105" t="s">
        <v>376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156</v>
      </c>
      <c r="V105" t="s">
        <v>57</v>
      </c>
      <c r="W105" t="s">
        <v>41</v>
      </c>
      <c r="X105">
        <v>2048</v>
      </c>
      <c r="Y105">
        <v>648</v>
      </c>
      <c r="Z105">
        <v>648</v>
      </c>
      <c r="AA105">
        <v>400</v>
      </c>
      <c r="AB105" t="s">
        <v>42</v>
      </c>
      <c r="AC105" t="s">
        <v>57</v>
      </c>
      <c r="AD105" t="s">
        <v>43</v>
      </c>
      <c r="AE105">
        <v>325</v>
      </c>
      <c r="AF105" t="s">
        <v>377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378</v>
      </c>
      <c r="C106" t="s">
        <v>379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39</v>
      </c>
      <c r="V106" t="s">
        <v>40</v>
      </c>
      <c r="W106" t="s">
        <v>81</v>
      </c>
      <c r="X106">
        <v>1500</v>
      </c>
      <c r="Y106">
        <v>1000</v>
      </c>
      <c r="Z106">
        <v>500</v>
      </c>
      <c r="AA106">
        <v>200</v>
      </c>
      <c r="AB106" t="s">
        <v>42</v>
      </c>
      <c r="AC106" t="s">
        <v>40</v>
      </c>
      <c r="AD106" t="s">
        <v>72</v>
      </c>
      <c r="AE106">
        <v>300</v>
      </c>
      <c r="AF106" t="s">
        <v>380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381</v>
      </c>
      <c r="C107" t="s">
        <v>382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56</v>
      </c>
      <c r="V107" t="s">
        <v>57</v>
      </c>
      <c r="W107" t="s">
        <v>191</v>
      </c>
      <c r="X107">
        <v>1004</v>
      </c>
      <c r="Y107">
        <v>384</v>
      </c>
      <c r="Z107">
        <v>504</v>
      </c>
      <c r="AA107">
        <v>150</v>
      </c>
      <c r="AB107" t="s">
        <v>42</v>
      </c>
      <c r="AC107" t="s">
        <v>57</v>
      </c>
      <c r="AD107" t="s">
        <v>43</v>
      </c>
      <c r="AE107">
        <v>259</v>
      </c>
      <c r="AF107" t="s">
        <v>383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384</v>
      </c>
      <c r="C108" t="s">
        <v>385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56</v>
      </c>
      <c r="V108" t="s">
        <v>62</v>
      </c>
      <c r="W108" t="s">
        <v>58</v>
      </c>
      <c r="X108">
        <v>1864</v>
      </c>
      <c r="Y108">
        <v>1008</v>
      </c>
      <c r="Z108">
        <v>864</v>
      </c>
      <c r="AA108">
        <v>150</v>
      </c>
      <c r="AB108" t="s">
        <v>42</v>
      </c>
      <c r="AC108" t="s">
        <v>42</v>
      </c>
      <c r="AD108" t="s">
        <v>43</v>
      </c>
      <c r="AE108">
        <v>518</v>
      </c>
      <c r="AF108" t="s">
        <v>386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387</v>
      </c>
      <c r="C109" t="s">
        <v>388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56</v>
      </c>
      <c r="V109" t="s">
        <v>40</v>
      </c>
      <c r="W109" t="s">
        <v>58</v>
      </c>
      <c r="X109">
        <v>1</v>
      </c>
      <c r="Y109">
        <v>1</v>
      </c>
      <c r="Z109">
        <v>1</v>
      </c>
      <c r="AA109">
        <v>-1</v>
      </c>
      <c r="AB109" t="s">
        <v>42</v>
      </c>
      <c r="AC109" t="s">
        <v>91</v>
      </c>
      <c r="AD109" t="s">
        <v>67</v>
      </c>
      <c r="AE109">
        <v>1</v>
      </c>
      <c r="AF109" t="s">
        <v>389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390</v>
      </c>
      <c r="C110" t="s">
        <v>391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39</v>
      </c>
      <c r="V110" t="s">
        <v>392</v>
      </c>
      <c r="W110" t="s">
        <v>41</v>
      </c>
      <c r="X110">
        <v>2016</v>
      </c>
      <c r="Y110">
        <v>288</v>
      </c>
      <c r="Z110">
        <v>816</v>
      </c>
      <c r="AA110">
        <v>200</v>
      </c>
      <c r="AB110" t="s">
        <v>42</v>
      </c>
      <c r="AC110" t="s">
        <v>42</v>
      </c>
      <c r="AD110" t="s">
        <v>43</v>
      </c>
      <c r="AE110">
        <v>350</v>
      </c>
      <c r="AF110" t="s">
        <v>393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394</v>
      </c>
      <c r="C111" t="s">
        <v>395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39</v>
      </c>
      <c r="V111" t="s">
        <v>392</v>
      </c>
      <c r="W111" t="s">
        <v>220</v>
      </c>
      <c r="X111">
        <v>2016</v>
      </c>
      <c r="Y111">
        <v>288</v>
      </c>
      <c r="Z111">
        <v>816</v>
      </c>
      <c r="AA111">
        <v>200</v>
      </c>
      <c r="AB111" t="s">
        <v>42</v>
      </c>
      <c r="AC111" t="s">
        <v>42</v>
      </c>
      <c r="AD111" t="s">
        <v>43</v>
      </c>
      <c r="AE111">
        <v>350</v>
      </c>
      <c r="AF111" t="s">
        <v>396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397</v>
      </c>
      <c r="C112" t="s">
        <v>398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39</v>
      </c>
      <c r="V112" t="s">
        <v>392</v>
      </c>
      <c r="W112" t="s">
        <v>41</v>
      </c>
      <c r="X112">
        <v>1236</v>
      </c>
      <c r="Y112">
        <v>432</v>
      </c>
      <c r="Z112">
        <v>336</v>
      </c>
      <c r="AA112">
        <v>200</v>
      </c>
      <c r="AB112" t="s">
        <v>71</v>
      </c>
      <c r="AC112" t="s">
        <v>581</v>
      </c>
      <c r="AD112" t="s">
        <v>72</v>
      </c>
      <c r="AE112">
        <v>175</v>
      </c>
      <c r="AF112" t="s">
        <v>399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400</v>
      </c>
      <c r="C113" t="s">
        <v>401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56</v>
      </c>
      <c r="V113" t="s">
        <v>62</v>
      </c>
      <c r="W113" t="s">
        <v>81</v>
      </c>
      <c r="X113">
        <v>964</v>
      </c>
      <c r="Y113">
        <v>288</v>
      </c>
      <c r="Z113">
        <v>864</v>
      </c>
      <c r="AA113">
        <v>100</v>
      </c>
      <c r="AB113" t="s">
        <v>42</v>
      </c>
      <c r="AC113" t="s">
        <v>42</v>
      </c>
      <c r="AD113" t="s">
        <v>43</v>
      </c>
      <c r="AE113">
        <v>868</v>
      </c>
      <c r="AF113" t="s">
        <v>402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403</v>
      </c>
      <c r="C114" t="s">
        <v>404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56</v>
      </c>
      <c r="V114" t="s">
        <v>172</v>
      </c>
      <c r="W114" t="s">
        <v>111</v>
      </c>
      <c r="X114">
        <v>1008</v>
      </c>
      <c r="Y114">
        <v>384</v>
      </c>
      <c r="Z114">
        <v>1008</v>
      </c>
      <c r="AA114">
        <v>200</v>
      </c>
      <c r="AB114" t="s">
        <v>42</v>
      </c>
      <c r="AC114" t="s">
        <v>592</v>
      </c>
      <c r="AD114" t="s">
        <v>72</v>
      </c>
      <c r="AE114">
        <v>518</v>
      </c>
      <c r="AF114" t="s">
        <v>405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406</v>
      </c>
      <c r="C115" t="s">
        <v>407</v>
      </c>
      <c r="D115">
        <v>36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1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39</v>
      </c>
      <c r="V115" t="s">
        <v>172</v>
      </c>
      <c r="W115" t="s">
        <v>191</v>
      </c>
      <c r="X115">
        <v>1028</v>
      </c>
      <c r="Y115">
        <v>360</v>
      </c>
      <c r="Z115">
        <v>528</v>
      </c>
      <c r="AA115">
        <v>150</v>
      </c>
      <c r="AB115" t="s">
        <v>42</v>
      </c>
      <c r="AC115" t="s">
        <v>42</v>
      </c>
      <c r="AD115" t="s">
        <v>72</v>
      </c>
      <c r="AE115">
        <v>250</v>
      </c>
      <c r="AF115" t="s">
        <v>408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409</v>
      </c>
      <c r="C116" t="s">
        <v>410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</v>
      </c>
      <c r="N116">
        <v>1</v>
      </c>
      <c r="O116">
        <v>100</v>
      </c>
      <c r="P116">
        <v>100</v>
      </c>
      <c r="Q116">
        <v>100</v>
      </c>
      <c r="R116">
        <v>100</v>
      </c>
      <c r="S116">
        <v>10</v>
      </c>
      <c r="T116">
        <v>12</v>
      </c>
      <c r="U116" t="s">
        <v>39</v>
      </c>
      <c r="V116" t="s">
        <v>172</v>
      </c>
      <c r="W116" t="s">
        <v>411</v>
      </c>
      <c r="X116">
        <v>1528</v>
      </c>
      <c r="Y116">
        <v>360</v>
      </c>
      <c r="Z116">
        <v>528</v>
      </c>
      <c r="AA116">
        <v>200</v>
      </c>
      <c r="AB116" t="s">
        <v>42</v>
      </c>
      <c r="AC116" t="s">
        <v>42</v>
      </c>
      <c r="AD116" t="s">
        <v>72</v>
      </c>
      <c r="AE116">
        <v>250</v>
      </c>
      <c r="AF116" t="s">
        <v>412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413</v>
      </c>
      <c r="C117" t="s">
        <v>414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100</v>
      </c>
      <c r="R117">
        <v>100</v>
      </c>
      <c r="S117">
        <v>10</v>
      </c>
      <c r="T117">
        <v>12</v>
      </c>
      <c r="U117" t="s">
        <v>39</v>
      </c>
      <c r="V117" t="s">
        <v>172</v>
      </c>
      <c r="W117" t="s">
        <v>246</v>
      </c>
      <c r="X117">
        <v>1228</v>
      </c>
      <c r="Y117">
        <v>360</v>
      </c>
      <c r="Z117">
        <v>528</v>
      </c>
      <c r="AA117">
        <v>300</v>
      </c>
      <c r="AB117" t="s">
        <v>42</v>
      </c>
      <c r="AC117" t="s">
        <v>42</v>
      </c>
      <c r="AD117" t="s">
        <v>72</v>
      </c>
      <c r="AE117">
        <v>250</v>
      </c>
      <c r="AF117" t="s">
        <v>415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416</v>
      </c>
      <c r="C118" t="s">
        <v>417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39</v>
      </c>
      <c r="V118" t="s">
        <v>172</v>
      </c>
      <c r="W118" t="s">
        <v>191</v>
      </c>
      <c r="X118">
        <v>1028</v>
      </c>
      <c r="Y118">
        <v>360</v>
      </c>
      <c r="Z118">
        <v>528</v>
      </c>
      <c r="AA118">
        <v>150</v>
      </c>
      <c r="AB118" t="s">
        <v>42</v>
      </c>
      <c r="AC118" t="s">
        <v>581</v>
      </c>
      <c r="AD118" t="s">
        <v>72</v>
      </c>
      <c r="AE118">
        <v>250</v>
      </c>
      <c r="AF118" t="s">
        <v>418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419</v>
      </c>
      <c r="C119" t="s">
        <v>420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39</v>
      </c>
      <c r="V119" t="s">
        <v>172</v>
      </c>
      <c r="W119" t="s">
        <v>58</v>
      </c>
      <c r="X119">
        <v>1864</v>
      </c>
      <c r="Y119">
        <v>288</v>
      </c>
      <c r="Z119">
        <v>864</v>
      </c>
      <c r="AA119">
        <v>200</v>
      </c>
      <c r="AB119" t="s">
        <v>42</v>
      </c>
      <c r="AC119" t="s">
        <v>42</v>
      </c>
      <c r="AD119" t="s">
        <v>72</v>
      </c>
      <c r="AE119">
        <v>600</v>
      </c>
      <c r="AF119" t="s">
        <v>421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422</v>
      </c>
      <c r="C120" t="s">
        <v>423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156</v>
      </c>
      <c r="V120" t="s">
        <v>172</v>
      </c>
      <c r="W120" t="s">
        <v>424</v>
      </c>
      <c r="X120">
        <v>1248</v>
      </c>
      <c r="Y120">
        <v>360</v>
      </c>
      <c r="Z120">
        <v>500</v>
      </c>
      <c r="AA120">
        <v>100</v>
      </c>
      <c r="AB120" t="s">
        <v>71</v>
      </c>
      <c r="AC120" t="s">
        <v>584</v>
      </c>
      <c r="AD120" t="s">
        <v>72</v>
      </c>
      <c r="AE120">
        <v>650</v>
      </c>
      <c r="AF120" t="s">
        <v>425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426</v>
      </c>
      <c r="C121" t="s">
        <v>427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39</v>
      </c>
      <c r="V121" t="s">
        <v>172</v>
      </c>
      <c r="W121" t="s">
        <v>204</v>
      </c>
      <c r="X121">
        <v>1050</v>
      </c>
      <c r="Y121">
        <v>288</v>
      </c>
      <c r="Z121">
        <v>900</v>
      </c>
      <c r="AA121">
        <v>200</v>
      </c>
      <c r="AB121" t="s">
        <v>42</v>
      </c>
      <c r="AC121" t="s">
        <v>42</v>
      </c>
      <c r="AD121" t="s">
        <v>72</v>
      </c>
      <c r="AE121">
        <v>558</v>
      </c>
      <c r="AF121" t="s">
        <v>428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429</v>
      </c>
      <c r="C122" t="s">
        <v>430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56</v>
      </c>
      <c r="V122" t="s">
        <v>172</v>
      </c>
      <c r="W122" t="s">
        <v>58</v>
      </c>
      <c r="X122">
        <v>672</v>
      </c>
      <c r="Y122">
        <v>288</v>
      </c>
      <c r="Z122">
        <v>864</v>
      </c>
      <c r="AA122">
        <v>200</v>
      </c>
      <c r="AB122" t="s">
        <v>42</v>
      </c>
      <c r="AC122" t="s">
        <v>826</v>
      </c>
      <c r="AD122" t="s">
        <v>72</v>
      </c>
      <c r="AE122">
        <v>525</v>
      </c>
      <c r="AF122" t="s">
        <v>431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432</v>
      </c>
      <c r="C123" t="s">
        <v>433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156</v>
      </c>
      <c r="V123" t="s">
        <v>172</v>
      </c>
      <c r="W123" t="s">
        <v>204</v>
      </c>
      <c r="X123">
        <v>1678</v>
      </c>
      <c r="Y123">
        <v>648</v>
      </c>
      <c r="Z123">
        <v>780</v>
      </c>
      <c r="AA123">
        <v>150</v>
      </c>
      <c r="AB123" t="s">
        <v>71</v>
      </c>
      <c r="AC123" t="s">
        <v>584</v>
      </c>
      <c r="AD123" t="s">
        <v>72</v>
      </c>
      <c r="AE123">
        <v>496</v>
      </c>
      <c r="AF123" t="s">
        <v>434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435</v>
      </c>
      <c r="C124" t="s">
        <v>436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39</v>
      </c>
      <c r="V124" t="s">
        <v>172</v>
      </c>
      <c r="W124" t="s">
        <v>58</v>
      </c>
      <c r="X124">
        <v>1960</v>
      </c>
      <c r="Y124">
        <v>480</v>
      </c>
      <c r="Z124">
        <v>620</v>
      </c>
      <c r="AA124">
        <v>300</v>
      </c>
      <c r="AB124" t="s">
        <v>42</v>
      </c>
      <c r="AC124" t="s">
        <v>592</v>
      </c>
      <c r="AD124" t="s">
        <v>72</v>
      </c>
      <c r="AE124">
        <v>900</v>
      </c>
      <c r="AF124" t="s">
        <v>437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438</v>
      </c>
      <c r="C125" t="s">
        <v>439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156</v>
      </c>
      <c r="V125" t="s">
        <v>172</v>
      </c>
      <c r="W125" t="s">
        <v>246</v>
      </c>
      <c r="X125">
        <v>1500</v>
      </c>
      <c r="Y125">
        <v>1000</v>
      </c>
      <c r="Z125">
        <v>500</v>
      </c>
      <c r="AA125">
        <v>150</v>
      </c>
      <c r="AB125" t="s">
        <v>42</v>
      </c>
      <c r="AC125" t="s">
        <v>826</v>
      </c>
      <c r="AD125" t="s">
        <v>72</v>
      </c>
      <c r="AE125">
        <v>200</v>
      </c>
      <c r="AF125" t="s">
        <v>440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610</v>
      </c>
      <c r="C126" t="s">
        <v>616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39</v>
      </c>
      <c r="V126" t="s">
        <v>450</v>
      </c>
      <c r="W126" t="s">
        <v>458</v>
      </c>
      <c r="X126">
        <v>2420</v>
      </c>
      <c r="Y126">
        <v>648</v>
      </c>
      <c r="Z126">
        <v>720</v>
      </c>
      <c r="AA126">
        <v>200</v>
      </c>
      <c r="AB126" t="s">
        <v>42</v>
      </c>
      <c r="AC126" t="s">
        <v>450</v>
      </c>
      <c r="AD126" t="s">
        <v>72</v>
      </c>
      <c r="AE126">
        <v>300</v>
      </c>
      <c r="AF126" t="s">
        <v>611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612</v>
      </c>
      <c r="C127" t="s">
        <v>617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39</v>
      </c>
      <c r="V127" t="s">
        <v>450</v>
      </c>
      <c r="W127" t="s">
        <v>458</v>
      </c>
      <c r="X127">
        <v>2852</v>
      </c>
      <c r="Y127">
        <v>840</v>
      </c>
      <c r="Z127">
        <v>1152</v>
      </c>
      <c r="AA127">
        <v>400</v>
      </c>
      <c r="AB127" t="s">
        <v>42</v>
      </c>
      <c r="AC127" t="s">
        <v>450</v>
      </c>
      <c r="AD127" t="s">
        <v>72</v>
      </c>
      <c r="AE127">
        <v>800</v>
      </c>
      <c r="AF127" t="s">
        <v>613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619</v>
      </c>
      <c r="C128" t="s">
        <v>621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39</v>
      </c>
      <c r="V128" t="s">
        <v>172</v>
      </c>
      <c r="W128" t="s">
        <v>98</v>
      </c>
      <c r="X128">
        <v>1180</v>
      </c>
      <c r="Y128">
        <v>360</v>
      </c>
      <c r="Z128">
        <v>480</v>
      </c>
      <c r="AA128">
        <v>150</v>
      </c>
      <c r="AB128" t="s">
        <v>42</v>
      </c>
      <c r="AC128" t="s">
        <v>450</v>
      </c>
      <c r="AD128" t="s">
        <v>43</v>
      </c>
      <c r="AE128">
        <v>300</v>
      </c>
      <c r="AF128" t="s">
        <v>620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444</v>
      </c>
      <c r="C129" t="s">
        <v>445</v>
      </c>
      <c r="D129">
        <v>24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</v>
      </c>
      <c r="N129">
        <v>1</v>
      </c>
      <c r="O129">
        <v>100</v>
      </c>
      <c r="P129">
        <v>100</v>
      </c>
      <c r="Q129">
        <v>100</v>
      </c>
      <c r="R129">
        <v>100</v>
      </c>
      <c r="S129">
        <v>10</v>
      </c>
      <c r="T129">
        <v>12</v>
      </c>
      <c r="U129" t="s">
        <v>56</v>
      </c>
      <c r="V129" t="s">
        <v>62</v>
      </c>
      <c r="W129" t="s">
        <v>446</v>
      </c>
      <c r="X129">
        <v>1276</v>
      </c>
      <c r="Y129">
        <v>384</v>
      </c>
      <c r="Z129">
        <v>576</v>
      </c>
      <c r="AA129">
        <v>250</v>
      </c>
      <c r="AB129" t="s">
        <v>42</v>
      </c>
      <c r="AC129" t="s">
        <v>42</v>
      </c>
      <c r="AD129" t="s">
        <v>72</v>
      </c>
      <c r="AE129">
        <v>300</v>
      </c>
      <c r="AF129" t="s">
        <v>447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448</v>
      </c>
      <c r="C130" t="s">
        <v>449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39</v>
      </c>
      <c r="V130" t="s">
        <v>450</v>
      </c>
      <c r="W130" t="s">
        <v>451</v>
      </c>
      <c r="X130">
        <v>1772</v>
      </c>
      <c r="Y130">
        <v>384</v>
      </c>
      <c r="Z130">
        <v>72</v>
      </c>
      <c r="AA130">
        <v>300</v>
      </c>
      <c r="AB130" t="s">
        <v>42</v>
      </c>
      <c r="AC130" t="s">
        <v>450</v>
      </c>
      <c r="AD130" t="s">
        <v>72</v>
      </c>
      <c r="AE130">
        <v>300</v>
      </c>
      <c r="AF130" t="s">
        <v>452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453</v>
      </c>
      <c r="C131" t="s">
        <v>454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156</v>
      </c>
      <c r="V131" t="s">
        <v>76</v>
      </c>
      <c r="W131" t="s">
        <v>98</v>
      </c>
      <c r="X131">
        <v>1384</v>
      </c>
      <c r="Y131">
        <v>336</v>
      </c>
      <c r="Z131">
        <v>768</v>
      </c>
      <c r="AA131">
        <v>200</v>
      </c>
      <c r="AB131" t="s">
        <v>42</v>
      </c>
      <c r="AC131" t="s">
        <v>76</v>
      </c>
      <c r="AD131" t="s">
        <v>72</v>
      </c>
      <c r="AE131">
        <v>500</v>
      </c>
      <c r="AF131" t="s">
        <v>455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456</v>
      </c>
      <c r="C132" t="s">
        <v>457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39</v>
      </c>
      <c r="V132" t="s">
        <v>450</v>
      </c>
      <c r="W132" t="s">
        <v>458</v>
      </c>
      <c r="X132">
        <v>2276</v>
      </c>
      <c r="Y132">
        <v>432</v>
      </c>
      <c r="Z132">
        <v>576</v>
      </c>
      <c r="AA132">
        <v>200</v>
      </c>
      <c r="AB132" t="s">
        <v>42</v>
      </c>
      <c r="AC132" t="s">
        <v>450</v>
      </c>
      <c r="AD132" t="s">
        <v>72</v>
      </c>
      <c r="AE132">
        <v>225</v>
      </c>
      <c r="AF132" t="s">
        <v>459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460</v>
      </c>
      <c r="C133" t="s">
        <v>461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39</v>
      </c>
      <c r="V133" t="s">
        <v>450</v>
      </c>
      <c r="W133" t="s">
        <v>458</v>
      </c>
      <c r="X133">
        <v>2864</v>
      </c>
      <c r="Y133">
        <v>576</v>
      </c>
      <c r="Z133">
        <v>864</v>
      </c>
      <c r="AA133">
        <v>300</v>
      </c>
      <c r="AB133" t="s">
        <v>42</v>
      </c>
      <c r="AC133" t="s">
        <v>593</v>
      </c>
      <c r="AD133" t="s">
        <v>72</v>
      </c>
      <c r="AE133">
        <v>700</v>
      </c>
      <c r="AF133" t="s">
        <v>462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463</v>
      </c>
      <c r="C134" t="s">
        <v>464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39</v>
      </c>
      <c r="V134" t="s">
        <v>50</v>
      </c>
      <c r="W134" t="s">
        <v>63</v>
      </c>
      <c r="X134">
        <v>972</v>
      </c>
      <c r="Y134">
        <v>288</v>
      </c>
      <c r="Z134">
        <v>500</v>
      </c>
      <c r="AA134">
        <v>100</v>
      </c>
      <c r="AB134" t="s">
        <v>42</v>
      </c>
      <c r="AC134" t="s">
        <v>42</v>
      </c>
      <c r="AD134" t="s">
        <v>72</v>
      </c>
      <c r="AE134">
        <v>500</v>
      </c>
      <c r="AF134" t="s">
        <v>465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466</v>
      </c>
      <c r="C135" t="s">
        <v>467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39</v>
      </c>
      <c r="V135" t="s">
        <v>62</v>
      </c>
      <c r="W135" t="s">
        <v>98</v>
      </c>
      <c r="X135">
        <v>432</v>
      </c>
      <c r="Y135">
        <v>360</v>
      </c>
      <c r="Z135">
        <v>432</v>
      </c>
      <c r="AA135">
        <v>150</v>
      </c>
      <c r="AB135" t="s">
        <v>42</v>
      </c>
      <c r="AC135" t="s">
        <v>588</v>
      </c>
      <c r="AD135" t="s">
        <v>72</v>
      </c>
      <c r="AE135">
        <v>150</v>
      </c>
      <c r="AF135" t="s">
        <v>468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469</v>
      </c>
      <c r="C136" t="s">
        <v>470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39</v>
      </c>
      <c r="V136" t="s">
        <v>450</v>
      </c>
      <c r="W136" t="s">
        <v>458</v>
      </c>
      <c r="X136">
        <v>2468</v>
      </c>
      <c r="Y136">
        <v>480</v>
      </c>
      <c r="Z136">
        <v>768</v>
      </c>
      <c r="AA136">
        <v>250</v>
      </c>
      <c r="AB136" t="s">
        <v>42</v>
      </c>
      <c r="AC136" t="s">
        <v>450</v>
      </c>
      <c r="AD136" t="s">
        <v>43</v>
      </c>
      <c r="AE136">
        <v>500</v>
      </c>
      <c r="AF136" t="s">
        <v>471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472</v>
      </c>
      <c r="C137" t="s">
        <v>473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39</v>
      </c>
      <c r="V137" t="s">
        <v>450</v>
      </c>
      <c r="W137" t="s">
        <v>451</v>
      </c>
      <c r="X137">
        <v>1772</v>
      </c>
      <c r="Y137">
        <v>384</v>
      </c>
      <c r="Z137">
        <v>120</v>
      </c>
      <c r="AA137">
        <v>175</v>
      </c>
      <c r="AB137" t="s">
        <v>42</v>
      </c>
      <c r="AC137" t="s">
        <v>595</v>
      </c>
      <c r="AD137" t="s">
        <v>72</v>
      </c>
      <c r="AE137">
        <v>300</v>
      </c>
      <c r="AF137" t="s">
        <v>474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475</v>
      </c>
      <c r="C138" t="s">
        <v>476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39</v>
      </c>
      <c r="V138" t="s">
        <v>450</v>
      </c>
      <c r="W138" t="s">
        <v>477</v>
      </c>
      <c r="X138">
        <v>1072</v>
      </c>
      <c r="Y138">
        <v>384</v>
      </c>
      <c r="Z138">
        <v>672</v>
      </c>
      <c r="AA138">
        <v>100</v>
      </c>
      <c r="AB138" t="s">
        <v>71</v>
      </c>
      <c r="AC138" t="s">
        <v>590</v>
      </c>
      <c r="AD138" t="s">
        <v>72</v>
      </c>
      <c r="AE138">
        <v>200</v>
      </c>
      <c r="AF138" t="s">
        <v>478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479</v>
      </c>
      <c r="C139" t="s">
        <v>480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156</v>
      </c>
      <c r="V139" t="s">
        <v>62</v>
      </c>
      <c r="W139" t="s">
        <v>246</v>
      </c>
      <c r="X139">
        <v>1360</v>
      </c>
      <c r="Y139">
        <v>432</v>
      </c>
      <c r="Z139">
        <v>960</v>
      </c>
      <c r="AA139">
        <v>200</v>
      </c>
      <c r="AB139" t="s">
        <v>42</v>
      </c>
      <c r="AC139" t="s">
        <v>956</v>
      </c>
      <c r="AD139" t="s">
        <v>72</v>
      </c>
      <c r="AE139">
        <v>600</v>
      </c>
      <c r="AF139" t="s">
        <v>481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482</v>
      </c>
      <c r="C140" t="s">
        <v>483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39</v>
      </c>
      <c r="V140" t="s">
        <v>57</v>
      </c>
      <c r="W140" t="s">
        <v>204</v>
      </c>
      <c r="X140">
        <v>960</v>
      </c>
      <c r="Y140">
        <v>480</v>
      </c>
      <c r="Z140">
        <v>500</v>
      </c>
      <c r="AA140">
        <v>100</v>
      </c>
      <c r="AB140" t="s">
        <v>42</v>
      </c>
      <c r="AC140" t="s">
        <v>57</v>
      </c>
      <c r="AD140" t="s">
        <v>72</v>
      </c>
      <c r="AE140">
        <v>500</v>
      </c>
      <c r="AF140" t="s">
        <v>484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485</v>
      </c>
      <c r="C141" t="s">
        <v>486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156</v>
      </c>
      <c r="V141" t="s">
        <v>172</v>
      </c>
      <c r="W141" t="s">
        <v>130</v>
      </c>
      <c r="X141">
        <v>854</v>
      </c>
      <c r="Y141">
        <v>480</v>
      </c>
      <c r="Z141">
        <v>2016</v>
      </c>
      <c r="AA141">
        <v>170</v>
      </c>
      <c r="AB141" t="s">
        <v>71</v>
      </c>
      <c r="AC141" t="s">
        <v>584</v>
      </c>
      <c r="AD141" t="s">
        <v>131</v>
      </c>
      <c r="AE141">
        <v>744</v>
      </c>
      <c r="AF141" t="s">
        <v>487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488</v>
      </c>
      <c r="C142" t="s">
        <v>489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39</v>
      </c>
      <c r="V142" t="s">
        <v>450</v>
      </c>
      <c r="W142" t="s">
        <v>458</v>
      </c>
      <c r="X142">
        <v>2612</v>
      </c>
      <c r="Y142">
        <v>288</v>
      </c>
      <c r="Z142">
        <v>912</v>
      </c>
      <c r="AA142">
        <v>400</v>
      </c>
      <c r="AB142" t="s">
        <v>42</v>
      </c>
      <c r="AC142" t="s">
        <v>450</v>
      </c>
      <c r="AD142" t="s">
        <v>72</v>
      </c>
      <c r="AE142">
        <v>850</v>
      </c>
      <c r="AF142" t="s">
        <v>490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491</v>
      </c>
      <c r="C143" t="s">
        <v>492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39</v>
      </c>
      <c r="V143" t="s">
        <v>450</v>
      </c>
      <c r="W143" t="s">
        <v>458</v>
      </c>
      <c r="X143">
        <v>2228</v>
      </c>
      <c r="Y143">
        <v>576</v>
      </c>
      <c r="Z143">
        <v>528</v>
      </c>
      <c r="AA143">
        <v>200</v>
      </c>
      <c r="AB143" t="s">
        <v>42</v>
      </c>
      <c r="AC143" t="s">
        <v>450</v>
      </c>
      <c r="AD143" t="s">
        <v>43</v>
      </c>
      <c r="AE143">
        <v>350</v>
      </c>
      <c r="AF143" t="s">
        <v>493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494</v>
      </c>
      <c r="C144" t="s">
        <v>495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156</v>
      </c>
      <c r="V144" t="s">
        <v>50</v>
      </c>
      <c r="W144" t="s">
        <v>496</v>
      </c>
      <c r="X144">
        <v>861</v>
      </c>
      <c r="Y144">
        <v>144</v>
      </c>
      <c r="Z144">
        <v>660</v>
      </c>
      <c r="AA144">
        <v>250</v>
      </c>
      <c r="AB144" t="s">
        <v>42</v>
      </c>
      <c r="AC144" t="s">
        <v>1045</v>
      </c>
      <c r="AD144" t="s">
        <v>72</v>
      </c>
      <c r="AE144">
        <v>620</v>
      </c>
      <c r="AF144" t="s">
        <v>497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498</v>
      </c>
      <c r="C145" t="s">
        <v>499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39</v>
      </c>
      <c r="V145" t="s">
        <v>450</v>
      </c>
      <c r="W145" t="s">
        <v>458</v>
      </c>
      <c r="X145">
        <v>1720</v>
      </c>
      <c r="Y145">
        <v>420</v>
      </c>
      <c r="Z145">
        <v>500</v>
      </c>
      <c r="AA145">
        <v>200</v>
      </c>
      <c r="AB145" t="s">
        <v>42</v>
      </c>
      <c r="AC145" t="s">
        <v>450</v>
      </c>
      <c r="AD145" t="s">
        <v>72</v>
      </c>
      <c r="AE145">
        <v>700</v>
      </c>
      <c r="AF145" t="s">
        <v>500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501</v>
      </c>
      <c r="C146" t="s">
        <v>502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56</v>
      </c>
      <c r="V146" t="s">
        <v>40</v>
      </c>
      <c r="W146" t="s">
        <v>220</v>
      </c>
      <c r="X146">
        <v>800</v>
      </c>
      <c r="Y146">
        <v>600</v>
      </c>
      <c r="Z146">
        <v>432</v>
      </c>
      <c r="AA146">
        <v>1000</v>
      </c>
      <c r="AB146" t="s">
        <v>42</v>
      </c>
      <c r="AC146" t="s">
        <v>594</v>
      </c>
      <c r="AD146" t="s">
        <v>131</v>
      </c>
      <c r="AE146">
        <v>350</v>
      </c>
      <c r="AF146" t="s">
        <v>503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504</v>
      </c>
      <c r="C147" t="s">
        <v>505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39</v>
      </c>
      <c r="V147" t="s">
        <v>450</v>
      </c>
      <c r="W147" t="s">
        <v>458</v>
      </c>
      <c r="X147">
        <v>2468</v>
      </c>
      <c r="Y147">
        <v>288</v>
      </c>
      <c r="Z147">
        <v>768</v>
      </c>
      <c r="AA147">
        <v>200</v>
      </c>
      <c r="AB147" t="s">
        <v>42</v>
      </c>
      <c r="AC147" t="s">
        <v>450</v>
      </c>
      <c r="AD147" t="s">
        <v>72</v>
      </c>
      <c r="AE147">
        <v>500</v>
      </c>
      <c r="AF147" t="s">
        <v>506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507</v>
      </c>
      <c r="C148" t="s">
        <v>508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56</v>
      </c>
      <c r="V148" t="s">
        <v>76</v>
      </c>
      <c r="W148" t="s">
        <v>509</v>
      </c>
      <c r="X148">
        <v>1960</v>
      </c>
      <c r="Y148">
        <v>504</v>
      </c>
      <c r="Z148">
        <v>960</v>
      </c>
      <c r="AA148">
        <v>150</v>
      </c>
      <c r="AB148" t="s">
        <v>42</v>
      </c>
      <c r="AC148" t="s">
        <v>596</v>
      </c>
      <c r="AD148" t="s">
        <v>72</v>
      </c>
      <c r="AE148">
        <v>744</v>
      </c>
      <c r="AF148" t="s">
        <v>510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511</v>
      </c>
      <c r="C149" t="s">
        <v>508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56</v>
      </c>
      <c r="V149" t="s">
        <v>450</v>
      </c>
      <c r="W149" t="s">
        <v>512</v>
      </c>
      <c r="X149">
        <v>1960</v>
      </c>
      <c r="Y149">
        <v>504</v>
      </c>
      <c r="Z149">
        <v>960</v>
      </c>
      <c r="AA149">
        <v>150</v>
      </c>
      <c r="AB149" t="s">
        <v>42</v>
      </c>
      <c r="AC149" t="s">
        <v>596</v>
      </c>
      <c r="AD149" t="s">
        <v>67</v>
      </c>
      <c r="AE149">
        <v>744</v>
      </c>
      <c r="AF149" t="s">
        <v>510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513</v>
      </c>
      <c r="C150" t="s">
        <v>508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56</v>
      </c>
      <c r="V150" t="s">
        <v>76</v>
      </c>
      <c r="W150" t="s">
        <v>250</v>
      </c>
      <c r="X150">
        <v>2536</v>
      </c>
      <c r="Y150">
        <v>672</v>
      </c>
      <c r="Z150">
        <v>1536</v>
      </c>
      <c r="AA150">
        <v>250</v>
      </c>
      <c r="AB150" t="s">
        <v>42</v>
      </c>
      <c r="AC150" t="s">
        <v>596</v>
      </c>
      <c r="AD150" t="s">
        <v>43</v>
      </c>
      <c r="AE150">
        <v>1000</v>
      </c>
      <c r="AF150" t="s">
        <v>514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515</v>
      </c>
      <c r="C151" t="s">
        <v>516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56</v>
      </c>
      <c r="V151" t="s">
        <v>76</v>
      </c>
      <c r="W151" t="s">
        <v>98</v>
      </c>
      <c r="X151">
        <v>1156</v>
      </c>
      <c r="Y151">
        <v>384</v>
      </c>
      <c r="Z151">
        <v>456</v>
      </c>
      <c r="AA151">
        <v>250</v>
      </c>
      <c r="AB151" t="s">
        <v>42</v>
      </c>
      <c r="AC151" t="s">
        <v>76</v>
      </c>
      <c r="AD151" t="s">
        <v>43</v>
      </c>
      <c r="AE151">
        <v>300</v>
      </c>
      <c r="AF151" t="s">
        <v>517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518</v>
      </c>
      <c r="C152" t="s">
        <v>519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56</v>
      </c>
      <c r="V152" t="s">
        <v>76</v>
      </c>
      <c r="W152" t="s">
        <v>98</v>
      </c>
      <c r="X152">
        <v>1156</v>
      </c>
      <c r="Y152">
        <v>384</v>
      </c>
      <c r="Z152">
        <v>456</v>
      </c>
      <c r="AA152">
        <v>200</v>
      </c>
      <c r="AB152" t="s">
        <v>42</v>
      </c>
      <c r="AC152" t="s">
        <v>585</v>
      </c>
      <c r="AD152" t="s">
        <v>72</v>
      </c>
      <c r="AE152">
        <v>300</v>
      </c>
      <c r="AF152" t="s">
        <v>520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521</v>
      </c>
      <c r="C153" t="s">
        <v>522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39</v>
      </c>
      <c r="V153" t="s">
        <v>76</v>
      </c>
      <c r="W153" t="s">
        <v>77</v>
      </c>
      <c r="X153">
        <v>1276</v>
      </c>
      <c r="Y153">
        <v>288</v>
      </c>
      <c r="Z153">
        <v>576</v>
      </c>
      <c r="AA153">
        <v>155</v>
      </c>
      <c r="AB153" t="s">
        <v>71</v>
      </c>
      <c r="AC153" t="s">
        <v>690</v>
      </c>
      <c r="AD153" t="s">
        <v>72</v>
      </c>
      <c r="AE153">
        <v>125</v>
      </c>
      <c r="AF153" t="s">
        <v>523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74</v>
      </c>
      <c r="C154" t="s">
        <v>75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110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39</v>
      </c>
      <c r="V154" t="s">
        <v>76</v>
      </c>
      <c r="W154" t="s">
        <v>77</v>
      </c>
      <c r="X154">
        <v>1276</v>
      </c>
      <c r="Y154">
        <v>288</v>
      </c>
      <c r="Z154">
        <v>576</v>
      </c>
      <c r="AA154">
        <v>150</v>
      </c>
      <c r="AB154" t="s">
        <v>71</v>
      </c>
      <c r="AC154" t="s">
        <v>586</v>
      </c>
      <c r="AD154" t="s">
        <v>72</v>
      </c>
      <c r="AE154">
        <v>185</v>
      </c>
      <c r="AF154" t="s">
        <v>78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524</v>
      </c>
      <c r="C155" t="s">
        <v>525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39</v>
      </c>
      <c r="V155" t="s">
        <v>450</v>
      </c>
      <c r="W155" t="s">
        <v>458</v>
      </c>
      <c r="X155">
        <v>2276</v>
      </c>
      <c r="Y155">
        <v>432</v>
      </c>
      <c r="Z155">
        <v>576</v>
      </c>
      <c r="AA155">
        <v>150</v>
      </c>
      <c r="AB155" t="s">
        <v>42</v>
      </c>
      <c r="AC155" t="s">
        <v>595</v>
      </c>
      <c r="AD155" t="s">
        <v>72</v>
      </c>
      <c r="AE155">
        <v>225</v>
      </c>
      <c r="AF155" t="s">
        <v>526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527</v>
      </c>
      <c r="C156" t="s">
        <v>528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56</v>
      </c>
      <c r="V156" t="s">
        <v>40</v>
      </c>
      <c r="W156" t="s">
        <v>58</v>
      </c>
      <c r="X156">
        <v>1</v>
      </c>
      <c r="Y156">
        <v>1</v>
      </c>
      <c r="Z156">
        <v>1</v>
      </c>
      <c r="AA156">
        <v>-1</v>
      </c>
      <c r="AB156" t="s">
        <v>42</v>
      </c>
      <c r="AC156" t="s">
        <v>91</v>
      </c>
      <c r="AD156" t="s">
        <v>67</v>
      </c>
      <c r="AE156">
        <v>1</v>
      </c>
      <c r="AF156" t="s">
        <v>529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530</v>
      </c>
      <c r="C157" t="s">
        <v>531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56</v>
      </c>
      <c r="V157" t="s">
        <v>40</v>
      </c>
      <c r="W157" t="s">
        <v>81</v>
      </c>
      <c r="X157">
        <v>1500</v>
      </c>
      <c r="Y157">
        <v>1000</v>
      </c>
      <c r="Z157">
        <v>500</v>
      </c>
      <c r="AA157">
        <v>300</v>
      </c>
      <c r="AB157" t="s">
        <v>42</v>
      </c>
      <c r="AC157" t="s">
        <v>40</v>
      </c>
      <c r="AD157" t="s">
        <v>72</v>
      </c>
      <c r="AE157">
        <v>1000</v>
      </c>
      <c r="AF157" t="s">
        <v>532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533</v>
      </c>
      <c r="C158" t="s">
        <v>534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56</v>
      </c>
      <c r="V158" t="s">
        <v>50</v>
      </c>
      <c r="W158" t="s">
        <v>63</v>
      </c>
      <c r="X158">
        <v>864</v>
      </c>
      <c r="Y158">
        <v>192</v>
      </c>
      <c r="Z158">
        <v>500</v>
      </c>
      <c r="AA158">
        <v>150</v>
      </c>
      <c r="AB158" t="s">
        <v>42</v>
      </c>
      <c r="AC158" t="s">
        <v>42</v>
      </c>
      <c r="AD158" t="s">
        <v>72</v>
      </c>
      <c r="AE158">
        <v>481</v>
      </c>
      <c r="AF158" t="s">
        <v>535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536</v>
      </c>
      <c r="C159" t="s">
        <v>537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39</v>
      </c>
      <c r="V159" t="s">
        <v>172</v>
      </c>
      <c r="W159" t="s">
        <v>98</v>
      </c>
      <c r="X159">
        <v>1504</v>
      </c>
      <c r="Y159">
        <v>900</v>
      </c>
      <c r="Z159">
        <v>840</v>
      </c>
      <c r="AA159">
        <v>100</v>
      </c>
      <c r="AB159" t="s">
        <v>42</v>
      </c>
      <c r="AC159" t="s">
        <v>42</v>
      </c>
      <c r="AD159" t="s">
        <v>72</v>
      </c>
      <c r="AE159">
        <v>296</v>
      </c>
      <c r="AF159" t="s">
        <v>538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539</v>
      </c>
      <c r="C160" t="s">
        <v>540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156</v>
      </c>
      <c r="V160" t="s">
        <v>50</v>
      </c>
      <c r="W160" t="s">
        <v>541</v>
      </c>
      <c r="X160">
        <v>1072</v>
      </c>
      <c r="Y160">
        <v>384</v>
      </c>
      <c r="Z160">
        <v>672</v>
      </c>
      <c r="AA160">
        <v>200</v>
      </c>
      <c r="AB160" t="s">
        <v>42</v>
      </c>
      <c r="AC160" t="s">
        <v>18</v>
      </c>
      <c r="AD160" t="s">
        <v>43</v>
      </c>
      <c r="AE160">
        <v>400</v>
      </c>
      <c r="AF160" t="s">
        <v>542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543</v>
      </c>
      <c r="C161" t="s">
        <v>544</v>
      </c>
      <c r="D161">
        <v>64</v>
      </c>
      <c r="E161">
        <v>100</v>
      </c>
      <c r="F161">
        <v>100</v>
      </c>
      <c r="G161">
        <v>130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110</v>
      </c>
      <c r="S161">
        <v>10</v>
      </c>
      <c r="T161">
        <v>12</v>
      </c>
      <c r="U161" t="s">
        <v>156</v>
      </c>
      <c r="V161" t="s">
        <v>172</v>
      </c>
      <c r="W161" t="s">
        <v>541</v>
      </c>
      <c r="X161">
        <v>1552</v>
      </c>
      <c r="Y161">
        <v>336</v>
      </c>
      <c r="Z161">
        <v>1152</v>
      </c>
      <c r="AA161">
        <v>165</v>
      </c>
      <c r="AB161" t="s">
        <v>42</v>
      </c>
      <c r="AC161" t="s">
        <v>18</v>
      </c>
      <c r="AD161" t="s">
        <v>72</v>
      </c>
      <c r="AE161">
        <v>750</v>
      </c>
      <c r="AF161" t="s">
        <v>545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546</v>
      </c>
      <c r="C162" t="s">
        <v>547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</v>
      </c>
      <c r="N162">
        <v>1</v>
      </c>
      <c r="O162">
        <v>100</v>
      </c>
      <c r="P162">
        <v>100</v>
      </c>
      <c r="Q162">
        <v>100</v>
      </c>
      <c r="R162">
        <v>100</v>
      </c>
      <c r="S162">
        <v>10</v>
      </c>
      <c r="T162">
        <v>12</v>
      </c>
      <c r="U162" t="s">
        <v>39</v>
      </c>
      <c r="V162" t="s">
        <v>50</v>
      </c>
      <c r="W162" t="s">
        <v>63</v>
      </c>
      <c r="X162">
        <v>1020</v>
      </c>
      <c r="Y162">
        <v>768</v>
      </c>
      <c r="Z162">
        <v>500</v>
      </c>
      <c r="AA162">
        <v>300</v>
      </c>
      <c r="AB162" t="s">
        <v>42</v>
      </c>
      <c r="AC162" t="s">
        <v>42</v>
      </c>
      <c r="AD162" t="s">
        <v>72</v>
      </c>
      <c r="AE162">
        <v>555</v>
      </c>
      <c r="AF162" t="s">
        <v>548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549</v>
      </c>
      <c r="C163" t="s">
        <v>550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156</v>
      </c>
      <c r="V163" t="s">
        <v>76</v>
      </c>
      <c r="W163" t="s">
        <v>63</v>
      </c>
      <c r="X163">
        <v>1345</v>
      </c>
      <c r="Y163">
        <v>440</v>
      </c>
      <c r="Z163">
        <v>824</v>
      </c>
      <c r="AA163">
        <v>195</v>
      </c>
      <c r="AB163" t="s">
        <v>71</v>
      </c>
      <c r="AC163" t="s">
        <v>585</v>
      </c>
      <c r="AD163" t="s">
        <v>72</v>
      </c>
      <c r="AE163">
        <v>800</v>
      </c>
      <c r="AF163" t="s">
        <v>551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552</v>
      </c>
      <c r="C164" t="s">
        <v>553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156</v>
      </c>
      <c r="V164" t="s">
        <v>76</v>
      </c>
      <c r="W164" t="s">
        <v>63</v>
      </c>
      <c r="X164">
        <v>1345</v>
      </c>
      <c r="Y164">
        <v>440</v>
      </c>
      <c r="Z164">
        <v>824</v>
      </c>
      <c r="AA164">
        <v>175</v>
      </c>
      <c r="AB164" t="s">
        <v>71</v>
      </c>
      <c r="AC164" t="s">
        <v>585</v>
      </c>
      <c r="AD164" t="s">
        <v>72</v>
      </c>
      <c r="AE164">
        <v>824</v>
      </c>
      <c r="AF164" t="s">
        <v>554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555</v>
      </c>
      <c r="C165" t="s">
        <v>556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156</v>
      </c>
      <c r="V165" t="s">
        <v>50</v>
      </c>
      <c r="W165" t="s">
        <v>446</v>
      </c>
      <c r="X165">
        <v>768</v>
      </c>
      <c r="Y165">
        <v>384</v>
      </c>
      <c r="Z165">
        <v>500</v>
      </c>
      <c r="AA165">
        <v>200</v>
      </c>
      <c r="AB165" t="s">
        <v>71</v>
      </c>
      <c r="AC165" t="s">
        <v>581</v>
      </c>
      <c r="AD165" t="s">
        <v>72</v>
      </c>
      <c r="AE165">
        <v>500</v>
      </c>
      <c r="AF165" t="s">
        <v>557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558</v>
      </c>
      <c r="C166" t="s">
        <v>559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110</v>
      </c>
      <c r="M166">
        <v>10</v>
      </c>
      <c r="N166">
        <v>1</v>
      </c>
      <c r="O166">
        <v>90</v>
      </c>
      <c r="P166">
        <v>80</v>
      </c>
      <c r="Q166">
        <v>105</v>
      </c>
      <c r="R166">
        <v>110</v>
      </c>
      <c r="S166">
        <v>10</v>
      </c>
      <c r="T166">
        <v>12</v>
      </c>
      <c r="U166" t="s">
        <v>39</v>
      </c>
      <c r="V166" t="s">
        <v>50</v>
      </c>
      <c r="W166" t="s">
        <v>204</v>
      </c>
      <c r="X166">
        <v>1092</v>
      </c>
      <c r="Y166">
        <v>480</v>
      </c>
      <c r="Z166">
        <v>792</v>
      </c>
      <c r="AA166">
        <v>200</v>
      </c>
      <c r="AB166" t="s">
        <v>42</v>
      </c>
      <c r="AC166" t="s">
        <v>42</v>
      </c>
      <c r="AD166" t="s">
        <v>43</v>
      </c>
      <c r="AE166">
        <v>444</v>
      </c>
      <c r="AF166" t="s">
        <v>560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561</v>
      </c>
      <c r="C167" t="s">
        <v>562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56</v>
      </c>
      <c r="V167" t="s">
        <v>62</v>
      </c>
      <c r="W167" t="s">
        <v>411</v>
      </c>
      <c r="X167">
        <v>1000</v>
      </c>
      <c r="Y167">
        <v>1000</v>
      </c>
      <c r="Z167">
        <v>500</v>
      </c>
      <c r="AA167">
        <v>100</v>
      </c>
      <c r="AB167" t="s">
        <v>42</v>
      </c>
      <c r="AC167" t="s">
        <v>42</v>
      </c>
      <c r="AD167" t="s">
        <v>72</v>
      </c>
      <c r="AE167">
        <v>666</v>
      </c>
      <c r="AF167" t="s">
        <v>563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564</v>
      </c>
      <c r="C168" t="s">
        <v>565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156</v>
      </c>
      <c r="V168" t="s">
        <v>172</v>
      </c>
      <c r="W168" t="s">
        <v>373</v>
      </c>
      <c r="X168">
        <v>1364</v>
      </c>
      <c r="Y168">
        <v>432</v>
      </c>
      <c r="Z168">
        <v>864</v>
      </c>
      <c r="AA168">
        <v>100</v>
      </c>
      <c r="AB168" t="s">
        <v>42</v>
      </c>
      <c r="AC168" t="s">
        <v>42</v>
      </c>
      <c r="AD168" t="s">
        <v>72</v>
      </c>
      <c r="AE168">
        <v>325</v>
      </c>
      <c r="AF168" t="s">
        <v>566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567</v>
      </c>
      <c r="C169" t="s">
        <v>568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39</v>
      </c>
      <c r="V169" t="s">
        <v>392</v>
      </c>
      <c r="W169" t="s">
        <v>88</v>
      </c>
      <c r="X169">
        <v>832</v>
      </c>
      <c r="Y169">
        <v>600</v>
      </c>
      <c r="Z169">
        <v>500</v>
      </c>
      <c r="AA169">
        <v>400</v>
      </c>
      <c r="AB169" t="s">
        <v>42</v>
      </c>
      <c r="AC169" t="s">
        <v>592</v>
      </c>
      <c r="AD169" t="s">
        <v>72</v>
      </c>
      <c r="AE169">
        <v>350</v>
      </c>
      <c r="AF169" t="s">
        <v>569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570</v>
      </c>
      <c r="C170" t="s">
        <v>571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156</v>
      </c>
      <c r="V170" t="s">
        <v>50</v>
      </c>
      <c r="W170" t="s">
        <v>233</v>
      </c>
      <c r="X170">
        <v>1152</v>
      </c>
      <c r="Y170">
        <v>240</v>
      </c>
      <c r="Z170">
        <v>500</v>
      </c>
      <c r="AA170">
        <v>250</v>
      </c>
      <c r="AB170" t="s">
        <v>71</v>
      </c>
      <c r="AC170" t="s">
        <v>581</v>
      </c>
      <c r="AD170" t="s">
        <v>72</v>
      </c>
      <c r="AE170">
        <v>800</v>
      </c>
      <c r="AF170" t="s">
        <v>572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573</v>
      </c>
      <c r="C171" t="s">
        <v>574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39</v>
      </c>
      <c r="V171" t="s">
        <v>50</v>
      </c>
      <c r="W171" t="s">
        <v>575</v>
      </c>
      <c r="X171">
        <v>816</v>
      </c>
      <c r="Y171">
        <v>240</v>
      </c>
      <c r="Z171">
        <v>500</v>
      </c>
      <c r="AA171">
        <v>100</v>
      </c>
      <c r="AB171" t="s">
        <v>71</v>
      </c>
      <c r="AC171" t="s">
        <v>581</v>
      </c>
      <c r="AD171" t="s">
        <v>72</v>
      </c>
      <c r="AE171">
        <v>600</v>
      </c>
      <c r="AF171" t="s">
        <v>576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577</v>
      </c>
      <c r="C172" t="s">
        <v>578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56</v>
      </c>
      <c r="V172" t="s">
        <v>57</v>
      </c>
      <c r="W172" t="s">
        <v>111</v>
      </c>
      <c r="X172">
        <v>1500</v>
      </c>
      <c r="Y172">
        <v>1000</v>
      </c>
      <c r="Z172">
        <v>500</v>
      </c>
      <c r="AA172">
        <v>200</v>
      </c>
      <c r="AB172" t="s">
        <v>42</v>
      </c>
      <c r="AC172" t="s">
        <v>57</v>
      </c>
      <c r="AD172" t="s">
        <v>72</v>
      </c>
      <c r="AE172">
        <v>740</v>
      </c>
      <c r="AF172" t="s">
        <v>579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622</v>
      </c>
      <c r="C173" t="s">
        <v>626</v>
      </c>
      <c r="D173">
        <v>18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56</v>
      </c>
      <c r="V173" t="s">
        <v>62</v>
      </c>
      <c r="W173" t="s">
        <v>204</v>
      </c>
      <c r="X173">
        <v>1480</v>
      </c>
      <c r="Y173">
        <v>480</v>
      </c>
      <c r="Z173">
        <v>480</v>
      </c>
      <c r="AA173">
        <v>300</v>
      </c>
      <c r="AB173" t="s">
        <v>42</v>
      </c>
      <c r="AC173" t="s">
        <v>56</v>
      </c>
      <c r="AD173" t="s">
        <v>43</v>
      </c>
      <c r="AE173">
        <v>200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624</v>
      </c>
      <c r="C174" t="s">
        <v>627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156</v>
      </c>
      <c r="V174" t="s">
        <v>62</v>
      </c>
      <c r="W174" t="s">
        <v>63</v>
      </c>
      <c r="X174">
        <v>1260</v>
      </c>
      <c r="Y174">
        <v>192</v>
      </c>
      <c r="Z174">
        <v>192</v>
      </c>
      <c r="AA174">
        <v>300</v>
      </c>
      <c r="AB174" t="s">
        <v>42</v>
      </c>
      <c r="AC174" t="s">
        <v>588</v>
      </c>
      <c r="AD174" t="s">
        <v>72</v>
      </c>
      <c r="AE174">
        <v>1000</v>
      </c>
      <c r="AF174" t="s">
        <v>625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628</v>
      </c>
      <c r="C175" t="s">
        <v>630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156</v>
      </c>
      <c r="V175" t="s">
        <v>62</v>
      </c>
      <c r="W175" t="s">
        <v>58</v>
      </c>
      <c r="X175">
        <v>1260</v>
      </c>
      <c r="Y175">
        <v>192</v>
      </c>
      <c r="Z175">
        <v>230</v>
      </c>
      <c r="AA175">
        <v>175</v>
      </c>
      <c r="AB175" t="s">
        <v>42</v>
      </c>
      <c r="AC175" t="s">
        <v>828</v>
      </c>
      <c r="AD175" t="s">
        <v>72</v>
      </c>
      <c r="AE175">
        <v>1000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631</v>
      </c>
      <c r="C176" t="s">
        <v>633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39</v>
      </c>
      <c r="V176" t="s">
        <v>57</v>
      </c>
      <c r="W176" t="s">
        <v>58</v>
      </c>
      <c r="X176">
        <v>1528</v>
      </c>
      <c r="Y176">
        <v>432</v>
      </c>
      <c r="Z176">
        <v>660</v>
      </c>
      <c r="AA176">
        <v>175</v>
      </c>
      <c r="AB176" t="s">
        <v>42</v>
      </c>
      <c r="AC176" t="s">
        <v>18</v>
      </c>
      <c r="AD176" t="s">
        <v>72</v>
      </c>
      <c r="AE176">
        <v>250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634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156</v>
      </c>
      <c r="V177" t="s">
        <v>76</v>
      </c>
      <c r="W177" t="s">
        <v>575</v>
      </c>
      <c r="X177">
        <v>768</v>
      </c>
      <c r="Y177">
        <v>576</v>
      </c>
      <c r="Z177">
        <v>768</v>
      </c>
      <c r="AA177">
        <v>100</v>
      </c>
      <c r="AB177" t="s">
        <v>71</v>
      </c>
      <c r="AC177" t="s">
        <v>586</v>
      </c>
      <c r="AD177" t="s">
        <v>72</v>
      </c>
      <c r="AE177">
        <v>768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636</v>
      </c>
      <c r="C178" t="s">
        <v>639</v>
      </c>
      <c r="D178">
        <v>50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56</v>
      </c>
      <c r="V178" t="s">
        <v>76</v>
      </c>
      <c r="W178" t="s">
        <v>98</v>
      </c>
      <c r="X178">
        <v>868</v>
      </c>
      <c r="Y178">
        <v>120</v>
      </c>
      <c r="Z178">
        <v>480</v>
      </c>
      <c r="AA178">
        <v>100</v>
      </c>
      <c r="AB178" t="s">
        <v>42</v>
      </c>
      <c r="AC178" t="s">
        <v>76</v>
      </c>
      <c r="AD178" t="s">
        <v>72</v>
      </c>
      <c r="AE178">
        <v>480</v>
      </c>
      <c r="AF178" t="s">
        <v>637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640</v>
      </c>
      <c r="C179" t="s">
        <v>646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156</v>
      </c>
      <c r="V179" t="s">
        <v>76</v>
      </c>
      <c r="W179" t="s">
        <v>509</v>
      </c>
      <c r="X179">
        <v>1816</v>
      </c>
      <c r="Y179">
        <v>432</v>
      </c>
      <c r="Z179">
        <v>816</v>
      </c>
      <c r="AA179">
        <v>150</v>
      </c>
      <c r="AB179" t="s">
        <v>42</v>
      </c>
      <c r="AC179" t="s">
        <v>76</v>
      </c>
      <c r="AD179" t="s">
        <v>72</v>
      </c>
      <c r="AE179">
        <v>816</v>
      </c>
      <c r="AF179" t="s">
        <v>641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642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39</v>
      </c>
      <c r="V180" t="s">
        <v>450</v>
      </c>
      <c r="W180" t="s">
        <v>451</v>
      </c>
      <c r="X180">
        <v>2456</v>
      </c>
      <c r="Y180">
        <v>504</v>
      </c>
      <c r="Z180">
        <v>912</v>
      </c>
      <c r="AA180">
        <v>250</v>
      </c>
      <c r="AB180" t="s">
        <v>42</v>
      </c>
      <c r="AC180" t="s">
        <v>450</v>
      </c>
      <c r="AD180" t="s">
        <v>72</v>
      </c>
      <c r="AE180">
        <v>475</v>
      </c>
      <c r="AF180" t="s">
        <v>643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644</v>
      </c>
      <c r="C181" t="s">
        <v>648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39</v>
      </c>
      <c r="V181" t="s">
        <v>50</v>
      </c>
      <c r="W181" t="s">
        <v>246</v>
      </c>
      <c r="X181">
        <v>1180</v>
      </c>
      <c r="Y181">
        <v>648</v>
      </c>
      <c r="Z181">
        <v>480</v>
      </c>
      <c r="AA181">
        <v>200</v>
      </c>
      <c r="AB181" t="s">
        <v>42</v>
      </c>
      <c r="AC181" t="s">
        <v>42</v>
      </c>
      <c r="AD181" t="s">
        <v>72</v>
      </c>
      <c r="AE181">
        <v>200</v>
      </c>
      <c r="AF181" t="s">
        <v>645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649</v>
      </c>
      <c r="C182" t="s">
        <v>651</v>
      </c>
      <c r="D182">
        <v>55</v>
      </c>
      <c r="E182">
        <v>220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156</v>
      </c>
      <c r="V182" t="s">
        <v>76</v>
      </c>
      <c r="W182" t="s">
        <v>233</v>
      </c>
      <c r="X182">
        <v>1290</v>
      </c>
      <c r="Y182">
        <v>576</v>
      </c>
      <c r="Z182">
        <v>1140</v>
      </c>
      <c r="AA182">
        <v>145</v>
      </c>
      <c r="AB182" t="s">
        <v>71</v>
      </c>
      <c r="AC182" t="s">
        <v>586</v>
      </c>
      <c r="AD182" t="s">
        <v>72</v>
      </c>
      <c r="AE182">
        <v>806</v>
      </c>
      <c r="AF182" t="s">
        <v>650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652</v>
      </c>
      <c r="C183" t="s">
        <v>658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56</v>
      </c>
      <c r="V183" t="s">
        <v>76</v>
      </c>
      <c r="W183" t="s">
        <v>509</v>
      </c>
      <c r="X183">
        <v>1480</v>
      </c>
      <c r="Y183">
        <v>1056</v>
      </c>
      <c r="Z183">
        <v>480</v>
      </c>
      <c r="AA183">
        <v>300</v>
      </c>
      <c r="AB183" t="s">
        <v>42</v>
      </c>
      <c r="AC183" t="s">
        <v>42</v>
      </c>
      <c r="AD183" t="s">
        <v>72</v>
      </c>
      <c r="AE183">
        <v>250</v>
      </c>
      <c r="AF183" t="s">
        <v>653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654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56</v>
      </c>
      <c r="V184" t="s">
        <v>76</v>
      </c>
      <c r="W184" t="s">
        <v>98</v>
      </c>
      <c r="X184">
        <v>980</v>
      </c>
      <c r="Y184">
        <v>384</v>
      </c>
      <c r="Z184">
        <v>600</v>
      </c>
      <c r="AA184">
        <v>150</v>
      </c>
      <c r="AB184" t="s">
        <v>42</v>
      </c>
      <c r="AC184" t="s">
        <v>42</v>
      </c>
      <c r="AD184" t="s">
        <v>72</v>
      </c>
      <c r="AE184">
        <v>300</v>
      </c>
      <c r="AF184" t="s">
        <v>655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656</v>
      </c>
      <c r="C185" t="s">
        <v>660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39</v>
      </c>
      <c r="V185" t="s">
        <v>76</v>
      </c>
      <c r="W185" t="s">
        <v>575</v>
      </c>
      <c r="X185">
        <v>480</v>
      </c>
      <c r="Y185">
        <v>288</v>
      </c>
      <c r="Z185">
        <v>480</v>
      </c>
      <c r="AA185">
        <v>100</v>
      </c>
      <c r="AB185" t="s">
        <v>71</v>
      </c>
      <c r="AC185" t="s">
        <v>586</v>
      </c>
      <c r="AD185" t="s">
        <v>72</v>
      </c>
      <c r="AE185">
        <v>200</v>
      </c>
      <c r="AF185" t="s">
        <v>657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661</v>
      </c>
      <c r="C186" t="s">
        <v>663</v>
      </c>
      <c r="D186">
        <v>75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156</v>
      </c>
      <c r="V186" t="s">
        <v>172</v>
      </c>
      <c r="W186" t="s">
        <v>451</v>
      </c>
      <c r="X186">
        <v>1250</v>
      </c>
      <c r="Y186">
        <v>360</v>
      </c>
      <c r="Z186">
        <v>768</v>
      </c>
      <c r="AA186">
        <v>150</v>
      </c>
      <c r="AB186" t="s">
        <v>42</v>
      </c>
      <c r="AC186" t="s">
        <v>955</v>
      </c>
      <c r="AD186" t="s">
        <v>72</v>
      </c>
      <c r="AE186">
        <v>496</v>
      </c>
      <c r="AF186" t="s">
        <v>662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664</v>
      </c>
      <c r="C187" t="s">
        <v>685</v>
      </c>
      <c r="D187">
        <v>35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39</v>
      </c>
      <c r="V187" t="s">
        <v>172</v>
      </c>
      <c r="W187" t="s">
        <v>98</v>
      </c>
      <c r="X187">
        <v>1516</v>
      </c>
      <c r="Y187">
        <v>432</v>
      </c>
      <c r="Z187">
        <v>816</v>
      </c>
      <c r="AA187">
        <v>400</v>
      </c>
      <c r="AB187" t="s">
        <v>42</v>
      </c>
      <c r="AC187" t="s">
        <v>42</v>
      </c>
      <c r="AD187" t="s">
        <v>72</v>
      </c>
      <c r="AE187">
        <v>450</v>
      </c>
      <c r="AF187" t="s">
        <v>665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614</v>
      </c>
      <c r="C188" t="s">
        <v>618</v>
      </c>
      <c r="D188">
        <v>23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39</v>
      </c>
      <c r="V188" t="s">
        <v>172</v>
      </c>
      <c r="W188" t="s">
        <v>111</v>
      </c>
      <c r="X188">
        <v>1780</v>
      </c>
      <c r="Y188">
        <v>432</v>
      </c>
      <c r="Z188">
        <v>1080</v>
      </c>
      <c r="AA188">
        <v>200</v>
      </c>
      <c r="AB188" t="s">
        <v>42</v>
      </c>
      <c r="AC188" t="s">
        <v>42</v>
      </c>
      <c r="AD188" t="s">
        <v>72</v>
      </c>
      <c r="AE188">
        <v>740</v>
      </c>
      <c r="AF188" t="s">
        <v>615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666</v>
      </c>
      <c r="C189" t="s">
        <v>686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39</v>
      </c>
      <c r="V189" t="s">
        <v>172</v>
      </c>
      <c r="W189" t="s">
        <v>246</v>
      </c>
      <c r="X189">
        <v>976</v>
      </c>
      <c r="Y189">
        <v>288</v>
      </c>
      <c r="Z189">
        <v>576</v>
      </c>
      <c r="AA189">
        <v>165</v>
      </c>
      <c r="AB189" t="s">
        <v>42</v>
      </c>
      <c r="AC189" t="s">
        <v>826</v>
      </c>
      <c r="AD189" t="s">
        <v>72</v>
      </c>
      <c r="AE189">
        <v>300</v>
      </c>
      <c r="AF189" t="s">
        <v>667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668</v>
      </c>
      <c r="C190" t="s">
        <v>687</v>
      </c>
      <c r="D190">
        <v>40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156</v>
      </c>
      <c r="V190" t="s">
        <v>172</v>
      </c>
      <c r="W190" t="s">
        <v>111</v>
      </c>
      <c r="X190">
        <v>1540</v>
      </c>
      <c r="Y190">
        <v>504</v>
      </c>
      <c r="Z190">
        <v>840</v>
      </c>
      <c r="AA190">
        <v>300</v>
      </c>
      <c r="AB190" t="s">
        <v>42</v>
      </c>
      <c r="AC190" t="s">
        <v>42</v>
      </c>
      <c r="AD190" t="s">
        <v>72</v>
      </c>
      <c r="AE190">
        <v>444</v>
      </c>
      <c r="AF190" t="s">
        <v>669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670</v>
      </c>
      <c r="C191" t="s">
        <v>688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156</v>
      </c>
      <c r="V191" t="s">
        <v>172</v>
      </c>
      <c r="W191" t="s">
        <v>575</v>
      </c>
      <c r="X191">
        <v>210</v>
      </c>
      <c r="Y191">
        <v>288</v>
      </c>
      <c r="Z191">
        <v>768</v>
      </c>
      <c r="AA191">
        <v>100</v>
      </c>
      <c r="AB191" t="s">
        <v>71</v>
      </c>
      <c r="AC191" t="s">
        <v>19</v>
      </c>
      <c r="AD191" t="s">
        <v>72</v>
      </c>
      <c r="AE191">
        <v>600</v>
      </c>
      <c r="AF191" t="s">
        <v>671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695</v>
      </c>
      <c r="C192" t="s">
        <v>697</v>
      </c>
      <c r="D192">
        <v>10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5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56</v>
      </c>
      <c r="V192" t="s">
        <v>40</v>
      </c>
      <c r="W192" t="s">
        <v>496</v>
      </c>
      <c r="X192">
        <v>2208</v>
      </c>
      <c r="Y192">
        <v>324</v>
      </c>
      <c r="Z192">
        <v>1008</v>
      </c>
      <c r="AA192">
        <v>400</v>
      </c>
      <c r="AB192" t="s">
        <v>42</v>
      </c>
      <c r="AC192" t="s">
        <v>42</v>
      </c>
      <c r="AD192" t="s">
        <v>43</v>
      </c>
      <c r="AE192">
        <v>600</v>
      </c>
      <c r="AF192" t="s">
        <v>696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698</v>
      </c>
      <c r="C193" t="s">
        <v>722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56</v>
      </c>
      <c r="V193" t="s">
        <v>40</v>
      </c>
      <c r="W193" t="s">
        <v>220</v>
      </c>
      <c r="X193">
        <v>2280</v>
      </c>
      <c r="Y193">
        <v>864</v>
      </c>
      <c r="Z193">
        <v>1080</v>
      </c>
      <c r="AA193">
        <v>400</v>
      </c>
      <c r="AB193" t="s">
        <v>42</v>
      </c>
      <c r="AC193" t="s">
        <v>42</v>
      </c>
      <c r="AD193" t="s">
        <v>43</v>
      </c>
      <c r="AE193">
        <v>750</v>
      </c>
      <c r="AF193" t="s">
        <v>699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700</v>
      </c>
      <c r="C194" t="s">
        <v>723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56</v>
      </c>
      <c r="V194" t="s">
        <v>392</v>
      </c>
      <c r="W194" t="s">
        <v>41</v>
      </c>
      <c r="X194">
        <v>1776</v>
      </c>
      <c r="Y194">
        <v>288</v>
      </c>
      <c r="Z194">
        <v>576</v>
      </c>
      <c r="AA194">
        <v>150</v>
      </c>
      <c r="AB194" t="s">
        <v>42</v>
      </c>
      <c r="AC194" t="s">
        <v>42</v>
      </c>
      <c r="AD194" t="s">
        <v>43</v>
      </c>
      <c r="AE194">
        <v>600</v>
      </c>
      <c r="AF194" t="s">
        <v>701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702</v>
      </c>
      <c r="C195" t="s">
        <v>724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56</v>
      </c>
      <c r="V195" t="s">
        <v>392</v>
      </c>
      <c r="W195" t="s">
        <v>41</v>
      </c>
      <c r="X195">
        <v>1632</v>
      </c>
      <c r="Y195">
        <v>540</v>
      </c>
      <c r="Z195">
        <v>432</v>
      </c>
      <c r="AA195">
        <v>300</v>
      </c>
      <c r="AB195" t="s">
        <v>42</v>
      </c>
      <c r="AC195" t="s">
        <v>42</v>
      </c>
      <c r="AD195" t="s">
        <v>43</v>
      </c>
      <c r="AE195">
        <v>434</v>
      </c>
      <c r="AF195" t="s">
        <v>703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704</v>
      </c>
      <c r="C196" t="s">
        <v>725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56</v>
      </c>
      <c r="V196" t="s">
        <v>392</v>
      </c>
      <c r="W196" t="s">
        <v>41</v>
      </c>
      <c r="X196">
        <v>1248</v>
      </c>
      <c r="Y196">
        <v>480</v>
      </c>
      <c r="Z196">
        <v>48</v>
      </c>
      <c r="AA196">
        <v>200</v>
      </c>
      <c r="AB196" t="s">
        <v>42</v>
      </c>
      <c r="AC196" t="s">
        <v>42</v>
      </c>
      <c r="AD196" t="s">
        <v>43</v>
      </c>
      <c r="AE196">
        <v>200</v>
      </c>
      <c r="AF196" t="s">
        <v>705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706</v>
      </c>
      <c r="C197" t="s">
        <v>726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56</v>
      </c>
      <c r="V197" t="s">
        <v>392</v>
      </c>
      <c r="W197" t="s">
        <v>220</v>
      </c>
      <c r="X197">
        <v>1956</v>
      </c>
      <c r="Y197">
        <v>528</v>
      </c>
      <c r="Z197">
        <v>756</v>
      </c>
      <c r="AA197">
        <v>300</v>
      </c>
      <c r="AB197" t="s">
        <v>42</v>
      </c>
      <c r="AC197" t="s">
        <v>42</v>
      </c>
      <c r="AD197" t="s">
        <v>43</v>
      </c>
      <c r="AE197">
        <v>481</v>
      </c>
      <c r="AF197" t="s">
        <v>707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708</v>
      </c>
      <c r="C198" t="s">
        <v>727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39</v>
      </c>
      <c r="V198" t="s">
        <v>392</v>
      </c>
      <c r="W198" t="s">
        <v>220</v>
      </c>
      <c r="X198">
        <v>1872</v>
      </c>
      <c r="Y198">
        <v>288</v>
      </c>
      <c r="Z198">
        <v>672</v>
      </c>
      <c r="AA198">
        <v>200</v>
      </c>
      <c r="AB198" t="s">
        <v>42</v>
      </c>
      <c r="AC198" t="s">
        <v>42</v>
      </c>
      <c r="AD198" t="s">
        <v>72</v>
      </c>
      <c r="AE198">
        <v>400</v>
      </c>
      <c r="AF198" t="s">
        <v>709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710</v>
      </c>
      <c r="C199" t="s">
        <v>728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39</v>
      </c>
      <c r="V199" t="s">
        <v>172</v>
      </c>
      <c r="W199" t="s">
        <v>496</v>
      </c>
      <c r="X199">
        <v>916</v>
      </c>
      <c r="Y199">
        <v>336</v>
      </c>
      <c r="Z199">
        <v>816</v>
      </c>
      <c r="AA199">
        <v>220</v>
      </c>
      <c r="AB199" t="s">
        <v>42</v>
      </c>
      <c r="AC199" t="s">
        <v>42</v>
      </c>
      <c r="AD199" t="s">
        <v>72</v>
      </c>
      <c r="AE199">
        <v>400</v>
      </c>
      <c r="AF199" t="s">
        <v>711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712</v>
      </c>
      <c r="C200" t="s">
        <v>729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39</v>
      </c>
      <c r="V200" t="s">
        <v>392</v>
      </c>
      <c r="W200" t="s">
        <v>220</v>
      </c>
      <c r="X200">
        <v>2544</v>
      </c>
      <c r="Y200">
        <v>1152</v>
      </c>
      <c r="Z200">
        <v>1344</v>
      </c>
      <c r="AA200">
        <v>150</v>
      </c>
      <c r="AB200" t="s">
        <v>42</v>
      </c>
      <c r="AC200" t="s">
        <v>42</v>
      </c>
      <c r="AD200" t="s">
        <v>43</v>
      </c>
      <c r="AE200">
        <v>444</v>
      </c>
      <c r="AF200" t="s">
        <v>713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714</v>
      </c>
      <c r="C201" t="s">
        <v>732</v>
      </c>
      <c r="D201">
        <v>28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56</v>
      </c>
      <c r="V201" t="s">
        <v>40</v>
      </c>
      <c r="W201" t="s">
        <v>220</v>
      </c>
      <c r="X201">
        <v>1201</v>
      </c>
      <c r="Y201">
        <v>1</v>
      </c>
      <c r="Z201">
        <v>1</v>
      </c>
      <c r="AA201">
        <v>800</v>
      </c>
      <c r="AB201" t="s">
        <v>42</v>
      </c>
      <c r="AC201" t="s">
        <v>42</v>
      </c>
      <c r="AD201" t="s">
        <v>67</v>
      </c>
      <c r="AE201">
        <v>250</v>
      </c>
      <c r="AF201" t="s">
        <v>715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716</v>
      </c>
      <c r="C202" t="s">
        <v>730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39</v>
      </c>
      <c r="V202" t="s">
        <v>392</v>
      </c>
      <c r="W202" t="s">
        <v>220</v>
      </c>
      <c r="X202">
        <v>1272</v>
      </c>
      <c r="Y202">
        <v>480</v>
      </c>
      <c r="Z202">
        <v>72</v>
      </c>
      <c r="AA202">
        <v>150</v>
      </c>
      <c r="AB202" t="s">
        <v>42</v>
      </c>
      <c r="AC202" t="s">
        <v>42</v>
      </c>
      <c r="AD202" t="s">
        <v>72</v>
      </c>
      <c r="AE202">
        <v>225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733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156</v>
      </c>
      <c r="V203" t="s">
        <v>392</v>
      </c>
      <c r="W203" t="s">
        <v>220</v>
      </c>
      <c r="X203">
        <v>1968</v>
      </c>
      <c r="Y203">
        <v>384</v>
      </c>
      <c r="Z203">
        <v>768</v>
      </c>
      <c r="AA203">
        <v>200</v>
      </c>
      <c r="AB203" t="s">
        <v>42</v>
      </c>
      <c r="AC203" t="s">
        <v>42</v>
      </c>
      <c r="AD203" t="s">
        <v>72</v>
      </c>
      <c r="AE203">
        <v>200</v>
      </c>
      <c r="AF203" t="s">
        <v>719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720</v>
      </c>
      <c r="C204" t="s">
        <v>731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156</v>
      </c>
      <c r="V204" t="s">
        <v>392</v>
      </c>
      <c r="W204" t="s">
        <v>496</v>
      </c>
      <c r="X204">
        <v>1872</v>
      </c>
      <c r="Y204">
        <v>384</v>
      </c>
      <c r="Z204">
        <v>672</v>
      </c>
      <c r="AA204">
        <v>150</v>
      </c>
      <c r="AB204" t="s">
        <v>42</v>
      </c>
      <c r="AC204" t="s">
        <v>826</v>
      </c>
      <c r="AD204" t="s">
        <v>72</v>
      </c>
      <c r="AE204">
        <v>111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734</v>
      </c>
      <c r="C205" t="s">
        <v>736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39</v>
      </c>
      <c r="V205" t="s">
        <v>392</v>
      </c>
      <c r="W205" t="s">
        <v>599</v>
      </c>
      <c r="X205">
        <v>1680</v>
      </c>
      <c r="Y205">
        <v>384</v>
      </c>
      <c r="Z205">
        <v>480</v>
      </c>
      <c r="AA205">
        <v>400</v>
      </c>
      <c r="AB205" t="s">
        <v>42</v>
      </c>
      <c r="AC205" t="s">
        <v>20</v>
      </c>
      <c r="AD205" t="s">
        <v>43</v>
      </c>
      <c r="AE205">
        <v>296</v>
      </c>
      <c r="AF205" t="s">
        <v>735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737</v>
      </c>
      <c r="C206" t="s">
        <v>741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56</v>
      </c>
      <c r="V206" t="s">
        <v>62</v>
      </c>
      <c r="W206" t="s">
        <v>63</v>
      </c>
      <c r="X206">
        <v>936</v>
      </c>
      <c r="Y206">
        <v>288</v>
      </c>
      <c r="Z206">
        <v>936</v>
      </c>
      <c r="AA206">
        <v>200</v>
      </c>
      <c r="AB206" t="s">
        <v>42</v>
      </c>
      <c r="AC206" t="s">
        <v>42</v>
      </c>
      <c r="AD206" t="s">
        <v>43</v>
      </c>
      <c r="AE206">
        <v>518</v>
      </c>
      <c r="AF206" t="s">
        <v>738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739</v>
      </c>
      <c r="C207" t="s">
        <v>742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39</v>
      </c>
      <c r="V207" t="s">
        <v>76</v>
      </c>
      <c r="W207" t="s">
        <v>191</v>
      </c>
      <c r="X207">
        <v>1078</v>
      </c>
      <c r="Y207">
        <v>384</v>
      </c>
      <c r="Z207">
        <v>768</v>
      </c>
      <c r="AA207">
        <v>200</v>
      </c>
      <c r="AB207" t="s">
        <v>42</v>
      </c>
      <c r="AC207" t="s">
        <v>42</v>
      </c>
      <c r="AD207" t="s">
        <v>72</v>
      </c>
      <c r="AE207">
        <v>600</v>
      </c>
      <c r="AF207" t="s">
        <v>740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743</v>
      </c>
      <c r="C208" t="s">
        <v>801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39</v>
      </c>
      <c r="V208" t="s">
        <v>76</v>
      </c>
      <c r="W208" t="s">
        <v>575</v>
      </c>
      <c r="X208">
        <v>920</v>
      </c>
      <c r="Y208">
        <v>200</v>
      </c>
      <c r="Z208">
        <v>720</v>
      </c>
      <c r="AA208">
        <v>200</v>
      </c>
      <c r="AB208" t="s">
        <v>42</v>
      </c>
      <c r="AC208" t="s">
        <v>826</v>
      </c>
      <c r="AD208" t="s">
        <v>72</v>
      </c>
      <c r="AE208">
        <v>372</v>
      </c>
      <c r="AF208" t="s">
        <v>744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745</v>
      </c>
      <c r="C209" t="s">
        <v>803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39</v>
      </c>
      <c r="V209" t="s">
        <v>172</v>
      </c>
      <c r="W209" t="s">
        <v>63</v>
      </c>
      <c r="X209">
        <v>502</v>
      </c>
      <c r="Y209">
        <v>480</v>
      </c>
      <c r="Z209">
        <v>2304</v>
      </c>
      <c r="AA209">
        <v>200</v>
      </c>
      <c r="AB209" t="s">
        <v>42</v>
      </c>
      <c r="AC209" t="s">
        <v>42</v>
      </c>
      <c r="AD209" t="s">
        <v>43</v>
      </c>
      <c r="AE209">
        <v>1000</v>
      </c>
      <c r="AF209" t="s">
        <v>746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747</v>
      </c>
      <c r="C210" t="s">
        <v>804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156</v>
      </c>
      <c r="V210" t="s">
        <v>172</v>
      </c>
      <c r="W210" t="s">
        <v>446</v>
      </c>
      <c r="X210">
        <v>824</v>
      </c>
      <c r="Y210">
        <v>420</v>
      </c>
      <c r="Z210">
        <v>780</v>
      </c>
      <c r="AA210">
        <v>150</v>
      </c>
      <c r="AB210" t="s">
        <v>42</v>
      </c>
      <c r="AC210" t="s">
        <v>826</v>
      </c>
      <c r="AD210" t="s">
        <v>72</v>
      </c>
      <c r="AE210">
        <v>400</v>
      </c>
      <c r="AF210" t="s">
        <v>748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749</v>
      </c>
      <c r="C211" t="s">
        <v>816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39</v>
      </c>
      <c r="V211" t="s">
        <v>76</v>
      </c>
      <c r="W211" t="s">
        <v>446</v>
      </c>
      <c r="X211">
        <v>1152</v>
      </c>
      <c r="Y211">
        <v>480</v>
      </c>
      <c r="Z211">
        <v>1152</v>
      </c>
      <c r="AA211">
        <v>200</v>
      </c>
      <c r="AB211" t="s">
        <v>42</v>
      </c>
      <c r="AC211" t="s">
        <v>903</v>
      </c>
      <c r="AD211" t="s">
        <v>72</v>
      </c>
      <c r="AE211">
        <v>999</v>
      </c>
      <c r="AF211" t="s">
        <v>750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751</v>
      </c>
      <c r="C212" t="s">
        <v>805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156</v>
      </c>
      <c r="V212" t="s">
        <v>62</v>
      </c>
      <c r="W212" t="s">
        <v>77</v>
      </c>
      <c r="X212">
        <v>772</v>
      </c>
      <c r="Y212">
        <v>360</v>
      </c>
      <c r="Z212">
        <v>672</v>
      </c>
      <c r="AA212">
        <v>200</v>
      </c>
      <c r="AB212" t="s">
        <v>71</v>
      </c>
      <c r="AC212" t="s">
        <v>753</v>
      </c>
      <c r="AD212" t="s">
        <v>72</v>
      </c>
      <c r="AE212">
        <v>400</v>
      </c>
      <c r="AF212" t="s">
        <v>752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754</v>
      </c>
      <c r="C213" t="s">
        <v>817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156</v>
      </c>
      <c r="V213" t="s">
        <v>450</v>
      </c>
      <c r="W213" t="s">
        <v>477</v>
      </c>
      <c r="X213">
        <v>2276</v>
      </c>
      <c r="Y213">
        <v>336</v>
      </c>
      <c r="Z213">
        <v>576</v>
      </c>
      <c r="AA213">
        <v>300</v>
      </c>
      <c r="AB213" t="s">
        <v>42</v>
      </c>
      <c r="AC213" t="s">
        <v>904</v>
      </c>
      <c r="AD213" t="s">
        <v>72</v>
      </c>
      <c r="AE213">
        <v>175</v>
      </c>
      <c r="AF213" t="s">
        <v>755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756</v>
      </c>
      <c r="C214" t="s">
        <v>815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156</v>
      </c>
      <c r="V214" t="s">
        <v>172</v>
      </c>
      <c r="W214" t="s">
        <v>233</v>
      </c>
      <c r="X214">
        <v>1500</v>
      </c>
      <c r="Y214">
        <v>1000</v>
      </c>
      <c r="Z214">
        <v>500</v>
      </c>
      <c r="AA214">
        <v>300</v>
      </c>
      <c r="AB214" t="s">
        <v>42</v>
      </c>
      <c r="AC214" t="s">
        <v>689</v>
      </c>
      <c r="AD214" t="s">
        <v>72</v>
      </c>
      <c r="AE214">
        <v>750</v>
      </c>
      <c r="AF214" t="s">
        <v>757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758</v>
      </c>
      <c r="C215" t="s">
        <v>806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156</v>
      </c>
      <c r="V215" t="s">
        <v>450</v>
      </c>
      <c r="W215" t="s">
        <v>458</v>
      </c>
      <c r="X215">
        <v>528</v>
      </c>
      <c r="Y215">
        <v>396</v>
      </c>
      <c r="Z215">
        <v>1000</v>
      </c>
      <c r="AA215">
        <v>350</v>
      </c>
      <c r="AB215" t="s">
        <v>42</v>
      </c>
      <c r="AC215" t="s">
        <v>595</v>
      </c>
      <c r="AD215" t="s">
        <v>72</v>
      </c>
      <c r="AE215">
        <v>250</v>
      </c>
      <c r="AF215" t="s">
        <v>759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760</v>
      </c>
      <c r="C216" t="s">
        <v>807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156</v>
      </c>
      <c r="V216" t="s">
        <v>450</v>
      </c>
      <c r="W216" t="s">
        <v>477</v>
      </c>
      <c r="X216">
        <v>1816</v>
      </c>
      <c r="Y216">
        <v>240</v>
      </c>
      <c r="Z216">
        <v>576</v>
      </c>
      <c r="AA216">
        <v>300</v>
      </c>
      <c r="AB216" t="s">
        <v>42</v>
      </c>
      <c r="AC216" t="s">
        <v>450</v>
      </c>
      <c r="AD216" t="s">
        <v>72</v>
      </c>
      <c r="AE216">
        <v>400</v>
      </c>
      <c r="AF216" t="s">
        <v>761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762</v>
      </c>
      <c r="C217" t="s">
        <v>818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156</v>
      </c>
      <c r="V217" t="s">
        <v>76</v>
      </c>
      <c r="W217" t="s">
        <v>477</v>
      </c>
      <c r="X217">
        <v>1024</v>
      </c>
      <c r="Y217">
        <v>480</v>
      </c>
      <c r="Z217">
        <v>768</v>
      </c>
      <c r="AA217">
        <v>145</v>
      </c>
      <c r="AB217" t="s">
        <v>71</v>
      </c>
      <c r="AC217" t="s">
        <v>825</v>
      </c>
      <c r="AD217" t="s">
        <v>72</v>
      </c>
      <c r="AE217">
        <v>1000</v>
      </c>
      <c r="AF217" t="s">
        <v>763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764</v>
      </c>
      <c r="C218" t="s">
        <v>819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156</v>
      </c>
      <c r="V218" t="s">
        <v>76</v>
      </c>
      <c r="W218" t="s">
        <v>477</v>
      </c>
      <c r="X218">
        <v>368</v>
      </c>
      <c r="Y218">
        <v>480</v>
      </c>
      <c r="Z218">
        <v>768</v>
      </c>
      <c r="AA218">
        <v>100</v>
      </c>
      <c r="AB218" t="s">
        <v>71</v>
      </c>
      <c r="AC218" t="s">
        <v>590</v>
      </c>
      <c r="AD218" t="s">
        <v>72</v>
      </c>
      <c r="AE218">
        <v>425</v>
      </c>
      <c r="AF218" t="s">
        <v>765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766</v>
      </c>
      <c r="C219" t="s">
        <v>822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39</v>
      </c>
      <c r="V219" t="s">
        <v>450</v>
      </c>
      <c r="W219" t="s">
        <v>605</v>
      </c>
      <c r="X219">
        <v>1848</v>
      </c>
      <c r="Y219">
        <v>576</v>
      </c>
      <c r="Z219">
        <v>500</v>
      </c>
      <c r="AA219">
        <v>350</v>
      </c>
      <c r="AB219" t="s">
        <v>42</v>
      </c>
      <c r="AC219" t="s">
        <v>450</v>
      </c>
      <c r="AD219" t="s">
        <v>72</v>
      </c>
      <c r="AE219">
        <v>900</v>
      </c>
      <c r="AF219" t="s">
        <v>767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768</v>
      </c>
      <c r="C220" t="s">
        <v>820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39</v>
      </c>
      <c r="V220" t="s">
        <v>450</v>
      </c>
      <c r="W220" t="s">
        <v>605</v>
      </c>
      <c r="X220">
        <v>1768</v>
      </c>
      <c r="Y220">
        <v>192</v>
      </c>
      <c r="Z220">
        <v>500</v>
      </c>
      <c r="AA220">
        <v>350</v>
      </c>
      <c r="AB220" t="s">
        <v>42</v>
      </c>
      <c r="AC220" t="s">
        <v>450</v>
      </c>
      <c r="AD220" t="s">
        <v>72</v>
      </c>
      <c r="AE220">
        <v>500</v>
      </c>
      <c r="AF220" t="s">
        <v>769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770</v>
      </c>
      <c r="C221" t="s">
        <v>808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39</v>
      </c>
      <c r="V221" t="s">
        <v>50</v>
      </c>
      <c r="W221" t="s">
        <v>130</v>
      </c>
      <c r="X221">
        <v>528</v>
      </c>
      <c r="Y221">
        <v>240</v>
      </c>
      <c r="Z221">
        <v>500</v>
      </c>
      <c r="AA221">
        <v>300</v>
      </c>
      <c r="AB221" t="s">
        <v>42</v>
      </c>
      <c r="AC221" t="s">
        <v>826</v>
      </c>
      <c r="AD221" t="s">
        <v>72</v>
      </c>
      <c r="AE221">
        <v>350</v>
      </c>
      <c r="AF221" t="s">
        <v>771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772</v>
      </c>
      <c r="C222" t="s">
        <v>823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156</v>
      </c>
      <c r="V222" t="s">
        <v>62</v>
      </c>
      <c r="W222" t="s">
        <v>246</v>
      </c>
      <c r="X222">
        <v>1100</v>
      </c>
      <c r="Y222">
        <v>780</v>
      </c>
      <c r="Z222">
        <v>960</v>
      </c>
      <c r="AA222">
        <v>250</v>
      </c>
      <c r="AB222" t="s">
        <v>42</v>
      </c>
      <c r="AC222" t="s">
        <v>829</v>
      </c>
      <c r="AD222" t="s">
        <v>72</v>
      </c>
      <c r="AE222">
        <v>1000</v>
      </c>
      <c r="AF222" t="s">
        <v>773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774</v>
      </c>
      <c r="C223" t="s">
        <v>809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39</v>
      </c>
      <c r="V223" t="s">
        <v>76</v>
      </c>
      <c r="W223" t="s">
        <v>600</v>
      </c>
      <c r="X223">
        <v>1020</v>
      </c>
      <c r="Y223">
        <v>384</v>
      </c>
      <c r="Z223">
        <v>720</v>
      </c>
      <c r="AA223">
        <v>200</v>
      </c>
      <c r="AB223" t="s">
        <v>42</v>
      </c>
      <c r="AC223" t="s">
        <v>591</v>
      </c>
      <c r="AD223" t="s">
        <v>72</v>
      </c>
      <c r="AE223">
        <v>620</v>
      </c>
      <c r="AF223" t="s">
        <v>775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776</v>
      </c>
      <c r="C224" t="s">
        <v>821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156</v>
      </c>
      <c r="V224" t="s">
        <v>50</v>
      </c>
      <c r="W224" t="s">
        <v>233</v>
      </c>
      <c r="X224">
        <v>828</v>
      </c>
      <c r="Y224">
        <v>192</v>
      </c>
      <c r="Z224">
        <v>528</v>
      </c>
      <c r="AA224">
        <v>250</v>
      </c>
      <c r="AB224" t="s">
        <v>71</v>
      </c>
      <c r="AC224" t="s">
        <v>20</v>
      </c>
      <c r="AD224" t="s">
        <v>72</v>
      </c>
      <c r="AE224">
        <v>300</v>
      </c>
      <c r="AF224" t="s">
        <v>777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778</v>
      </c>
      <c r="C225" t="s">
        <v>810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39</v>
      </c>
      <c r="V225" t="s">
        <v>450</v>
      </c>
      <c r="W225" t="s">
        <v>446</v>
      </c>
      <c r="X225">
        <v>770</v>
      </c>
      <c r="Y225">
        <v>336</v>
      </c>
      <c r="Z225">
        <v>720</v>
      </c>
      <c r="AA225">
        <v>400</v>
      </c>
      <c r="AB225" t="s">
        <v>42</v>
      </c>
      <c r="AC225" t="s">
        <v>42</v>
      </c>
      <c r="AD225" t="s">
        <v>72</v>
      </c>
      <c r="AE225">
        <v>558</v>
      </c>
      <c r="AF225" t="s">
        <v>779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780</v>
      </c>
      <c r="C226" t="s">
        <v>811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156</v>
      </c>
      <c r="V226" t="s">
        <v>76</v>
      </c>
      <c r="W226" t="s">
        <v>598</v>
      </c>
      <c r="X226">
        <v>1790</v>
      </c>
      <c r="Y226">
        <v>540</v>
      </c>
      <c r="Z226">
        <v>1440</v>
      </c>
      <c r="AA226">
        <v>200</v>
      </c>
      <c r="AB226" t="s">
        <v>42</v>
      </c>
      <c r="AC226" t="s">
        <v>826</v>
      </c>
      <c r="AD226" t="s">
        <v>72</v>
      </c>
      <c r="AE226">
        <v>930</v>
      </c>
      <c r="AF226" t="s">
        <v>781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782</v>
      </c>
      <c r="C227" t="s">
        <v>784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39</v>
      </c>
      <c r="V227" t="s">
        <v>172</v>
      </c>
      <c r="W227" t="s">
        <v>63</v>
      </c>
      <c r="X227">
        <v>800</v>
      </c>
      <c r="Y227">
        <v>768</v>
      </c>
      <c r="Z227">
        <v>2112</v>
      </c>
      <c r="AA227">
        <v>200</v>
      </c>
      <c r="AB227" t="s">
        <v>42</v>
      </c>
      <c r="AC227" t="s">
        <v>20</v>
      </c>
      <c r="AD227" t="s">
        <v>72</v>
      </c>
      <c r="AE227">
        <v>1000</v>
      </c>
      <c r="AF227" t="s">
        <v>783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785</v>
      </c>
      <c r="C228" t="s">
        <v>812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156</v>
      </c>
      <c r="V228" t="s">
        <v>172</v>
      </c>
      <c r="W228" t="s">
        <v>598</v>
      </c>
      <c r="X228">
        <v>1744</v>
      </c>
      <c r="Y228">
        <v>600</v>
      </c>
      <c r="Z228">
        <v>1344</v>
      </c>
      <c r="AA228">
        <v>175</v>
      </c>
      <c r="AB228" t="s">
        <v>42</v>
      </c>
      <c r="AC228" t="s">
        <v>18</v>
      </c>
      <c r="AD228" t="s">
        <v>72</v>
      </c>
      <c r="AE228">
        <v>1000</v>
      </c>
      <c r="AF228" t="s">
        <v>786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787</v>
      </c>
      <c r="C229" t="s">
        <v>813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39</v>
      </c>
      <c r="V229" t="s">
        <v>392</v>
      </c>
      <c r="W229" t="s">
        <v>220</v>
      </c>
      <c r="X229">
        <v>900</v>
      </c>
      <c r="Y229">
        <v>864</v>
      </c>
      <c r="Z229">
        <v>500</v>
      </c>
      <c r="AA229">
        <v>190</v>
      </c>
      <c r="AB229" t="s">
        <v>42</v>
      </c>
      <c r="AC229" t="s">
        <v>828</v>
      </c>
      <c r="AD229" t="s">
        <v>72</v>
      </c>
      <c r="AE229">
        <v>682</v>
      </c>
      <c r="AF229" t="s">
        <v>788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789</v>
      </c>
      <c r="C230" t="s">
        <v>802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39</v>
      </c>
      <c r="V230" t="s">
        <v>76</v>
      </c>
      <c r="W230" t="s">
        <v>600</v>
      </c>
      <c r="X230">
        <v>1056</v>
      </c>
      <c r="Y230">
        <v>336</v>
      </c>
      <c r="Z230">
        <v>1056</v>
      </c>
      <c r="AA230">
        <v>150</v>
      </c>
      <c r="AB230" t="s">
        <v>42</v>
      </c>
      <c r="AC230" t="s">
        <v>827</v>
      </c>
      <c r="AD230" t="s">
        <v>72</v>
      </c>
      <c r="AE230">
        <v>750</v>
      </c>
      <c r="AF230" t="s">
        <v>790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791</v>
      </c>
      <c r="C231" t="s">
        <v>824</v>
      </c>
      <c r="D231">
        <v>30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5</v>
      </c>
      <c r="N231">
        <v>1</v>
      </c>
      <c r="O231">
        <v>100</v>
      </c>
      <c r="P231">
        <v>100</v>
      </c>
      <c r="Q231">
        <v>100</v>
      </c>
      <c r="R231">
        <v>100</v>
      </c>
      <c r="S231">
        <v>10</v>
      </c>
      <c r="T231">
        <v>12</v>
      </c>
      <c r="U231" t="s">
        <v>39</v>
      </c>
      <c r="V231" t="s">
        <v>450</v>
      </c>
      <c r="W231" t="s">
        <v>458</v>
      </c>
      <c r="X231">
        <v>2420</v>
      </c>
      <c r="Y231">
        <v>384</v>
      </c>
      <c r="Z231">
        <v>720</v>
      </c>
      <c r="AA231">
        <v>400</v>
      </c>
      <c r="AB231" t="s">
        <v>42</v>
      </c>
      <c r="AC231" t="s">
        <v>450</v>
      </c>
      <c r="AD231" t="s">
        <v>72</v>
      </c>
      <c r="AE231">
        <v>450</v>
      </c>
      <c r="AF231" t="s">
        <v>792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793</v>
      </c>
      <c r="C232" t="s">
        <v>814</v>
      </c>
      <c r="D232">
        <v>38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156</v>
      </c>
      <c r="V232" t="s">
        <v>50</v>
      </c>
      <c r="W232" t="s">
        <v>88</v>
      </c>
      <c r="X232">
        <v>1576</v>
      </c>
      <c r="Y232">
        <v>384</v>
      </c>
      <c r="Z232">
        <v>576</v>
      </c>
      <c r="AA232">
        <v>200</v>
      </c>
      <c r="AB232" t="s">
        <v>42</v>
      </c>
      <c r="AC232" t="s">
        <v>42</v>
      </c>
      <c r="AD232" t="s">
        <v>72</v>
      </c>
      <c r="AE232">
        <v>350</v>
      </c>
      <c r="AF232" t="s">
        <v>794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795</v>
      </c>
      <c r="C233" t="s">
        <v>800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39</v>
      </c>
      <c r="V233" t="s">
        <v>450</v>
      </c>
      <c r="W233" t="s">
        <v>458</v>
      </c>
      <c r="X233">
        <v>1754</v>
      </c>
      <c r="Y233">
        <v>288</v>
      </c>
      <c r="Z233">
        <v>554</v>
      </c>
      <c r="AA233">
        <v>200</v>
      </c>
      <c r="AB233" t="s">
        <v>42</v>
      </c>
      <c r="AC233" t="s">
        <v>450</v>
      </c>
      <c r="AD233" t="s">
        <v>72</v>
      </c>
      <c r="AE233">
        <v>372</v>
      </c>
      <c r="AF233" t="s">
        <v>796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797</v>
      </c>
      <c r="C234" t="s">
        <v>799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39</v>
      </c>
      <c r="V234" t="s">
        <v>450</v>
      </c>
      <c r="W234" t="s">
        <v>458</v>
      </c>
      <c r="X234">
        <v>220</v>
      </c>
      <c r="Y234">
        <v>360</v>
      </c>
      <c r="Z234">
        <v>420</v>
      </c>
      <c r="AA234">
        <v>200</v>
      </c>
      <c r="AB234" t="s">
        <v>71</v>
      </c>
      <c r="AC234" t="s">
        <v>590</v>
      </c>
      <c r="AD234" t="s">
        <v>72</v>
      </c>
      <c r="AE234">
        <v>111</v>
      </c>
      <c r="AF234" t="s">
        <v>798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832</v>
      </c>
      <c r="C235" t="s">
        <v>848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39</v>
      </c>
      <c r="V235" t="s">
        <v>62</v>
      </c>
      <c r="W235" t="s">
        <v>204</v>
      </c>
      <c r="X235">
        <v>1120</v>
      </c>
      <c r="Y235">
        <v>511</v>
      </c>
      <c r="Z235">
        <v>552</v>
      </c>
      <c r="AA235">
        <v>160</v>
      </c>
      <c r="AB235" t="s">
        <v>42</v>
      </c>
      <c r="AC235" t="s">
        <v>57</v>
      </c>
      <c r="AD235" t="s">
        <v>43</v>
      </c>
      <c r="AE235">
        <v>777</v>
      </c>
      <c r="AF235" t="s">
        <v>833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834</v>
      </c>
      <c r="C236" t="s">
        <v>850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56</v>
      </c>
      <c r="V236" t="s">
        <v>62</v>
      </c>
      <c r="W236" t="s">
        <v>446</v>
      </c>
      <c r="X236">
        <v>700</v>
      </c>
      <c r="Y236">
        <v>480</v>
      </c>
      <c r="Z236">
        <v>648</v>
      </c>
      <c r="AA236">
        <v>165</v>
      </c>
      <c r="AB236" t="s">
        <v>42</v>
      </c>
      <c r="AC236" t="s">
        <v>42</v>
      </c>
      <c r="AD236" t="s">
        <v>72</v>
      </c>
      <c r="AE236">
        <v>407</v>
      </c>
      <c r="AF236" t="s">
        <v>835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836</v>
      </c>
      <c r="C237" t="s">
        <v>851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39</v>
      </c>
      <c r="V237" t="s">
        <v>62</v>
      </c>
      <c r="W237" t="s">
        <v>598</v>
      </c>
      <c r="X237">
        <v>1100</v>
      </c>
      <c r="Y237">
        <v>528</v>
      </c>
      <c r="Z237">
        <v>483</v>
      </c>
      <c r="AA237">
        <v>250</v>
      </c>
      <c r="AB237" t="s">
        <v>42</v>
      </c>
      <c r="AC237" t="s">
        <v>856</v>
      </c>
      <c r="AD237" t="s">
        <v>43</v>
      </c>
      <c r="AE237">
        <v>750</v>
      </c>
      <c r="AF237" t="s">
        <v>837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838</v>
      </c>
      <c r="C238" t="s">
        <v>852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39</v>
      </c>
      <c r="V238" t="s">
        <v>62</v>
      </c>
      <c r="W238" t="s">
        <v>204</v>
      </c>
      <c r="X238">
        <v>1452</v>
      </c>
      <c r="Y238">
        <v>528</v>
      </c>
      <c r="Z238">
        <v>483</v>
      </c>
      <c r="AA238">
        <v>250</v>
      </c>
      <c r="AB238" t="s">
        <v>42</v>
      </c>
      <c r="AC238" t="s">
        <v>856</v>
      </c>
      <c r="AD238" t="s">
        <v>43</v>
      </c>
      <c r="AE238">
        <v>1000</v>
      </c>
      <c r="AF238" t="s">
        <v>839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842</v>
      </c>
      <c r="C239" t="s">
        <v>853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39</v>
      </c>
      <c r="V239" t="s">
        <v>62</v>
      </c>
      <c r="W239" t="s">
        <v>220</v>
      </c>
      <c r="X239">
        <v>1452</v>
      </c>
      <c r="Y239">
        <v>528</v>
      </c>
      <c r="Z239">
        <v>483</v>
      </c>
      <c r="AA239">
        <v>250</v>
      </c>
      <c r="AB239" t="s">
        <v>42</v>
      </c>
      <c r="AC239" t="s">
        <v>856</v>
      </c>
      <c r="AD239" t="s">
        <v>72</v>
      </c>
      <c r="AE239">
        <v>558</v>
      </c>
      <c r="AF239" t="s">
        <v>843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840</v>
      </c>
      <c r="C240" t="s">
        <v>854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39</v>
      </c>
      <c r="V240" t="s">
        <v>62</v>
      </c>
      <c r="W240" t="s">
        <v>246</v>
      </c>
      <c r="X240">
        <v>1452</v>
      </c>
      <c r="Y240">
        <v>528</v>
      </c>
      <c r="Z240">
        <v>483</v>
      </c>
      <c r="AA240">
        <v>250</v>
      </c>
      <c r="AB240" t="s">
        <v>42</v>
      </c>
      <c r="AC240" t="s">
        <v>856</v>
      </c>
      <c r="AD240" t="s">
        <v>72</v>
      </c>
      <c r="AE240">
        <v>1000</v>
      </c>
      <c r="AF240" t="s">
        <v>841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855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39</v>
      </c>
      <c r="V241" t="s">
        <v>172</v>
      </c>
      <c r="W241" t="s">
        <v>191</v>
      </c>
      <c r="X241">
        <v>1000</v>
      </c>
      <c r="Y241">
        <v>432</v>
      </c>
      <c r="Z241">
        <v>900</v>
      </c>
      <c r="AA241">
        <v>155</v>
      </c>
      <c r="AB241" t="s">
        <v>42</v>
      </c>
      <c r="AC241" t="s">
        <v>857</v>
      </c>
      <c r="AD241" t="s">
        <v>72</v>
      </c>
      <c r="AE241">
        <v>555</v>
      </c>
      <c r="AF241" t="s">
        <v>845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846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156</v>
      </c>
      <c r="V242" t="s">
        <v>62</v>
      </c>
      <c r="W242" t="s">
        <v>204</v>
      </c>
      <c r="X242">
        <v>900</v>
      </c>
      <c r="Y242">
        <v>500</v>
      </c>
      <c r="Z242">
        <v>1000</v>
      </c>
      <c r="AA242">
        <v>200</v>
      </c>
      <c r="AB242" t="s">
        <v>71</v>
      </c>
      <c r="AC242" t="s">
        <v>858</v>
      </c>
      <c r="AD242" t="s">
        <v>72</v>
      </c>
      <c r="AE242">
        <v>650</v>
      </c>
      <c r="AF242" t="s">
        <v>847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859</v>
      </c>
      <c r="C243" t="s">
        <v>863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156</v>
      </c>
      <c r="V243" t="s">
        <v>62</v>
      </c>
      <c r="W243" t="s">
        <v>246</v>
      </c>
      <c r="X243">
        <v>1460</v>
      </c>
      <c r="Y243">
        <v>432</v>
      </c>
      <c r="Z243">
        <v>960</v>
      </c>
      <c r="AA243">
        <v>165</v>
      </c>
      <c r="AB243" t="s">
        <v>42</v>
      </c>
      <c r="AC243" t="s">
        <v>588</v>
      </c>
      <c r="AD243" t="s">
        <v>94</v>
      </c>
      <c r="AE243">
        <v>1000</v>
      </c>
      <c r="AF243" t="s">
        <v>860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861</v>
      </c>
      <c r="C244" t="s">
        <v>864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56</v>
      </c>
      <c r="V244" t="s">
        <v>57</v>
      </c>
      <c r="W244" t="s">
        <v>58</v>
      </c>
      <c r="X244">
        <v>1247</v>
      </c>
      <c r="Y244">
        <v>576</v>
      </c>
      <c r="Z244">
        <v>768</v>
      </c>
      <c r="AA244">
        <v>165</v>
      </c>
      <c r="AB244" t="s">
        <v>42</v>
      </c>
      <c r="AC244" t="s">
        <v>42</v>
      </c>
      <c r="AD244" t="s">
        <v>43</v>
      </c>
      <c r="AE244">
        <v>248</v>
      </c>
      <c r="AF244" t="s">
        <v>862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865</v>
      </c>
      <c r="C245" t="s">
        <v>869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39</v>
      </c>
      <c r="V245" t="s">
        <v>354</v>
      </c>
      <c r="W245" t="s">
        <v>246</v>
      </c>
      <c r="X245">
        <v>1020</v>
      </c>
      <c r="Y245">
        <v>384</v>
      </c>
      <c r="Z245">
        <v>720</v>
      </c>
      <c r="AA245">
        <v>175</v>
      </c>
      <c r="AB245" t="s">
        <v>42</v>
      </c>
      <c r="AC245" t="s">
        <v>354</v>
      </c>
      <c r="AD245" t="s">
        <v>72</v>
      </c>
      <c r="AE245">
        <v>350</v>
      </c>
      <c r="AF245" t="s">
        <v>866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867</v>
      </c>
      <c r="C246" t="s">
        <v>869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39</v>
      </c>
      <c r="V246" t="s">
        <v>354</v>
      </c>
      <c r="W246" t="s">
        <v>246</v>
      </c>
      <c r="X246">
        <v>1024</v>
      </c>
      <c r="Y246">
        <v>336</v>
      </c>
      <c r="Z246">
        <v>624</v>
      </c>
      <c r="AA246">
        <v>175</v>
      </c>
      <c r="AB246" t="s">
        <v>42</v>
      </c>
      <c r="AC246" t="s">
        <v>354</v>
      </c>
      <c r="AD246" t="s">
        <v>72</v>
      </c>
      <c r="AE246">
        <v>350</v>
      </c>
      <c r="AF246" t="s">
        <v>868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870</v>
      </c>
      <c r="C247" t="s">
        <v>872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39</v>
      </c>
      <c r="V247" t="s">
        <v>40</v>
      </c>
      <c r="W247" t="s">
        <v>130</v>
      </c>
      <c r="X247">
        <v>1308</v>
      </c>
      <c r="Y247">
        <v>480</v>
      </c>
      <c r="Z247">
        <v>1008</v>
      </c>
      <c r="AA247">
        <v>-1</v>
      </c>
      <c r="AB247" t="s">
        <v>42</v>
      </c>
      <c r="AC247" t="s">
        <v>40</v>
      </c>
      <c r="AD247" t="s">
        <v>131</v>
      </c>
      <c r="AE247">
        <v>500</v>
      </c>
      <c r="AF247" t="s">
        <v>871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873</v>
      </c>
      <c r="C248" t="s">
        <v>875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56</v>
      </c>
      <c r="V248" t="s">
        <v>40</v>
      </c>
      <c r="W248" t="s">
        <v>58</v>
      </c>
      <c r="X248">
        <v>512</v>
      </c>
      <c r="Y248">
        <v>240</v>
      </c>
      <c r="Z248">
        <v>528</v>
      </c>
      <c r="AA248">
        <v>150</v>
      </c>
      <c r="AB248" t="s">
        <v>42</v>
      </c>
      <c r="AC248" t="s">
        <v>42</v>
      </c>
      <c r="AD248" t="s">
        <v>72</v>
      </c>
      <c r="AE248">
        <v>450</v>
      </c>
      <c r="AF248" t="s">
        <v>874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876</v>
      </c>
      <c r="C249" t="s">
        <v>878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39</v>
      </c>
      <c r="V249" t="s">
        <v>228</v>
      </c>
      <c r="W249" t="s">
        <v>604</v>
      </c>
      <c r="X249">
        <v>1072</v>
      </c>
      <c r="Y249">
        <v>480</v>
      </c>
      <c r="Z249">
        <v>672</v>
      </c>
      <c r="AA249">
        <v>180</v>
      </c>
      <c r="AB249" t="s">
        <v>71</v>
      </c>
      <c r="AC249" t="s">
        <v>589</v>
      </c>
      <c r="AD249" t="s">
        <v>72</v>
      </c>
      <c r="AE249">
        <v>325</v>
      </c>
      <c r="AF249" t="s">
        <v>877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879</v>
      </c>
      <c r="C250" t="s">
        <v>897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39</v>
      </c>
      <c r="V250" t="s">
        <v>50</v>
      </c>
      <c r="W250" t="s">
        <v>204</v>
      </c>
      <c r="X250">
        <v>1350</v>
      </c>
      <c r="Y250">
        <v>432</v>
      </c>
      <c r="Z250">
        <v>1200</v>
      </c>
      <c r="AA250">
        <v>195</v>
      </c>
      <c r="AB250" t="s">
        <v>42</v>
      </c>
      <c r="AC250" t="s">
        <v>42</v>
      </c>
      <c r="AD250" t="s">
        <v>72</v>
      </c>
      <c r="AE250">
        <v>744</v>
      </c>
      <c r="AF250" t="s">
        <v>880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881</v>
      </c>
      <c r="C251" t="s">
        <v>898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39</v>
      </c>
      <c r="V251" t="s">
        <v>62</v>
      </c>
      <c r="W251" t="s">
        <v>77</v>
      </c>
      <c r="X251">
        <v>1380</v>
      </c>
      <c r="Y251">
        <v>336</v>
      </c>
      <c r="Z251">
        <v>1080</v>
      </c>
      <c r="AA251">
        <v>165</v>
      </c>
      <c r="AB251" t="s">
        <v>42</v>
      </c>
      <c r="AC251" t="s">
        <v>588</v>
      </c>
      <c r="AD251" t="s">
        <v>94</v>
      </c>
      <c r="AE251">
        <v>744</v>
      </c>
      <c r="AF251" t="s">
        <v>882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883</v>
      </c>
      <c r="C252" t="s">
        <v>901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56</v>
      </c>
      <c r="V252" t="s">
        <v>76</v>
      </c>
      <c r="W252" t="s">
        <v>601</v>
      </c>
      <c r="X252">
        <v>1260</v>
      </c>
      <c r="Y252">
        <v>672</v>
      </c>
      <c r="Z252">
        <v>960</v>
      </c>
      <c r="AA252">
        <v>170</v>
      </c>
      <c r="AB252" t="s">
        <v>42</v>
      </c>
      <c r="AC252" t="s">
        <v>76</v>
      </c>
      <c r="AD252" t="s">
        <v>72</v>
      </c>
      <c r="AE252">
        <v>700</v>
      </c>
      <c r="AF252" t="s">
        <v>884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885</v>
      </c>
      <c r="C253" t="s">
        <v>899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39</v>
      </c>
      <c r="V253" t="s">
        <v>62</v>
      </c>
      <c r="W253" t="s">
        <v>58</v>
      </c>
      <c r="X253">
        <v>1300</v>
      </c>
      <c r="Y253">
        <v>336</v>
      </c>
      <c r="Z253">
        <v>900</v>
      </c>
      <c r="AA253">
        <v>165</v>
      </c>
      <c r="AB253" t="s">
        <v>42</v>
      </c>
      <c r="AC253" t="s">
        <v>588</v>
      </c>
      <c r="AD253" t="s">
        <v>72</v>
      </c>
      <c r="AE253">
        <v>558</v>
      </c>
      <c r="AF253" t="s">
        <v>886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887</v>
      </c>
      <c r="C254" t="s">
        <v>900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39</v>
      </c>
      <c r="V254" t="s">
        <v>76</v>
      </c>
      <c r="W254" t="s">
        <v>600</v>
      </c>
      <c r="X254">
        <v>972</v>
      </c>
      <c r="Y254">
        <v>470</v>
      </c>
      <c r="Z254">
        <v>672</v>
      </c>
      <c r="AA254">
        <v>155</v>
      </c>
      <c r="AB254" t="s">
        <v>42</v>
      </c>
      <c r="AC254" t="s">
        <v>42</v>
      </c>
      <c r="AD254" t="s">
        <v>72</v>
      </c>
      <c r="AE254">
        <v>400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902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39</v>
      </c>
      <c r="V255" t="s">
        <v>50</v>
      </c>
      <c r="W255" t="s">
        <v>598</v>
      </c>
      <c r="X255">
        <v>504</v>
      </c>
      <c r="Y255">
        <v>360</v>
      </c>
      <c r="Z255">
        <v>1020</v>
      </c>
      <c r="AA255">
        <v>150</v>
      </c>
      <c r="AB255" t="s">
        <v>42</v>
      </c>
      <c r="AC255" t="s">
        <v>42</v>
      </c>
      <c r="AD255" t="s">
        <v>72</v>
      </c>
      <c r="AE255">
        <v>620</v>
      </c>
      <c r="AF255" t="s">
        <v>890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891</v>
      </c>
      <c r="C256" t="s">
        <v>902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39</v>
      </c>
      <c r="V256" t="s">
        <v>50</v>
      </c>
      <c r="W256" t="s">
        <v>191</v>
      </c>
      <c r="X256">
        <v>504</v>
      </c>
      <c r="Y256">
        <v>360</v>
      </c>
      <c r="Z256">
        <v>1020</v>
      </c>
      <c r="AA256">
        <v>150</v>
      </c>
      <c r="AB256" t="s">
        <v>42</v>
      </c>
      <c r="AC256" t="s">
        <v>42</v>
      </c>
      <c r="AD256" t="s">
        <v>72</v>
      </c>
      <c r="AE256">
        <v>620</v>
      </c>
      <c r="AF256" t="s">
        <v>892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893</v>
      </c>
      <c r="C257" t="s">
        <v>902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39</v>
      </c>
      <c r="V257" t="s">
        <v>50</v>
      </c>
      <c r="W257" t="s">
        <v>204</v>
      </c>
      <c r="X257">
        <v>504</v>
      </c>
      <c r="Y257">
        <v>360</v>
      </c>
      <c r="Z257">
        <v>1020</v>
      </c>
      <c r="AA257">
        <v>150</v>
      </c>
      <c r="AB257" t="s">
        <v>42</v>
      </c>
      <c r="AC257" t="s">
        <v>42</v>
      </c>
      <c r="AD257" t="s">
        <v>72</v>
      </c>
      <c r="AE257">
        <v>620</v>
      </c>
      <c r="AF257" t="s">
        <v>894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895</v>
      </c>
      <c r="C258" t="s">
        <v>902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39</v>
      </c>
      <c r="V258" t="s">
        <v>50</v>
      </c>
      <c r="W258" t="s">
        <v>220</v>
      </c>
      <c r="X258">
        <v>504</v>
      </c>
      <c r="Y258">
        <v>360</v>
      </c>
      <c r="Z258">
        <v>1020</v>
      </c>
      <c r="AA258">
        <v>150</v>
      </c>
      <c r="AB258" t="s">
        <v>42</v>
      </c>
      <c r="AC258" t="s">
        <v>42</v>
      </c>
      <c r="AD258" t="s">
        <v>72</v>
      </c>
      <c r="AE258">
        <v>620</v>
      </c>
      <c r="AF258" t="s">
        <v>896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958</v>
      </c>
      <c r="C259" t="s">
        <v>959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56</v>
      </c>
      <c r="V259" t="s">
        <v>172</v>
      </c>
      <c r="W259" t="s">
        <v>63</v>
      </c>
      <c r="X259">
        <v>1036</v>
      </c>
      <c r="Y259">
        <v>240</v>
      </c>
      <c r="Z259">
        <v>936</v>
      </c>
      <c r="AA259">
        <v>200</v>
      </c>
      <c r="AB259" t="s">
        <v>42</v>
      </c>
      <c r="AC259" t="s">
        <v>42</v>
      </c>
      <c r="AD259" t="s">
        <v>43</v>
      </c>
      <c r="AE259">
        <v>111</v>
      </c>
      <c r="AF259" t="s">
        <v>960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961</v>
      </c>
      <c r="C260" t="s">
        <v>959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56</v>
      </c>
      <c r="V260" t="s">
        <v>172</v>
      </c>
      <c r="W260" t="s">
        <v>603</v>
      </c>
      <c r="X260">
        <v>1248</v>
      </c>
      <c r="Y260">
        <v>240</v>
      </c>
      <c r="Z260">
        <v>1248</v>
      </c>
      <c r="AA260">
        <v>400</v>
      </c>
      <c r="AB260" t="s">
        <v>42</v>
      </c>
      <c r="AC260" t="s">
        <v>42</v>
      </c>
      <c r="AD260" t="s">
        <v>43</v>
      </c>
      <c r="AE260">
        <v>350</v>
      </c>
      <c r="AF260" t="s">
        <v>962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963</v>
      </c>
      <c r="C261" t="s">
        <v>964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39</v>
      </c>
      <c r="V261" t="s">
        <v>50</v>
      </c>
      <c r="W261" t="s">
        <v>63</v>
      </c>
      <c r="X261">
        <v>1296</v>
      </c>
      <c r="Y261">
        <v>432</v>
      </c>
      <c r="Z261">
        <v>1296</v>
      </c>
      <c r="AA261">
        <v>400</v>
      </c>
      <c r="AB261" t="s">
        <v>42</v>
      </c>
      <c r="AC261" t="s">
        <v>592</v>
      </c>
      <c r="AD261" t="s">
        <v>72</v>
      </c>
      <c r="AE261">
        <v>1000</v>
      </c>
      <c r="AF261" t="s">
        <v>965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966</v>
      </c>
      <c r="C262" t="s">
        <v>967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39</v>
      </c>
      <c r="V262" t="s">
        <v>172</v>
      </c>
      <c r="W262" t="s">
        <v>111</v>
      </c>
      <c r="X262">
        <v>672</v>
      </c>
      <c r="Y262">
        <v>288</v>
      </c>
      <c r="Z262">
        <v>672</v>
      </c>
      <c r="AA262">
        <v>400</v>
      </c>
      <c r="AB262" t="s">
        <v>42</v>
      </c>
      <c r="AC262" t="s">
        <v>581</v>
      </c>
      <c r="AD262" t="s">
        <v>72</v>
      </c>
      <c r="AE262">
        <v>350</v>
      </c>
      <c r="AF262" t="s">
        <v>968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969</v>
      </c>
      <c r="C263" t="s">
        <v>970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39</v>
      </c>
      <c r="V263" t="s">
        <v>172</v>
      </c>
      <c r="W263" t="s">
        <v>81</v>
      </c>
      <c r="X263">
        <v>1120</v>
      </c>
      <c r="Y263">
        <v>240</v>
      </c>
      <c r="Z263">
        <v>620</v>
      </c>
      <c r="AA263">
        <v>100</v>
      </c>
      <c r="AB263" t="s">
        <v>42</v>
      </c>
      <c r="AC263" t="s">
        <v>42</v>
      </c>
      <c r="AD263" t="s">
        <v>72</v>
      </c>
      <c r="AE263">
        <v>400</v>
      </c>
      <c r="AF263" t="s">
        <v>971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972</v>
      </c>
      <c r="C264" t="s">
        <v>973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156</v>
      </c>
      <c r="V264" t="s">
        <v>62</v>
      </c>
      <c r="W264" t="s">
        <v>599</v>
      </c>
      <c r="X264">
        <v>608</v>
      </c>
      <c r="Y264">
        <v>336</v>
      </c>
      <c r="Z264">
        <v>408</v>
      </c>
      <c r="AA264">
        <v>400</v>
      </c>
      <c r="AB264" t="s">
        <v>71</v>
      </c>
      <c r="AC264" t="s">
        <v>974</v>
      </c>
      <c r="AD264" t="s">
        <v>72</v>
      </c>
      <c r="AE264">
        <v>325</v>
      </c>
      <c r="AF264" t="s">
        <v>975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976</v>
      </c>
      <c r="C265" t="s">
        <v>977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39</v>
      </c>
      <c r="V265" t="s">
        <v>62</v>
      </c>
      <c r="W265" t="s">
        <v>220</v>
      </c>
      <c r="X265">
        <v>879</v>
      </c>
      <c r="Y265">
        <v>576</v>
      </c>
      <c r="Z265">
        <v>672</v>
      </c>
      <c r="AA265">
        <v>450</v>
      </c>
      <c r="AB265" t="s">
        <v>42</v>
      </c>
      <c r="AC265" t="s">
        <v>826</v>
      </c>
      <c r="AD265" t="s">
        <v>72</v>
      </c>
      <c r="AE265">
        <v>300</v>
      </c>
      <c r="AF265" t="s">
        <v>978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979</v>
      </c>
      <c r="C266" t="s">
        <v>980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156</v>
      </c>
      <c r="V266" t="s">
        <v>50</v>
      </c>
      <c r="W266" t="s">
        <v>373</v>
      </c>
      <c r="X266">
        <v>468</v>
      </c>
      <c r="Y266">
        <v>288</v>
      </c>
      <c r="Z266">
        <v>468</v>
      </c>
      <c r="AA266">
        <v>200</v>
      </c>
      <c r="AB266" t="s">
        <v>71</v>
      </c>
      <c r="AC266" t="s">
        <v>584</v>
      </c>
      <c r="AD266" t="s">
        <v>72</v>
      </c>
      <c r="AE266">
        <v>259</v>
      </c>
      <c r="AF266" t="s">
        <v>981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982</v>
      </c>
      <c r="C267" t="s">
        <v>983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39</v>
      </c>
      <c r="V267" t="s">
        <v>50</v>
      </c>
      <c r="W267" t="s">
        <v>63</v>
      </c>
      <c r="X267">
        <v>1248</v>
      </c>
      <c r="Y267">
        <v>432</v>
      </c>
      <c r="Z267">
        <v>1248</v>
      </c>
      <c r="AA267">
        <v>400</v>
      </c>
      <c r="AB267" t="s">
        <v>42</v>
      </c>
      <c r="AC267" t="s">
        <v>42</v>
      </c>
      <c r="AD267" t="s">
        <v>43</v>
      </c>
      <c r="AE267">
        <v>450</v>
      </c>
      <c r="AF267" t="s">
        <v>984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985</v>
      </c>
      <c r="C268" t="s">
        <v>987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156</v>
      </c>
      <c r="V268" t="s">
        <v>450</v>
      </c>
      <c r="W268" t="s">
        <v>477</v>
      </c>
      <c r="X268">
        <v>1816</v>
      </c>
      <c r="Y268">
        <v>240</v>
      </c>
      <c r="Z268">
        <v>576</v>
      </c>
      <c r="AA268">
        <v>175</v>
      </c>
      <c r="AB268" t="s">
        <v>42</v>
      </c>
      <c r="AC268" t="s">
        <v>988</v>
      </c>
      <c r="AD268" t="s">
        <v>72</v>
      </c>
      <c r="AE268">
        <v>850</v>
      </c>
      <c r="AF268" t="s">
        <v>986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989</v>
      </c>
      <c r="C269" t="s">
        <v>1007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56</v>
      </c>
      <c r="V269" t="s">
        <v>392</v>
      </c>
      <c r="W269" t="s">
        <v>41</v>
      </c>
      <c r="X269">
        <v>864</v>
      </c>
      <c r="Y269">
        <v>384</v>
      </c>
      <c r="Z269">
        <v>864</v>
      </c>
      <c r="AA269">
        <v>200</v>
      </c>
      <c r="AB269" t="s">
        <v>42</v>
      </c>
      <c r="AC269" t="s">
        <v>42</v>
      </c>
      <c r="AD269" t="s">
        <v>43</v>
      </c>
      <c r="AE269">
        <v>481</v>
      </c>
      <c r="AF269" t="s">
        <v>1025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990</v>
      </c>
      <c r="C270" t="s">
        <v>1008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39</v>
      </c>
      <c r="V270" t="s">
        <v>62</v>
      </c>
      <c r="W270" t="s">
        <v>41</v>
      </c>
      <c r="X270">
        <v>1100</v>
      </c>
      <c r="Y270">
        <v>480</v>
      </c>
      <c r="Z270">
        <v>900</v>
      </c>
      <c r="AA270">
        <v>200</v>
      </c>
      <c r="AB270" t="s">
        <v>42</v>
      </c>
      <c r="AC270" t="s">
        <v>588</v>
      </c>
      <c r="AD270" t="s">
        <v>43</v>
      </c>
      <c r="AE270">
        <v>558</v>
      </c>
      <c r="AF270" t="s">
        <v>1026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991</v>
      </c>
      <c r="C271" t="s">
        <v>1009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56</v>
      </c>
      <c r="V271" t="s">
        <v>392</v>
      </c>
      <c r="W271" t="s">
        <v>58</v>
      </c>
      <c r="X271">
        <v>1264</v>
      </c>
      <c r="Y271">
        <v>216</v>
      </c>
      <c r="Z271">
        <v>864</v>
      </c>
      <c r="AA271">
        <v>400</v>
      </c>
      <c r="AB271" t="s">
        <v>42</v>
      </c>
      <c r="AC271" t="s">
        <v>42</v>
      </c>
      <c r="AD271" t="s">
        <v>43</v>
      </c>
      <c r="AE271">
        <v>350</v>
      </c>
      <c r="AF271" t="s">
        <v>1027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992</v>
      </c>
      <c r="C272" t="s">
        <v>1010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56</v>
      </c>
      <c r="V272" t="s">
        <v>392</v>
      </c>
      <c r="W272" t="s">
        <v>41</v>
      </c>
      <c r="X272">
        <v>992</v>
      </c>
      <c r="Y272">
        <v>360</v>
      </c>
      <c r="Z272">
        <v>792</v>
      </c>
      <c r="AA272">
        <v>200</v>
      </c>
      <c r="AB272" t="s">
        <v>42</v>
      </c>
      <c r="AC272" t="s">
        <v>42</v>
      </c>
      <c r="AD272" t="s">
        <v>43</v>
      </c>
      <c r="AE272">
        <v>296</v>
      </c>
      <c r="AF272" t="s">
        <v>1028</v>
      </c>
      <c r="AG272">
        <v>0</v>
      </c>
      <c r="AH272">
        <v>0.5</v>
      </c>
      <c r="AI272">
        <v>1</v>
      </c>
    </row>
    <row r="273" spans="1:35" x14ac:dyDescent="0.4">
      <c r="A273">
        <v>4270</v>
      </c>
      <c r="B273" t="s">
        <v>993</v>
      </c>
      <c r="C273" t="s">
        <v>1011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56</v>
      </c>
      <c r="V273" t="s">
        <v>62</v>
      </c>
      <c r="W273" t="s">
        <v>81</v>
      </c>
      <c r="X273">
        <v>1000</v>
      </c>
      <c r="Y273">
        <v>384</v>
      </c>
      <c r="Z273">
        <v>900</v>
      </c>
      <c r="AA273">
        <v>200</v>
      </c>
      <c r="AB273" t="s">
        <v>42</v>
      </c>
      <c r="AC273" t="s">
        <v>42</v>
      </c>
      <c r="AD273" t="s">
        <v>72</v>
      </c>
      <c r="AE273">
        <v>259</v>
      </c>
      <c r="AF273" t="s">
        <v>1029</v>
      </c>
      <c r="AG273">
        <v>0</v>
      </c>
      <c r="AH273">
        <v>0.5</v>
      </c>
      <c r="AI273">
        <v>1</v>
      </c>
    </row>
    <row r="274" spans="1:35" x14ac:dyDescent="0.4">
      <c r="A274">
        <v>4271</v>
      </c>
      <c r="B274" t="s">
        <v>994</v>
      </c>
      <c r="C274" t="s">
        <v>1012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39</v>
      </c>
      <c r="V274" t="s">
        <v>172</v>
      </c>
      <c r="W274" t="s">
        <v>51</v>
      </c>
      <c r="X274">
        <v>1100</v>
      </c>
      <c r="Y274">
        <v>580</v>
      </c>
      <c r="Z274">
        <v>560</v>
      </c>
      <c r="AA274">
        <v>250</v>
      </c>
      <c r="AB274" t="s">
        <v>42</v>
      </c>
      <c r="AC274" t="s">
        <v>18</v>
      </c>
      <c r="AD274" t="s">
        <v>72</v>
      </c>
      <c r="AE274">
        <v>700</v>
      </c>
      <c r="AF274" t="s">
        <v>1030</v>
      </c>
      <c r="AG274">
        <v>0</v>
      </c>
      <c r="AH274">
        <v>0.5</v>
      </c>
      <c r="AI274">
        <v>1</v>
      </c>
    </row>
    <row r="275" spans="1:35" x14ac:dyDescent="0.4">
      <c r="A275">
        <v>4272</v>
      </c>
      <c r="B275" t="s">
        <v>995</v>
      </c>
      <c r="C275" t="s">
        <v>1020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39</v>
      </c>
      <c r="V275" t="s">
        <v>62</v>
      </c>
      <c r="W275" t="s">
        <v>41</v>
      </c>
      <c r="X275">
        <v>1612</v>
      </c>
      <c r="Y275">
        <v>583</v>
      </c>
      <c r="Z275">
        <v>622</v>
      </c>
      <c r="AA275">
        <v>200</v>
      </c>
      <c r="AB275" t="s">
        <v>42</v>
      </c>
      <c r="AC275" t="s">
        <v>956</v>
      </c>
      <c r="AD275" t="s">
        <v>72</v>
      </c>
      <c r="AE275">
        <v>600</v>
      </c>
      <c r="AF275" t="s">
        <v>1031</v>
      </c>
      <c r="AG275">
        <v>0</v>
      </c>
      <c r="AH275">
        <v>0.5</v>
      </c>
      <c r="AI275">
        <v>1</v>
      </c>
    </row>
    <row r="276" spans="1:35" x14ac:dyDescent="0.4">
      <c r="A276">
        <v>4273</v>
      </c>
      <c r="B276" t="s">
        <v>996</v>
      </c>
      <c r="C276" t="s">
        <v>1013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56</v>
      </c>
      <c r="V276" t="s">
        <v>62</v>
      </c>
      <c r="W276" t="s">
        <v>58</v>
      </c>
      <c r="X276">
        <v>1430</v>
      </c>
      <c r="Y276">
        <v>1080</v>
      </c>
      <c r="Z276">
        <v>1080</v>
      </c>
      <c r="AA276">
        <v>165</v>
      </c>
      <c r="AB276" t="s">
        <v>42</v>
      </c>
      <c r="AC276" t="s">
        <v>42</v>
      </c>
      <c r="AD276" t="s">
        <v>43</v>
      </c>
      <c r="AE276">
        <v>496</v>
      </c>
      <c r="AF276" t="s">
        <v>1032</v>
      </c>
      <c r="AG276">
        <v>0</v>
      </c>
      <c r="AH276">
        <v>0.5</v>
      </c>
      <c r="AI276">
        <v>1</v>
      </c>
    </row>
    <row r="277" spans="1:35" x14ac:dyDescent="0.4">
      <c r="A277">
        <v>4274</v>
      </c>
      <c r="B277" t="s">
        <v>997</v>
      </c>
      <c r="C277" t="s">
        <v>1019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156</v>
      </c>
      <c r="V277" t="s">
        <v>354</v>
      </c>
      <c r="W277" t="s">
        <v>246</v>
      </c>
      <c r="X277">
        <v>1280</v>
      </c>
      <c r="Y277">
        <v>240</v>
      </c>
      <c r="Z277">
        <v>1080</v>
      </c>
      <c r="AA277">
        <v>250</v>
      </c>
      <c r="AB277" t="s">
        <v>71</v>
      </c>
      <c r="AC277" t="s">
        <v>753</v>
      </c>
      <c r="AD277" t="s">
        <v>43</v>
      </c>
      <c r="AE277">
        <v>925</v>
      </c>
      <c r="AF277" t="s">
        <v>1033</v>
      </c>
      <c r="AG277">
        <v>0</v>
      </c>
      <c r="AH277">
        <v>0.5</v>
      </c>
      <c r="AI277">
        <v>1</v>
      </c>
    </row>
    <row r="278" spans="1:35" x14ac:dyDescent="0.4">
      <c r="A278">
        <v>4275</v>
      </c>
      <c r="B278" t="s">
        <v>998</v>
      </c>
      <c r="C278" t="s">
        <v>1021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39</v>
      </c>
      <c r="V278" t="s">
        <v>62</v>
      </c>
      <c r="W278" t="s">
        <v>496</v>
      </c>
      <c r="X278">
        <v>1132</v>
      </c>
      <c r="Y278">
        <v>532</v>
      </c>
      <c r="Z278">
        <v>583</v>
      </c>
      <c r="AA278">
        <v>190</v>
      </c>
      <c r="AB278" t="s">
        <v>42</v>
      </c>
      <c r="AC278" t="s">
        <v>956</v>
      </c>
      <c r="AD278" t="s">
        <v>72</v>
      </c>
      <c r="AE278">
        <v>450</v>
      </c>
      <c r="AF278" t="s">
        <v>1034</v>
      </c>
      <c r="AG278">
        <v>0</v>
      </c>
      <c r="AH278">
        <v>0.5</v>
      </c>
      <c r="AI278">
        <v>1</v>
      </c>
    </row>
    <row r="279" spans="1:35" x14ac:dyDescent="0.4">
      <c r="A279">
        <v>4276</v>
      </c>
      <c r="B279" t="s">
        <v>999</v>
      </c>
      <c r="C279" t="s">
        <v>1014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156</v>
      </c>
      <c r="V279" t="s">
        <v>62</v>
      </c>
      <c r="W279" t="s">
        <v>373</v>
      </c>
      <c r="X279">
        <v>704</v>
      </c>
      <c r="Y279">
        <v>432</v>
      </c>
      <c r="Z279">
        <v>504</v>
      </c>
      <c r="AA279">
        <v>100</v>
      </c>
      <c r="AB279" t="s">
        <v>71</v>
      </c>
      <c r="AC279" t="s">
        <v>753</v>
      </c>
      <c r="AD279" t="s">
        <v>72</v>
      </c>
      <c r="AE279">
        <v>296</v>
      </c>
      <c r="AF279" t="s">
        <v>1035</v>
      </c>
      <c r="AG279">
        <v>0</v>
      </c>
      <c r="AH279">
        <v>0.5</v>
      </c>
      <c r="AI279">
        <v>1</v>
      </c>
    </row>
    <row r="280" spans="1:35" x14ac:dyDescent="0.4">
      <c r="A280">
        <v>4277</v>
      </c>
      <c r="B280" t="s">
        <v>1000</v>
      </c>
      <c r="C280" t="s">
        <v>1015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39</v>
      </c>
      <c r="V280" t="s">
        <v>76</v>
      </c>
      <c r="W280" t="s">
        <v>598</v>
      </c>
      <c r="X280">
        <v>1720</v>
      </c>
      <c r="Y280">
        <v>360</v>
      </c>
      <c r="Z280">
        <v>1320</v>
      </c>
      <c r="AA280">
        <v>180</v>
      </c>
      <c r="AB280" t="s">
        <v>42</v>
      </c>
      <c r="AC280" t="s">
        <v>1037</v>
      </c>
      <c r="AD280" t="s">
        <v>72</v>
      </c>
      <c r="AE280">
        <v>1000</v>
      </c>
      <c r="AF280" t="s">
        <v>1036</v>
      </c>
      <c r="AG280">
        <v>0</v>
      </c>
      <c r="AH280">
        <v>0.5</v>
      </c>
      <c r="AI280">
        <v>1</v>
      </c>
    </row>
    <row r="281" spans="1:35" x14ac:dyDescent="0.4">
      <c r="A281">
        <v>4278</v>
      </c>
      <c r="B281" t="s">
        <v>1001</v>
      </c>
      <c r="C281" t="s">
        <v>1016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56</v>
      </c>
      <c r="V281" t="s">
        <v>62</v>
      </c>
      <c r="W281" t="s">
        <v>58</v>
      </c>
      <c r="X281">
        <v>776</v>
      </c>
      <c r="Y281">
        <v>288</v>
      </c>
      <c r="Z281">
        <v>576</v>
      </c>
      <c r="AA281">
        <v>200</v>
      </c>
      <c r="AB281" t="s">
        <v>42</v>
      </c>
      <c r="AC281" t="s">
        <v>42</v>
      </c>
      <c r="AD281" t="s">
        <v>72</v>
      </c>
      <c r="AE281">
        <v>400</v>
      </c>
      <c r="AF281" t="s">
        <v>1038</v>
      </c>
      <c r="AG281">
        <v>0</v>
      </c>
      <c r="AH281">
        <v>0.5</v>
      </c>
      <c r="AI281">
        <v>1</v>
      </c>
    </row>
    <row r="282" spans="1:35" x14ac:dyDescent="0.4">
      <c r="A282">
        <v>4279</v>
      </c>
      <c r="B282" t="s">
        <v>1002</v>
      </c>
      <c r="C282" t="s">
        <v>1022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56</v>
      </c>
      <c r="V282" t="s">
        <v>57</v>
      </c>
      <c r="W282" t="s">
        <v>58</v>
      </c>
      <c r="X282">
        <v>860</v>
      </c>
      <c r="Y282">
        <v>624</v>
      </c>
      <c r="Z282">
        <v>660</v>
      </c>
      <c r="AA282">
        <v>200</v>
      </c>
      <c r="AB282" t="s">
        <v>42</v>
      </c>
      <c r="AC282" t="s">
        <v>57</v>
      </c>
      <c r="AD282" t="s">
        <v>43</v>
      </c>
      <c r="AE282">
        <v>682</v>
      </c>
      <c r="AF282" t="s">
        <v>1039</v>
      </c>
      <c r="AG282">
        <v>0</v>
      </c>
      <c r="AH282">
        <v>0.5</v>
      </c>
      <c r="AI282">
        <v>1</v>
      </c>
    </row>
    <row r="283" spans="1:35" x14ac:dyDescent="0.4">
      <c r="A283">
        <v>4280</v>
      </c>
      <c r="B283" t="s">
        <v>1003</v>
      </c>
      <c r="C283" t="s">
        <v>1023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156</v>
      </c>
      <c r="V283" t="s">
        <v>50</v>
      </c>
      <c r="W283" t="s">
        <v>541</v>
      </c>
      <c r="X283">
        <v>1264</v>
      </c>
      <c r="Y283">
        <v>288</v>
      </c>
      <c r="Z283">
        <v>864</v>
      </c>
      <c r="AA283">
        <v>200</v>
      </c>
      <c r="AB283" t="s">
        <v>42</v>
      </c>
      <c r="AC283" t="s">
        <v>302</v>
      </c>
      <c r="AD283" t="s">
        <v>43</v>
      </c>
      <c r="AE283">
        <v>900</v>
      </c>
      <c r="AF283" t="s">
        <v>1040</v>
      </c>
      <c r="AG283">
        <v>0</v>
      </c>
      <c r="AH283">
        <v>1</v>
      </c>
      <c r="AI283">
        <v>1</v>
      </c>
    </row>
    <row r="284" spans="1:35" x14ac:dyDescent="0.4">
      <c r="A284">
        <v>4281</v>
      </c>
      <c r="B284" t="s">
        <v>1004</v>
      </c>
      <c r="C284" t="s">
        <v>1017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39</v>
      </c>
      <c r="V284" t="s">
        <v>450</v>
      </c>
      <c r="W284" t="s">
        <v>458</v>
      </c>
      <c r="X284">
        <v>2492</v>
      </c>
      <c r="Y284">
        <v>432</v>
      </c>
      <c r="Z284">
        <v>792</v>
      </c>
      <c r="AA284">
        <v>200</v>
      </c>
      <c r="AB284" t="s">
        <v>42</v>
      </c>
      <c r="AC284" t="s">
        <v>450</v>
      </c>
      <c r="AD284" t="s">
        <v>43</v>
      </c>
      <c r="AE284">
        <v>725</v>
      </c>
      <c r="AF284" t="s">
        <v>1042</v>
      </c>
      <c r="AG284">
        <v>0</v>
      </c>
      <c r="AH284">
        <v>0.5</v>
      </c>
      <c r="AI284">
        <v>1</v>
      </c>
    </row>
    <row r="285" spans="1:35" x14ac:dyDescent="0.4">
      <c r="A285">
        <v>4282</v>
      </c>
      <c r="B285" t="s">
        <v>1005</v>
      </c>
      <c r="C285" t="s">
        <v>1018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156</v>
      </c>
      <c r="V285" t="s">
        <v>50</v>
      </c>
      <c r="W285" t="s">
        <v>541</v>
      </c>
      <c r="X285">
        <v>1332</v>
      </c>
      <c r="Y285">
        <v>672</v>
      </c>
      <c r="Z285">
        <v>1332</v>
      </c>
      <c r="AA285">
        <v>200</v>
      </c>
      <c r="AB285" t="s">
        <v>42</v>
      </c>
      <c r="AC285" t="s">
        <v>592</v>
      </c>
      <c r="AD285" t="s">
        <v>131</v>
      </c>
      <c r="AE285">
        <v>962</v>
      </c>
      <c r="AF285" t="s">
        <v>1041</v>
      </c>
      <c r="AG285">
        <v>0</v>
      </c>
      <c r="AH285">
        <v>-1</v>
      </c>
      <c r="AI285">
        <v>1</v>
      </c>
    </row>
    <row r="286" spans="1:35" x14ac:dyDescent="0.4">
      <c r="A286">
        <v>4283</v>
      </c>
      <c r="B286" t="s">
        <v>1006</v>
      </c>
      <c r="C286" t="s">
        <v>1024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156</v>
      </c>
      <c r="V286" t="s">
        <v>76</v>
      </c>
      <c r="W286" t="s">
        <v>63</v>
      </c>
      <c r="X286">
        <v>1020</v>
      </c>
      <c r="Y286">
        <v>144</v>
      </c>
      <c r="Z286">
        <v>288</v>
      </c>
      <c r="AA286">
        <v>150</v>
      </c>
      <c r="AB286" t="s">
        <v>71</v>
      </c>
      <c r="AC286" t="s">
        <v>1044</v>
      </c>
      <c r="AD286" t="s">
        <v>72</v>
      </c>
      <c r="AE286">
        <v>400</v>
      </c>
      <c r="AF286" t="s">
        <v>1043</v>
      </c>
      <c r="AG286">
        <v>0</v>
      </c>
      <c r="AH286">
        <v>0.5</v>
      </c>
      <c r="AI286">
        <v>1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28" sqref="E28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22</v>
      </c>
      <c r="B1" t="s">
        <v>17</v>
      </c>
      <c r="C1" t="s">
        <v>954</v>
      </c>
      <c r="D1" t="s">
        <v>921</v>
      </c>
      <c r="E1" t="s">
        <v>923</v>
      </c>
      <c r="F1" t="s">
        <v>922</v>
      </c>
    </row>
    <row r="2" spans="1:6" x14ac:dyDescent="0.4">
      <c r="A2" t="s">
        <v>926</v>
      </c>
      <c r="B2" t="s">
        <v>920</v>
      </c>
      <c r="C2">
        <v>0</v>
      </c>
      <c r="D2">
        <v>1</v>
      </c>
    </row>
    <row r="3" spans="1:6" x14ac:dyDescent="0.4">
      <c r="A3" t="s">
        <v>926</v>
      </c>
      <c r="B3" t="s">
        <v>905</v>
      </c>
      <c r="C3">
        <v>0</v>
      </c>
      <c r="D3">
        <v>2</v>
      </c>
      <c r="E3" t="s">
        <v>924</v>
      </c>
      <c r="F3" t="s">
        <v>925</v>
      </c>
    </row>
    <row r="4" spans="1:6" x14ac:dyDescent="0.4">
      <c r="A4" t="s">
        <v>926</v>
      </c>
      <c r="B4" t="s">
        <v>906</v>
      </c>
      <c r="C4">
        <v>0</v>
      </c>
      <c r="D4">
        <v>2</v>
      </c>
      <c r="E4" t="s">
        <v>928</v>
      </c>
      <c r="F4" t="s">
        <v>929</v>
      </c>
    </row>
    <row r="5" spans="1:6" x14ac:dyDescent="0.4">
      <c r="A5" t="s">
        <v>927</v>
      </c>
      <c r="B5" t="s">
        <v>920</v>
      </c>
      <c r="C5">
        <v>0</v>
      </c>
      <c r="D5">
        <v>1</v>
      </c>
    </row>
    <row r="6" spans="1:6" x14ac:dyDescent="0.4">
      <c r="A6" t="s">
        <v>927</v>
      </c>
      <c r="B6" t="s">
        <v>905</v>
      </c>
      <c r="C6">
        <v>0</v>
      </c>
      <c r="D6">
        <v>2</v>
      </c>
      <c r="E6" t="s">
        <v>953</v>
      </c>
      <c r="F6" t="s">
        <v>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T2" sqref="T2"/>
    </sheetView>
  </sheetViews>
  <sheetFormatPr defaultRowHeight="14.6" x14ac:dyDescent="0.4"/>
  <sheetData>
    <row r="1" spans="1:18" x14ac:dyDescent="0.4">
      <c r="A1" t="s">
        <v>0</v>
      </c>
      <c r="B1" t="s">
        <v>2</v>
      </c>
      <c r="C1" t="s">
        <v>1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2"/>
  <sheetViews>
    <sheetView tabSelected="1" workbookViewId="0">
      <pane ySplit="1" topLeftCell="A2" activePane="bottomLeft" state="frozen"/>
      <selection pane="bottomLeft" activeCell="L15" sqref="L15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  <c r="N1" t="s">
        <v>957</v>
      </c>
    </row>
    <row r="2" spans="1:14" x14ac:dyDescent="0.4">
      <c r="A2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91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587</v>
      </c>
      <c r="B4">
        <v>300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56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591</v>
      </c>
      <c r="B7">
        <v>85</v>
      </c>
      <c r="C7">
        <v>80</v>
      </c>
      <c r="D7">
        <v>95</v>
      </c>
      <c r="E7">
        <v>80</v>
      </c>
      <c r="F7">
        <v>100</v>
      </c>
      <c r="G7">
        <v>100</v>
      </c>
      <c r="H7">
        <v>120</v>
      </c>
      <c r="I7">
        <v>100</v>
      </c>
      <c r="J7">
        <v>90</v>
      </c>
      <c r="K7">
        <v>90</v>
      </c>
      <c r="L7">
        <v>85</v>
      </c>
      <c r="M7">
        <v>85</v>
      </c>
      <c r="N7">
        <v>1</v>
      </c>
    </row>
    <row r="8" spans="1:14" x14ac:dyDescent="0.4">
      <c r="A8" t="s">
        <v>40</v>
      </c>
      <c r="B8">
        <v>120</v>
      </c>
      <c r="C8">
        <v>90</v>
      </c>
      <c r="D8">
        <v>70</v>
      </c>
      <c r="E8">
        <v>80</v>
      </c>
      <c r="F8">
        <v>112</v>
      </c>
      <c r="G8">
        <v>100</v>
      </c>
      <c r="H8">
        <v>80</v>
      </c>
      <c r="I8">
        <v>100</v>
      </c>
      <c r="J8">
        <v>120</v>
      </c>
      <c r="K8">
        <v>120</v>
      </c>
      <c r="L8">
        <v>90</v>
      </c>
      <c r="M8">
        <v>90</v>
      </c>
      <c r="N8">
        <v>1</v>
      </c>
    </row>
    <row r="9" spans="1:14" x14ac:dyDescent="0.4">
      <c r="A9" t="s">
        <v>57</v>
      </c>
      <c r="B9">
        <v>80</v>
      </c>
      <c r="C9">
        <v>105</v>
      </c>
      <c r="D9">
        <v>80</v>
      </c>
      <c r="E9">
        <v>130</v>
      </c>
      <c r="F9">
        <v>85</v>
      </c>
      <c r="G9">
        <v>85</v>
      </c>
      <c r="H9">
        <v>120</v>
      </c>
      <c r="I9">
        <v>72</v>
      </c>
      <c r="J9">
        <v>110</v>
      </c>
      <c r="K9">
        <v>90</v>
      </c>
      <c r="L9">
        <v>94</v>
      </c>
      <c r="M9">
        <v>106</v>
      </c>
      <c r="N9">
        <v>1</v>
      </c>
    </row>
    <row r="10" spans="1:14" x14ac:dyDescent="0.4">
      <c r="A10" t="s">
        <v>76</v>
      </c>
      <c r="B10">
        <v>92</v>
      </c>
      <c r="C10">
        <v>110</v>
      </c>
      <c r="D10">
        <v>110</v>
      </c>
      <c r="E10">
        <v>98</v>
      </c>
      <c r="F10">
        <v>90</v>
      </c>
      <c r="G10">
        <v>120</v>
      </c>
      <c r="H10">
        <v>102</v>
      </c>
      <c r="I10">
        <v>95</v>
      </c>
      <c r="J10">
        <v>95</v>
      </c>
      <c r="K10">
        <v>95</v>
      </c>
      <c r="L10">
        <v>105</v>
      </c>
      <c r="M10">
        <v>95</v>
      </c>
      <c r="N10">
        <v>1</v>
      </c>
    </row>
    <row r="11" spans="1:14" x14ac:dyDescent="0.4">
      <c r="A11" t="s">
        <v>596</v>
      </c>
      <c r="B11">
        <v>60</v>
      </c>
      <c r="C11">
        <v>100</v>
      </c>
      <c r="D11">
        <v>60</v>
      </c>
      <c r="E11">
        <v>120</v>
      </c>
      <c r="F11">
        <v>50</v>
      </c>
      <c r="G11">
        <v>150</v>
      </c>
      <c r="H11">
        <v>130</v>
      </c>
      <c r="I11">
        <v>60</v>
      </c>
      <c r="J11">
        <v>50</v>
      </c>
      <c r="K11">
        <v>130</v>
      </c>
      <c r="L11">
        <v>100</v>
      </c>
      <c r="M11">
        <v>100</v>
      </c>
      <c r="N11">
        <v>1</v>
      </c>
    </row>
    <row r="12" spans="1:14" x14ac:dyDescent="0.4">
      <c r="A12" t="s">
        <v>450</v>
      </c>
      <c r="B12">
        <v>140</v>
      </c>
      <c r="C12">
        <v>90</v>
      </c>
      <c r="D12">
        <v>70</v>
      </c>
      <c r="E12">
        <v>90</v>
      </c>
      <c r="F12">
        <v>70</v>
      </c>
      <c r="G12">
        <v>90</v>
      </c>
      <c r="H12">
        <v>100</v>
      </c>
      <c r="I12">
        <v>0</v>
      </c>
      <c r="J12">
        <v>70</v>
      </c>
      <c r="K12">
        <v>70</v>
      </c>
      <c r="L12">
        <v>82</v>
      </c>
      <c r="M12">
        <v>85</v>
      </c>
      <c r="N12">
        <v>1</v>
      </c>
    </row>
    <row r="13" spans="1:14" x14ac:dyDescent="0.4">
      <c r="A13" t="s">
        <v>228</v>
      </c>
      <c r="B13">
        <v>120</v>
      </c>
      <c r="C13">
        <v>120</v>
      </c>
      <c r="D13">
        <v>90</v>
      </c>
      <c r="E13">
        <v>100</v>
      </c>
      <c r="F13">
        <v>110</v>
      </c>
      <c r="G13">
        <v>130</v>
      </c>
      <c r="H13">
        <v>110</v>
      </c>
      <c r="I13">
        <v>130</v>
      </c>
      <c r="J13">
        <v>90</v>
      </c>
      <c r="K13">
        <v>110</v>
      </c>
      <c r="L13">
        <v>105</v>
      </c>
      <c r="M13">
        <v>110</v>
      </c>
      <c r="N13">
        <v>1</v>
      </c>
    </row>
    <row r="14" spans="1:14" x14ac:dyDescent="0.4">
      <c r="A14" t="s">
        <v>588</v>
      </c>
      <c r="B14">
        <v>130</v>
      </c>
      <c r="C14">
        <v>110</v>
      </c>
      <c r="D14">
        <v>130</v>
      </c>
      <c r="E14">
        <v>100</v>
      </c>
      <c r="F14">
        <v>120</v>
      </c>
      <c r="G14">
        <v>70</v>
      </c>
      <c r="H14">
        <v>90</v>
      </c>
      <c r="I14">
        <v>80</v>
      </c>
      <c r="J14">
        <v>80</v>
      </c>
      <c r="K14">
        <v>80</v>
      </c>
      <c r="L14">
        <v>110</v>
      </c>
      <c r="M14">
        <v>90</v>
      </c>
      <c r="N14">
        <v>1</v>
      </c>
    </row>
    <row r="15" spans="1:14" x14ac:dyDescent="0.4">
      <c r="A15" t="s">
        <v>354</v>
      </c>
      <c r="B15">
        <v>125</v>
      </c>
      <c r="C15">
        <v>120</v>
      </c>
      <c r="D15">
        <v>120</v>
      </c>
      <c r="E15">
        <v>110</v>
      </c>
      <c r="F15">
        <v>110</v>
      </c>
      <c r="G15">
        <v>90</v>
      </c>
      <c r="H15">
        <v>100</v>
      </c>
      <c r="I15">
        <v>100</v>
      </c>
      <c r="J15">
        <v>100</v>
      </c>
      <c r="K15">
        <v>100</v>
      </c>
      <c r="L15">
        <v>115</v>
      </c>
      <c r="M15">
        <v>105</v>
      </c>
      <c r="N15">
        <v>1</v>
      </c>
    </row>
    <row r="16" spans="1:14" x14ac:dyDescent="0.4">
      <c r="A16" t="s">
        <v>856</v>
      </c>
      <c r="B16">
        <v>150</v>
      </c>
      <c r="C16">
        <v>120</v>
      </c>
      <c r="D16">
        <v>110</v>
      </c>
      <c r="E16">
        <v>70</v>
      </c>
      <c r="F16">
        <v>130</v>
      </c>
      <c r="G16">
        <v>90</v>
      </c>
      <c r="H16">
        <v>90</v>
      </c>
      <c r="I16">
        <v>90</v>
      </c>
      <c r="J16">
        <v>130</v>
      </c>
      <c r="K16">
        <v>110</v>
      </c>
      <c r="L16">
        <v>135</v>
      </c>
      <c r="M16">
        <v>125</v>
      </c>
      <c r="N16">
        <v>1</v>
      </c>
    </row>
    <row r="17" spans="1:14" x14ac:dyDescent="0.4">
      <c r="A17" t="s">
        <v>302</v>
      </c>
      <c r="B17">
        <v>130</v>
      </c>
      <c r="C17">
        <v>110</v>
      </c>
      <c r="D17">
        <v>120</v>
      </c>
      <c r="E17">
        <v>60</v>
      </c>
      <c r="F17">
        <v>150</v>
      </c>
      <c r="G17">
        <v>80</v>
      </c>
      <c r="H17">
        <v>90</v>
      </c>
      <c r="I17">
        <v>90</v>
      </c>
      <c r="J17">
        <v>150</v>
      </c>
      <c r="K17">
        <v>105</v>
      </c>
      <c r="L17">
        <v>125</v>
      </c>
      <c r="M17">
        <v>135</v>
      </c>
      <c r="N17">
        <v>1</v>
      </c>
    </row>
    <row r="18" spans="1:14" x14ac:dyDescent="0.4">
      <c r="A18" t="s">
        <v>826</v>
      </c>
      <c r="B18">
        <v>250</v>
      </c>
      <c r="C18">
        <v>130</v>
      </c>
      <c r="D18">
        <v>110</v>
      </c>
      <c r="E18">
        <v>110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110</v>
      </c>
      <c r="L18">
        <v>180</v>
      </c>
      <c r="M18">
        <v>180</v>
      </c>
      <c r="N18">
        <v>2</v>
      </c>
    </row>
    <row r="19" spans="1:14" x14ac:dyDescent="0.4">
      <c r="A19" t="s">
        <v>18</v>
      </c>
      <c r="B19">
        <v>350</v>
      </c>
      <c r="C19">
        <v>160</v>
      </c>
      <c r="D19">
        <v>120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120</v>
      </c>
      <c r="L19">
        <v>300</v>
      </c>
      <c r="M19">
        <v>250</v>
      </c>
      <c r="N19">
        <v>2</v>
      </c>
    </row>
    <row r="20" spans="1:14" x14ac:dyDescent="0.4">
      <c r="A20" t="s">
        <v>689</v>
      </c>
      <c r="B20">
        <v>1000</v>
      </c>
      <c r="C20">
        <v>175</v>
      </c>
      <c r="D20">
        <v>130</v>
      </c>
      <c r="E20">
        <v>130</v>
      </c>
      <c r="F20">
        <v>130</v>
      </c>
      <c r="G20">
        <v>130</v>
      </c>
      <c r="H20">
        <v>130</v>
      </c>
      <c r="I20">
        <v>130</v>
      </c>
      <c r="J20">
        <v>130</v>
      </c>
      <c r="K20">
        <v>130</v>
      </c>
      <c r="L20">
        <v>550</v>
      </c>
      <c r="M20">
        <v>450</v>
      </c>
      <c r="N20">
        <v>3</v>
      </c>
    </row>
    <row r="21" spans="1:14" x14ac:dyDescent="0.4">
      <c r="A21" t="s">
        <v>20</v>
      </c>
      <c r="B21">
        <v>2000</v>
      </c>
      <c r="C21">
        <v>200</v>
      </c>
      <c r="D21">
        <v>140</v>
      </c>
      <c r="E21">
        <v>140</v>
      </c>
      <c r="F21">
        <v>140</v>
      </c>
      <c r="G21">
        <v>140</v>
      </c>
      <c r="H21">
        <v>140</v>
      </c>
      <c r="I21">
        <v>140</v>
      </c>
      <c r="J21">
        <v>130</v>
      </c>
      <c r="K21">
        <v>130</v>
      </c>
      <c r="L21">
        <v>1200</v>
      </c>
      <c r="M21">
        <v>1000</v>
      </c>
      <c r="N21">
        <v>4</v>
      </c>
    </row>
    <row r="22" spans="1:14" x14ac:dyDescent="0.4">
      <c r="A22" t="s">
        <v>19</v>
      </c>
      <c r="B22">
        <v>5000</v>
      </c>
      <c r="C22">
        <v>230</v>
      </c>
      <c r="D22">
        <v>180</v>
      </c>
      <c r="E22">
        <v>180</v>
      </c>
      <c r="F22">
        <v>180</v>
      </c>
      <c r="G22">
        <v>180</v>
      </c>
      <c r="H22">
        <v>180</v>
      </c>
      <c r="I22">
        <v>180</v>
      </c>
      <c r="J22">
        <v>140</v>
      </c>
      <c r="K22">
        <v>140</v>
      </c>
      <c r="L22">
        <v>5000</v>
      </c>
      <c r="M22">
        <v>5000</v>
      </c>
      <c r="N2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C27" sqref="C27"/>
    </sheetView>
  </sheetViews>
  <sheetFormatPr defaultRowHeight="14.6" x14ac:dyDescent="0.4"/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s="2" t="s">
        <v>51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598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63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541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58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204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130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424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111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246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77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266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41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220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496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599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81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191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600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373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88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411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601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602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512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250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509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224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458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451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605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477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98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446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575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233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126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603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604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229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B7" sqref="B7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t="s">
        <v>50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172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57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40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62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392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450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354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76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228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H100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100" sqref="C100"/>
    </sheetView>
  </sheetViews>
  <sheetFormatPr defaultRowHeight="14.6" x14ac:dyDescent="0.4"/>
  <cols>
    <col min="2" max="3" width="9.07421875" style="1"/>
    <col min="4" max="4" width="7.23046875" style="1" bestFit="1" customWidth="1"/>
    <col min="5" max="5" width="11.53515625" style="1" bestFit="1" customWidth="1"/>
    <col min="6" max="6" width="9.07421875" style="1"/>
  </cols>
  <sheetData>
    <row r="1" spans="1:8" x14ac:dyDescent="0.4">
      <c r="A1" t="s">
        <v>0</v>
      </c>
      <c r="B1" s="1" t="s">
        <v>2</v>
      </c>
      <c r="C1" s="1" t="s">
        <v>1</v>
      </c>
      <c r="D1" s="1" t="s">
        <v>3</v>
      </c>
      <c r="E1" s="1" t="s">
        <v>45</v>
      </c>
      <c r="F1" s="1" t="s">
        <v>21</v>
      </c>
      <c r="G1" t="s">
        <v>6</v>
      </c>
      <c r="H1" t="s">
        <v>7</v>
      </c>
    </row>
    <row r="2" spans="1:8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</f>
        <v>0.79200000000000159</v>
      </c>
      <c r="F2" s="1">
        <f>VLOOKUP(A2,Exp!A2:B100,2)/E2</f>
        <v>7.5757575757575601</v>
      </c>
      <c r="G2">
        <f>FLOOR(A2*0.8,1)+1</f>
        <v>1</v>
      </c>
      <c r="H2">
        <f>FLOOR(A2/3,1)+1</f>
        <v>1</v>
      </c>
    </row>
    <row r="3" spans="1:8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</f>
        <v>1.1820000000000008</v>
      </c>
      <c r="F3" s="1">
        <f>VLOOKUP(A3,Exp!A3:B101,2)/E3</f>
        <v>7.614213197969538</v>
      </c>
      <c r="G3">
        <f t="shared" ref="G3:G66" si="4">FLOOR(A3*0.8,1)+1</f>
        <v>2</v>
      </c>
      <c r="H3">
        <f t="shared" ref="H3:H66" si="5">FLOOR(A3/3,1)+1</f>
        <v>1</v>
      </c>
    </row>
    <row r="4" spans="1:8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VLOOKUP(A4,Exp!A4:B102,2)/E4</f>
        <v>8.9285714285714253</v>
      </c>
      <c r="G4">
        <f t="shared" si="4"/>
        <v>3</v>
      </c>
      <c r="H4">
        <f t="shared" si="5"/>
        <v>2</v>
      </c>
    </row>
    <row r="5" spans="1:8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VLOOKUP(A5,Exp!A5:B103,2)/E5</f>
        <v>10.769230769230766</v>
      </c>
      <c r="G5">
        <f t="shared" si="4"/>
        <v>4</v>
      </c>
      <c r="H5">
        <f t="shared" si="5"/>
        <v>2</v>
      </c>
    </row>
    <row r="6" spans="1:8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VLOOKUP(A6,Exp!A6:B104,2)/E6</f>
        <v>12.886597938144323</v>
      </c>
      <c r="G6">
        <f t="shared" si="4"/>
        <v>5</v>
      </c>
      <c r="H6">
        <f t="shared" si="5"/>
        <v>2</v>
      </c>
    </row>
    <row r="7" spans="1:8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VLOOKUP(A7,Exp!A7:B105,2)/E7</f>
        <v>17.764618800888215</v>
      </c>
      <c r="G7">
        <f t="shared" si="4"/>
        <v>5</v>
      </c>
      <c r="H7">
        <f t="shared" si="5"/>
        <v>3</v>
      </c>
    </row>
    <row r="8" spans="1:8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VLOOKUP(A8,Exp!A8:B106,2)/E8</f>
        <v>23.763020833333339</v>
      </c>
      <c r="G8">
        <f t="shared" si="4"/>
        <v>6</v>
      </c>
      <c r="H8">
        <f t="shared" si="5"/>
        <v>3</v>
      </c>
    </row>
    <row r="9" spans="1:8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VLOOKUP(A9,Exp!A9:B107,2)/E9</f>
        <v>31.122745782431657</v>
      </c>
      <c r="G9">
        <f t="shared" si="4"/>
        <v>7</v>
      </c>
      <c r="H9">
        <f t="shared" si="5"/>
        <v>3</v>
      </c>
    </row>
    <row r="10" spans="1:8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VLOOKUP(A10,Exp!A10:B108,2)/E10</f>
        <v>39.473684210526329</v>
      </c>
      <c r="G10">
        <f t="shared" si="4"/>
        <v>8</v>
      </c>
      <c r="H10">
        <f t="shared" si="5"/>
        <v>4</v>
      </c>
    </row>
    <row r="11" spans="1:8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VLOOKUP(A11,Exp!A11:B109,2)/E11</f>
        <v>49.302549302549309</v>
      </c>
      <c r="G11">
        <f t="shared" si="4"/>
        <v>9</v>
      </c>
      <c r="H11">
        <f t="shared" si="5"/>
        <v>4</v>
      </c>
    </row>
    <row r="12" spans="1:8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VLOOKUP(A12,Exp!A12:B110,2)/E12</f>
        <v>60.062056737588648</v>
      </c>
      <c r="G12">
        <f t="shared" si="4"/>
        <v>9</v>
      </c>
      <c r="H12">
        <f t="shared" si="5"/>
        <v>4</v>
      </c>
    </row>
    <row r="13" spans="1:8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VLOOKUP(A13,Exp!A13:B111,2)/E13</f>
        <v>71.986836692719038</v>
      </c>
      <c r="G13">
        <f t="shared" si="4"/>
        <v>10</v>
      </c>
      <c r="H13">
        <f t="shared" si="5"/>
        <v>5</v>
      </c>
    </row>
    <row r="14" spans="1:8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VLOOKUP(A14,Exp!A14:B112,2)/E14</f>
        <v>85.253456221198121</v>
      </c>
      <c r="G14">
        <f t="shared" si="4"/>
        <v>11</v>
      </c>
      <c r="H14">
        <f t="shared" si="5"/>
        <v>5</v>
      </c>
    </row>
    <row r="15" spans="1:8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VLOOKUP(A15,Exp!A15:B113,2)/E15</f>
        <v>99.639639639639611</v>
      </c>
      <c r="G15">
        <f t="shared" si="4"/>
        <v>12</v>
      </c>
      <c r="H15">
        <f t="shared" si="5"/>
        <v>5</v>
      </c>
    </row>
    <row r="16" spans="1:8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VLOOKUP(A16,Exp!A16:B114,2)/E16</f>
        <v>115.48913043478258</v>
      </c>
      <c r="G16">
        <f t="shared" si="4"/>
        <v>13</v>
      </c>
      <c r="H16">
        <f t="shared" si="5"/>
        <v>6</v>
      </c>
    </row>
    <row r="17" spans="1:8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VLOOKUP(A17,Exp!A17:B115,2)/E17</f>
        <v>132.43330118932818</v>
      </c>
      <c r="G17">
        <f t="shared" si="4"/>
        <v>13</v>
      </c>
      <c r="H17">
        <f t="shared" si="5"/>
        <v>6</v>
      </c>
    </row>
    <row r="18" spans="1:8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VLOOKUP(A18,Exp!A18:B116,2)/E18</f>
        <v>150.64102564102569</v>
      </c>
      <c r="G18">
        <f t="shared" si="4"/>
        <v>14</v>
      </c>
      <c r="H18">
        <f t="shared" si="5"/>
        <v>6</v>
      </c>
    </row>
    <row r="19" spans="1:8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VLOOKUP(A19,Exp!A19:B117,2)/E19</f>
        <v>170.25298051759239</v>
      </c>
      <c r="G19">
        <f t="shared" si="4"/>
        <v>15</v>
      </c>
      <c r="H19">
        <f t="shared" si="5"/>
        <v>7</v>
      </c>
    </row>
    <row r="20" spans="1:8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VLOOKUP(A20,Exp!A20:B118,2)/E20</f>
        <v>191.11111111111117</v>
      </c>
      <c r="G20">
        <f t="shared" si="4"/>
        <v>16</v>
      </c>
      <c r="H20">
        <f t="shared" si="5"/>
        <v>7</v>
      </c>
    </row>
    <row r="21" spans="1:8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VLOOKUP(A21,Exp!A21:B119,2)/E21</f>
        <v>213.48762968874706</v>
      </c>
      <c r="G21">
        <f t="shared" si="4"/>
        <v>17</v>
      </c>
      <c r="H21">
        <f t="shared" si="5"/>
        <v>7</v>
      </c>
    </row>
    <row r="22" spans="1:8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VLOOKUP(A22,Exp!A22:B120,2)/E22</f>
        <v>237.10418794688459</v>
      </c>
      <c r="G22">
        <f t="shared" si="4"/>
        <v>17</v>
      </c>
      <c r="H22">
        <f t="shared" si="5"/>
        <v>8</v>
      </c>
    </row>
    <row r="23" spans="1:8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VLOOKUP(A23,Exp!A23:B121,2)/E23</f>
        <v>262.09776467698356</v>
      </c>
      <c r="G23">
        <f t="shared" si="4"/>
        <v>18</v>
      </c>
      <c r="H23">
        <f t="shared" si="5"/>
        <v>8</v>
      </c>
    </row>
    <row r="24" spans="1:8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VLOOKUP(A24,Exp!A24:B122,2)/E24</f>
        <v>288.58901515151513</v>
      </c>
      <c r="G24">
        <f t="shared" si="4"/>
        <v>19</v>
      </c>
      <c r="H24">
        <f t="shared" si="5"/>
        <v>8</v>
      </c>
    </row>
    <row r="25" spans="1:8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VLOOKUP(A25,Exp!A25:B123,2)/E25</f>
        <v>316.45714285714286</v>
      </c>
      <c r="G25">
        <f t="shared" si="4"/>
        <v>20</v>
      </c>
      <c r="H25">
        <f t="shared" si="5"/>
        <v>9</v>
      </c>
    </row>
    <row r="26" spans="1:8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VLOOKUP(A26,Exp!A26:B124,2)/E26</f>
        <v>345.93280282935456</v>
      </c>
      <c r="G26">
        <f t="shared" si="4"/>
        <v>21</v>
      </c>
      <c r="H26">
        <f t="shared" si="5"/>
        <v>9</v>
      </c>
    </row>
    <row r="27" spans="1:8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VLOOKUP(A27,Exp!A27:B125,2)/E27</f>
        <v>376.79297794904721</v>
      </c>
      <c r="G27">
        <f t="shared" si="4"/>
        <v>21</v>
      </c>
      <c r="H27">
        <f t="shared" si="5"/>
        <v>9</v>
      </c>
    </row>
    <row r="28" spans="1:8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VLOOKUP(A28,Exp!A28:B126,2)/E28</f>
        <v>409.15697674418601</v>
      </c>
      <c r="G28">
        <f t="shared" si="4"/>
        <v>22</v>
      </c>
      <c r="H28">
        <f t="shared" si="5"/>
        <v>10</v>
      </c>
    </row>
    <row r="29" spans="1:8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VLOOKUP(A29,Exp!A29:B127,2)/E29</f>
        <v>443.13369630973989</v>
      </c>
      <c r="G29">
        <f t="shared" si="4"/>
        <v>23</v>
      </c>
      <c r="H29">
        <f t="shared" si="5"/>
        <v>10</v>
      </c>
    </row>
    <row r="30" spans="1:8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VLOOKUP(A30,Exp!A30:B128,2)/E30</f>
        <v>478.62745098039221</v>
      </c>
      <c r="G30">
        <f t="shared" si="4"/>
        <v>24</v>
      </c>
      <c r="H30">
        <f t="shared" si="5"/>
        <v>10</v>
      </c>
    </row>
    <row r="31" spans="1:8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VLOOKUP(A31,Exp!A31:B129,2)/E31</f>
        <v>515.84271807596861</v>
      </c>
      <c r="G31">
        <f t="shared" si="4"/>
        <v>25</v>
      </c>
      <c r="H31">
        <f t="shared" si="5"/>
        <v>11</v>
      </c>
    </row>
    <row r="32" spans="1:8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10.752000000000002</v>
      </c>
      <c r="F32" s="1">
        <f>VLOOKUP(A32,Exp!A32:B130,2)/E32</f>
        <v>554.59449404761892</v>
      </c>
      <c r="G32">
        <f t="shared" si="4"/>
        <v>25</v>
      </c>
      <c r="H32">
        <f t="shared" si="5"/>
        <v>11</v>
      </c>
    </row>
    <row r="33" spans="1:8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11.022000000000002</v>
      </c>
      <c r="F33" s="1">
        <f>VLOOKUP(A33,Exp!A33:B131,2)/E33</f>
        <v>594.99183451279248</v>
      </c>
      <c r="G33">
        <f t="shared" si="4"/>
        <v>26</v>
      </c>
      <c r="H33">
        <f t="shared" si="5"/>
        <v>11</v>
      </c>
    </row>
    <row r="34" spans="1:8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11.288000000000002</v>
      </c>
      <c r="F34" s="1">
        <f>VLOOKUP(A34,Exp!A34:B132,2)/E34</f>
        <v>637.13678242381275</v>
      </c>
      <c r="G34">
        <f t="shared" si="4"/>
        <v>27</v>
      </c>
      <c r="H34">
        <f t="shared" si="5"/>
        <v>12</v>
      </c>
    </row>
    <row r="35" spans="1:8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11.549999999999997</v>
      </c>
      <c r="F35" s="1">
        <f>VLOOKUP(A35,Exp!A35:B133,2)/E35</f>
        <v>680.95238095238108</v>
      </c>
      <c r="G35">
        <f t="shared" si="4"/>
        <v>28</v>
      </c>
      <c r="H35">
        <f t="shared" si="5"/>
        <v>12</v>
      </c>
    </row>
    <row r="36" spans="1:8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11.808</v>
      </c>
      <c r="F36" s="1">
        <f>VLOOKUP(A36,Exp!A36:B134,2)/E36</f>
        <v>726.6260162601626</v>
      </c>
      <c r="G36">
        <f t="shared" si="4"/>
        <v>29</v>
      </c>
      <c r="H36">
        <f t="shared" si="5"/>
        <v>12</v>
      </c>
    </row>
    <row r="37" spans="1:8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12.061999999999999</v>
      </c>
      <c r="F37" s="1">
        <f>VLOOKUP(A37,Exp!A37:B135,2)/E37</f>
        <v>774.00099485989062</v>
      </c>
      <c r="G37">
        <f t="shared" si="4"/>
        <v>29</v>
      </c>
      <c r="H37">
        <f t="shared" si="5"/>
        <v>13</v>
      </c>
    </row>
    <row r="38" spans="1:8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12.311999999999998</v>
      </c>
      <c r="F38" s="1">
        <f>VLOOKUP(A38,Exp!A38:B136,2)/E38</f>
        <v>823.18063677712814</v>
      </c>
      <c r="G38">
        <f t="shared" si="4"/>
        <v>30</v>
      </c>
      <c r="H38">
        <f t="shared" si="5"/>
        <v>13</v>
      </c>
    </row>
    <row r="39" spans="1:8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12.558</v>
      </c>
      <c r="F39" s="1">
        <f>VLOOKUP(A39,Exp!A39:B137,2)/E39</f>
        <v>874.26341774167861</v>
      </c>
      <c r="G39">
        <f t="shared" si="4"/>
        <v>31</v>
      </c>
      <c r="H39">
        <f t="shared" si="5"/>
        <v>13</v>
      </c>
    </row>
    <row r="40" spans="1:8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12.8</v>
      </c>
      <c r="F40" s="1">
        <f>VLOOKUP(A40,Exp!A40:B138,2)/E40</f>
        <v>927.1875</v>
      </c>
      <c r="G40">
        <f t="shared" si="4"/>
        <v>32</v>
      </c>
      <c r="H40">
        <f t="shared" si="5"/>
        <v>14</v>
      </c>
    </row>
    <row r="41" spans="1:8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13.037999999999998</v>
      </c>
      <c r="F41" s="1">
        <f>VLOOKUP(A41,Exp!A41:B139,2)/E41</f>
        <v>982.12916091425075</v>
      </c>
      <c r="G41">
        <f t="shared" si="4"/>
        <v>33</v>
      </c>
      <c r="H41">
        <f t="shared" si="5"/>
        <v>14</v>
      </c>
    </row>
    <row r="42" spans="1:8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13.271999999999998</v>
      </c>
      <c r="F42" s="1">
        <f>VLOOKUP(A42,Exp!A42:B140,2)/E42</f>
        <v>1038.954189270645</v>
      </c>
      <c r="G42">
        <f t="shared" si="4"/>
        <v>33</v>
      </c>
      <c r="H42">
        <f t="shared" si="5"/>
        <v>14</v>
      </c>
    </row>
    <row r="43" spans="1:8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13.501999999999999</v>
      </c>
      <c r="F43" s="1">
        <f>VLOOKUP(A43,Exp!A43:B141,2)/E43</f>
        <v>1097.7632943267665</v>
      </c>
      <c r="G43">
        <f t="shared" si="4"/>
        <v>34</v>
      </c>
      <c r="H43">
        <f t="shared" si="5"/>
        <v>15</v>
      </c>
    </row>
    <row r="44" spans="1:8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13.727999999999998</v>
      </c>
      <c r="F44" s="1">
        <f>VLOOKUP(A44,Exp!A44:B142,2)/E44</f>
        <v>1158.6538461538464</v>
      </c>
      <c r="G44">
        <f t="shared" si="4"/>
        <v>35</v>
      </c>
      <c r="H44">
        <f t="shared" si="5"/>
        <v>15</v>
      </c>
    </row>
    <row r="45" spans="1:8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13.95</v>
      </c>
      <c r="F45" s="1">
        <f>VLOOKUP(A45,Exp!A45:B143,2)/E45</f>
        <v>1221.5770609318997</v>
      </c>
      <c r="G45">
        <f t="shared" si="4"/>
        <v>36</v>
      </c>
      <c r="H45">
        <f t="shared" si="5"/>
        <v>15</v>
      </c>
    </row>
    <row r="46" spans="1:8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14.167999999999999</v>
      </c>
      <c r="F46" s="1">
        <f>VLOOKUP(A46,Exp!A46:B144,2)/E46</f>
        <v>1286.7024280067758</v>
      </c>
      <c r="G46">
        <f t="shared" si="4"/>
        <v>37</v>
      </c>
      <c r="H46">
        <f t="shared" si="5"/>
        <v>16</v>
      </c>
    </row>
    <row r="47" spans="1:8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14.382</v>
      </c>
      <c r="F47" s="1">
        <f>VLOOKUP(A47,Exp!A47:B145,2)/E47</f>
        <v>1353.9146154915868</v>
      </c>
      <c r="G47">
        <f t="shared" si="4"/>
        <v>37</v>
      </c>
      <c r="H47">
        <f t="shared" si="5"/>
        <v>16</v>
      </c>
    </row>
    <row r="48" spans="1:8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14.592000000000001</v>
      </c>
      <c r="F48" s="1">
        <f>VLOOKUP(A48,Exp!A48:B146,2)/E48</f>
        <v>1423.3141447368421</v>
      </c>
      <c r="G48">
        <f t="shared" si="4"/>
        <v>38</v>
      </c>
      <c r="H48">
        <f t="shared" si="5"/>
        <v>16</v>
      </c>
    </row>
    <row r="49" spans="1:8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14.798</v>
      </c>
      <c r="F49" s="1">
        <f>VLOOKUP(A49,Exp!A49:B147,2)/E49</f>
        <v>1494.9993242330045</v>
      </c>
      <c r="G49">
        <f t="shared" si="4"/>
        <v>39</v>
      </c>
      <c r="H49">
        <f t="shared" si="5"/>
        <v>17</v>
      </c>
    </row>
    <row r="50" spans="1:8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15</v>
      </c>
      <c r="F50" s="1">
        <f>VLOOKUP(A50,Exp!A50:B148,2)/E50</f>
        <v>1568.9333333333334</v>
      </c>
      <c r="G50">
        <f t="shared" si="4"/>
        <v>40</v>
      </c>
      <c r="H50">
        <f t="shared" si="5"/>
        <v>17</v>
      </c>
    </row>
    <row r="51" spans="1:8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15.198</v>
      </c>
      <c r="F51" s="1">
        <f>VLOOKUP(A51,Exp!A51:B149,2)/E51</f>
        <v>1645.2822739834189</v>
      </c>
      <c r="G51">
        <f t="shared" si="4"/>
        <v>41</v>
      </c>
      <c r="H51">
        <f t="shared" si="5"/>
        <v>17</v>
      </c>
    </row>
    <row r="52" spans="1:8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15.392000000000001</v>
      </c>
      <c r="F52" s="1">
        <f>VLOOKUP(A52,Exp!A52:B150,2)/E52</f>
        <v>1723.9475051975051</v>
      </c>
      <c r="G52">
        <f t="shared" si="4"/>
        <v>41</v>
      </c>
      <c r="H52">
        <f t="shared" si="5"/>
        <v>18</v>
      </c>
    </row>
    <row r="53" spans="1:8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15.582000000000001</v>
      </c>
      <c r="F53" s="1">
        <f>VLOOKUP(A53,Exp!A53:B151,2)/E53</f>
        <v>1805.0314465408803</v>
      </c>
      <c r="G53">
        <f t="shared" si="4"/>
        <v>42</v>
      </c>
      <c r="H53">
        <f t="shared" si="5"/>
        <v>18</v>
      </c>
    </row>
    <row r="54" spans="1:8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15.768000000000001</v>
      </c>
      <c r="F54" s="1">
        <f>VLOOKUP(A54,Exp!A54:B152,2)/E54</f>
        <v>1888.6352105530186</v>
      </c>
      <c r="G54">
        <f t="shared" si="4"/>
        <v>43</v>
      </c>
      <c r="H54">
        <f t="shared" si="5"/>
        <v>18</v>
      </c>
    </row>
    <row r="55" spans="1:8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15.950000000000003</v>
      </c>
      <c r="F55" s="1">
        <f>VLOOKUP(A55,Exp!A55:B153,2)/E55</f>
        <v>1974.7335423197489</v>
      </c>
      <c r="G55">
        <f t="shared" si="4"/>
        <v>44</v>
      </c>
      <c r="H55">
        <f t="shared" si="5"/>
        <v>19</v>
      </c>
    </row>
    <row r="56" spans="1:8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16.128</v>
      </c>
      <c r="F56" s="1">
        <f>VLOOKUP(A56,Exp!A56:B154,2)/E56</f>
        <v>2063.4920634920636</v>
      </c>
      <c r="G56">
        <f t="shared" si="4"/>
        <v>45</v>
      </c>
      <c r="H56">
        <f t="shared" si="5"/>
        <v>19</v>
      </c>
    </row>
    <row r="57" spans="1:8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16.302</v>
      </c>
      <c r="F57" s="1">
        <f>VLOOKUP(A57,Exp!A57:B155,2)/E57</f>
        <v>2154.8276285118391</v>
      </c>
      <c r="G57">
        <f t="shared" si="4"/>
        <v>45</v>
      </c>
      <c r="H57">
        <f t="shared" si="5"/>
        <v>19</v>
      </c>
    </row>
    <row r="58" spans="1:8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16.472000000000001</v>
      </c>
      <c r="F58" s="1">
        <f>VLOOKUP(A58,Exp!A58:B156,2)/E58</f>
        <v>2248.8465274405048</v>
      </c>
      <c r="G58">
        <f t="shared" si="4"/>
        <v>46</v>
      </c>
      <c r="H58">
        <f t="shared" si="5"/>
        <v>20</v>
      </c>
    </row>
    <row r="59" spans="1:8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16.637999999999998</v>
      </c>
      <c r="F59" s="1">
        <f>VLOOKUP(A59,Exp!A59:B157,2)/E59</f>
        <v>2345.6545257843495</v>
      </c>
      <c r="G59">
        <f t="shared" si="4"/>
        <v>47</v>
      </c>
      <c r="H59">
        <f t="shared" si="5"/>
        <v>20</v>
      </c>
    </row>
    <row r="60" spans="1:8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16.8</v>
      </c>
      <c r="F60" s="1">
        <f>VLOOKUP(A60,Exp!A60:B158,2)/E60</f>
        <v>2445.238095238095</v>
      </c>
      <c r="G60">
        <f t="shared" si="4"/>
        <v>48</v>
      </c>
      <c r="H60">
        <f t="shared" si="5"/>
        <v>20</v>
      </c>
    </row>
    <row r="61" spans="1:8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16.957999999999998</v>
      </c>
      <c r="F61" s="1">
        <f>VLOOKUP(A61,Exp!A61:B159,2)/E61</f>
        <v>2547.7650666352165</v>
      </c>
      <c r="G61">
        <f t="shared" si="4"/>
        <v>49</v>
      </c>
      <c r="H61">
        <f t="shared" si="5"/>
        <v>21</v>
      </c>
    </row>
    <row r="62" spans="1:8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17.112000000000002</v>
      </c>
      <c r="F62" s="1">
        <f>VLOOKUP(A62,Exp!A62:B160,2)/E62</f>
        <v>2653.1673679289383</v>
      </c>
      <c r="G62">
        <f t="shared" si="4"/>
        <v>49</v>
      </c>
      <c r="H62">
        <f t="shared" si="5"/>
        <v>21</v>
      </c>
    </row>
    <row r="63" spans="1:8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17.262</v>
      </c>
      <c r="F63" s="1">
        <f>VLOOKUP(A63,Exp!A63:B161,2)/E63</f>
        <v>2761.5571776155716</v>
      </c>
      <c r="G63">
        <f t="shared" si="4"/>
        <v>50</v>
      </c>
      <c r="H63">
        <f t="shared" si="5"/>
        <v>21</v>
      </c>
    </row>
    <row r="64" spans="1:8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17.408000000000001</v>
      </c>
      <c r="F64" s="1">
        <f>VLOOKUP(A64,Exp!A64:B162,2)/E64</f>
        <v>2873.046875</v>
      </c>
      <c r="G64">
        <f t="shared" si="4"/>
        <v>51</v>
      </c>
      <c r="H64">
        <f t="shared" si="5"/>
        <v>22</v>
      </c>
    </row>
    <row r="65" spans="1:8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17.55</v>
      </c>
      <c r="F65" s="1">
        <f>VLOOKUP(A65,Exp!A65:B163,2)/E65</f>
        <v>2987.6353276353275</v>
      </c>
      <c r="G65">
        <f t="shared" si="4"/>
        <v>52</v>
      </c>
      <c r="H65">
        <f t="shared" si="5"/>
        <v>22</v>
      </c>
    </row>
    <row r="66" spans="1:8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17.688000000000002</v>
      </c>
      <c r="F66" s="1">
        <f>VLOOKUP(A66,Exp!A66:B164,2)/E66</f>
        <v>3105.4952510176386</v>
      </c>
      <c r="G66">
        <f t="shared" si="4"/>
        <v>53</v>
      </c>
      <c r="H66">
        <f t="shared" si="5"/>
        <v>22</v>
      </c>
    </row>
    <row r="67" spans="1:8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</f>
        <v>17.821999999999999</v>
      </c>
      <c r="F67" s="1">
        <f>VLOOKUP(A67,Exp!A67:B165,2)/E67</f>
        <v>3226.5738974301426</v>
      </c>
      <c r="G67">
        <f t="shared" ref="G67:G100" si="11">FLOOR(A67*0.8,1)+1</f>
        <v>53</v>
      </c>
      <c r="H67">
        <f t="shared" ref="H67:H100" si="12">FLOOR(A67/3,1)+1</f>
        <v>23</v>
      </c>
    </row>
    <row r="68" spans="1:8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17.952000000000002</v>
      </c>
      <c r="F68" s="1">
        <f>VLOOKUP(A68,Exp!A68:B166,2)/E68</f>
        <v>3350.9915329768269</v>
      </c>
      <c r="G68">
        <f t="shared" si="11"/>
        <v>54</v>
      </c>
      <c r="H68">
        <f t="shared" si="12"/>
        <v>23</v>
      </c>
    </row>
    <row r="69" spans="1:8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18.077999999999999</v>
      </c>
      <c r="F69" s="1">
        <f>VLOOKUP(A69,Exp!A69:B167,2)/E69</f>
        <v>3478.8693439539775</v>
      </c>
      <c r="G69">
        <f t="shared" si="11"/>
        <v>55</v>
      </c>
      <c r="H69">
        <f t="shared" si="12"/>
        <v>23</v>
      </c>
    </row>
    <row r="70" spans="1:8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18.2</v>
      </c>
      <c r="F70" s="1">
        <f>VLOOKUP(A70,Exp!A70:B168,2)/E70</f>
        <v>3610.2197802197802</v>
      </c>
      <c r="G70">
        <f t="shared" si="11"/>
        <v>56</v>
      </c>
      <c r="H70">
        <f t="shared" si="12"/>
        <v>24</v>
      </c>
    </row>
    <row r="71" spans="1:8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18.317999999999998</v>
      </c>
      <c r="F71" s="1">
        <f>VLOOKUP(A71,Exp!A71:B169,2)/E71</f>
        <v>3745.2232776503988</v>
      </c>
      <c r="G71">
        <f t="shared" si="11"/>
        <v>57</v>
      </c>
      <c r="H71">
        <f t="shared" si="12"/>
        <v>24</v>
      </c>
    </row>
    <row r="72" spans="1:8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18.431999999999999</v>
      </c>
      <c r="F72" s="1">
        <f>VLOOKUP(A72,Exp!A72:B170,2)/E72</f>
        <v>3883.8433159722226</v>
      </c>
      <c r="G72">
        <f t="shared" si="11"/>
        <v>57</v>
      </c>
      <c r="H72">
        <f t="shared" si="12"/>
        <v>24</v>
      </c>
    </row>
    <row r="73" spans="1:8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18.542000000000002</v>
      </c>
      <c r="F73" s="1">
        <f>VLOOKUP(A73,Exp!A73:B171,2)/E73</f>
        <v>4026.2107647502962</v>
      </c>
      <c r="G73">
        <f t="shared" si="11"/>
        <v>58</v>
      </c>
      <c r="H73">
        <f t="shared" si="12"/>
        <v>25</v>
      </c>
    </row>
    <row r="74" spans="1:8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18.648</v>
      </c>
      <c r="F74" s="1">
        <f>VLOOKUP(A74,Exp!A74:B172,2)/E74</f>
        <v>4172.4581724581722</v>
      </c>
      <c r="G74">
        <f t="shared" si="11"/>
        <v>59</v>
      </c>
      <c r="H74">
        <f t="shared" si="12"/>
        <v>25</v>
      </c>
    </row>
    <row r="75" spans="1:8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18.75</v>
      </c>
      <c r="F75" s="1">
        <f>VLOOKUP(A75,Exp!A75:B173,2)/E75</f>
        <v>4322.6133333333337</v>
      </c>
      <c r="G75">
        <f t="shared" si="11"/>
        <v>60</v>
      </c>
      <c r="H75">
        <f t="shared" si="12"/>
        <v>25</v>
      </c>
    </row>
    <row r="76" spans="1:8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18.847999999999999</v>
      </c>
      <c r="F76" s="1">
        <f>VLOOKUP(A76,Exp!A76:B174,2)/E76</f>
        <v>4476.8675721561976</v>
      </c>
      <c r="G76">
        <f t="shared" si="11"/>
        <v>61</v>
      </c>
      <c r="H76">
        <f t="shared" si="12"/>
        <v>26</v>
      </c>
    </row>
    <row r="77" spans="1:8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18.942</v>
      </c>
      <c r="F77" s="1">
        <f>VLOOKUP(A77,Exp!A77:B175,2)/E77</f>
        <v>4635.2021961778055</v>
      </c>
      <c r="G77">
        <f t="shared" si="11"/>
        <v>61</v>
      </c>
      <c r="H77">
        <f t="shared" si="12"/>
        <v>26</v>
      </c>
    </row>
    <row r="78" spans="1:8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19.032</v>
      </c>
      <c r="F78" s="1">
        <f>VLOOKUP(A78,Exp!A78:B176,2)/E78</f>
        <v>4797.7616645649432</v>
      </c>
      <c r="G78">
        <f t="shared" si="11"/>
        <v>62</v>
      </c>
      <c r="H78">
        <f t="shared" si="12"/>
        <v>26</v>
      </c>
    </row>
    <row r="79" spans="1:8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19.117999999999999</v>
      </c>
      <c r="F79" s="1">
        <f>VLOOKUP(A79,Exp!A79:B177,2)/E79</f>
        <v>4964.6929595145939</v>
      </c>
      <c r="G79">
        <f t="shared" si="11"/>
        <v>63</v>
      </c>
      <c r="H79">
        <f t="shared" si="12"/>
        <v>27</v>
      </c>
    </row>
    <row r="80" spans="1:8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19.2</v>
      </c>
      <c r="F80" s="1">
        <f>VLOOKUP(A80,Exp!A80:B178,2)/E80</f>
        <v>5136.041666666667</v>
      </c>
      <c r="G80">
        <f t="shared" si="11"/>
        <v>64</v>
      </c>
      <c r="H80">
        <f t="shared" si="12"/>
        <v>27</v>
      </c>
    </row>
    <row r="81" spans="1:8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19.277999999999999</v>
      </c>
      <c r="F81" s="1">
        <f>VLOOKUP(A81,Exp!A81:B179,2)/E81</f>
        <v>5312.0136943666357</v>
      </c>
      <c r="G81">
        <f t="shared" si="11"/>
        <v>65</v>
      </c>
      <c r="H81">
        <f t="shared" si="12"/>
        <v>27</v>
      </c>
    </row>
    <row r="82" spans="1:8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19.352</v>
      </c>
      <c r="F82" s="1">
        <f>VLOOKUP(A82,Exp!A82:B180,2)/E82</f>
        <v>6041.8561389003717</v>
      </c>
      <c r="G82">
        <f t="shared" si="11"/>
        <v>65</v>
      </c>
      <c r="H82">
        <f t="shared" si="12"/>
        <v>28</v>
      </c>
    </row>
    <row r="83" spans="1:8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19.422000000000001</v>
      </c>
      <c r="F83" s="1">
        <f>VLOOKUP(A83,Exp!A83:B181,2)/E83</f>
        <v>6813.5619400679643</v>
      </c>
      <c r="G83">
        <f t="shared" si="11"/>
        <v>66</v>
      </c>
      <c r="H83">
        <f t="shared" si="12"/>
        <v>28</v>
      </c>
    </row>
    <row r="84" spans="1:8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19.488</v>
      </c>
      <c r="F84" s="1">
        <f>VLOOKUP(A84,Exp!A84:B182,2)/E84</f>
        <v>7628.7458949096881</v>
      </c>
      <c r="G84">
        <f t="shared" si="11"/>
        <v>67</v>
      </c>
      <c r="H84">
        <f t="shared" si="12"/>
        <v>28</v>
      </c>
    </row>
    <row r="85" spans="1:8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19.55</v>
      </c>
      <c r="F85" s="1">
        <f>VLOOKUP(A85,Exp!A85:B183,2)/E85</f>
        <v>8489.1048593350388</v>
      </c>
      <c r="G85">
        <f t="shared" si="11"/>
        <v>68</v>
      </c>
      <c r="H85">
        <f t="shared" si="12"/>
        <v>29</v>
      </c>
    </row>
    <row r="86" spans="1:8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19.608000000000001</v>
      </c>
      <c r="F86" s="1">
        <f>VLOOKUP(A86,Exp!A86:B184,2)/E86</f>
        <v>9396.2668298653607</v>
      </c>
      <c r="G86">
        <f t="shared" si="11"/>
        <v>69</v>
      </c>
      <c r="H86">
        <f t="shared" si="12"/>
        <v>29</v>
      </c>
    </row>
    <row r="87" spans="1:8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19.661999999999999</v>
      </c>
      <c r="F87" s="1">
        <f>VLOOKUP(A87,Exp!A87:B185,2)/E87</f>
        <v>10352.049638897366</v>
      </c>
      <c r="G87">
        <f t="shared" si="11"/>
        <v>69</v>
      </c>
      <c r="H87">
        <f t="shared" si="12"/>
        <v>29</v>
      </c>
    </row>
    <row r="88" spans="1:8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19.712</v>
      </c>
      <c r="F88" s="1">
        <f>VLOOKUP(A88,Exp!A88:B186,2)/E88</f>
        <v>11358.36038961039</v>
      </c>
      <c r="G88">
        <f t="shared" si="11"/>
        <v>70</v>
      </c>
      <c r="H88">
        <f t="shared" si="12"/>
        <v>30</v>
      </c>
    </row>
    <row r="89" spans="1:8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19.757999999999999</v>
      </c>
      <c r="F89" s="1">
        <f>VLOOKUP(A89,Exp!A89:B187,2)/E89</f>
        <v>12416.945034922564</v>
      </c>
      <c r="G89">
        <f t="shared" si="11"/>
        <v>71</v>
      </c>
      <c r="H89">
        <f t="shared" si="12"/>
        <v>30</v>
      </c>
    </row>
    <row r="90" spans="1:8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19.8</v>
      </c>
      <c r="F90" s="1">
        <f>VLOOKUP(A90,Exp!A90:B188,2)/E90</f>
        <v>13529.949494949495</v>
      </c>
      <c r="G90">
        <f t="shared" si="11"/>
        <v>72</v>
      </c>
      <c r="H90">
        <f t="shared" si="12"/>
        <v>30</v>
      </c>
    </row>
    <row r="91" spans="1:8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19.838000000000001</v>
      </c>
      <c r="F91" s="1">
        <f>VLOOKUP(A91,Exp!A91:B189,2)/E91</f>
        <v>14699.314447020868</v>
      </c>
      <c r="G91">
        <f t="shared" si="11"/>
        <v>73</v>
      </c>
      <c r="H91">
        <f t="shared" si="12"/>
        <v>31</v>
      </c>
    </row>
    <row r="92" spans="1:8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19.872</v>
      </c>
      <c r="F92" s="1">
        <f>VLOOKUP(A92,Exp!A92:B190,2)/E92</f>
        <v>15927.133655394526</v>
      </c>
      <c r="G92">
        <f t="shared" si="11"/>
        <v>73</v>
      </c>
      <c r="H92">
        <f t="shared" si="12"/>
        <v>31</v>
      </c>
    </row>
    <row r="93" spans="1:8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19.902000000000001</v>
      </c>
      <c r="F93" s="1">
        <f>VLOOKUP(A93,Exp!A93:B191,2)/E93</f>
        <v>17215.706964124209</v>
      </c>
      <c r="G93">
        <f t="shared" si="11"/>
        <v>74</v>
      </c>
      <c r="H93">
        <f t="shared" si="12"/>
        <v>31</v>
      </c>
    </row>
    <row r="94" spans="1:8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19.927999999999997</v>
      </c>
      <c r="F94" s="1">
        <f>VLOOKUP(A94,Exp!A94:B192,2)/E94</f>
        <v>18567.292252107589</v>
      </c>
      <c r="G94">
        <f t="shared" si="11"/>
        <v>75</v>
      </c>
      <c r="H94">
        <f t="shared" si="12"/>
        <v>32</v>
      </c>
    </row>
    <row r="95" spans="1:8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19.95</v>
      </c>
      <c r="F95" s="1">
        <f>VLOOKUP(A95,Exp!A95:B193,2)/E95</f>
        <v>19984.21052631579</v>
      </c>
      <c r="G95">
        <f t="shared" si="11"/>
        <v>76</v>
      </c>
      <c r="H95">
        <f t="shared" si="12"/>
        <v>32</v>
      </c>
    </row>
    <row r="96" spans="1:8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19.968</v>
      </c>
      <c r="F96" s="1">
        <f>VLOOKUP(A96,Exp!A96:B194,2)/E96</f>
        <v>21468.95032051282</v>
      </c>
      <c r="G96">
        <f t="shared" si="11"/>
        <v>77</v>
      </c>
      <c r="H96">
        <f t="shared" si="12"/>
        <v>32</v>
      </c>
    </row>
    <row r="97" spans="1:8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19.981999999999999</v>
      </c>
      <c r="F97" s="1">
        <f>VLOOKUP(A97,Exp!A97:B195,2)/E97</f>
        <v>23024.071664498049</v>
      </c>
      <c r="G97">
        <f t="shared" si="11"/>
        <v>77</v>
      </c>
      <c r="H97">
        <f t="shared" si="12"/>
        <v>33</v>
      </c>
    </row>
    <row r="98" spans="1:8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19.992000000000001</v>
      </c>
      <c r="F98" s="1">
        <f>VLOOKUP(A98,Exp!A98:B196,2)/E98</f>
        <v>24652.260904361745</v>
      </c>
      <c r="G98">
        <f t="shared" si="11"/>
        <v>78</v>
      </c>
      <c r="H98">
        <f t="shared" si="12"/>
        <v>33</v>
      </c>
    </row>
    <row r="99" spans="1:8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19.998000000000001</v>
      </c>
      <c r="F99" s="1">
        <f>VLOOKUP(A99,Exp!A99:B197,2)/E99</f>
        <v>26356.235623562356</v>
      </c>
      <c r="G99">
        <f t="shared" si="11"/>
        <v>79</v>
      </c>
      <c r="H99">
        <f t="shared" si="12"/>
        <v>33</v>
      </c>
    </row>
    <row r="100" spans="1:8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20</v>
      </c>
      <c r="F100" s="1">
        <f>VLOOKUP(A100,Exp!A100:B198,2)/E100</f>
        <v>28138.9</v>
      </c>
      <c r="G100">
        <f t="shared" si="11"/>
        <v>80</v>
      </c>
      <c r="H100">
        <f t="shared" si="12"/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C11"/>
  <sheetViews>
    <sheetView workbookViewId="0">
      <selection activeCell="D11" sqref="D11"/>
    </sheetView>
  </sheetViews>
  <sheetFormatPr defaultRowHeight="14.6" x14ac:dyDescent="0.4"/>
  <sheetData>
    <row r="1" spans="1:3" x14ac:dyDescent="0.4">
      <c r="A1" t="s">
        <v>692</v>
      </c>
      <c r="B1" t="s">
        <v>691</v>
      </c>
      <c r="C1" t="s">
        <v>694</v>
      </c>
    </row>
    <row r="2" spans="1:3" x14ac:dyDescent="0.4">
      <c r="A2" t="s">
        <v>693</v>
      </c>
      <c r="B2">
        <v>0.1</v>
      </c>
      <c r="C2">
        <v>10</v>
      </c>
    </row>
    <row r="3" spans="1:3" x14ac:dyDescent="0.4">
      <c r="A3" t="s">
        <v>8</v>
      </c>
      <c r="B3">
        <v>0.05</v>
      </c>
      <c r="C3">
        <v>5</v>
      </c>
    </row>
    <row r="4" spans="1:3" x14ac:dyDescent="0.4">
      <c r="A4" t="s">
        <v>11</v>
      </c>
      <c r="B4">
        <v>0.05</v>
      </c>
      <c r="C4">
        <v>5</v>
      </c>
    </row>
    <row r="5" spans="1:3" x14ac:dyDescent="0.4">
      <c r="A5" t="s">
        <v>10</v>
      </c>
      <c r="B5">
        <v>0.08</v>
      </c>
      <c r="C5">
        <v>5</v>
      </c>
    </row>
    <row r="6" spans="1:3" x14ac:dyDescent="0.4">
      <c r="A6" t="s">
        <v>12</v>
      </c>
      <c r="B6">
        <v>0.08</v>
      </c>
      <c r="C6">
        <v>5</v>
      </c>
    </row>
    <row r="7" spans="1:3" x14ac:dyDescent="0.4">
      <c r="A7" t="s">
        <v>9</v>
      </c>
      <c r="B7">
        <v>0.08</v>
      </c>
      <c r="C7">
        <v>5</v>
      </c>
    </row>
    <row r="8" spans="1:3" x14ac:dyDescent="0.4">
      <c r="A8" t="s">
        <v>13</v>
      </c>
      <c r="B8">
        <v>0.05</v>
      </c>
      <c r="C8">
        <v>5</v>
      </c>
    </row>
    <row r="9" spans="1:3" x14ac:dyDescent="0.4">
      <c r="A9" t="s">
        <v>3</v>
      </c>
      <c r="B9">
        <v>0.15</v>
      </c>
      <c r="C9">
        <v>20</v>
      </c>
    </row>
    <row r="10" spans="1:3" x14ac:dyDescent="0.4">
      <c r="A10" t="s">
        <v>7</v>
      </c>
      <c r="B10">
        <v>7.4999999999999997E-2</v>
      </c>
      <c r="C10">
        <v>5</v>
      </c>
    </row>
    <row r="11" spans="1:3" x14ac:dyDescent="0.4">
      <c r="A11" t="s">
        <v>15</v>
      </c>
      <c r="B11">
        <v>7.4999999999999997E-2</v>
      </c>
      <c r="C1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G100"/>
  <sheetViews>
    <sheetView topLeftCell="A73" workbookViewId="0">
      <selection activeCell="B100" sqref="B100"/>
    </sheetView>
  </sheetViews>
  <sheetFormatPr defaultRowHeight="14.6" x14ac:dyDescent="0.4"/>
  <sheetData>
    <row r="1" spans="1:7" x14ac:dyDescent="0.4">
      <c r="A1" t="s">
        <v>0</v>
      </c>
      <c r="B1" t="s">
        <v>21</v>
      </c>
    </row>
    <row r="2" spans="1:7" x14ac:dyDescent="0.4">
      <c r="A2">
        <v>1</v>
      </c>
      <c r="B2">
        <f>ROUNDDOWN(A2*A2*MAX(1,A2/10 +A2/10)*MAX(1,(A2-70)/10),0)+5</f>
        <v>6</v>
      </c>
      <c r="C2">
        <f>A2/40+0.5</f>
        <v>0.52500000000000002</v>
      </c>
      <c r="D2">
        <f>ROUND(B2/C2,0)</f>
        <v>11</v>
      </c>
      <c r="F2">
        <f>((A2/2)*(A2/2))+A2*ROUND(A2/5,0)+7+A2</f>
        <v>8.25</v>
      </c>
      <c r="G2">
        <f>(A2*A2*A2)/20+40+80*A2</f>
        <v>120.05</v>
      </c>
    </row>
    <row r="3" spans="1:7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A3/40+0.5</f>
        <v>0.55000000000000004</v>
      </c>
      <c r="D3">
        <f t="shared" ref="D3:D66" si="2">ROUND(B3/C3,0)</f>
        <v>16</v>
      </c>
      <c r="F3">
        <f t="shared" ref="F3:F66" si="3">((A3/2)*(A3/2))+A3*ROUND(A3/10,0)+7+A3</f>
        <v>10</v>
      </c>
      <c r="G3">
        <f t="shared" ref="G3:G66" si="4">(A3*A3*A3)/20+40+80*A3</f>
        <v>200.4</v>
      </c>
    </row>
    <row r="4" spans="1:7" x14ac:dyDescent="0.4">
      <c r="A4">
        <v>3</v>
      </c>
      <c r="B4">
        <f t="shared" si="0"/>
        <v>14</v>
      </c>
      <c r="C4">
        <f t="shared" si="1"/>
        <v>0.57499999999999996</v>
      </c>
      <c r="D4">
        <f t="shared" si="2"/>
        <v>24</v>
      </c>
      <c r="F4">
        <f t="shared" si="3"/>
        <v>12.25</v>
      </c>
      <c r="G4">
        <f t="shared" si="4"/>
        <v>281.35000000000002</v>
      </c>
    </row>
    <row r="5" spans="1:7" x14ac:dyDescent="0.4">
      <c r="A5">
        <v>4</v>
      </c>
      <c r="B5">
        <f t="shared" si="0"/>
        <v>21</v>
      </c>
      <c r="C5">
        <f t="shared" si="1"/>
        <v>0.6</v>
      </c>
      <c r="D5">
        <f t="shared" si="2"/>
        <v>35</v>
      </c>
      <c r="F5">
        <f t="shared" si="3"/>
        <v>15</v>
      </c>
      <c r="G5">
        <f t="shared" si="4"/>
        <v>363.2</v>
      </c>
    </row>
    <row r="6" spans="1:7" x14ac:dyDescent="0.4">
      <c r="A6">
        <v>5</v>
      </c>
      <c r="B6">
        <f t="shared" si="0"/>
        <v>30</v>
      </c>
      <c r="C6">
        <f t="shared" si="1"/>
        <v>0.625</v>
      </c>
      <c r="D6">
        <f t="shared" si="2"/>
        <v>48</v>
      </c>
      <c r="F6">
        <f t="shared" si="3"/>
        <v>23.25</v>
      </c>
      <c r="G6">
        <f t="shared" si="4"/>
        <v>446.25</v>
      </c>
    </row>
    <row r="7" spans="1:7" x14ac:dyDescent="0.4">
      <c r="A7">
        <v>6</v>
      </c>
      <c r="B7">
        <f t="shared" si="0"/>
        <v>48</v>
      </c>
      <c r="C7">
        <f t="shared" si="1"/>
        <v>0.65</v>
      </c>
      <c r="D7">
        <f t="shared" si="2"/>
        <v>74</v>
      </c>
      <c r="F7">
        <f t="shared" si="3"/>
        <v>28</v>
      </c>
      <c r="G7">
        <f t="shared" si="4"/>
        <v>530.79999999999995</v>
      </c>
    </row>
    <row r="8" spans="1:7" x14ac:dyDescent="0.4">
      <c r="A8">
        <v>7</v>
      </c>
      <c r="B8">
        <f t="shared" si="0"/>
        <v>73</v>
      </c>
      <c r="C8">
        <f t="shared" si="1"/>
        <v>0.67500000000000004</v>
      </c>
      <c r="D8">
        <f t="shared" si="2"/>
        <v>108</v>
      </c>
      <c r="F8">
        <f t="shared" si="3"/>
        <v>33.25</v>
      </c>
      <c r="G8">
        <f t="shared" si="4"/>
        <v>617.15</v>
      </c>
    </row>
    <row r="9" spans="1:7" x14ac:dyDescent="0.4">
      <c r="A9">
        <v>8</v>
      </c>
      <c r="B9">
        <f t="shared" si="0"/>
        <v>107</v>
      </c>
      <c r="C9">
        <f t="shared" si="1"/>
        <v>0.7</v>
      </c>
      <c r="D9">
        <f t="shared" si="2"/>
        <v>153</v>
      </c>
      <c r="F9">
        <f t="shared" si="3"/>
        <v>39</v>
      </c>
      <c r="G9">
        <f t="shared" si="4"/>
        <v>705.6</v>
      </c>
    </row>
    <row r="10" spans="1:7" x14ac:dyDescent="0.4">
      <c r="A10">
        <v>9</v>
      </c>
      <c r="B10">
        <f t="shared" si="0"/>
        <v>150</v>
      </c>
      <c r="C10">
        <f t="shared" si="1"/>
        <v>0.72499999999999998</v>
      </c>
      <c r="D10">
        <f t="shared" si="2"/>
        <v>207</v>
      </c>
      <c r="F10">
        <f t="shared" si="3"/>
        <v>45.25</v>
      </c>
      <c r="G10">
        <f t="shared" si="4"/>
        <v>796.45</v>
      </c>
    </row>
    <row r="11" spans="1:7" x14ac:dyDescent="0.4">
      <c r="A11">
        <v>10</v>
      </c>
      <c r="B11">
        <f t="shared" si="0"/>
        <v>205</v>
      </c>
      <c r="C11">
        <f t="shared" si="1"/>
        <v>0.75</v>
      </c>
      <c r="D11">
        <f t="shared" si="2"/>
        <v>273</v>
      </c>
      <c r="F11">
        <f t="shared" si="3"/>
        <v>52</v>
      </c>
      <c r="G11">
        <f t="shared" si="4"/>
        <v>890</v>
      </c>
    </row>
    <row r="12" spans="1:7" x14ac:dyDescent="0.4">
      <c r="A12">
        <v>11</v>
      </c>
      <c r="B12">
        <f t="shared" si="0"/>
        <v>271</v>
      </c>
      <c r="C12">
        <f t="shared" si="1"/>
        <v>0.77500000000000002</v>
      </c>
      <c r="D12">
        <f t="shared" si="2"/>
        <v>350</v>
      </c>
      <c r="F12">
        <f t="shared" si="3"/>
        <v>59.25</v>
      </c>
      <c r="G12">
        <f t="shared" si="4"/>
        <v>986.55</v>
      </c>
    </row>
    <row r="13" spans="1:7" x14ac:dyDescent="0.4">
      <c r="A13">
        <v>12</v>
      </c>
      <c r="B13">
        <f t="shared" si="0"/>
        <v>350</v>
      </c>
      <c r="C13">
        <f t="shared" si="1"/>
        <v>0.8</v>
      </c>
      <c r="D13">
        <f t="shared" si="2"/>
        <v>438</v>
      </c>
      <c r="F13">
        <f t="shared" si="3"/>
        <v>67</v>
      </c>
      <c r="G13">
        <f t="shared" si="4"/>
        <v>1086.4000000000001</v>
      </c>
    </row>
    <row r="14" spans="1:7" x14ac:dyDescent="0.4">
      <c r="A14">
        <v>13</v>
      </c>
      <c r="B14">
        <f t="shared" si="0"/>
        <v>444</v>
      </c>
      <c r="C14">
        <f t="shared" si="1"/>
        <v>0.82499999999999996</v>
      </c>
      <c r="D14">
        <f t="shared" si="2"/>
        <v>538</v>
      </c>
      <c r="F14">
        <f t="shared" si="3"/>
        <v>75.25</v>
      </c>
      <c r="G14">
        <f t="shared" si="4"/>
        <v>1189.8499999999999</v>
      </c>
    </row>
    <row r="15" spans="1:7" x14ac:dyDescent="0.4">
      <c r="A15">
        <v>14</v>
      </c>
      <c r="B15">
        <f t="shared" si="0"/>
        <v>553</v>
      </c>
      <c r="C15">
        <f t="shared" si="1"/>
        <v>0.85</v>
      </c>
      <c r="D15">
        <f t="shared" si="2"/>
        <v>651</v>
      </c>
      <c r="F15">
        <f t="shared" si="3"/>
        <v>84</v>
      </c>
      <c r="G15">
        <f t="shared" si="4"/>
        <v>1297.2</v>
      </c>
    </row>
    <row r="16" spans="1:7" x14ac:dyDescent="0.4">
      <c r="A16">
        <v>15</v>
      </c>
      <c r="B16">
        <f t="shared" si="0"/>
        <v>680</v>
      </c>
      <c r="C16">
        <f t="shared" si="1"/>
        <v>0.875</v>
      </c>
      <c r="D16">
        <f t="shared" si="2"/>
        <v>777</v>
      </c>
      <c r="F16">
        <f t="shared" si="3"/>
        <v>108.25</v>
      </c>
      <c r="G16">
        <f t="shared" si="4"/>
        <v>1408.75</v>
      </c>
    </row>
    <row r="17" spans="1:7" x14ac:dyDescent="0.4">
      <c r="A17">
        <v>16</v>
      </c>
      <c r="B17">
        <f t="shared" si="0"/>
        <v>824</v>
      </c>
      <c r="C17">
        <f t="shared" si="1"/>
        <v>0.9</v>
      </c>
      <c r="D17">
        <f t="shared" si="2"/>
        <v>916</v>
      </c>
      <c r="F17">
        <f t="shared" si="3"/>
        <v>119</v>
      </c>
      <c r="G17">
        <f t="shared" si="4"/>
        <v>1524.8</v>
      </c>
    </row>
    <row r="18" spans="1:7" x14ac:dyDescent="0.4">
      <c r="A18">
        <v>17</v>
      </c>
      <c r="B18">
        <f t="shared" si="0"/>
        <v>987</v>
      </c>
      <c r="C18">
        <f t="shared" si="1"/>
        <v>0.92500000000000004</v>
      </c>
      <c r="D18">
        <f t="shared" si="2"/>
        <v>1067</v>
      </c>
      <c r="F18">
        <f t="shared" si="3"/>
        <v>130.25</v>
      </c>
      <c r="G18">
        <f t="shared" si="4"/>
        <v>1645.65</v>
      </c>
    </row>
    <row r="19" spans="1:7" x14ac:dyDescent="0.4">
      <c r="A19">
        <v>18</v>
      </c>
      <c r="B19">
        <f t="shared" si="0"/>
        <v>1171</v>
      </c>
      <c r="C19">
        <f t="shared" si="1"/>
        <v>0.95</v>
      </c>
      <c r="D19">
        <f t="shared" si="2"/>
        <v>1233</v>
      </c>
      <c r="F19">
        <f t="shared" si="3"/>
        <v>142</v>
      </c>
      <c r="G19">
        <f t="shared" si="4"/>
        <v>1771.6</v>
      </c>
    </row>
    <row r="20" spans="1:7" x14ac:dyDescent="0.4">
      <c r="A20">
        <v>19</v>
      </c>
      <c r="B20">
        <f t="shared" si="0"/>
        <v>1376</v>
      </c>
      <c r="C20">
        <f t="shared" si="1"/>
        <v>0.97499999999999998</v>
      </c>
      <c r="D20">
        <f t="shared" si="2"/>
        <v>1411</v>
      </c>
      <c r="F20">
        <f t="shared" si="3"/>
        <v>154.25</v>
      </c>
      <c r="G20">
        <f t="shared" si="4"/>
        <v>1902.95</v>
      </c>
    </row>
    <row r="21" spans="1:7" x14ac:dyDescent="0.4">
      <c r="A21">
        <v>20</v>
      </c>
      <c r="B21">
        <f t="shared" si="0"/>
        <v>1605</v>
      </c>
      <c r="C21">
        <f t="shared" si="1"/>
        <v>1</v>
      </c>
      <c r="D21">
        <f t="shared" si="2"/>
        <v>1605</v>
      </c>
      <c r="F21">
        <f t="shared" si="3"/>
        <v>167</v>
      </c>
      <c r="G21">
        <f t="shared" si="4"/>
        <v>2040</v>
      </c>
    </row>
    <row r="22" spans="1:7" x14ac:dyDescent="0.4">
      <c r="A22">
        <v>21</v>
      </c>
      <c r="B22">
        <f t="shared" si="0"/>
        <v>1857</v>
      </c>
      <c r="C22">
        <f t="shared" si="1"/>
        <v>1.0249999999999999</v>
      </c>
      <c r="D22">
        <f t="shared" si="2"/>
        <v>1812</v>
      </c>
      <c r="F22">
        <f t="shared" si="3"/>
        <v>180.25</v>
      </c>
      <c r="G22">
        <f t="shared" si="4"/>
        <v>2183.0500000000002</v>
      </c>
    </row>
    <row r="23" spans="1:7" x14ac:dyDescent="0.4">
      <c r="A23">
        <v>22</v>
      </c>
      <c r="B23">
        <f t="shared" si="0"/>
        <v>2134</v>
      </c>
      <c r="C23">
        <f t="shared" si="1"/>
        <v>1.05</v>
      </c>
      <c r="D23">
        <f t="shared" si="2"/>
        <v>2032</v>
      </c>
      <c r="F23">
        <f t="shared" si="3"/>
        <v>194</v>
      </c>
      <c r="G23">
        <f t="shared" si="4"/>
        <v>2332.4</v>
      </c>
    </row>
    <row r="24" spans="1:7" x14ac:dyDescent="0.4">
      <c r="A24">
        <v>23</v>
      </c>
      <c r="B24">
        <f t="shared" si="0"/>
        <v>2438</v>
      </c>
      <c r="C24">
        <f t="shared" si="1"/>
        <v>1.075</v>
      </c>
      <c r="D24">
        <f t="shared" si="2"/>
        <v>2268</v>
      </c>
      <c r="F24">
        <f>((A24/2)*(A24/2))+A24*ROUND(A24/10,0)+7+A24</f>
        <v>208.25</v>
      </c>
      <c r="G24">
        <f t="shared" si="4"/>
        <v>2488.35</v>
      </c>
    </row>
    <row r="25" spans="1:7" x14ac:dyDescent="0.4">
      <c r="A25">
        <v>24</v>
      </c>
      <c r="B25">
        <f t="shared" si="0"/>
        <v>2769</v>
      </c>
      <c r="C25">
        <f t="shared" si="1"/>
        <v>1.1000000000000001</v>
      </c>
      <c r="D25">
        <f t="shared" si="2"/>
        <v>2517</v>
      </c>
      <c r="F25">
        <f t="shared" si="3"/>
        <v>223</v>
      </c>
      <c r="G25">
        <f t="shared" si="4"/>
        <v>2651.2</v>
      </c>
    </row>
    <row r="26" spans="1:7" x14ac:dyDescent="0.4">
      <c r="A26">
        <v>25</v>
      </c>
      <c r="B26">
        <f t="shared" si="0"/>
        <v>3130</v>
      </c>
      <c r="C26">
        <f t="shared" si="1"/>
        <v>1.125</v>
      </c>
      <c r="D26">
        <f t="shared" si="2"/>
        <v>2782</v>
      </c>
      <c r="F26">
        <f t="shared" si="3"/>
        <v>263.25</v>
      </c>
      <c r="G26">
        <f t="shared" si="4"/>
        <v>2821.25</v>
      </c>
    </row>
    <row r="27" spans="1:7" x14ac:dyDescent="0.4">
      <c r="A27">
        <v>26</v>
      </c>
      <c r="B27">
        <f t="shared" si="0"/>
        <v>3520</v>
      </c>
      <c r="C27">
        <f t="shared" si="1"/>
        <v>1.1499999999999999</v>
      </c>
      <c r="D27">
        <f t="shared" si="2"/>
        <v>3061</v>
      </c>
      <c r="F27">
        <f t="shared" si="3"/>
        <v>280</v>
      </c>
      <c r="G27">
        <f t="shared" si="4"/>
        <v>2998.8</v>
      </c>
    </row>
    <row r="28" spans="1:7" x14ac:dyDescent="0.4">
      <c r="A28">
        <v>27</v>
      </c>
      <c r="B28">
        <f t="shared" si="0"/>
        <v>3941</v>
      </c>
      <c r="C28">
        <f t="shared" si="1"/>
        <v>1.175</v>
      </c>
      <c r="D28">
        <f t="shared" si="2"/>
        <v>3354</v>
      </c>
      <c r="F28">
        <f t="shared" si="3"/>
        <v>297.25</v>
      </c>
      <c r="G28">
        <f t="shared" si="4"/>
        <v>3184.15</v>
      </c>
    </row>
    <row r="29" spans="1:7" x14ac:dyDescent="0.4">
      <c r="A29">
        <v>28</v>
      </c>
      <c r="B29">
        <f t="shared" si="0"/>
        <v>4395</v>
      </c>
      <c r="C29">
        <f t="shared" si="1"/>
        <v>1.2</v>
      </c>
      <c r="D29">
        <f t="shared" si="2"/>
        <v>3663</v>
      </c>
      <c r="F29">
        <f t="shared" si="3"/>
        <v>315</v>
      </c>
      <c r="G29">
        <f t="shared" si="4"/>
        <v>3377.6</v>
      </c>
    </row>
    <row r="30" spans="1:7" x14ac:dyDescent="0.4">
      <c r="A30">
        <v>29</v>
      </c>
      <c r="B30">
        <f t="shared" si="0"/>
        <v>4882</v>
      </c>
      <c r="C30">
        <f t="shared" si="1"/>
        <v>1.2250000000000001</v>
      </c>
      <c r="D30">
        <f t="shared" si="2"/>
        <v>3985</v>
      </c>
      <c r="F30">
        <f t="shared" si="3"/>
        <v>333.25</v>
      </c>
      <c r="G30">
        <f t="shared" si="4"/>
        <v>3579.45</v>
      </c>
    </row>
    <row r="31" spans="1:7" x14ac:dyDescent="0.4">
      <c r="A31">
        <v>30</v>
      </c>
      <c r="B31">
        <f t="shared" si="0"/>
        <v>5405</v>
      </c>
      <c r="C31">
        <f t="shared" si="1"/>
        <v>1.25</v>
      </c>
      <c r="D31">
        <f t="shared" si="2"/>
        <v>4324</v>
      </c>
      <c r="F31">
        <f t="shared" si="3"/>
        <v>352</v>
      </c>
      <c r="G31">
        <f t="shared" si="4"/>
        <v>3790</v>
      </c>
    </row>
    <row r="32" spans="1:7" x14ac:dyDescent="0.4">
      <c r="A32">
        <v>31</v>
      </c>
      <c r="B32">
        <f t="shared" si="0"/>
        <v>5963</v>
      </c>
      <c r="C32">
        <f t="shared" si="1"/>
        <v>1.2749999999999999</v>
      </c>
      <c r="D32">
        <f t="shared" si="2"/>
        <v>4677</v>
      </c>
      <c r="F32">
        <f t="shared" si="3"/>
        <v>371.25</v>
      </c>
      <c r="G32">
        <f t="shared" si="4"/>
        <v>4009.55</v>
      </c>
    </row>
    <row r="33" spans="1:7" x14ac:dyDescent="0.4">
      <c r="A33">
        <v>32</v>
      </c>
      <c r="B33">
        <f t="shared" si="0"/>
        <v>6558</v>
      </c>
      <c r="C33">
        <f t="shared" si="1"/>
        <v>1.3</v>
      </c>
      <c r="D33">
        <f t="shared" si="2"/>
        <v>5045</v>
      </c>
      <c r="F33">
        <f t="shared" si="3"/>
        <v>391</v>
      </c>
      <c r="G33">
        <f t="shared" si="4"/>
        <v>4238.3999999999996</v>
      </c>
    </row>
    <row r="34" spans="1:7" x14ac:dyDescent="0.4">
      <c r="A34">
        <v>33</v>
      </c>
      <c r="B34">
        <f t="shared" si="0"/>
        <v>7192</v>
      </c>
      <c r="C34">
        <f t="shared" si="1"/>
        <v>1.325</v>
      </c>
      <c r="D34">
        <f t="shared" si="2"/>
        <v>5428</v>
      </c>
      <c r="F34">
        <f t="shared" si="3"/>
        <v>411.25</v>
      </c>
      <c r="G34">
        <f t="shared" si="4"/>
        <v>4476.8500000000004</v>
      </c>
    </row>
    <row r="35" spans="1:7" x14ac:dyDescent="0.4">
      <c r="A35">
        <v>34</v>
      </c>
      <c r="B35">
        <f t="shared" si="0"/>
        <v>7865</v>
      </c>
      <c r="C35">
        <f t="shared" si="1"/>
        <v>1.35</v>
      </c>
      <c r="D35">
        <f t="shared" si="2"/>
        <v>5826</v>
      </c>
      <c r="F35">
        <f t="shared" si="3"/>
        <v>432</v>
      </c>
      <c r="G35">
        <f t="shared" si="4"/>
        <v>4725.2</v>
      </c>
    </row>
    <row r="36" spans="1:7" x14ac:dyDescent="0.4">
      <c r="A36">
        <v>35</v>
      </c>
      <c r="B36">
        <f t="shared" si="0"/>
        <v>8580</v>
      </c>
      <c r="C36">
        <f t="shared" si="1"/>
        <v>1.375</v>
      </c>
      <c r="D36">
        <f t="shared" si="2"/>
        <v>6240</v>
      </c>
      <c r="F36">
        <f t="shared" si="3"/>
        <v>488.25</v>
      </c>
      <c r="G36">
        <f t="shared" si="4"/>
        <v>4983.75</v>
      </c>
    </row>
    <row r="37" spans="1:7" x14ac:dyDescent="0.4">
      <c r="A37">
        <v>36</v>
      </c>
      <c r="B37">
        <f t="shared" si="0"/>
        <v>9336</v>
      </c>
      <c r="C37">
        <f t="shared" si="1"/>
        <v>1.4</v>
      </c>
      <c r="D37">
        <f t="shared" si="2"/>
        <v>6669</v>
      </c>
      <c r="F37">
        <f t="shared" si="3"/>
        <v>511</v>
      </c>
      <c r="G37">
        <f t="shared" si="4"/>
        <v>5252.8</v>
      </c>
    </row>
    <row r="38" spans="1:7" x14ac:dyDescent="0.4">
      <c r="A38">
        <v>37</v>
      </c>
      <c r="B38">
        <f t="shared" si="0"/>
        <v>10135</v>
      </c>
      <c r="C38">
        <f t="shared" si="1"/>
        <v>1.425</v>
      </c>
      <c r="D38">
        <f t="shared" si="2"/>
        <v>7112</v>
      </c>
      <c r="F38">
        <f t="shared" si="3"/>
        <v>534.25</v>
      </c>
      <c r="G38">
        <f t="shared" si="4"/>
        <v>5532.65</v>
      </c>
    </row>
    <row r="39" spans="1:7" x14ac:dyDescent="0.4">
      <c r="A39">
        <v>38</v>
      </c>
      <c r="B39">
        <f t="shared" si="0"/>
        <v>10979</v>
      </c>
      <c r="C39">
        <f t="shared" si="1"/>
        <v>1.45</v>
      </c>
      <c r="D39">
        <f t="shared" si="2"/>
        <v>7572</v>
      </c>
      <c r="F39">
        <f t="shared" si="3"/>
        <v>558</v>
      </c>
      <c r="G39">
        <f t="shared" si="4"/>
        <v>5823.6</v>
      </c>
    </row>
    <row r="40" spans="1:7" x14ac:dyDescent="0.4">
      <c r="A40">
        <v>39</v>
      </c>
      <c r="B40">
        <f t="shared" si="0"/>
        <v>11868</v>
      </c>
      <c r="C40">
        <f t="shared" si="1"/>
        <v>1.4750000000000001</v>
      </c>
      <c r="D40">
        <f t="shared" si="2"/>
        <v>8046</v>
      </c>
      <c r="F40">
        <f t="shared" si="3"/>
        <v>582.25</v>
      </c>
      <c r="G40">
        <f t="shared" si="4"/>
        <v>6125.95</v>
      </c>
    </row>
    <row r="41" spans="1:7" x14ac:dyDescent="0.4">
      <c r="A41">
        <v>40</v>
      </c>
      <c r="B41">
        <f t="shared" si="0"/>
        <v>12805</v>
      </c>
      <c r="C41">
        <f t="shared" si="1"/>
        <v>1.5</v>
      </c>
      <c r="D41">
        <f t="shared" si="2"/>
        <v>8537</v>
      </c>
      <c r="F41">
        <f t="shared" si="3"/>
        <v>607</v>
      </c>
      <c r="G41">
        <f t="shared" si="4"/>
        <v>6440</v>
      </c>
    </row>
    <row r="42" spans="1:7" x14ac:dyDescent="0.4">
      <c r="A42">
        <v>41</v>
      </c>
      <c r="B42">
        <f t="shared" si="0"/>
        <v>13789</v>
      </c>
      <c r="C42">
        <f t="shared" si="1"/>
        <v>1.5249999999999999</v>
      </c>
      <c r="D42">
        <f t="shared" si="2"/>
        <v>9042</v>
      </c>
      <c r="F42">
        <f t="shared" si="3"/>
        <v>632.25</v>
      </c>
      <c r="G42">
        <f t="shared" si="4"/>
        <v>6766.05</v>
      </c>
    </row>
    <row r="43" spans="1:7" x14ac:dyDescent="0.4">
      <c r="A43">
        <v>42</v>
      </c>
      <c r="B43">
        <f t="shared" si="0"/>
        <v>14822</v>
      </c>
      <c r="C43">
        <f t="shared" si="1"/>
        <v>1.55</v>
      </c>
      <c r="D43">
        <f t="shared" si="2"/>
        <v>9563</v>
      </c>
      <c r="F43">
        <f t="shared" si="3"/>
        <v>658</v>
      </c>
      <c r="G43">
        <f t="shared" si="4"/>
        <v>7104.4</v>
      </c>
    </row>
    <row r="44" spans="1:7" x14ac:dyDescent="0.4">
      <c r="A44">
        <v>43</v>
      </c>
      <c r="B44">
        <f t="shared" si="0"/>
        <v>15906</v>
      </c>
      <c r="C44">
        <f t="shared" si="1"/>
        <v>1.575</v>
      </c>
      <c r="D44">
        <f t="shared" si="2"/>
        <v>10099</v>
      </c>
      <c r="F44">
        <f t="shared" si="3"/>
        <v>684.25</v>
      </c>
      <c r="G44">
        <f t="shared" si="4"/>
        <v>7455.35</v>
      </c>
    </row>
    <row r="45" spans="1:7" x14ac:dyDescent="0.4">
      <c r="A45">
        <v>44</v>
      </c>
      <c r="B45">
        <f t="shared" si="0"/>
        <v>17041</v>
      </c>
      <c r="C45">
        <f t="shared" si="1"/>
        <v>1.6</v>
      </c>
      <c r="D45">
        <f t="shared" si="2"/>
        <v>10651</v>
      </c>
      <c r="F45">
        <f t="shared" si="3"/>
        <v>711</v>
      </c>
      <c r="G45">
        <f t="shared" si="4"/>
        <v>7819.2</v>
      </c>
    </row>
    <row r="46" spans="1:7" x14ac:dyDescent="0.4">
      <c r="A46">
        <v>45</v>
      </c>
      <c r="B46">
        <f t="shared" si="0"/>
        <v>18230</v>
      </c>
      <c r="C46">
        <f t="shared" si="1"/>
        <v>1.625</v>
      </c>
      <c r="D46">
        <f t="shared" si="2"/>
        <v>11218</v>
      </c>
      <c r="F46">
        <f t="shared" si="3"/>
        <v>783.25</v>
      </c>
      <c r="G46">
        <f t="shared" si="4"/>
        <v>8196.25</v>
      </c>
    </row>
    <row r="47" spans="1:7" x14ac:dyDescent="0.4">
      <c r="A47">
        <v>46</v>
      </c>
      <c r="B47">
        <f t="shared" si="0"/>
        <v>19472</v>
      </c>
      <c r="C47">
        <f t="shared" si="1"/>
        <v>1.65</v>
      </c>
      <c r="D47">
        <f t="shared" si="2"/>
        <v>11801</v>
      </c>
      <c r="F47">
        <f t="shared" si="3"/>
        <v>812</v>
      </c>
      <c r="G47">
        <f t="shared" si="4"/>
        <v>8586.7999999999993</v>
      </c>
    </row>
    <row r="48" spans="1:7" x14ac:dyDescent="0.4">
      <c r="A48">
        <v>47</v>
      </c>
      <c r="B48">
        <f t="shared" si="0"/>
        <v>20769</v>
      </c>
      <c r="C48">
        <f t="shared" si="1"/>
        <v>1.675</v>
      </c>
      <c r="D48">
        <f t="shared" si="2"/>
        <v>12399</v>
      </c>
      <c r="F48">
        <f t="shared" si="3"/>
        <v>841.25</v>
      </c>
      <c r="G48">
        <f t="shared" si="4"/>
        <v>8991.15</v>
      </c>
    </row>
    <row r="49" spans="1:7" x14ac:dyDescent="0.4">
      <c r="A49">
        <v>48</v>
      </c>
      <c r="B49">
        <f t="shared" si="0"/>
        <v>22123</v>
      </c>
      <c r="C49">
        <f t="shared" si="1"/>
        <v>1.7</v>
      </c>
      <c r="D49">
        <f t="shared" si="2"/>
        <v>13014</v>
      </c>
      <c r="F49">
        <f t="shared" si="3"/>
        <v>871</v>
      </c>
      <c r="G49">
        <f t="shared" si="4"/>
        <v>9409.6</v>
      </c>
    </row>
    <row r="50" spans="1:7" x14ac:dyDescent="0.4">
      <c r="A50">
        <v>49</v>
      </c>
      <c r="B50">
        <f t="shared" si="0"/>
        <v>23534</v>
      </c>
      <c r="C50">
        <f t="shared" si="1"/>
        <v>1.7250000000000001</v>
      </c>
      <c r="D50">
        <f t="shared" si="2"/>
        <v>13643</v>
      </c>
      <c r="F50">
        <f t="shared" si="3"/>
        <v>901.25</v>
      </c>
      <c r="G50">
        <f t="shared" si="4"/>
        <v>9842.4500000000007</v>
      </c>
    </row>
    <row r="51" spans="1:7" x14ac:dyDescent="0.4">
      <c r="A51">
        <v>50</v>
      </c>
      <c r="B51">
        <f t="shared" si="0"/>
        <v>25005</v>
      </c>
      <c r="C51">
        <f t="shared" si="1"/>
        <v>1.75</v>
      </c>
      <c r="D51">
        <f t="shared" si="2"/>
        <v>14289</v>
      </c>
      <c r="F51">
        <f t="shared" si="3"/>
        <v>932</v>
      </c>
      <c r="G51">
        <f t="shared" si="4"/>
        <v>10290</v>
      </c>
    </row>
    <row r="52" spans="1:7" x14ac:dyDescent="0.4">
      <c r="A52">
        <v>51</v>
      </c>
      <c r="B52">
        <f t="shared" si="0"/>
        <v>26535</v>
      </c>
      <c r="C52">
        <f t="shared" si="1"/>
        <v>1.7749999999999999</v>
      </c>
      <c r="D52">
        <f t="shared" si="2"/>
        <v>14949</v>
      </c>
      <c r="F52">
        <f t="shared" si="3"/>
        <v>963.25</v>
      </c>
      <c r="G52">
        <f t="shared" si="4"/>
        <v>10752.55</v>
      </c>
    </row>
    <row r="53" spans="1:7" x14ac:dyDescent="0.4">
      <c r="A53">
        <v>52</v>
      </c>
      <c r="B53">
        <f t="shared" si="0"/>
        <v>28126</v>
      </c>
      <c r="C53">
        <f t="shared" si="1"/>
        <v>1.8</v>
      </c>
      <c r="D53">
        <f t="shared" si="2"/>
        <v>15626</v>
      </c>
      <c r="F53">
        <f t="shared" si="3"/>
        <v>995</v>
      </c>
      <c r="G53">
        <f t="shared" si="4"/>
        <v>11230.4</v>
      </c>
    </row>
    <row r="54" spans="1:7" x14ac:dyDescent="0.4">
      <c r="A54">
        <v>53</v>
      </c>
      <c r="B54">
        <f t="shared" si="0"/>
        <v>29780</v>
      </c>
      <c r="C54">
        <f t="shared" si="1"/>
        <v>1.825</v>
      </c>
      <c r="D54">
        <f t="shared" si="2"/>
        <v>16318</v>
      </c>
      <c r="F54">
        <f t="shared" si="3"/>
        <v>1027.25</v>
      </c>
      <c r="G54">
        <f t="shared" si="4"/>
        <v>11723.85</v>
      </c>
    </row>
    <row r="55" spans="1:7" x14ac:dyDescent="0.4">
      <c r="A55">
        <v>54</v>
      </c>
      <c r="B55">
        <f t="shared" si="0"/>
        <v>31497</v>
      </c>
      <c r="C55">
        <f t="shared" si="1"/>
        <v>1.85</v>
      </c>
      <c r="D55">
        <f t="shared" si="2"/>
        <v>17025</v>
      </c>
      <c r="F55">
        <f t="shared" si="3"/>
        <v>1060</v>
      </c>
      <c r="G55">
        <f t="shared" si="4"/>
        <v>12233.2</v>
      </c>
    </row>
    <row r="56" spans="1:7" x14ac:dyDescent="0.4">
      <c r="A56">
        <v>55</v>
      </c>
      <c r="B56">
        <f t="shared" si="0"/>
        <v>33280</v>
      </c>
      <c r="C56">
        <f t="shared" si="1"/>
        <v>1.875</v>
      </c>
      <c r="D56">
        <f t="shared" si="2"/>
        <v>17749</v>
      </c>
      <c r="F56">
        <f t="shared" si="3"/>
        <v>1148.25</v>
      </c>
      <c r="G56">
        <f t="shared" si="4"/>
        <v>12758.75</v>
      </c>
    </row>
    <row r="57" spans="1:7" x14ac:dyDescent="0.4">
      <c r="A57">
        <v>56</v>
      </c>
      <c r="B57">
        <f t="shared" si="0"/>
        <v>35128</v>
      </c>
      <c r="C57">
        <f t="shared" si="1"/>
        <v>1.9</v>
      </c>
      <c r="D57">
        <f t="shared" si="2"/>
        <v>18488</v>
      </c>
      <c r="F57">
        <f t="shared" si="3"/>
        <v>1183</v>
      </c>
      <c r="G57">
        <f t="shared" si="4"/>
        <v>13300.8</v>
      </c>
    </row>
    <row r="58" spans="1:7" x14ac:dyDescent="0.4">
      <c r="A58">
        <v>57</v>
      </c>
      <c r="B58">
        <f t="shared" si="0"/>
        <v>37043</v>
      </c>
      <c r="C58">
        <f t="shared" si="1"/>
        <v>1.925</v>
      </c>
      <c r="D58">
        <f t="shared" si="2"/>
        <v>19243</v>
      </c>
      <c r="F58">
        <f t="shared" si="3"/>
        <v>1218.25</v>
      </c>
      <c r="G58">
        <f t="shared" si="4"/>
        <v>13859.65</v>
      </c>
    </row>
    <row r="59" spans="1:7" x14ac:dyDescent="0.4">
      <c r="A59">
        <v>58</v>
      </c>
      <c r="B59">
        <f t="shared" si="0"/>
        <v>39027</v>
      </c>
      <c r="C59">
        <f t="shared" si="1"/>
        <v>1.95</v>
      </c>
      <c r="D59">
        <f t="shared" si="2"/>
        <v>20014</v>
      </c>
      <c r="F59">
        <f t="shared" si="3"/>
        <v>1254</v>
      </c>
      <c r="G59">
        <f t="shared" si="4"/>
        <v>14435.6</v>
      </c>
    </row>
    <row r="60" spans="1:7" x14ac:dyDescent="0.4">
      <c r="A60">
        <v>59</v>
      </c>
      <c r="B60">
        <f t="shared" si="0"/>
        <v>41080</v>
      </c>
      <c r="C60">
        <f t="shared" si="1"/>
        <v>1.9750000000000001</v>
      </c>
      <c r="D60">
        <f t="shared" si="2"/>
        <v>20800</v>
      </c>
      <c r="F60">
        <f t="shared" si="3"/>
        <v>1290.25</v>
      </c>
      <c r="G60">
        <f t="shared" si="4"/>
        <v>15028.95</v>
      </c>
    </row>
    <row r="61" spans="1:7" x14ac:dyDescent="0.4">
      <c r="A61">
        <v>60</v>
      </c>
      <c r="B61">
        <f t="shared" si="0"/>
        <v>43205</v>
      </c>
      <c r="C61">
        <f t="shared" si="1"/>
        <v>2</v>
      </c>
      <c r="D61">
        <f t="shared" si="2"/>
        <v>21603</v>
      </c>
      <c r="F61">
        <f t="shared" si="3"/>
        <v>1327</v>
      </c>
      <c r="G61">
        <f t="shared" si="4"/>
        <v>15640</v>
      </c>
    </row>
    <row r="62" spans="1:7" x14ac:dyDescent="0.4">
      <c r="A62">
        <v>61</v>
      </c>
      <c r="B62">
        <f t="shared" si="0"/>
        <v>45401</v>
      </c>
      <c r="C62">
        <f t="shared" si="1"/>
        <v>2.0249999999999999</v>
      </c>
      <c r="D62">
        <f t="shared" si="2"/>
        <v>22420</v>
      </c>
      <c r="F62">
        <f t="shared" si="3"/>
        <v>1364.25</v>
      </c>
      <c r="G62">
        <f t="shared" si="4"/>
        <v>16269.05</v>
      </c>
    </row>
    <row r="63" spans="1:7" x14ac:dyDescent="0.4">
      <c r="A63">
        <v>62</v>
      </c>
      <c r="B63">
        <f t="shared" si="0"/>
        <v>47670</v>
      </c>
      <c r="C63">
        <f t="shared" si="1"/>
        <v>2.0499999999999998</v>
      </c>
      <c r="D63">
        <f t="shared" si="2"/>
        <v>23254</v>
      </c>
      <c r="F63">
        <f t="shared" si="3"/>
        <v>1402</v>
      </c>
      <c r="G63">
        <f t="shared" si="4"/>
        <v>16916.400000000001</v>
      </c>
    </row>
    <row r="64" spans="1:7" x14ac:dyDescent="0.4">
      <c r="A64">
        <v>63</v>
      </c>
      <c r="B64">
        <f t="shared" si="0"/>
        <v>50014</v>
      </c>
      <c r="C64">
        <f t="shared" si="1"/>
        <v>2.0750000000000002</v>
      </c>
      <c r="D64">
        <f t="shared" si="2"/>
        <v>24103</v>
      </c>
      <c r="F64">
        <f t="shared" si="3"/>
        <v>1440.25</v>
      </c>
      <c r="G64">
        <f t="shared" si="4"/>
        <v>17582.349999999999</v>
      </c>
    </row>
    <row r="65" spans="1:7" x14ac:dyDescent="0.4">
      <c r="A65">
        <v>64</v>
      </c>
      <c r="B65">
        <f t="shared" si="0"/>
        <v>52433</v>
      </c>
      <c r="C65">
        <f t="shared" si="1"/>
        <v>2.1</v>
      </c>
      <c r="D65">
        <f t="shared" si="2"/>
        <v>24968</v>
      </c>
      <c r="F65">
        <f t="shared" si="3"/>
        <v>1479</v>
      </c>
      <c r="G65">
        <f t="shared" si="4"/>
        <v>18267.2</v>
      </c>
    </row>
    <row r="66" spans="1:7" x14ac:dyDescent="0.4">
      <c r="A66">
        <v>65</v>
      </c>
      <c r="B66">
        <f t="shared" si="0"/>
        <v>54930</v>
      </c>
      <c r="C66">
        <f t="shared" si="1"/>
        <v>2.125</v>
      </c>
      <c r="D66">
        <f t="shared" si="2"/>
        <v>25849</v>
      </c>
      <c r="F66">
        <f t="shared" si="3"/>
        <v>1583.25</v>
      </c>
      <c r="G66">
        <f t="shared" si="4"/>
        <v>18971.25</v>
      </c>
    </row>
    <row r="67" spans="1:7" x14ac:dyDescent="0.4">
      <c r="A67">
        <v>66</v>
      </c>
      <c r="B67">
        <f t="shared" ref="B67:B100" si="5">ROUNDDOWN(A67*A67*MAX(1,A67/10 +A67/10)*MAX(1,(A67-70)/10),0)+5</f>
        <v>57504</v>
      </c>
      <c r="C67">
        <f t="shared" ref="C67:C100" si="6">A67/40+0.5</f>
        <v>2.15</v>
      </c>
      <c r="D67">
        <f t="shared" ref="D67:D100" si="7">ROUND(B67/C67,0)</f>
        <v>26746</v>
      </c>
      <c r="F67">
        <f t="shared" ref="F67:F100" si="8">((A67/2)*(A67/2))+A67*ROUND(A67/10,0)+7+A67</f>
        <v>1624</v>
      </c>
      <c r="G67">
        <f t="shared" ref="G67:G100" si="9">(A67*A67*A67)/20+40+80*A67</f>
        <v>19694.8</v>
      </c>
    </row>
    <row r="68" spans="1:7" x14ac:dyDescent="0.4">
      <c r="A68">
        <v>67</v>
      </c>
      <c r="B68">
        <f t="shared" si="5"/>
        <v>60157</v>
      </c>
      <c r="C68">
        <f t="shared" si="6"/>
        <v>2.1749999999999998</v>
      </c>
      <c r="D68">
        <f t="shared" si="7"/>
        <v>27658</v>
      </c>
      <c r="F68">
        <f t="shared" si="8"/>
        <v>1665.25</v>
      </c>
      <c r="G68">
        <f t="shared" si="9"/>
        <v>20438.150000000001</v>
      </c>
    </row>
    <row r="69" spans="1:7" x14ac:dyDescent="0.4">
      <c r="A69">
        <v>68</v>
      </c>
      <c r="B69">
        <f t="shared" si="5"/>
        <v>62891</v>
      </c>
      <c r="C69">
        <f t="shared" si="6"/>
        <v>2.2000000000000002</v>
      </c>
      <c r="D69">
        <f t="shared" si="7"/>
        <v>28587</v>
      </c>
      <c r="F69">
        <f t="shared" si="8"/>
        <v>1707</v>
      </c>
      <c r="G69">
        <f t="shared" si="9"/>
        <v>21201.599999999999</v>
      </c>
    </row>
    <row r="70" spans="1:7" x14ac:dyDescent="0.4">
      <c r="A70">
        <v>69</v>
      </c>
      <c r="B70">
        <f t="shared" si="5"/>
        <v>65706</v>
      </c>
      <c r="C70">
        <f t="shared" si="6"/>
        <v>2.2250000000000001</v>
      </c>
      <c r="D70">
        <f t="shared" si="7"/>
        <v>29531</v>
      </c>
      <c r="F70">
        <f t="shared" si="8"/>
        <v>1749.25</v>
      </c>
      <c r="G70">
        <f t="shared" si="9"/>
        <v>21985.45</v>
      </c>
    </row>
    <row r="71" spans="1:7" x14ac:dyDescent="0.4">
      <c r="A71">
        <v>70</v>
      </c>
      <c r="B71">
        <f t="shared" si="5"/>
        <v>68605</v>
      </c>
      <c r="C71">
        <f t="shared" si="6"/>
        <v>2.25</v>
      </c>
      <c r="D71">
        <f t="shared" si="7"/>
        <v>30491</v>
      </c>
      <c r="F71">
        <f t="shared" si="8"/>
        <v>1792</v>
      </c>
      <c r="G71">
        <f t="shared" si="9"/>
        <v>22790</v>
      </c>
    </row>
    <row r="72" spans="1:7" x14ac:dyDescent="0.4">
      <c r="A72">
        <v>71</v>
      </c>
      <c r="B72">
        <f t="shared" si="5"/>
        <v>71587</v>
      </c>
      <c r="C72">
        <f t="shared" si="6"/>
        <v>2.2749999999999999</v>
      </c>
      <c r="D72">
        <f t="shared" si="7"/>
        <v>31467</v>
      </c>
      <c r="F72">
        <f t="shared" si="8"/>
        <v>1835.25</v>
      </c>
      <c r="G72">
        <f t="shared" si="9"/>
        <v>23615.55</v>
      </c>
    </row>
    <row r="73" spans="1:7" x14ac:dyDescent="0.4">
      <c r="A73">
        <v>72</v>
      </c>
      <c r="B73">
        <f t="shared" si="5"/>
        <v>74654</v>
      </c>
      <c r="C73">
        <f t="shared" si="6"/>
        <v>2.2999999999999998</v>
      </c>
      <c r="D73">
        <f t="shared" si="7"/>
        <v>32458</v>
      </c>
      <c r="F73">
        <f t="shared" si="8"/>
        <v>1879</v>
      </c>
      <c r="G73">
        <f t="shared" si="9"/>
        <v>24462.400000000001</v>
      </c>
    </row>
    <row r="74" spans="1:7" x14ac:dyDescent="0.4">
      <c r="A74">
        <v>73</v>
      </c>
      <c r="B74">
        <f t="shared" si="5"/>
        <v>77808</v>
      </c>
      <c r="C74">
        <f t="shared" si="6"/>
        <v>2.3250000000000002</v>
      </c>
      <c r="D74">
        <f t="shared" si="7"/>
        <v>33466</v>
      </c>
      <c r="F74">
        <f t="shared" si="8"/>
        <v>1923.25</v>
      </c>
      <c r="G74">
        <f t="shared" si="9"/>
        <v>25330.85</v>
      </c>
    </row>
    <row r="75" spans="1:7" x14ac:dyDescent="0.4">
      <c r="A75">
        <v>74</v>
      </c>
      <c r="B75">
        <f t="shared" si="5"/>
        <v>81049</v>
      </c>
      <c r="C75">
        <f t="shared" si="6"/>
        <v>2.35</v>
      </c>
      <c r="D75">
        <f t="shared" si="7"/>
        <v>34489</v>
      </c>
      <c r="F75">
        <f t="shared" si="8"/>
        <v>1968</v>
      </c>
      <c r="G75">
        <f t="shared" si="9"/>
        <v>26221.200000000001</v>
      </c>
    </row>
    <row r="76" spans="1:7" x14ac:dyDescent="0.4">
      <c r="A76">
        <v>75</v>
      </c>
      <c r="B76">
        <f t="shared" si="5"/>
        <v>84380</v>
      </c>
      <c r="C76">
        <f t="shared" si="6"/>
        <v>2.375</v>
      </c>
      <c r="D76">
        <f t="shared" si="7"/>
        <v>35528</v>
      </c>
      <c r="F76">
        <f t="shared" si="8"/>
        <v>2088.25</v>
      </c>
      <c r="G76">
        <f t="shared" si="9"/>
        <v>27133.75</v>
      </c>
    </row>
    <row r="77" spans="1:7" x14ac:dyDescent="0.4">
      <c r="A77">
        <v>76</v>
      </c>
      <c r="B77">
        <f t="shared" si="5"/>
        <v>87800</v>
      </c>
      <c r="C77">
        <f t="shared" si="6"/>
        <v>2.4</v>
      </c>
      <c r="D77">
        <f t="shared" si="7"/>
        <v>36583</v>
      </c>
      <c r="F77">
        <f t="shared" si="8"/>
        <v>2135</v>
      </c>
      <c r="G77">
        <f t="shared" si="9"/>
        <v>28068.799999999999</v>
      </c>
    </row>
    <row r="78" spans="1:7" x14ac:dyDescent="0.4">
      <c r="A78">
        <v>77</v>
      </c>
      <c r="B78">
        <f t="shared" si="5"/>
        <v>91311</v>
      </c>
      <c r="C78">
        <f t="shared" si="6"/>
        <v>2.4249999999999998</v>
      </c>
      <c r="D78">
        <f t="shared" si="7"/>
        <v>37654</v>
      </c>
      <c r="F78">
        <f t="shared" si="8"/>
        <v>2182.25</v>
      </c>
      <c r="G78">
        <f t="shared" si="9"/>
        <v>29026.65</v>
      </c>
    </row>
    <row r="79" spans="1:7" x14ac:dyDescent="0.4">
      <c r="A79">
        <v>78</v>
      </c>
      <c r="B79">
        <f t="shared" si="5"/>
        <v>94915</v>
      </c>
      <c r="C79">
        <f t="shared" si="6"/>
        <v>2.4500000000000002</v>
      </c>
      <c r="D79">
        <f t="shared" si="7"/>
        <v>38741</v>
      </c>
      <c r="F79">
        <f t="shared" si="8"/>
        <v>2230</v>
      </c>
      <c r="G79">
        <f t="shared" si="9"/>
        <v>30007.599999999999</v>
      </c>
    </row>
    <row r="80" spans="1:7" x14ac:dyDescent="0.4">
      <c r="A80">
        <v>79</v>
      </c>
      <c r="B80">
        <f t="shared" si="5"/>
        <v>98612</v>
      </c>
      <c r="C80">
        <f t="shared" si="6"/>
        <v>2.4750000000000001</v>
      </c>
      <c r="D80">
        <f t="shared" si="7"/>
        <v>39843</v>
      </c>
      <c r="F80">
        <f t="shared" si="8"/>
        <v>2278.25</v>
      </c>
      <c r="G80">
        <f t="shared" si="9"/>
        <v>31011.95</v>
      </c>
    </row>
    <row r="81" spans="1:7" x14ac:dyDescent="0.4">
      <c r="A81">
        <v>80</v>
      </c>
      <c r="B81">
        <f t="shared" si="5"/>
        <v>102405</v>
      </c>
      <c r="C81">
        <f t="shared" si="6"/>
        <v>2.5</v>
      </c>
      <c r="D81">
        <f t="shared" si="7"/>
        <v>40962</v>
      </c>
      <c r="F81">
        <f t="shared" si="8"/>
        <v>2327</v>
      </c>
      <c r="G81">
        <f t="shared" si="9"/>
        <v>32040</v>
      </c>
    </row>
    <row r="82" spans="1:7" x14ac:dyDescent="0.4">
      <c r="A82">
        <v>81</v>
      </c>
      <c r="B82">
        <f t="shared" si="5"/>
        <v>116922</v>
      </c>
      <c r="C82">
        <f t="shared" si="6"/>
        <v>2.5249999999999999</v>
      </c>
      <c r="D82">
        <f t="shared" si="7"/>
        <v>46306</v>
      </c>
      <c r="F82">
        <f t="shared" si="8"/>
        <v>2376.25</v>
      </c>
      <c r="G82">
        <f t="shared" si="9"/>
        <v>33092.050000000003</v>
      </c>
    </row>
    <row r="83" spans="1:7" x14ac:dyDescent="0.4">
      <c r="A83">
        <v>82</v>
      </c>
      <c r="B83">
        <f t="shared" si="5"/>
        <v>132333</v>
      </c>
      <c r="C83">
        <f t="shared" si="6"/>
        <v>2.5499999999999998</v>
      </c>
      <c r="D83">
        <f t="shared" si="7"/>
        <v>51895</v>
      </c>
      <c r="F83">
        <f t="shared" si="8"/>
        <v>2426</v>
      </c>
      <c r="G83">
        <f t="shared" si="9"/>
        <v>34168.400000000001</v>
      </c>
    </row>
    <row r="84" spans="1:7" x14ac:dyDescent="0.4">
      <c r="A84">
        <v>83</v>
      </c>
      <c r="B84">
        <f t="shared" si="5"/>
        <v>148669</v>
      </c>
      <c r="C84">
        <f t="shared" si="6"/>
        <v>2.5750000000000002</v>
      </c>
      <c r="D84">
        <f t="shared" si="7"/>
        <v>57736</v>
      </c>
      <c r="F84">
        <f t="shared" si="8"/>
        <v>2476.25</v>
      </c>
      <c r="G84">
        <f t="shared" si="9"/>
        <v>35269.35</v>
      </c>
    </row>
    <row r="85" spans="1:7" x14ac:dyDescent="0.4">
      <c r="A85">
        <v>84</v>
      </c>
      <c r="B85">
        <f t="shared" si="5"/>
        <v>165962</v>
      </c>
      <c r="C85">
        <f t="shared" si="6"/>
        <v>2.6</v>
      </c>
      <c r="D85">
        <f t="shared" si="7"/>
        <v>63832</v>
      </c>
      <c r="F85">
        <f t="shared" si="8"/>
        <v>2527</v>
      </c>
      <c r="G85">
        <f t="shared" si="9"/>
        <v>36395.199999999997</v>
      </c>
    </row>
    <row r="86" spans="1:7" x14ac:dyDescent="0.4">
      <c r="A86">
        <v>85</v>
      </c>
      <c r="B86">
        <f t="shared" si="5"/>
        <v>184242</v>
      </c>
      <c r="C86">
        <f t="shared" si="6"/>
        <v>2.625</v>
      </c>
      <c r="D86">
        <f t="shared" si="7"/>
        <v>70187</v>
      </c>
      <c r="F86">
        <f t="shared" si="8"/>
        <v>2663.25</v>
      </c>
      <c r="G86">
        <f t="shared" si="9"/>
        <v>37546.25</v>
      </c>
    </row>
    <row r="87" spans="1:7" x14ac:dyDescent="0.4">
      <c r="A87">
        <v>86</v>
      </c>
      <c r="B87">
        <f t="shared" si="5"/>
        <v>203542</v>
      </c>
      <c r="C87">
        <f t="shared" si="6"/>
        <v>2.65</v>
      </c>
      <c r="D87">
        <f t="shared" si="7"/>
        <v>76808</v>
      </c>
      <c r="F87">
        <f t="shared" si="8"/>
        <v>2716</v>
      </c>
      <c r="G87">
        <f t="shared" si="9"/>
        <v>38722.800000000003</v>
      </c>
    </row>
    <row r="88" spans="1:7" x14ac:dyDescent="0.4">
      <c r="A88">
        <v>87</v>
      </c>
      <c r="B88">
        <f t="shared" si="5"/>
        <v>223896</v>
      </c>
      <c r="C88">
        <f t="shared" si="6"/>
        <v>2.6749999999999998</v>
      </c>
      <c r="D88">
        <f t="shared" si="7"/>
        <v>83699</v>
      </c>
      <c r="F88">
        <f t="shared" si="8"/>
        <v>2769.25</v>
      </c>
      <c r="G88">
        <f t="shared" si="9"/>
        <v>39925.15</v>
      </c>
    </row>
    <row r="89" spans="1:7" x14ac:dyDescent="0.4">
      <c r="A89">
        <v>88</v>
      </c>
      <c r="B89">
        <f t="shared" si="5"/>
        <v>245334</v>
      </c>
      <c r="C89">
        <f t="shared" si="6"/>
        <v>2.7</v>
      </c>
      <c r="D89">
        <f t="shared" si="7"/>
        <v>90864</v>
      </c>
      <c r="F89">
        <f t="shared" si="8"/>
        <v>2823</v>
      </c>
      <c r="G89">
        <f t="shared" si="9"/>
        <v>41153.599999999999</v>
      </c>
    </row>
    <row r="90" spans="1:7" x14ac:dyDescent="0.4">
      <c r="A90">
        <v>89</v>
      </c>
      <c r="B90">
        <f t="shared" si="5"/>
        <v>267893</v>
      </c>
      <c r="C90">
        <f t="shared" si="6"/>
        <v>2.7250000000000001</v>
      </c>
      <c r="D90">
        <f t="shared" si="7"/>
        <v>98309</v>
      </c>
      <c r="F90">
        <f t="shared" si="8"/>
        <v>2877.25</v>
      </c>
      <c r="G90">
        <f t="shared" si="9"/>
        <v>42408.45</v>
      </c>
    </row>
    <row r="91" spans="1:7" x14ac:dyDescent="0.4">
      <c r="A91">
        <v>90</v>
      </c>
      <c r="B91">
        <f t="shared" si="5"/>
        <v>291605</v>
      </c>
      <c r="C91">
        <f t="shared" si="6"/>
        <v>2.75</v>
      </c>
      <c r="D91">
        <f t="shared" si="7"/>
        <v>106038</v>
      </c>
      <c r="F91">
        <f t="shared" si="8"/>
        <v>2932</v>
      </c>
      <c r="G91">
        <f t="shared" si="9"/>
        <v>43690</v>
      </c>
    </row>
    <row r="92" spans="1:7" x14ac:dyDescent="0.4">
      <c r="A92">
        <v>91</v>
      </c>
      <c r="B92">
        <f t="shared" si="5"/>
        <v>316504</v>
      </c>
      <c r="C92">
        <f t="shared" si="6"/>
        <v>2.7749999999999999</v>
      </c>
      <c r="D92">
        <f t="shared" si="7"/>
        <v>114055</v>
      </c>
      <c r="F92">
        <f t="shared" si="8"/>
        <v>2987.25</v>
      </c>
      <c r="G92">
        <f t="shared" si="9"/>
        <v>44998.55</v>
      </c>
    </row>
    <row r="93" spans="1:7" x14ac:dyDescent="0.4">
      <c r="A93">
        <v>92</v>
      </c>
      <c r="B93">
        <f t="shared" si="5"/>
        <v>342627</v>
      </c>
      <c r="C93">
        <f t="shared" si="6"/>
        <v>2.8</v>
      </c>
      <c r="D93">
        <f t="shared" si="7"/>
        <v>122367</v>
      </c>
      <c r="F93">
        <f t="shared" si="8"/>
        <v>3043</v>
      </c>
      <c r="G93">
        <f t="shared" si="9"/>
        <v>46334.400000000001</v>
      </c>
    </row>
    <row r="94" spans="1:7" x14ac:dyDescent="0.4">
      <c r="A94">
        <v>93</v>
      </c>
      <c r="B94">
        <f t="shared" si="5"/>
        <v>370009</v>
      </c>
      <c r="C94">
        <f t="shared" si="6"/>
        <v>2.8250000000000002</v>
      </c>
      <c r="D94">
        <f t="shared" si="7"/>
        <v>130977</v>
      </c>
      <c r="F94">
        <f t="shared" si="8"/>
        <v>3099.25</v>
      </c>
      <c r="G94">
        <f t="shared" si="9"/>
        <v>47697.85</v>
      </c>
    </row>
    <row r="95" spans="1:7" x14ac:dyDescent="0.4">
      <c r="A95">
        <v>94</v>
      </c>
      <c r="B95">
        <f t="shared" si="5"/>
        <v>398685</v>
      </c>
      <c r="C95">
        <f t="shared" si="6"/>
        <v>2.85</v>
      </c>
      <c r="D95">
        <f t="shared" si="7"/>
        <v>139889</v>
      </c>
      <c r="F95">
        <f t="shared" si="8"/>
        <v>3156</v>
      </c>
      <c r="G95">
        <f t="shared" si="9"/>
        <v>49089.2</v>
      </c>
    </row>
    <row r="96" spans="1:7" x14ac:dyDescent="0.4">
      <c r="A96">
        <v>95</v>
      </c>
      <c r="B96">
        <f t="shared" si="5"/>
        <v>428692</v>
      </c>
      <c r="C96">
        <f t="shared" si="6"/>
        <v>2.875</v>
      </c>
      <c r="D96">
        <f t="shared" si="7"/>
        <v>149110</v>
      </c>
      <c r="F96">
        <f t="shared" si="8"/>
        <v>3308.25</v>
      </c>
      <c r="G96">
        <f t="shared" si="9"/>
        <v>50508.75</v>
      </c>
    </row>
    <row r="97" spans="1:7" x14ac:dyDescent="0.4">
      <c r="A97">
        <v>96</v>
      </c>
      <c r="B97">
        <f t="shared" si="5"/>
        <v>460067</v>
      </c>
      <c r="C97">
        <f t="shared" si="6"/>
        <v>2.9</v>
      </c>
      <c r="D97">
        <f t="shared" si="7"/>
        <v>158644</v>
      </c>
      <c r="F97">
        <f t="shared" si="8"/>
        <v>3367</v>
      </c>
      <c r="G97">
        <f t="shared" si="9"/>
        <v>51956.800000000003</v>
      </c>
    </row>
    <row r="98" spans="1:7" x14ac:dyDescent="0.4">
      <c r="A98">
        <v>97</v>
      </c>
      <c r="B98">
        <f t="shared" si="5"/>
        <v>492848</v>
      </c>
      <c r="C98">
        <f t="shared" si="6"/>
        <v>2.9249999999999998</v>
      </c>
      <c r="D98">
        <f t="shared" si="7"/>
        <v>168495</v>
      </c>
      <c r="F98">
        <f t="shared" si="8"/>
        <v>3426.25</v>
      </c>
      <c r="G98">
        <f t="shared" si="9"/>
        <v>53433.65</v>
      </c>
    </row>
    <row r="99" spans="1:7" x14ac:dyDescent="0.4">
      <c r="A99">
        <v>98</v>
      </c>
      <c r="B99">
        <f t="shared" si="5"/>
        <v>527072</v>
      </c>
      <c r="C99">
        <f t="shared" si="6"/>
        <v>2.95</v>
      </c>
      <c r="D99">
        <f t="shared" si="7"/>
        <v>178668</v>
      </c>
      <c r="F99">
        <f t="shared" si="8"/>
        <v>3486</v>
      </c>
      <c r="G99">
        <f t="shared" si="9"/>
        <v>54939.6</v>
      </c>
    </row>
    <row r="100" spans="1:7" x14ac:dyDescent="0.4">
      <c r="A100">
        <v>99</v>
      </c>
      <c r="B100">
        <f t="shared" si="5"/>
        <v>562778</v>
      </c>
      <c r="C100">
        <f t="shared" si="6"/>
        <v>2.9750000000000001</v>
      </c>
      <c r="D100">
        <f t="shared" si="7"/>
        <v>189169</v>
      </c>
      <c r="F100">
        <f t="shared" si="8"/>
        <v>3546.25</v>
      </c>
      <c r="G100">
        <f t="shared" si="9"/>
        <v>56474.95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A3" sqref="A3:S10"/>
    </sheetView>
  </sheetViews>
  <sheetFormatPr defaultRowHeight="14.6" x14ac:dyDescent="0.4"/>
  <cols>
    <col min="2" max="2" width="13.3046875" customWidth="1"/>
  </cols>
  <sheetData>
    <row r="1" spans="1:19" x14ac:dyDescent="0.4">
      <c r="G1" s="6" t="s">
        <v>918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4">
      <c r="A2" s="5" t="s">
        <v>46</v>
      </c>
      <c r="B2" s="5" t="s">
        <v>17</v>
      </c>
      <c r="C2" s="5" t="s">
        <v>1</v>
      </c>
      <c r="D2" s="5" t="s">
        <v>917</v>
      </c>
      <c r="E2" s="5" t="s">
        <v>923</v>
      </c>
      <c r="F2" s="5" t="s">
        <v>922</v>
      </c>
      <c r="G2" s="4" t="s">
        <v>920</v>
      </c>
      <c r="H2" s="4" t="s">
        <v>905</v>
      </c>
      <c r="I2" s="4" t="s">
        <v>906</v>
      </c>
      <c r="J2" s="4" t="s">
        <v>912</v>
      </c>
      <c r="K2" s="4" t="s">
        <v>907</v>
      </c>
      <c r="L2" s="4" t="s">
        <v>913</v>
      </c>
      <c r="M2" s="4" t="s">
        <v>908</v>
      </c>
      <c r="N2" s="4" t="s">
        <v>914</v>
      </c>
      <c r="O2" s="4" t="s">
        <v>909</v>
      </c>
      <c r="P2" s="4" t="s">
        <v>915</v>
      </c>
      <c r="Q2" s="4" t="s">
        <v>910</v>
      </c>
      <c r="R2" s="4" t="s">
        <v>916</v>
      </c>
      <c r="S2" s="4" t="s">
        <v>911</v>
      </c>
    </row>
    <row r="3" spans="1:19" x14ac:dyDescent="0.4">
      <c r="A3">
        <v>0</v>
      </c>
      <c r="B3" t="s">
        <v>926</v>
      </c>
      <c r="C3">
        <v>1</v>
      </c>
      <c r="D3">
        <v>1</v>
      </c>
      <c r="E3" t="s">
        <v>936</v>
      </c>
      <c r="F3" t="s">
        <v>935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927</v>
      </c>
      <c r="C4">
        <v>1.6</v>
      </c>
      <c r="D4">
        <v>1</v>
      </c>
      <c r="E4" t="s">
        <v>938</v>
      </c>
      <c r="F4" t="s">
        <v>937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930</v>
      </c>
      <c r="C5">
        <v>1.1499999999999999</v>
      </c>
      <c r="D5">
        <v>1.5</v>
      </c>
      <c r="E5" t="s">
        <v>940</v>
      </c>
      <c r="F5" t="s">
        <v>939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931</v>
      </c>
      <c r="C6">
        <v>1.1000000000000001</v>
      </c>
      <c r="D6">
        <v>1.8</v>
      </c>
      <c r="E6" t="s">
        <v>946</v>
      </c>
      <c r="F6" t="s">
        <v>945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932</v>
      </c>
      <c r="C7">
        <v>1.2</v>
      </c>
      <c r="D7">
        <v>1.6</v>
      </c>
      <c r="E7" t="s">
        <v>943</v>
      </c>
      <c r="F7" t="s">
        <v>944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933</v>
      </c>
      <c r="C8">
        <v>1.3</v>
      </c>
      <c r="D8">
        <v>1.3</v>
      </c>
      <c r="E8" t="s">
        <v>942</v>
      </c>
      <c r="F8" t="s">
        <v>941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934</v>
      </c>
      <c r="C9">
        <v>1.4</v>
      </c>
      <c r="D9">
        <v>1.4</v>
      </c>
      <c r="E9" t="s">
        <v>948</v>
      </c>
      <c r="F9" t="s">
        <v>947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949</v>
      </c>
      <c r="C10">
        <v>1</v>
      </c>
      <c r="D10">
        <v>1</v>
      </c>
      <c r="E10" t="s">
        <v>951</v>
      </c>
      <c r="F10" t="s">
        <v>950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B14" sqref="A1:B14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46</v>
      </c>
      <c r="B1" t="s">
        <v>919</v>
      </c>
    </row>
    <row r="2" spans="1:2" x14ac:dyDescent="0.4">
      <c r="A2">
        <v>0</v>
      </c>
      <c r="B2" t="s">
        <v>920</v>
      </c>
    </row>
    <row r="3" spans="1:2" x14ac:dyDescent="0.4">
      <c r="A3">
        <v>1</v>
      </c>
      <c r="B3" t="s">
        <v>905</v>
      </c>
    </row>
    <row r="4" spans="1:2" x14ac:dyDescent="0.4">
      <c r="A4">
        <v>2</v>
      </c>
      <c r="B4" t="s">
        <v>906</v>
      </c>
    </row>
    <row r="5" spans="1:2" x14ac:dyDescent="0.4">
      <c r="A5">
        <v>3</v>
      </c>
      <c r="B5" t="s">
        <v>912</v>
      </c>
    </row>
    <row r="6" spans="1:2" x14ac:dyDescent="0.4">
      <c r="A6">
        <v>4</v>
      </c>
      <c r="B6" t="s">
        <v>907</v>
      </c>
    </row>
    <row r="7" spans="1:2" x14ac:dyDescent="0.4">
      <c r="A7">
        <v>5</v>
      </c>
      <c r="B7" t="s">
        <v>913</v>
      </c>
    </row>
    <row r="8" spans="1:2" x14ac:dyDescent="0.4">
      <c r="A8">
        <v>6</v>
      </c>
      <c r="B8" t="s">
        <v>908</v>
      </c>
    </row>
    <row r="9" spans="1:2" x14ac:dyDescent="0.4">
      <c r="A9">
        <v>7</v>
      </c>
      <c r="B9" t="s">
        <v>914</v>
      </c>
    </row>
    <row r="10" spans="1:2" x14ac:dyDescent="0.4">
      <c r="A10">
        <v>8</v>
      </c>
      <c r="B10" t="s">
        <v>909</v>
      </c>
    </row>
    <row r="11" spans="1:2" x14ac:dyDescent="0.4">
      <c r="A11">
        <v>9</v>
      </c>
      <c r="B11" t="s">
        <v>915</v>
      </c>
    </row>
    <row r="12" spans="1:2" x14ac:dyDescent="0.4">
      <c r="A12">
        <v>10</v>
      </c>
      <c r="B12" t="s">
        <v>910</v>
      </c>
    </row>
    <row r="13" spans="1:2" x14ac:dyDescent="0.4">
      <c r="A13">
        <v>11</v>
      </c>
      <c r="B13" t="s">
        <v>916</v>
      </c>
    </row>
    <row r="14" spans="1:2" x14ac:dyDescent="0.4">
      <c r="A14">
        <v>12</v>
      </c>
      <c r="B14" t="s">
        <v>911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</cp:lastModifiedBy>
  <dcterms:created xsi:type="dcterms:W3CDTF">2021-11-25T13:23:33Z</dcterms:created>
  <dcterms:modified xsi:type="dcterms:W3CDTF">2023-10-02T12:50:17Z</dcterms:modified>
</cp:coreProperties>
</file>