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7"/>
  <workbookPr showInkAnnotation="0"/>
  <mc:AlternateContent xmlns:mc="http://schemas.openxmlformats.org/markup-compatibility/2006">
    <mc:Choice Requires="x15">
      <x15ac:absPath xmlns:x15ac="http://schemas.microsoft.com/office/spreadsheetml/2010/11/ac" url="/Users/deronlee/PycharmProjects/EEEScoreCount/files/"/>
    </mc:Choice>
  </mc:AlternateContent>
  <xr:revisionPtr revIDLastSave="0" documentId="13_ncr:1_{CEB35898-2B04-8B44-8905-21C50F35CDC3}" xr6:coauthVersionLast="44" xr6:coauthVersionMax="44" xr10:uidLastSave="{00000000-0000-0000-0000-000000000000}"/>
  <bookViews>
    <workbookView xWindow="0" yWindow="460" windowWidth="28800" windowHeight="16500" activeTab="1" xr2:uid="{00000000-000D-0000-FFFF-FFFF00000000}"/>
  </bookViews>
  <sheets>
    <sheet name="第7期创业女性训练营积分表" sheetId="1" r:id="rId1"/>
    <sheet name="日常分数+线上分数排名" sheetId="2" r:id="rId2"/>
    <sheet name="线上积分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" l="1" a="1"/>
  <c r="C2" i="3"/>
  <c r="C3" i="3"/>
  <c r="C4" i="3"/>
  <c r="C5" i="3"/>
  <c r="C6" i="3"/>
  <c r="C7" i="3"/>
  <c r="C8" i="3"/>
  <c r="C9" i="3"/>
  <c r="C10" i="3"/>
  <c r="D3" i="1"/>
  <c r="D4" i="1"/>
  <c r="D5" i="1"/>
  <c r="D6" i="1"/>
  <c r="D7" i="1"/>
  <c r="D8" i="1"/>
  <c r="D9" i="1"/>
  <c r="D10" i="1"/>
  <c r="D11" i="1"/>
  <c r="D3" i="2" l="1"/>
  <c r="E3" i="2" s="1"/>
  <c r="E4" i="2"/>
  <c r="E5" i="2"/>
  <c r="E6" i="2"/>
  <c r="E7" i="2"/>
  <c r="E8" i="2"/>
  <c r="E9" i="2"/>
  <c r="E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<sst xmlns="http://schemas.openxmlformats.org/spreadsheetml/2006/main" count="42" uniqueCount="23">
  <si>
    <t>第6期创业女性训练营7月份积分</t>
  </si>
  <si>
    <t>编号</t>
  </si>
  <si>
    <t>姓名</t>
  </si>
  <si>
    <t>积分</t>
  </si>
  <si>
    <t>得分</t>
  </si>
  <si>
    <t>排名</t>
  </si>
  <si>
    <t>段晖玥</t>
  </si>
  <si>
    <t>杨琴</t>
  </si>
  <si>
    <t>张依依</t>
  </si>
  <si>
    <t>吴傲寒</t>
  </si>
  <si>
    <t>颜易水寒</t>
  </si>
  <si>
    <t>吴音萃</t>
  </si>
  <si>
    <t>魏琴</t>
  </si>
  <si>
    <t>谭佳欣</t>
  </si>
  <si>
    <t>黄婧</t>
  </si>
  <si>
    <t>第6期创业女性训练营路演学员积分</t>
  </si>
  <si>
    <t>项目名称</t>
  </si>
  <si>
    <t>投票数</t>
  </si>
  <si>
    <t>得分（公式为：投票/最高票数*100）</t>
  </si>
  <si>
    <t>日常分数</t>
  </si>
  <si>
    <t>线上分数</t>
  </si>
  <si>
    <t>日常分</t>
  </si>
  <si>
    <t>现场投票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</si>
</sst>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_);[Red]\(0.00\)"/>
  </numFmts>
  <fonts count="4">
    <font>
      <sz val="12"/>
      <name val="宋体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SheetLayoutView="100" workbookViewId="0">
      <selection activeCell="C6" sqref="C6"/>
    </sheetView>
  </sheetViews>
  <sheetFormatPr baseColWidth="10" defaultColWidth="9" defaultRowHeight="15"/>
  <cols>
    <col min="1" max="3" width="9" style="7"/>
    <col min="4" max="4" width="12.6640625" style="7" bestFit="1" customWidth="1"/>
    <col min="5" max="5" width="9" style="7"/>
  </cols>
  <sheetData>
    <row r="1" spans="1:5">
      <c r="A1" s="14" t="s">
        <v>0</v>
      </c>
      <c r="B1" s="14"/>
      <c r="C1" s="14"/>
      <c r="D1" s="14"/>
      <c r="E1" s="14"/>
    </row>
    <row r="2" spans="1: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</row>
    <row r="3" spans="1:5">
      <c r="A3" s="9">
        <v>1</v>
      </c>
      <c r="B3" s="9" t="s">
        <v>6</v>
      </c>
      <c r="C3" s="9">
        <v>262</v>
      </c>
      <c r="D3" s="11">
        <f>C3/262*20</f>
        <v>20</v>
      </c>
      <c r="E3" s="9">
        <v>1</v>
      </c>
    </row>
    <row r="4" spans="1:5">
      <c r="A4" s="9">
        <v>2</v>
      </c>
      <c r="B4" s="9" t="s">
        <v>7</v>
      </c>
      <c r="C4" s="9">
        <v>240</v>
      </c>
      <c r="D4" s="11">
        <f t="shared" ref="D4:D11" si="0">C4/262*20</f>
        <v>18.320610687022899</v>
      </c>
      <c r="E4" s="9">
        <v>2</v>
      </c>
    </row>
    <row r="5" spans="1:5">
      <c r="A5" s="9">
        <v>3</v>
      </c>
      <c r="B5" s="9" t="s">
        <v>8</v>
      </c>
      <c r="C5" s="9">
        <v>184</v>
      </c>
      <c r="D5" s="11">
        <f t="shared" si="0"/>
        <v>14.045801526717556</v>
      </c>
      <c r="E5" s="9">
        <v>3</v>
      </c>
    </row>
    <row r="6" spans="1:5">
      <c r="A6" s="9">
        <v>4</v>
      </c>
      <c r="B6" s="9" t="s">
        <v>9</v>
      </c>
      <c r="C6" s="9">
        <v>174</v>
      </c>
      <c r="D6" s="11">
        <f t="shared" si="0"/>
        <v>13.282442748091603</v>
      </c>
      <c r="E6" s="9">
        <v>4</v>
      </c>
    </row>
    <row r="7" spans="1:5">
      <c r="A7" s="9">
        <v>5</v>
      </c>
      <c r="B7" s="9" t="s">
        <v>10</v>
      </c>
      <c r="C7" s="9">
        <v>162</v>
      </c>
      <c r="D7" s="11">
        <f t="shared" si="0"/>
        <v>12.366412213740459</v>
      </c>
      <c r="E7" s="9">
        <v>5</v>
      </c>
    </row>
    <row r="8" spans="1:5">
      <c r="A8" s="9">
        <v>6</v>
      </c>
      <c r="B8" s="9" t="s">
        <v>11</v>
      </c>
      <c r="C8" s="9">
        <v>104</v>
      </c>
      <c r="D8" s="11">
        <f t="shared" si="0"/>
        <v>7.9389312977099236</v>
      </c>
      <c r="E8" s="9">
        <v>7</v>
      </c>
    </row>
    <row r="9" spans="1:5">
      <c r="A9" s="9">
        <v>7</v>
      </c>
      <c r="B9" s="9" t="s">
        <v>12</v>
      </c>
      <c r="C9" s="9">
        <v>104</v>
      </c>
      <c r="D9" s="11">
        <f t="shared" si="0"/>
        <v>7.9389312977099236</v>
      </c>
      <c r="E9" s="9">
        <v>8</v>
      </c>
    </row>
    <row r="10" spans="1:5">
      <c r="A10" s="9">
        <v>8</v>
      </c>
      <c r="B10" s="9" t="s">
        <v>13</v>
      </c>
      <c r="C10" s="9">
        <v>86</v>
      </c>
      <c r="D10" s="11">
        <f t="shared" si="0"/>
        <v>6.5648854961832059</v>
      </c>
      <c r="E10" s="9">
        <v>10</v>
      </c>
    </row>
    <row r="11" spans="1:5">
      <c r="A11" s="9">
        <v>9</v>
      </c>
      <c r="B11" s="9" t="s">
        <v>14</v>
      </c>
      <c r="C11" s="9">
        <v>54</v>
      </c>
      <c r="D11" s="11">
        <f t="shared" si="0"/>
        <v>4.1221374045801529</v>
      </c>
      <c r="E11" s="9">
        <v>16</v>
      </c>
    </row>
  </sheetData>
  <mergeCells count="1">
    <mergeCell ref="A1:E1"/>
  </mergeCells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zoomScaleSheetLayoutView="100" workbookViewId="0">
      <selection activeCell="F10" sqref="F10"/>
    </sheetView>
  </sheetViews>
  <sheetFormatPr baseColWidth="10" defaultColWidth="9" defaultRowHeight="15"/>
  <cols>
    <col min="1" max="2" width="9" style="7"/>
    <col min="3" max="5" width="11.1640625" style="8" customWidth="1"/>
    <col min="6" max="6" width="9" style="7"/>
  </cols>
  <sheetData>
    <row r="1" spans="1:6">
      <c r="A1" s="14" t="s">
        <v>15</v>
      </c>
      <c r="B1" s="14"/>
      <c r="C1" s="15"/>
      <c r="D1" s="15"/>
      <c r="E1" s="15"/>
      <c r="F1" s="14"/>
    </row>
    <row r="2" spans="1:6" ht="21">
      <c r="A2" s="7" t="s">
        <v>1</v>
      </c>
      <c r="B2" s="7" t="s">
        <v>2</v>
      </c>
      <c r="C2" s="12" t="s">
        <v>19</v>
      </c>
      <c r="D2" s="12" t="s">
        <v>20</v>
      </c>
      <c r="E2" s="13" t="s">
        <v>21</v>
      </c>
      <c r="F2" s="13" t="s">
        <v>22</v>
      </c>
    </row>
    <row r="3" spans="1:6">
      <c r="A3" s="9">
        <v>2</v>
      </c>
      <c r="B3" s="9" t="s">
        <v>7</v>
      </c>
      <c r="C3" s="10">
        <v>18.32</v>
      </c>
      <c r="D3" s="10" cm="1">
        <f t="array" ref="D3:D10">VLOOKUP(B3:B10,线上积分!A$2:C$10,3,FALSE)</f>
        <v>5</v>
      </c>
      <c r="E3" s="10">
        <f t="shared" ref="E3:E10" si="0">SUM(C3:D3)</f>
        <v>23.32</v>
      </c>
      <c r="F3" s="9">
        <v>19</v>
      </c>
    </row>
    <row r="4" spans="1:6">
      <c r="A4" s="9">
        <v>1</v>
      </c>
      <c r="B4" s="9" t="s">
        <v>6</v>
      </c>
      <c r="C4" s="10">
        <v>20</v>
      </c>
      <c r="D4" s="10">
        <v>1.2466843501326259</v>
      </c>
      <c r="E4" s="10">
        <f t="shared" si="0"/>
        <v>21.246684350132625</v>
      </c>
      <c r="F4" s="9">
        <v>8</v>
      </c>
    </row>
    <row r="5" spans="1:6">
      <c r="A5" s="9">
        <v>3</v>
      </c>
      <c r="B5" s="9" t="s">
        <v>10</v>
      </c>
      <c r="C5" s="10">
        <v>12.37</v>
      </c>
      <c r="D5" s="10">
        <v>1.6810344827586208</v>
      </c>
      <c r="E5" s="10">
        <f t="shared" si="0"/>
        <v>14.05103448275862</v>
      </c>
      <c r="F5" s="9">
        <v>12</v>
      </c>
    </row>
    <row r="6" spans="1:6">
      <c r="A6" s="9">
        <v>4</v>
      </c>
      <c r="B6" s="9" t="s">
        <v>8</v>
      </c>
      <c r="C6" s="10">
        <v>14.05</v>
      </c>
      <c r="D6" s="10">
        <v>7.2944297082228118E-2</v>
      </c>
      <c r="E6" s="10">
        <f t="shared" si="0"/>
        <v>14.122944297082229</v>
      </c>
      <c r="F6" s="9">
        <v>12</v>
      </c>
    </row>
    <row r="7" spans="1:6">
      <c r="A7" s="9">
        <v>8</v>
      </c>
      <c r="B7" s="9" t="s">
        <v>9</v>
      </c>
      <c r="C7" s="10">
        <v>13.28</v>
      </c>
      <c r="D7" s="10">
        <v>6.6312997347480113E-2</v>
      </c>
      <c r="E7" s="10">
        <f t="shared" si="0"/>
        <v>13.34631299734748</v>
      </c>
      <c r="F7" s="9">
        <v>17</v>
      </c>
    </row>
    <row r="8" spans="1:6">
      <c r="A8" s="9">
        <v>9</v>
      </c>
      <c r="B8" s="9" t="s">
        <v>13</v>
      </c>
      <c r="C8" s="10">
        <v>6.56</v>
      </c>
      <c r="D8" s="10">
        <v>2.1684350132625996</v>
      </c>
      <c r="E8" s="10">
        <f t="shared" si="0"/>
        <v>8.7284350132625992</v>
      </c>
      <c r="F8" s="9">
        <v>13</v>
      </c>
    </row>
    <row r="9" spans="1:6">
      <c r="A9" s="9">
        <v>5</v>
      </c>
      <c r="B9" s="9" t="s">
        <v>11</v>
      </c>
      <c r="C9" s="10">
        <v>7.94</v>
      </c>
      <c r="D9" s="10">
        <v>0.71286472148541113</v>
      </c>
      <c r="E9" s="10">
        <f t="shared" si="0"/>
        <v>8.6528647214854111</v>
      </c>
      <c r="F9" s="9">
        <v>16</v>
      </c>
    </row>
    <row r="10" spans="1:6">
      <c r="A10" s="9">
        <v>6</v>
      </c>
      <c r="B10" s="9" t="s">
        <v>12</v>
      </c>
      <c r="C10" s="10">
        <v>7.94</v>
      </c>
      <c r="D10" s="10">
        <v>0.38129973474801065</v>
      </c>
      <c r="E10" s="10">
        <f t="shared" si="0"/>
        <v>8.3212997347480115</v>
      </c>
      <c r="F10" s="9">
        <v>8</v>
      </c>
    </row>
  </sheetData>
  <mergeCells count="1">
    <mergeCell ref="A1:F1"/>
  </mergeCells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zoomScaleSheetLayoutView="100" workbookViewId="0">
      <selection activeCell="A2" sqref="A2"/>
    </sheetView>
  </sheetViews>
  <sheetFormatPr baseColWidth="10" defaultColWidth="9" defaultRowHeight="15"/>
  <cols>
    <col min="1" max="1" width="65.1640625" style="1" customWidth="1"/>
    <col min="2" max="2" width="9.83203125" style="1" customWidth="1"/>
    <col min="3" max="3" width="34.6640625" style="2" customWidth="1"/>
  </cols>
  <sheetData>
    <row r="1" spans="1:3">
      <c r="A1" s="3" t="s">
        <v>16</v>
      </c>
      <c r="B1" s="3" t="s">
        <v>17</v>
      </c>
      <c r="C1" s="4" t="s">
        <v>18</v>
      </c>
    </row>
    <row r="2" spans="1:3">
      <c r="A2" s="5" t="s">
        <v>6</v>
      </c>
      <c r="B2" s="5">
        <v>376</v>
      </c>
      <c r="C2" s="6">
        <f>B2/1508*5</f>
        <v>1.2466843501326259</v>
      </c>
    </row>
    <row r="3" spans="1:3">
      <c r="A3" s="5" t="s">
        <v>7</v>
      </c>
      <c r="B3" s="5">
        <v>1508</v>
      </c>
      <c r="C3" s="6">
        <f t="shared" ref="C3:C10" si="0">B3/1508*5</f>
        <v>5</v>
      </c>
    </row>
    <row r="4" spans="1:3">
      <c r="A4" s="5" t="s">
        <v>10</v>
      </c>
      <c r="B4" s="5">
        <v>507</v>
      </c>
      <c r="C4" s="6">
        <f t="shared" si="0"/>
        <v>1.6810344827586208</v>
      </c>
    </row>
    <row r="5" spans="1:3">
      <c r="A5" s="5" t="s">
        <v>8</v>
      </c>
      <c r="B5" s="5">
        <v>22</v>
      </c>
      <c r="C5" s="6">
        <f t="shared" si="0"/>
        <v>7.2944297082228118E-2</v>
      </c>
    </row>
    <row r="6" spans="1:3">
      <c r="A6" s="5" t="s">
        <v>11</v>
      </c>
      <c r="B6" s="5">
        <v>215</v>
      </c>
      <c r="C6" s="6">
        <f t="shared" si="0"/>
        <v>0.71286472148541113</v>
      </c>
    </row>
    <row r="7" spans="1:3">
      <c r="A7" s="5" t="s">
        <v>12</v>
      </c>
      <c r="B7" s="5">
        <v>115</v>
      </c>
      <c r="C7" s="6">
        <f t="shared" si="0"/>
        <v>0.38129973474801065</v>
      </c>
    </row>
    <row r="8" spans="1:3">
      <c r="A8" s="5" t="s">
        <v>14</v>
      </c>
      <c r="B8" s="5">
        <v>4</v>
      </c>
      <c r="C8" s="6">
        <f t="shared" si="0"/>
        <v>1.326259946949602E-2</v>
      </c>
    </row>
    <row r="9" spans="1:3">
      <c r="A9" s="5" t="s">
        <v>9</v>
      </c>
      <c r="B9" s="5">
        <v>20</v>
      </c>
      <c r="C9" s="6">
        <f t="shared" si="0"/>
        <v>6.6312997347480113E-2</v>
      </c>
    </row>
    <row r="10" spans="1:3">
      <c r="A10" s="5" t="s">
        <v>13</v>
      </c>
      <c r="B10" s="5">
        <v>654</v>
      </c>
      <c r="C10" s="6">
        <f t="shared" si="0"/>
        <v>2.1684350132625996</v>
      </c>
    </row>
  </sheetData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第7期创业女性训练营积分表</vt:lpstr>
      <vt:lpstr>日常分数+线上分数排名</vt:lpstr>
      <vt:lpstr>线上积分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lnc akagi</cp:lastModifiedBy>
  <dcterms:created xsi:type="dcterms:W3CDTF">2019-07-02T06:50:58Z</dcterms:created>
  <dcterms:modified xsi:type="dcterms:W3CDTF">2019-08-18T08:06:14Z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