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216005535\source\repos\AlteryxFormulaAddOns(2021-02-03)\MathUtils.Test\"/>
    </mc:Choice>
  </mc:AlternateContent>
  <bookViews>
    <workbookView xWindow="0" yWindow="0" windowWidth="27060" windowHeight="12885" activeTab="6"/>
  </bookViews>
  <sheets>
    <sheet name="CHI" sheetId="1" r:id="rId1"/>
    <sheet name="GAMMA" sheetId="2" r:id="rId2"/>
    <sheet name="LOGNORMAL" sheetId="3" r:id="rId3"/>
    <sheet name="NORMAL" sheetId="4" r:id="rId4"/>
    <sheet name="POISSON" sheetId="5" r:id="rId5"/>
    <sheet name="STUDENTT" sheetId="6" r:id="rId6"/>
    <sheet name="F" sheetId="7" r:id="rId7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7" l="1"/>
  <c r="B9" i="7"/>
  <c r="F9" i="6"/>
  <c r="B9" i="6"/>
  <c r="B12" i="5"/>
  <c r="B9" i="5"/>
  <c r="F9" i="4"/>
  <c r="B12" i="4"/>
  <c r="B9" i="4"/>
  <c r="F9" i="3"/>
  <c r="B12" i="3"/>
  <c r="B9" i="3"/>
  <c r="F9" i="2"/>
  <c r="F9" i="1"/>
  <c r="B9" i="1"/>
  <c r="B12" i="2"/>
  <c r="B9" i="2"/>
</calcChain>
</file>

<file path=xl/sharedStrings.xml><?xml version="1.0" encoding="utf-8"?>
<sst xmlns="http://schemas.openxmlformats.org/spreadsheetml/2006/main" count="53" uniqueCount="12">
  <si>
    <t>x</t>
  </si>
  <si>
    <t>degrees of freedom</t>
  </si>
  <si>
    <t>p</t>
  </si>
  <si>
    <t>Dist</t>
  </si>
  <si>
    <t>Inv</t>
  </si>
  <si>
    <t>alpha</t>
  </si>
  <si>
    <t>beta</t>
  </si>
  <si>
    <t>Dist-pdf</t>
  </si>
  <si>
    <t>Dist-cdf</t>
  </si>
  <si>
    <t>mean</t>
  </si>
  <si>
    <t>SD</t>
  </si>
  <si>
    <t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</si>
</sst>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G9"/>
  <sheetViews>
    <sheetView workbookViewId="0">
      <selection sqref="A1:XFD1048576"/>
    </sheetView>
  </sheetViews>
  <sheetFormatPr defaultRowHeight="15" x14ac:dyDescent="0.25"/>
  <sheetData>
    <row r="3" spans="2:7" x14ac:dyDescent="0.25">
      <c r="B3">
        <v>18.306999999999999</v>
      </c>
      <c r="C3" t="s">
        <v>0</v>
      </c>
      <c r="F3">
        <v>0.05</v>
      </c>
      <c r="G3" t="s">
        <v>2</v>
      </c>
    </row>
    <row r="4" spans="2:7" x14ac:dyDescent="0.25">
      <c r="B4">
        <v>10</v>
      </c>
      <c r="C4" t="s">
        <v>1</v>
      </c>
      <c r="F4">
        <v>10</v>
      </c>
      <c r="G4" t="s">
        <v>1</v>
      </c>
    </row>
    <row r="8" spans="2:7" ht="15.75" thickBot="1" x14ac:dyDescent="0.3">
      <c r="B8" t="s">
        <v>3</v>
      </c>
      <c r="F8" t="s">
        <v>4</v>
      </c>
    </row>
    <row r="9" spans="2:7" ht="15.75" thickBot="1" x14ac:dyDescent="0.3">
      <c r="B9" s="1">
        <f>CHIDIST(B3,B4)</f>
        <v>5.0000589091398109E-2</v>
      </c>
      <c r="F9" s="1">
        <f>CHIINV(F3,F4)</f>
        <v>18.307038053275146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B6" sqref="B6"/>
    </sheetView>
  </sheetViews>
  <sheetFormatPr defaultRowHeight="15" x14ac:dyDescent="0.25"/>
  <sheetData>
    <row r="3" spans="2:7" x14ac:dyDescent="0.25">
      <c r="B3">
        <v>10.00001131</v>
      </c>
      <c r="C3" t="s">
        <v>0</v>
      </c>
      <c r="F3">
        <v>6.8094000000000002E-2</v>
      </c>
      <c r="G3" t="s">
        <v>2</v>
      </c>
    </row>
    <row r="4" spans="2:7" x14ac:dyDescent="0.25">
      <c r="B4">
        <v>9</v>
      </c>
      <c r="C4" t="s">
        <v>5</v>
      </c>
      <c r="F4">
        <v>9</v>
      </c>
      <c r="G4" t="s">
        <v>5</v>
      </c>
    </row>
    <row r="5" spans="2:7" x14ac:dyDescent="0.25">
      <c r="B5">
        <v>2</v>
      </c>
      <c r="C5" t="s">
        <v>6</v>
      </c>
      <c r="F5">
        <v>2</v>
      </c>
      <c r="G5" t="s">
        <v>6</v>
      </c>
    </row>
    <row r="8" spans="2:7" ht="15.75" thickBot="1" x14ac:dyDescent="0.3">
      <c r="B8" t="s">
        <v>7</v>
      </c>
      <c r="F8" t="s">
        <v>4</v>
      </c>
    </row>
    <row r="9" spans="2:7" ht="15.75" thickBot="1" x14ac:dyDescent="0.3">
      <c r="B9" s="1">
        <f>_xlfn.GAMMA.DIST($B$3,$B$4,$B$5,FALSE)</f>
        <v>3.2639130418294013E-2</v>
      </c>
      <c r="F9" s="1">
        <f>_xlfn.GAMMA.INV(F3,F4,F5)</f>
        <v>10.00001119143718</v>
      </c>
    </row>
    <row r="11" spans="2:7" ht="15.75" thickBot="1" x14ac:dyDescent="0.3">
      <c r="B11" t="s">
        <v>8</v>
      </c>
    </row>
    <row r="12" spans="2:7" ht="15.75" thickBot="1" x14ac:dyDescent="0.3">
      <c r="B12" s="1">
        <f>_xlfn.GAMMA.DIST($B$3,$B$4,$B$5,TRUE)</f>
        <v>6.809400386978734E-2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F6" sqref="F6"/>
    </sheetView>
  </sheetViews>
  <sheetFormatPr defaultRowHeight="15" x14ac:dyDescent="0.25"/>
  <sheetData>
    <row r="3" spans="2:7" x14ac:dyDescent="0.25">
      <c r="B3">
        <v>4</v>
      </c>
      <c r="C3" t="s">
        <v>0</v>
      </c>
      <c r="F3">
        <v>3.9084000000000001E-2</v>
      </c>
      <c r="G3" t="s">
        <v>2</v>
      </c>
    </row>
    <row r="4" spans="2:7" x14ac:dyDescent="0.25">
      <c r="B4">
        <v>3.5</v>
      </c>
      <c r="C4" t="s">
        <v>9</v>
      </c>
      <c r="F4">
        <v>3.5</v>
      </c>
      <c r="G4" t="s">
        <v>9</v>
      </c>
    </row>
    <row r="5" spans="2:7" x14ac:dyDescent="0.25">
      <c r="B5">
        <v>1.2</v>
      </c>
      <c r="C5" t="s">
        <v>10</v>
      </c>
      <c r="F5">
        <v>1.2</v>
      </c>
      <c r="G5" t="s">
        <v>10</v>
      </c>
    </row>
    <row r="8" spans="2:7" ht="15.75" thickBot="1" x14ac:dyDescent="0.3">
      <c r="B8" t="s">
        <v>7</v>
      </c>
      <c r="F8" t="s">
        <v>4</v>
      </c>
    </row>
    <row r="9" spans="2:7" ht="15.75" thickBot="1" x14ac:dyDescent="0.3">
      <c r="B9" s="1">
        <f>_xlfn.LOGNORM.DIST($B$3,$B$4,$B$5,FALSE)</f>
        <v>1.7617596681819218E-2</v>
      </c>
      <c r="F9" s="1">
        <f>_xlfn.LOGNORM.INV(F3,F4,F5)</f>
        <v>4.000025218680638</v>
      </c>
    </row>
    <row r="11" spans="2:7" ht="15.75" thickBot="1" x14ac:dyDescent="0.3">
      <c r="B11" t="s">
        <v>8</v>
      </c>
    </row>
    <row r="12" spans="2:7" ht="15.75" thickBot="1" x14ac:dyDescent="0.3">
      <c r="B12" s="1">
        <f>_xlfn.LOGNORM.DIST($B$3,$B$4,$B$5,TRUE)</f>
        <v>3.9083555706800478E-2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F5" sqref="F5"/>
    </sheetView>
  </sheetViews>
  <sheetFormatPr defaultRowHeight="15" x14ac:dyDescent="0.25"/>
  <sheetData>
    <row r="3" spans="2:7" x14ac:dyDescent="0.25">
      <c r="B3">
        <v>42</v>
      </c>
      <c r="C3" t="s">
        <v>0</v>
      </c>
      <c r="F3">
        <v>0.90878899999999996</v>
      </c>
      <c r="G3" t="s">
        <v>2</v>
      </c>
    </row>
    <row r="4" spans="2:7" x14ac:dyDescent="0.25">
      <c r="B4">
        <v>40</v>
      </c>
      <c r="C4" t="s">
        <v>9</v>
      </c>
      <c r="F4">
        <v>0</v>
      </c>
      <c r="G4" t="s">
        <v>9</v>
      </c>
    </row>
    <row r="5" spans="2:7" x14ac:dyDescent="0.25">
      <c r="B5">
        <v>1.5</v>
      </c>
      <c r="C5" t="s">
        <v>10</v>
      </c>
      <c r="F5">
        <v>1</v>
      </c>
      <c r="G5" t="s">
        <v>10</v>
      </c>
    </row>
    <row r="8" spans="2:7" ht="15.75" thickBot="1" x14ac:dyDescent="0.3">
      <c r="B8" t="s">
        <v>7</v>
      </c>
      <c r="F8" t="s">
        <v>4</v>
      </c>
    </row>
    <row r="9" spans="2:7" ht="15.75" thickBot="1" x14ac:dyDescent="0.3">
      <c r="B9" s="1">
        <f>_xlfn.NORM.DIST($B$3,$B$4,$B$5,FALSE)</f>
        <v>0.10934004978399575</v>
      </c>
      <c r="F9" s="1">
        <f>_xlfn.NORM.INV(F3,F4,F5)</f>
        <v>1.3333346730441071</v>
      </c>
    </row>
    <row r="11" spans="2:7" ht="15.75" thickBot="1" x14ac:dyDescent="0.3">
      <c r="B11" t="s">
        <v>8</v>
      </c>
    </row>
    <row r="12" spans="2:7" ht="15.75" thickBot="1" x14ac:dyDescent="0.3">
      <c r="B12" s="1">
        <f>_xlfn.NORM.DIST($B$3,$B$4,$B$5,TRUE)</f>
        <v>0.90878878027413212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B8" sqref="B8:B12"/>
    </sheetView>
  </sheetViews>
  <sheetFormatPr defaultRowHeight="15" x14ac:dyDescent="0.25"/>
  <sheetData>
    <row r="3" spans="2:7" x14ac:dyDescent="0.25">
      <c r="B3">
        <v>2</v>
      </c>
      <c r="C3" t="s">
        <v>0</v>
      </c>
      <c r="F3">
        <v>0.12465201948308113</v>
      </c>
      <c r="G3" t="s">
        <v>2</v>
      </c>
    </row>
    <row r="4" spans="2:7" x14ac:dyDescent="0.25">
      <c r="B4">
        <v>5</v>
      </c>
      <c r="C4" t="s">
        <v>9</v>
      </c>
      <c r="F4">
        <v>5</v>
      </c>
      <c r="G4" t="s">
        <v>9</v>
      </c>
    </row>
    <row r="8" spans="2:7" ht="15.75" thickBot="1" x14ac:dyDescent="0.3">
      <c r="B8" t="s">
        <v>7</v>
      </c>
      <c r="F8" t="s">
        <v>4</v>
      </c>
    </row>
    <row r="9" spans="2:7" ht="15.75" thickBot="1" x14ac:dyDescent="0.3">
      <c r="B9" s="1">
        <f>_xlfn.POISSON.DIST($B$3,$B$4,FALSE)</f>
        <v>8.4224337488568335E-2</v>
      </c>
      <c r="F9" s="2">
        <v>2</v>
      </c>
    </row>
    <row r="11" spans="2:7" ht="15.75" thickBot="1" x14ac:dyDescent="0.3">
      <c r="B11" t="s">
        <v>8</v>
      </c>
    </row>
    <row r="12" spans="2:7" ht="15.75" thickBot="1" x14ac:dyDescent="0.3">
      <c r="B12" s="1">
        <f>_xlfn.POISSON.DIST($B$3,$B$4,TRUE)</f>
        <v>0.12465201948308113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workbookViewId="0">
      <selection activeCell="B9" sqref="B9"/>
    </sheetView>
  </sheetViews>
  <sheetFormatPr defaultRowHeight="15" x14ac:dyDescent="0.25"/>
  <cols>
    <col min="2" max="2" width="12" bestFit="1" customWidth="1"/>
  </cols>
  <sheetData>
    <row r="3" spans="2:7" x14ac:dyDescent="0.25">
      <c r="B3">
        <v>1.959999998</v>
      </c>
      <c r="C3" t="s">
        <v>0</v>
      </c>
      <c r="F3">
        <v>5.4664999999999998E-2</v>
      </c>
      <c r="G3" t="s">
        <v>2</v>
      </c>
    </row>
    <row r="4" spans="2:7" x14ac:dyDescent="0.25">
      <c r="B4">
        <v>60</v>
      </c>
      <c r="C4" t="s">
        <v>1</v>
      </c>
      <c r="F4">
        <v>60</v>
      </c>
      <c r="G4" t="s">
        <v>1</v>
      </c>
    </row>
    <row r="8" spans="2:7" ht="15.75" thickBot="1" x14ac:dyDescent="0.3">
      <c r="B8" t="s">
        <v>3</v>
      </c>
      <c r="F8" t="s">
        <v>4</v>
      </c>
    </row>
    <row r="9" spans="2:7" ht="15.75" thickBot="1" x14ac:dyDescent="0.3">
      <c r="B9" s="1">
        <f>_xlfn.T.DIST.2T($B$3,$B$4)</f>
        <v>5.4644929975920957E-2</v>
      </c>
      <c r="F9" s="1">
        <f>_xlfn.T.INV.2T(F3,F4)</f>
        <v>1.9598323490807354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>
      <selection activeCell="F9" sqref="F9"/>
    </sheetView>
  </sheetViews>
  <sheetFormatPr defaultRowHeight="15" x14ac:dyDescent="0.25"/>
  <cols>
    <col min="2" max="2" width="12" bestFit="1" customWidth="1"/>
  </cols>
  <sheetData>
    <row r="3" spans="2:7" x14ac:dyDescent="0.25">
      <c r="B3">
        <v>15.206864899999999</v>
      </c>
      <c r="C3" t="s">
        <v>0</v>
      </c>
      <c r="F3">
        <v>0.01</v>
      </c>
      <c r="G3" t="s">
        <v>2</v>
      </c>
    </row>
    <row r="4" spans="2:7" x14ac:dyDescent="0.25">
      <c r="B4">
        <v>6</v>
      </c>
      <c r="C4" t="s">
        <v>1</v>
      </c>
      <c r="F4">
        <v>6</v>
      </c>
      <c r="G4" t="s">
        <v>1</v>
      </c>
    </row>
    <row r="5" spans="2:7" x14ac:dyDescent="0.25">
      <c r="B5">
        <v>4</v>
      </c>
      <c r="C5" t="s">
        <v>11</v>
      </c>
      <c r="F5">
        <v>4</v>
      </c>
    </row>
    <row r="8" spans="2:7" ht="15.75" thickBot="1" x14ac:dyDescent="0.3">
      <c r="B8" t="s">
        <v>3</v>
      </c>
      <c r="F8" t="s">
        <v>4</v>
      </c>
    </row>
    <row r="9" spans="2:7" ht="15.75" thickBot="1" x14ac:dyDescent="0.3">
      <c r="B9" s="1">
        <f>_xlfn.F.DIST.RT($B$3,$B$4,B5)</f>
        <v>9.9999999524646062E-3</v>
      </c>
      <c r="F9" s="1">
        <f>_xlfn.F.INV.RT(F3,F4,F5)</f>
        <v>15.206864861157531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</vt:lpstr>
      <vt:lpstr>GAMMA</vt:lpstr>
      <vt:lpstr>LOGNORMAL</vt:lpstr>
      <vt:lpstr>NORMAL</vt:lpstr>
      <vt:lpstr>POISSON</vt:lpstr>
      <vt:lpstr>STUDENTT</vt:lpstr>
      <vt:lpstr>F</vt:lpstr>
    </vt:vector>
  </TitlesOfParts>
  <Company>MedPro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Digan, Patrick</dc:creator>
  <cp:lastModifiedBy>Digan, Patrick</cp:lastModifiedBy>
  <dcterms:created xsi:type="dcterms:W3CDTF">2021-02-04T12:59:46Z</dcterms:created>
  <dcterms:modified xsi:type="dcterms:W3CDTF">2021-02-04T17:08:09Z</dcterms:modified>
</cp:coreProperties>
</file>