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Женя\Downloads\АМОГУС\"/>
    </mc:Choice>
  </mc:AlternateContent>
  <xr:revisionPtr revIDLastSave="0" documentId="13_ncr:1_{8AB3CB07-4B0E-4C38-8627-1FD1F2B197D4}" xr6:coauthVersionLast="45" xr6:coauthVersionMax="45" xr10:uidLastSave="{00000000-0000-0000-0000-000000000000}"/>
  <bookViews>
    <workbookView xWindow="31335" yWindow="3510" windowWidth="21600" windowHeight="11385" xr2:uid="{00000000-000D-0000-FFFF-FFFF00000000}"/>
  </bookViews>
  <sheets>
    <sheet name="Лист1" sheetId="1" r:id="rId1"/>
  </sheets>
  <definedNames>
    <definedName name="solver_adj" localSheetId="0" hidden="1">Лист1!$A$2:$G$2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Лист1!$A$2</definedName>
    <definedName name="solver_lhs10" localSheetId="0" hidden="1">Лист1!$G$2</definedName>
    <definedName name="solver_lhs2" localSheetId="0" hidden="1">Лист1!$A$2:$G$2</definedName>
    <definedName name="solver_lhs3" localSheetId="0" hidden="1">Лист1!$B$2</definedName>
    <definedName name="solver_lhs4" localSheetId="0" hidden="1">Лист1!$C$2</definedName>
    <definedName name="solver_lhs5" localSheetId="0" hidden="1">Лист1!$D$2</definedName>
    <definedName name="solver_lhs6" localSheetId="0" hidden="1">Лист1!$D$2</definedName>
    <definedName name="solver_lhs7" localSheetId="0" hidden="1">Лист1!$E$2</definedName>
    <definedName name="solver_lhs8" localSheetId="0" hidden="1">Лист1!$F$2</definedName>
    <definedName name="solver_lhs9" localSheetId="0" hidden="1">Лист1!$G$2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9</definedName>
    <definedName name="solver_nwt" localSheetId="0" hidden="1">1</definedName>
    <definedName name="solver_opt" localSheetId="0" hidden="1">Лист1!$I$2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10" localSheetId="0" hidden="1">1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el5" localSheetId="0" hidden="1">3</definedName>
    <definedName name="solver_rel6" localSheetId="0" hidden="1">3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Лист1!$B$7</definedName>
    <definedName name="solver_rhs10" localSheetId="0" hidden="1">120000</definedName>
    <definedName name="solver_rhs2" localSheetId="0" hidden="1">0</definedName>
    <definedName name="solver_rhs3" localSheetId="0" hidden="1">Лист1!$B$8</definedName>
    <definedName name="solver_rhs4" localSheetId="0" hidden="1">Лист1!$B$6</definedName>
    <definedName name="solver_rhs5" localSheetId="0" hidden="1">Лист1!$B$4</definedName>
    <definedName name="solver_rhs6" localSheetId="0" hidden="1">Лист1!$B$5</definedName>
    <definedName name="solver_rhs7" localSheetId="0" hidden="1">90000</definedName>
    <definedName name="solver_rhs8" localSheetId="0" hidden="1">100000</definedName>
    <definedName name="solver_rhs9" localSheetId="0" hidden="1">120000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B5" i="1"/>
  <c r="B8" i="1"/>
  <c r="B7" i="1"/>
  <c r="B6" i="1"/>
  <c r="I2" i="1"/>
</calcChain>
</file>

<file path=xl/sharedStrings.xml><?xml version="1.0" encoding="utf-8"?>
<sst xmlns="http://schemas.openxmlformats.org/spreadsheetml/2006/main" count="13" uniqueCount="13">
  <si>
    <t>X1</t>
  </si>
  <si>
    <t>X2</t>
  </si>
  <si>
    <t>X3</t>
  </si>
  <si>
    <t>X4</t>
  </si>
  <si>
    <t>X5</t>
  </si>
  <si>
    <t>X6</t>
  </si>
  <si>
    <t>X7</t>
  </si>
  <si>
    <t>Огр1</t>
  </si>
  <si>
    <t>Огр2</t>
  </si>
  <si>
    <t>Огр3</t>
  </si>
  <si>
    <t>Огр4</t>
  </si>
  <si>
    <t>Огр5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</si>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</sst>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workbookViewId="0">
      <selection activeCell="L11" sqref="L1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12</v>
      </c>
    </row>
    <row r="2" spans="1:9" x14ac:dyDescent="0.25">
      <c r="A2">
        <v>23999.999999999996</v>
      </c>
      <c r="B2">
        <v>0</v>
      </c>
      <c r="C2">
        <v>0</v>
      </c>
      <c r="D2">
        <v>15000</v>
      </c>
      <c r="E2">
        <v>90000</v>
      </c>
      <c r="F2">
        <v>100000</v>
      </c>
      <c r="G2">
        <v>120000</v>
      </c>
      <c r="I2">
        <f>90*E2+87*F2+84*G2-(72*A2+60*B2+67*C2+75*D2)</f>
        <v>24027000</v>
      </c>
    </row>
    <row r="4" spans="1:9" x14ac:dyDescent="0.25">
      <c r="A4" t="s">
        <v>7</v>
      </c>
      <c r="B4">
        <f>0.1*E2</f>
        <v>9000</v>
      </c>
    </row>
    <row r="5" spans="1:9" x14ac:dyDescent="0.25">
      <c r="A5" t="s">
        <v>8</v>
      </c>
      <c r="B5">
        <f>0.15*F2</f>
        <v>15000</v>
      </c>
    </row>
    <row r="6" spans="1:9" x14ac:dyDescent="0.25">
      <c r="A6" t="s">
        <v>9</v>
      </c>
      <c r="B6">
        <f>0.25*E2</f>
        <v>22500</v>
      </c>
    </row>
    <row r="7" spans="1:9" x14ac:dyDescent="0.25">
      <c r="A7" t="s">
        <v>10</v>
      </c>
      <c r="B7">
        <f>0.2*G2</f>
        <v>24000</v>
      </c>
    </row>
    <row r="8" spans="1:9" x14ac:dyDescent="0.25">
      <c r="A8" t="s">
        <v>11</v>
      </c>
      <c r="B8">
        <f>0.5*G2</f>
        <v>60000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Женя</cp:lastModifiedBy>
  <dcterms:created xsi:type="dcterms:W3CDTF">2015-06-05T18:19:34Z</dcterms:created>
  <dcterms:modified xsi:type="dcterms:W3CDTF">2023-12-19T18:13:45Z</dcterms:modified>
</cp:coreProperties>
</file>