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07764BA0-D5A1-42EA-A358-43438F621B33}" xr6:coauthVersionLast="47" xr6:coauthVersionMax="47" xr10:uidLastSave="{00000000-0000-0000-0000-000000000000}"/>
  <bookViews>
    <workbookView xWindow="-108" yWindow="-108" windowWidth="23256" windowHeight="12456" firstSheet="3" activeTab="3" xr2:uid="{00000000-000D-0000-FFFF-FFFF00000000}"/>
  </bookViews>
  <sheets>
    <sheet name="Combo Chart" sheetId="3" r:id="rId1"/>
    <sheet name="Waterfall Chart" sheetId="4" r:id="rId2"/>
    <sheet name="Doughnut Chart" sheetId="6" r:id="rId3"/>
    <sheet name="Map Chart" sheetId="7" r:id="rId4"/>
    <sheet name="Top 5" sheetId="9" r:id="rId5"/>
    <sheet name="KPI" sheetId="10" r:id="rId6"/>
    <sheet name="YOY" sheetId="12" r:id="rId7"/>
    <sheet name="Dashboard (2)" sheetId="14" r:id="rId8"/>
  </sheets>
  <definedNames>
    <definedName name="_xlchart.v1.0" hidden="1">'Waterfall Chart'!$E$9:$E$12</definedName>
    <definedName name="_xlchart.v1.1" hidden="1">'Waterfall Chart'!$F$8</definedName>
    <definedName name="_xlchart.v1.11" hidden="1">'Waterfall Chart'!$E$9:$E$12</definedName>
    <definedName name="_xlchart.v1.12" hidden="1">'Waterfall Chart'!$F$8</definedName>
    <definedName name="_xlchart.v1.13" hidden="1">'Waterfall Chart'!$F$9:$F$12</definedName>
    <definedName name="_xlchart.v1.2" hidden="1">'Waterfall Chart'!$F$9:$F$12</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F10" i="4"/>
  <c r="F11" i="4"/>
  <c r="F9" i="4"/>
  <c r="E10" i="4"/>
  <c r="E11" i="4"/>
  <c r="E12" i="4"/>
  <c r="E9" i="4"/>
  <c r="J9" i="12"/>
  <c r="I9" i="12"/>
  <c r="K9" i="12"/>
  <c r="L9" i="12"/>
  <c r="H9" i="12"/>
  <c r="N17" i="10"/>
  <c r="E40" i="7"/>
  <c r="E10" i="7"/>
  <c r="E5" i="7"/>
  <c r="E4" i="7"/>
  <c r="E38" i="7"/>
  <c r="E12" i="7"/>
  <c r="E30" i="7"/>
  <c r="E29" i="7"/>
  <c r="E31" i="7"/>
  <c r="E51" i="7"/>
  <c r="E45" i="7"/>
  <c r="E13" i="7"/>
  <c r="E47" i="7"/>
  <c r="E17" i="7"/>
  <c r="E41" i="7"/>
  <c r="E50" i="7"/>
  <c r="E18" i="7"/>
  <c r="H17" i="10"/>
  <c r="E49" i="7"/>
  <c r="E21" i="7"/>
  <c r="E46" i="7"/>
  <c r="E24" i="7"/>
  <c r="B17" i="10"/>
  <c r="E39" i="7"/>
  <c r="E22" i="7"/>
  <c r="E34" i="7"/>
  <c r="E19" i="7"/>
  <c r="E52" i="7"/>
  <c r="E11" i="7"/>
  <c r="E36" i="7"/>
  <c r="E9" i="7"/>
  <c r="E16" i="7"/>
  <c r="E32" i="7"/>
  <c r="F12" i="4"/>
  <c r="E35" i="7"/>
  <c r="E27" i="7"/>
  <c r="E23" i="7"/>
  <c r="E42" i="7"/>
  <c r="E8" i="7"/>
  <c r="E43" i="7"/>
  <c r="E28" i="7"/>
  <c r="E33" i="7"/>
  <c r="E44" i="7"/>
  <c r="E25" i="7"/>
  <c r="E48" i="7"/>
  <c r="E15" i="7"/>
  <c r="K17" i="10"/>
  <c r="E20" i="7"/>
  <c r="E37" i="7"/>
  <c r="E14" i="7"/>
  <c r="E26" i="7"/>
  <c r="E7" i="7"/>
  <c r="E17" i="10"/>
  <c r="E6" i="7"/>
</calcChain>
</file>

<file path=xl/sharedStrings.xml><?xml version="1.0" encoding="utf-8"?>
<sst xmlns="http://schemas.openxmlformats.org/spreadsheetml/2006/main" count="140" uniqueCount="46">
  <si>
    <t>State</t>
  </si>
  <si>
    <t>Category</t>
  </si>
  <si>
    <t>Sales</t>
  </si>
  <si>
    <t>Kentucky</t>
  </si>
  <si>
    <t>Furniture</t>
  </si>
  <si>
    <t>Office Supplies</t>
  </si>
  <si>
    <t>Florida</t>
  </si>
  <si>
    <t>Tables</t>
  </si>
  <si>
    <t>Storage</t>
  </si>
  <si>
    <t>Technology</t>
  </si>
  <si>
    <t>Appliances</t>
  </si>
  <si>
    <t>North Carolina</t>
  </si>
  <si>
    <t>Accessories</t>
  </si>
  <si>
    <t>Virginia</t>
  </si>
  <si>
    <t>Tennessee</t>
  </si>
  <si>
    <t>Alabama</t>
  </si>
  <si>
    <t>South Carolina</t>
  </si>
  <si>
    <t>Machines</t>
  </si>
  <si>
    <t>Louisiana</t>
  </si>
  <si>
    <t>Georgia</t>
  </si>
  <si>
    <t>Mississippi</t>
  </si>
  <si>
    <t>Row Labels</t>
  </si>
  <si>
    <t>Grand Total</t>
  </si>
  <si>
    <t>2011</t>
  </si>
  <si>
    <t>2012</t>
  </si>
  <si>
    <t>2013</t>
  </si>
  <si>
    <t>2014</t>
  </si>
  <si>
    <t>Jan</t>
  </si>
  <si>
    <t>Feb</t>
  </si>
  <si>
    <t>Mar</t>
  </si>
  <si>
    <t>Apr</t>
  </si>
  <si>
    <t>May</t>
  </si>
  <si>
    <t>Jun</t>
  </si>
  <si>
    <t>Jul</t>
  </si>
  <si>
    <t>Aug</t>
  </si>
  <si>
    <t>Sep</t>
  </si>
  <si>
    <t>Oct</t>
  </si>
  <si>
    <t>Nov</t>
  </si>
  <si>
    <t>Dec</t>
  </si>
  <si>
    <t>Sum of Sales</t>
  </si>
  <si>
    <t>Sum of Quantity</t>
  </si>
  <si>
    <t>Sum of Profit</t>
  </si>
  <si>
    <t>Count of Order ID</t>
  </si>
  <si>
    <t>Sum of Profit Margin</t>
  </si>
  <si>
    <t>▴▾</t>
  </si>
  <si>
    <t>[Green]▴0.00%;[Red] ▾0.00%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</si>
</sst>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5" formatCode="_-[$$-409]* #,##0.00_ ;_-[$$-409]* \-#,##0.00\ ;_-[$$-409]* &quot;-&quot;??_ ;_-@_ "/>
    <numFmt numFmtId="166" formatCode="\$\ 0.00,&quot;k&quot;"/>
    <numFmt numFmtId="167" formatCode="&quot;#&quot;\ 0"/>
    <numFmt numFmtId="168" formatCode="[Green]\▴0.00%;[Red]\ \▾0.00%"/>
  </numFmts>
  <fonts count="5" x14ac:knownFonts="1">
    <font>
      <sz val="11"/>
      <color theme="1"/>
      <name val="Calibri"/>
      <scheme val="minor"/>
    </font>
    <font>
      <sz val="11"/>
      <color theme="1"/>
      <name val="Calibri"/>
      <family val="2"/>
      <scheme val="minor"/>
    </font>
    <font>
      <sz val="11"/>
      <color theme="1"/>
      <name val="Calibri"/>
      <family val="2"/>
      <scheme val="minor"/>
    </font>
    <font>
      <sz val="11"/>
      <color theme="1"/>
      <name val="Cambria Math"/>
      <family val="1"/>
    </font>
    <font>
      <sz val="12"/>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40">
    <xf numFmtId="0" fontId="0" fillId="0" borderId="0" xfId="0"/>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8" xfId="0" applyBorder="1"/>
    <xf numFmtId="166" fontId="0" fillId="0" borderId="1" xfId="0" applyNumberFormat="1" applyBorder="1"/>
    <xf numFmtId="166" fontId="0" fillId="0" borderId="8" xfId="0" applyNumberFormat="1" applyBorder="1"/>
    <xf numFmtId="166" fontId="0" fillId="0" borderId="2" xfId="0" applyNumberFormat="1" applyBorder="1"/>
    <xf numFmtId="166" fontId="0" fillId="0" borderId="9" xfId="0" applyNumberFormat="1" applyBorder="1"/>
    <xf numFmtId="43" fontId="0" fillId="0" borderId="7" xfId="0" applyNumberFormat="1" applyBorder="1"/>
    <xf numFmtId="43" fontId="0" fillId="0" borderId="10" xfId="0" applyNumberFormat="1" applyBorder="1"/>
    <xf numFmtId="0" fontId="1" fillId="0" borderId="0" xfId="0"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0" fontId="3" fillId="0" borderId="0" xfId="0" applyFont="1"/>
    <xf numFmtId="168" fontId="0" fillId="0" borderId="0" xfId="0" applyNumberForma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168" fontId="4" fillId="0" borderId="0" xfId="0" applyNumberFormat="1" applyFont="1" applyAlignment="1">
      <alignment horizontal="center"/>
    </xf>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3">
    <dxf>
      <numFmt numFmtId="169" formatCode="[$$-409]#,##0_ ;\-[$$-409]#,##0\ "/>
    </dxf>
    <dxf>
      <numFmt numFmtId="166" formatCode="\$\ 0.00,&quot;k&quot;"/>
    </dxf>
    <dxf>
      <numFmt numFmtId="35" formatCode="_ * #,##0.00_ ;_ * \-#,##0.00_ ;_ * &quot;-&quot;??_ ;_ @_ "/>
    </dxf>
    <dxf>
      <numFmt numFmtId="169" formatCode="[$$-409]#,##0_ ;\-[$$-409]#,##0\ "/>
    </dxf>
    <dxf>
      <numFmt numFmtId="166" formatCode="\$\ 0.00,&quot;k&quot;"/>
    </dxf>
    <dxf>
      <numFmt numFmtId="35" formatCode="_ * #,##0.00_ ;_ * \-#,##0.00_ ;_ * &quot;-&quot;??_ ;_ @_ "/>
    </dxf>
    <dxf>
      <numFmt numFmtId="35" formatCode="_ * #,##0.00_ ;_ * \-#,##0.00_ ;_ * &quot;-&quot;??_ ;_ @_ "/>
    </dxf>
    <dxf>
      <numFmt numFmtId="166" formatCode="\$\ 0.00,&quot;k&quot;"/>
    </dxf>
    <dxf>
      <numFmt numFmtId="169" formatCode="[$$-409]#,##0_ ;\-[$$-409]#,##0\ "/>
    </dxf>
    <dxf>
      <fill>
        <patternFill patternType="solid">
          <bgColor theme="1" tint="0.49998474074526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2"/>
      <tableStyleElement type="firstRowStripe" dxfId="11"/>
      <tableStyleElement type="secondRowStripe" dxfId="10"/>
    </tableStyle>
    <tableStyle name="SLLLL" pivot="0" table="0" count="1" xr9:uid="{69449410-D3B2-4159-AEB8-A24E7A4DAF9F}">
      <tableStyleElement type="wholeTable" dxfId="9"/>
    </tableStyle>
  </tableStyles>
  <extLst>
    <ext xmlns:x14="http://schemas.microsoft.com/office/spreadsheetml/2009/9/main" uri="{EB79DEF2-80B8-43e5-95BD-54CBDDF9020C}">
      <x14:slicerStyles defaultSlicerStyle="SlicerStyleLight1">
        <x14:slicerStyle name="SLLLL"/>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213.73279999999988</c:v>
                </c:pt>
                <c:pt idx="1">
                  <c:v>-3.5038</c:v>
                </c:pt>
                <c:pt idx="2">
                  <c:v>70.738200000000006</c:v>
                </c:pt>
                <c:pt idx="3">
                  <c:v>0.76779999999998694</c:v>
                </c:pt>
                <c:pt idx="4">
                  <c:v>1077.2089999999998</c:v>
                </c:pt>
                <c:pt idx="5">
                  <c:v>64.238400000000013</c:v>
                </c:pt>
                <c:pt idx="6">
                  <c:v>13.931299999999926</c:v>
                </c:pt>
                <c:pt idx="7">
                  <c:v>-181.89130000000011</c:v>
                </c:pt>
                <c:pt idx="8">
                  <c:v>247.04399999999987</c:v>
                </c:pt>
                <c:pt idx="9">
                  <c:v>242.91220000000004</c:v>
                </c:pt>
                <c:pt idx="10">
                  <c:v>2056.6753999999996</c:v>
                </c:pt>
                <c:pt idx="11">
                  <c:v>295.65120000000002</c:v>
                </c:pt>
              </c:numCache>
            </c:numRef>
          </c:val>
          <c:extLst>
            <c:ext xmlns:c16="http://schemas.microsoft.com/office/drawing/2014/chart" uri="{C3380CC4-5D6E-409C-BE32-E72D297353CC}">
              <c16:uniqueId val="{00000001-EDFD-4E2A-9FDB-48BB48490418}"/>
            </c:ext>
          </c:extLst>
        </c:ser>
        <c:dLbls>
          <c:showLegendKey val="0"/>
          <c:showVal val="0"/>
          <c:showCatName val="0"/>
          <c:showSerName val="0"/>
          <c:showPercent val="0"/>
          <c:showBubbleSize val="0"/>
        </c:dLbls>
        <c:axId val="1888764495"/>
        <c:axId val="188876401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1563.232</c:v>
                </c:pt>
                <c:pt idx="1">
                  <c:v>188.67400000000001</c:v>
                </c:pt>
                <c:pt idx="2">
                  <c:v>264.67599999999999</c:v>
                </c:pt>
                <c:pt idx="3">
                  <c:v>307.16800000000001</c:v>
                </c:pt>
                <c:pt idx="4">
                  <c:v>5387.2180000000008</c:v>
                </c:pt>
                <c:pt idx="5">
                  <c:v>224.9</c:v>
                </c:pt>
                <c:pt idx="6">
                  <c:v>709.96100000000001</c:v>
                </c:pt>
                <c:pt idx="7">
                  <c:v>799.56650000000013</c:v>
                </c:pt>
                <c:pt idx="8">
                  <c:v>2369.6499999999996</c:v>
                </c:pt>
                <c:pt idx="9">
                  <c:v>1233.2870000000003</c:v>
                </c:pt>
                <c:pt idx="10">
                  <c:v>9967.4260000000013</c:v>
                </c:pt>
                <c:pt idx="11">
                  <c:v>3679.1319999999996</c:v>
                </c:pt>
              </c:numCache>
            </c:numRef>
          </c:val>
          <c:extLst>
            <c:ext xmlns:c16="http://schemas.microsoft.com/office/drawing/2014/chart" uri="{C3380CC4-5D6E-409C-BE32-E72D297353CC}">
              <c16:uniqueId val="{00000000-EDFD-4E2A-9FDB-48BB48490418}"/>
            </c:ext>
          </c:extLst>
        </c:ser>
        <c:dLbls>
          <c:showLegendKey val="0"/>
          <c:showVal val="0"/>
          <c:showCatName val="0"/>
          <c:showSerName val="0"/>
          <c:showPercent val="0"/>
          <c:showBubbleSize val="0"/>
        </c:dLbls>
        <c:gapWidth val="219"/>
        <c:overlap val="-27"/>
        <c:axId val="1945944687"/>
        <c:axId val="1945942767"/>
      </c:barChart>
      <c:catAx>
        <c:axId val="194594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942767"/>
        <c:crosses val="autoZero"/>
        <c:auto val="1"/>
        <c:lblAlgn val="ctr"/>
        <c:lblOffset val="100"/>
        <c:noMultiLvlLbl val="0"/>
      </c:catAx>
      <c:valAx>
        <c:axId val="194594276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944687"/>
        <c:crosses val="autoZero"/>
        <c:crossBetween val="between"/>
      </c:valAx>
      <c:valAx>
        <c:axId val="1888764015"/>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64495"/>
        <c:crosses val="max"/>
        <c:crossBetween val="between"/>
      </c:valAx>
      <c:catAx>
        <c:axId val="1888764495"/>
        <c:scaling>
          <c:orientation val="minMax"/>
        </c:scaling>
        <c:delete val="1"/>
        <c:axPos val="b"/>
        <c:numFmt formatCode="General" sourceLinked="1"/>
        <c:majorTickMark val="out"/>
        <c:minorTickMark val="none"/>
        <c:tickLblPos val="nextTo"/>
        <c:crossAx val="18887640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dashboard.xlsx]Doughnut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'Doughnut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B3-40AA-B03E-60017473ED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B3-40AA-B03E-60017473ED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B3-40AA-B03E-60017473ED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0.28766592992767664</c:v>
                </c:pt>
                <c:pt idx="1">
                  <c:v>0.33028856215012381</c:v>
                </c:pt>
                <c:pt idx="2">
                  <c:v>0.38204550792219949</c:v>
                </c:pt>
              </c:numCache>
            </c:numRef>
          </c:val>
          <c:extLst>
            <c:ext xmlns:c16="http://schemas.microsoft.com/office/drawing/2014/chart" uri="{C3380CC4-5D6E-409C-BE32-E72D297353CC}">
              <c16:uniqueId val="{00000000-1566-4D71-B3F1-9A5A4EB039A3}"/>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Appliances</c:v>
                </c:pt>
                <c:pt idx="1">
                  <c:v>Storage</c:v>
                </c:pt>
                <c:pt idx="2">
                  <c:v>Machines</c:v>
                </c:pt>
                <c:pt idx="3">
                  <c:v>Accessories</c:v>
                </c:pt>
                <c:pt idx="4">
                  <c:v>Tables</c:v>
                </c:pt>
              </c:strCache>
            </c:strRef>
          </c:cat>
          <c:val>
            <c:numRef>
              <c:f>'Top 5'!$B$4:$B$9</c:f>
              <c:numCache>
                <c:formatCode>General</c:formatCode>
                <c:ptCount val="5"/>
                <c:pt idx="0">
                  <c:v>2574.1939999999995</c:v>
                </c:pt>
                <c:pt idx="1">
                  <c:v>2996.2780000000002</c:v>
                </c:pt>
                <c:pt idx="2">
                  <c:v>3305.4749999999999</c:v>
                </c:pt>
                <c:pt idx="3">
                  <c:v>4165.4119999999994</c:v>
                </c:pt>
                <c:pt idx="4">
                  <c:v>4807.5285000000003</c:v>
                </c:pt>
              </c:numCache>
            </c:numRef>
          </c:val>
          <c:extLst>
            <c:ext xmlns:c16="http://schemas.microsoft.com/office/drawing/2014/chart" uri="{C3380CC4-5D6E-409C-BE32-E72D297353CC}">
              <c16:uniqueId val="{00000000-1D40-4E58-A0B2-57A5CC76CE17}"/>
            </c:ext>
          </c:extLst>
        </c:ser>
        <c:dLbls>
          <c:showLegendKey val="0"/>
          <c:showVal val="0"/>
          <c:showCatName val="0"/>
          <c:showSerName val="0"/>
          <c:showPercent val="0"/>
          <c:showBubbleSize val="0"/>
        </c:dLbls>
        <c:gapWidth val="182"/>
        <c:axId val="1877714767"/>
        <c:axId val="1877712847"/>
      </c:barChart>
      <c:catAx>
        <c:axId val="187771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12847"/>
        <c:crosses val="autoZero"/>
        <c:auto val="1"/>
        <c:lblAlgn val="ctr"/>
        <c:lblOffset val="100"/>
        <c:noMultiLvlLbl val="0"/>
      </c:catAx>
      <c:valAx>
        <c:axId val="1877712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1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71659919028341E-2"/>
          <c:y val="0.15503875968992248"/>
          <c:w val="0.85155195681511475"/>
          <c:h val="0.6589147286821704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1563.232</c:v>
                </c:pt>
                <c:pt idx="1">
                  <c:v>188.67400000000001</c:v>
                </c:pt>
                <c:pt idx="2">
                  <c:v>264.67599999999999</c:v>
                </c:pt>
                <c:pt idx="3">
                  <c:v>307.16800000000001</c:v>
                </c:pt>
                <c:pt idx="4">
                  <c:v>5387.2180000000008</c:v>
                </c:pt>
                <c:pt idx="5">
                  <c:v>224.9</c:v>
                </c:pt>
                <c:pt idx="6">
                  <c:v>709.96100000000001</c:v>
                </c:pt>
                <c:pt idx="7">
                  <c:v>799.56650000000013</c:v>
                </c:pt>
                <c:pt idx="8">
                  <c:v>2369.6499999999996</c:v>
                </c:pt>
                <c:pt idx="9">
                  <c:v>1233.2870000000003</c:v>
                </c:pt>
                <c:pt idx="10">
                  <c:v>9967.4260000000013</c:v>
                </c:pt>
                <c:pt idx="11">
                  <c:v>3679.1319999999996</c:v>
                </c:pt>
              </c:numCache>
            </c:numRef>
          </c:val>
          <c:smooth val="0"/>
          <c:extLst>
            <c:ext xmlns:c16="http://schemas.microsoft.com/office/drawing/2014/chart" uri="{C3380CC4-5D6E-409C-BE32-E72D297353CC}">
              <c16:uniqueId val="{00000000-B0C1-4F6A-91FA-660A6F04F95E}"/>
            </c:ext>
          </c:extLst>
        </c:ser>
        <c:dLbls>
          <c:showLegendKey val="0"/>
          <c:showVal val="0"/>
          <c:showCatName val="0"/>
          <c:showSerName val="0"/>
          <c:showPercent val="0"/>
          <c:showBubbleSize val="0"/>
        </c:dLbls>
        <c:smooth val="0"/>
        <c:axId val="1945964239"/>
        <c:axId val="1945965679"/>
      </c:lineChart>
      <c:catAx>
        <c:axId val="1945964239"/>
        <c:scaling>
          <c:orientation val="minMax"/>
        </c:scaling>
        <c:delete val="1"/>
        <c:axPos val="b"/>
        <c:numFmt formatCode="General" sourceLinked="1"/>
        <c:majorTickMark val="none"/>
        <c:minorTickMark val="none"/>
        <c:tickLblPos val="nextTo"/>
        <c:crossAx val="1945965679"/>
        <c:crosses val="autoZero"/>
        <c:auto val="1"/>
        <c:lblAlgn val="ctr"/>
        <c:lblOffset val="100"/>
        <c:noMultiLvlLbl val="0"/>
      </c:catAx>
      <c:valAx>
        <c:axId val="1945965679"/>
        <c:scaling>
          <c:orientation val="minMax"/>
        </c:scaling>
        <c:delete val="1"/>
        <c:axPos val="l"/>
        <c:numFmt formatCode="General" sourceLinked="1"/>
        <c:majorTickMark val="none"/>
        <c:minorTickMark val="none"/>
        <c:tickLblPos val="nextTo"/>
        <c:crossAx val="194596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213.73279999999988</c:v>
                </c:pt>
                <c:pt idx="1">
                  <c:v>-3.5038</c:v>
                </c:pt>
                <c:pt idx="2">
                  <c:v>70.738200000000006</c:v>
                </c:pt>
                <c:pt idx="3">
                  <c:v>0.76779999999998694</c:v>
                </c:pt>
                <c:pt idx="4">
                  <c:v>1077.2089999999998</c:v>
                </c:pt>
                <c:pt idx="5">
                  <c:v>64.238400000000013</c:v>
                </c:pt>
                <c:pt idx="6">
                  <c:v>13.931299999999926</c:v>
                </c:pt>
                <c:pt idx="7">
                  <c:v>-181.89130000000011</c:v>
                </c:pt>
                <c:pt idx="8">
                  <c:v>247.04399999999987</c:v>
                </c:pt>
                <c:pt idx="9">
                  <c:v>242.91220000000004</c:v>
                </c:pt>
                <c:pt idx="10">
                  <c:v>2056.6753999999996</c:v>
                </c:pt>
                <c:pt idx="11">
                  <c:v>295.65120000000002</c:v>
                </c:pt>
              </c:numCache>
            </c:numRef>
          </c:val>
          <c:smooth val="0"/>
          <c:extLst>
            <c:ext xmlns:c16="http://schemas.microsoft.com/office/drawing/2014/chart" uri="{C3380CC4-5D6E-409C-BE32-E72D297353CC}">
              <c16:uniqueId val="{00000000-FB9B-45D8-84DA-24A623CA99D1}"/>
            </c:ext>
          </c:extLst>
        </c:ser>
        <c:dLbls>
          <c:showLegendKey val="0"/>
          <c:showVal val="0"/>
          <c:showCatName val="0"/>
          <c:showSerName val="0"/>
          <c:showPercent val="0"/>
          <c:showBubbleSize val="0"/>
        </c:dLbls>
        <c:smooth val="0"/>
        <c:axId val="1605187567"/>
        <c:axId val="1605182287"/>
      </c:lineChart>
      <c:catAx>
        <c:axId val="1605187567"/>
        <c:scaling>
          <c:orientation val="minMax"/>
        </c:scaling>
        <c:delete val="1"/>
        <c:axPos val="b"/>
        <c:numFmt formatCode="General" sourceLinked="1"/>
        <c:majorTickMark val="none"/>
        <c:minorTickMark val="none"/>
        <c:tickLblPos val="nextTo"/>
        <c:crossAx val="1605182287"/>
        <c:crosses val="autoZero"/>
        <c:auto val="1"/>
        <c:lblAlgn val="ctr"/>
        <c:lblOffset val="100"/>
        <c:noMultiLvlLbl val="0"/>
      </c:catAx>
      <c:valAx>
        <c:axId val="1605182287"/>
        <c:scaling>
          <c:orientation val="minMax"/>
        </c:scaling>
        <c:delete val="1"/>
        <c:axPos val="l"/>
        <c:numFmt formatCode="General" sourceLinked="1"/>
        <c:majorTickMark val="none"/>
        <c:minorTickMark val="none"/>
        <c:tickLblPos val="nextTo"/>
        <c:crossAx val="160518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306010928961755E-2"/>
          <c:y val="0.17295597484276728"/>
          <c:w val="0.84972677595628421"/>
          <c:h val="0.65408805031446537"/>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22</c:v>
                </c:pt>
                <c:pt idx="1">
                  <c:v>9</c:v>
                </c:pt>
                <c:pt idx="2">
                  <c:v>25</c:v>
                </c:pt>
                <c:pt idx="3">
                  <c:v>17</c:v>
                </c:pt>
                <c:pt idx="4">
                  <c:v>106</c:v>
                </c:pt>
                <c:pt idx="5">
                  <c:v>4</c:v>
                </c:pt>
                <c:pt idx="6">
                  <c:v>39</c:v>
                </c:pt>
                <c:pt idx="7">
                  <c:v>19</c:v>
                </c:pt>
                <c:pt idx="8">
                  <c:v>48</c:v>
                </c:pt>
                <c:pt idx="9">
                  <c:v>36</c:v>
                </c:pt>
                <c:pt idx="10">
                  <c:v>94</c:v>
                </c:pt>
                <c:pt idx="11">
                  <c:v>38</c:v>
                </c:pt>
              </c:numCache>
            </c:numRef>
          </c:val>
          <c:smooth val="0"/>
          <c:extLst>
            <c:ext xmlns:c16="http://schemas.microsoft.com/office/drawing/2014/chart" uri="{C3380CC4-5D6E-409C-BE32-E72D297353CC}">
              <c16:uniqueId val="{00000000-B2C5-4F32-ABC8-ED6E98EFC9A8}"/>
            </c:ext>
          </c:extLst>
        </c:ser>
        <c:dLbls>
          <c:showLegendKey val="0"/>
          <c:showVal val="0"/>
          <c:showCatName val="0"/>
          <c:showSerName val="0"/>
          <c:showPercent val="0"/>
          <c:showBubbleSize val="0"/>
        </c:dLbls>
        <c:smooth val="0"/>
        <c:axId val="1998443631"/>
        <c:axId val="1998447471"/>
      </c:lineChart>
      <c:catAx>
        <c:axId val="1998443631"/>
        <c:scaling>
          <c:orientation val="minMax"/>
        </c:scaling>
        <c:delete val="1"/>
        <c:axPos val="b"/>
        <c:numFmt formatCode="General" sourceLinked="1"/>
        <c:majorTickMark val="none"/>
        <c:minorTickMark val="none"/>
        <c:tickLblPos val="nextTo"/>
        <c:crossAx val="1998447471"/>
        <c:crosses val="autoZero"/>
        <c:auto val="1"/>
        <c:lblAlgn val="ctr"/>
        <c:lblOffset val="100"/>
        <c:noMultiLvlLbl val="0"/>
      </c:catAx>
      <c:valAx>
        <c:axId val="1998447471"/>
        <c:scaling>
          <c:orientation val="minMax"/>
        </c:scaling>
        <c:delete val="1"/>
        <c:axPos val="l"/>
        <c:numFmt formatCode="General" sourceLinked="1"/>
        <c:majorTickMark val="none"/>
        <c:minorTickMark val="none"/>
        <c:tickLblPos val="nextTo"/>
        <c:crossAx val="199844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2</c:v>
                </c:pt>
                <c:pt idx="2">
                  <c:v>8</c:v>
                </c:pt>
                <c:pt idx="3">
                  <c:v>5</c:v>
                </c:pt>
                <c:pt idx="4">
                  <c:v>20</c:v>
                </c:pt>
                <c:pt idx="5">
                  <c:v>2</c:v>
                </c:pt>
                <c:pt idx="6">
                  <c:v>11</c:v>
                </c:pt>
                <c:pt idx="7">
                  <c:v>4</c:v>
                </c:pt>
                <c:pt idx="8">
                  <c:v>11</c:v>
                </c:pt>
                <c:pt idx="9">
                  <c:v>9</c:v>
                </c:pt>
                <c:pt idx="10">
                  <c:v>22</c:v>
                </c:pt>
                <c:pt idx="11">
                  <c:v>9</c:v>
                </c:pt>
              </c:numCache>
            </c:numRef>
          </c:val>
          <c:smooth val="0"/>
          <c:extLst>
            <c:ext xmlns:c16="http://schemas.microsoft.com/office/drawing/2014/chart" uri="{C3380CC4-5D6E-409C-BE32-E72D297353CC}">
              <c16:uniqueId val="{00000000-0C63-49B9-BF80-55FA68188804}"/>
            </c:ext>
          </c:extLst>
        </c:ser>
        <c:dLbls>
          <c:showLegendKey val="0"/>
          <c:showVal val="0"/>
          <c:showCatName val="0"/>
          <c:showSerName val="0"/>
          <c:showPercent val="0"/>
          <c:showBubbleSize val="0"/>
        </c:dLbls>
        <c:smooth val="0"/>
        <c:axId val="218893183"/>
        <c:axId val="218897023"/>
      </c:lineChart>
      <c:catAx>
        <c:axId val="218893183"/>
        <c:scaling>
          <c:orientation val="minMax"/>
        </c:scaling>
        <c:delete val="1"/>
        <c:axPos val="b"/>
        <c:numFmt formatCode="General" sourceLinked="1"/>
        <c:majorTickMark val="none"/>
        <c:minorTickMark val="none"/>
        <c:tickLblPos val="nextTo"/>
        <c:crossAx val="218897023"/>
        <c:crosses val="autoZero"/>
        <c:auto val="1"/>
        <c:lblAlgn val="ctr"/>
        <c:lblOffset val="100"/>
        <c:noMultiLvlLbl val="0"/>
      </c:catAx>
      <c:valAx>
        <c:axId val="218897023"/>
        <c:scaling>
          <c:orientation val="minMax"/>
        </c:scaling>
        <c:delete val="1"/>
        <c:axPos val="l"/>
        <c:numFmt formatCode="General" sourceLinked="1"/>
        <c:majorTickMark val="none"/>
        <c:minorTickMark val="none"/>
        <c:tickLblPos val="nextTo"/>
        <c:crossAx val="21889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0.1367249391005301</c:v>
                </c:pt>
                <c:pt idx="1">
                  <c:v>-1.8570656264244145E-2</c:v>
                </c:pt>
                <c:pt idx="2">
                  <c:v>0.26726337106500025</c:v>
                </c:pt>
                <c:pt idx="3">
                  <c:v>2.4996093343056143E-3</c:v>
                </c:pt>
                <c:pt idx="4">
                  <c:v>0.19995645247695559</c:v>
                </c:pt>
                <c:pt idx="5">
                  <c:v>0.28563094708759451</c:v>
                </c:pt>
                <c:pt idx="6">
                  <c:v>1.9622627158393101E-2</c:v>
                </c:pt>
                <c:pt idx="7">
                  <c:v>-0.22748739473202051</c:v>
                </c:pt>
                <c:pt idx="8">
                  <c:v>0.10425337075095474</c:v>
                </c:pt>
                <c:pt idx="9">
                  <c:v>0.19696323726756221</c:v>
                </c:pt>
                <c:pt idx="10">
                  <c:v>0.20633967084380656</c:v>
                </c:pt>
                <c:pt idx="11">
                  <c:v>8.0358954231595947E-2</c:v>
                </c:pt>
              </c:numCache>
            </c:numRef>
          </c:val>
          <c:smooth val="0"/>
          <c:extLst>
            <c:ext xmlns:c16="http://schemas.microsoft.com/office/drawing/2014/chart" uri="{C3380CC4-5D6E-409C-BE32-E72D297353CC}">
              <c16:uniqueId val="{00000000-3ABF-4128-8AD0-8DF162A01B2F}"/>
            </c:ext>
          </c:extLst>
        </c:ser>
        <c:dLbls>
          <c:showLegendKey val="0"/>
          <c:showVal val="0"/>
          <c:showCatName val="0"/>
          <c:showSerName val="0"/>
          <c:showPercent val="0"/>
          <c:showBubbleSize val="0"/>
        </c:dLbls>
        <c:smooth val="0"/>
        <c:axId val="1956920031"/>
        <c:axId val="1956917151"/>
      </c:lineChart>
      <c:catAx>
        <c:axId val="1956920031"/>
        <c:scaling>
          <c:orientation val="minMax"/>
        </c:scaling>
        <c:delete val="1"/>
        <c:axPos val="b"/>
        <c:numFmt formatCode="General" sourceLinked="1"/>
        <c:majorTickMark val="none"/>
        <c:minorTickMark val="none"/>
        <c:tickLblPos val="nextTo"/>
        <c:crossAx val="1956917151"/>
        <c:crosses val="autoZero"/>
        <c:auto val="1"/>
        <c:lblAlgn val="ctr"/>
        <c:lblOffset val="100"/>
        <c:noMultiLvlLbl val="0"/>
      </c:catAx>
      <c:valAx>
        <c:axId val="1956917151"/>
        <c:scaling>
          <c:orientation val="minMax"/>
        </c:scaling>
        <c:delete val="1"/>
        <c:axPos val="l"/>
        <c:numFmt formatCode="General" sourceLinked="1"/>
        <c:majorTickMark val="none"/>
        <c:minorTickMark val="none"/>
        <c:tickLblPos val="nextTo"/>
        <c:crossAx val="195692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829" cap="rnd">
            <a:solidFill>
              <a:schemeClr val="bg2"/>
            </a:solidFill>
            <a:round/>
          </a:ln>
          <a:effectLst/>
        </c:spPr>
        <c:marker>
          <c:symbol val="none"/>
        </c:marker>
        <c:dLbl>
          <c:idx val="0"/>
          <c:delete val="1"/>
          <c:extLst>
            <c:ext xmlns:c15="http://schemas.microsoft.com/office/drawing/2012/chart" uri="{CE6537A1-D6FC-4f65-9D91-7224C49458BB}"/>
          </c:extLst>
        </c:dLbl>
      </c:pivotFmt>
      <c:pivotFmt>
        <c:idx val="4"/>
        <c:spPr>
          <a:ln w="28829" cap="rnd">
            <a:solidFill>
              <a:schemeClr val="bg2"/>
            </a:solidFill>
            <a:round/>
          </a:ln>
          <a:effectLst/>
        </c:spPr>
        <c:marker>
          <c:symbol val="none"/>
        </c:marker>
        <c:dLbl>
          <c:idx val="0"/>
          <c:delete val="1"/>
          <c:extLst>
            <c:ext xmlns:c15="http://schemas.microsoft.com/office/drawing/2012/chart" uri="{CE6537A1-D6FC-4f65-9D91-7224C49458BB}"/>
          </c:extLst>
        </c:dLbl>
      </c:pivotFmt>
      <c:pivotFmt>
        <c:idx val="5"/>
        <c:spPr>
          <a:ln w="28829" cap="rnd">
            <a:solidFill>
              <a:schemeClr val="bg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8.0971659919028341E-2"/>
          <c:y val="0.15503875968992248"/>
          <c:w val="0.85155195681511475"/>
          <c:h val="0.65891472868217049"/>
        </c:manualLayout>
      </c:layout>
      <c:lineChart>
        <c:grouping val="standard"/>
        <c:varyColors val="0"/>
        <c:ser>
          <c:idx val="0"/>
          <c:order val="0"/>
          <c:tx>
            <c:strRef>
              <c:f>KPI!$E$3</c:f>
              <c:strCache>
                <c:ptCount val="1"/>
                <c:pt idx="0">
                  <c:v>Total</c:v>
                </c:pt>
              </c:strCache>
            </c:strRef>
          </c:tx>
          <c:spPr>
            <a:ln w="28829"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213.73279999999988</c:v>
                </c:pt>
                <c:pt idx="1">
                  <c:v>-3.5038</c:v>
                </c:pt>
                <c:pt idx="2">
                  <c:v>70.738200000000006</c:v>
                </c:pt>
                <c:pt idx="3">
                  <c:v>0.76779999999998694</c:v>
                </c:pt>
                <c:pt idx="4">
                  <c:v>1077.2089999999998</c:v>
                </c:pt>
                <c:pt idx="5">
                  <c:v>64.238400000000013</c:v>
                </c:pt>
                <c:pt idx="6">
                  <c:v>13.931299999999926</c:v>
                </c:pt>
                <c:pt idx="7">
                  <c:v>-181.89130000000011</c:v>
                </c:pt>
                <c:pt idx="8">
                  <c:v>247.04399999999987</c:v>
                </c:pt>
                <c:pt idx="9">
                  <c:v>242.91220000000004</c:v>
                </c:pt>
                <c:pt idx="10">
                  <c:v>2056.6753999999996</c:v>
                </c:pt>
                <c:pt idx="11">
                  <c:v>295.65120000000002</c:v>
                </c:pt>
              </c:numCache>
            </c:numRef>
          </c:val>
          <c:smooth val="0"/>
          <c:extLst>
            <c:ext xmlns:c16="http://schemas.microsoft.com/office/drawing/2014/chart" uri="{C3380CC4-5D6E-409C-BE32-E72D297353CC}">
              <c16:uniqueId val="{00000000-5EDD-46C8-88D7-1DE5150C6F7E}"/>
            </c:ext>
          </c:extLst>
        </c:ser>
        <c:dLbls>
          <c:showLegendKey val="0"/>
          <c:showVal val="0"/>
          <c:showCatName val="0"/>
          <c:showSerName val="0"/>
          <c:showPercent val="0"/>
          <c:showBubbleSize val="0"/>
        </c:dLbls>
        <c:smooth val="0"/>
        <c:axId val="1945964239"/>
        <c:axId val="1945965679"/>
      </c:lineChart>
      <c:catAx>
        <c:axId val="1945964239"/>
        <c:scaling>
          <c:orientation val="minMax"/>
        </c:scaling>
        <c:delete val="1"/>
        <c:axPos val="b"/>
        <c:numFmt formatCode="General" sourceLinked="1"/>
        <c:majorTickMark val="none"/>
        <c:minorTickMark val="none"/>
        <c:tickLblPos val="nextTo"/>
        <c:crossAx val="1945965679"/>
        <c:crosses val="autoZero"/>
        <c:auto val="1"/>
        <c:lblAlgn val="ctr"/>
        <c:lblOffset val="100"/>
        <c:noMultiLvlLbl val="0"/>
      </c:catAx>
      <c:valAx>
        <c:axId val="1945965679"/>
        <c:scaling>
          <c:orientation val="minMax"/>
        </c:scaling>
        <c:delete val="1"/>
        <c:axPos val="l"/>
        <c:numFmt formatCode="General" sourceLinked="1"/>
        <c:majorTickMark val="none"/>
        <c:minorTickMark val="none"/>
        <c:tickLblPos val="nextTo"/>
        <c:crossAx val="1945964239"/>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561376943266713E-2"/>
          <c:y val="0.15503849933450262"/>
          <c:w val="0.85155195681511475"/>
          <c:h val="0.65891472868217049"/>
        </c:manualLayout>
      </c:layout>
      <c:lineChart>
        <c:grouping val="standard"/>
        <c:varyColors val="0"/>
        <c:ser>
          <c:idx val="0"/>
          <c:order val="0"/>
          <c:tx>
            <c:strRef>
              <c:f>KPI!$B$3</c:f>
              <c:strCache>
                <c:ptCount val="1"/>
                <c:pt idx="0">
                  <c:v>Total</c:v>
                </c:pt>
              </c:strCache>
            </c:strRef>
          </c:tx>
          <c:spPr>
            <a:ln w="28829"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1563.232</c:v>
                </c:pt>
                <c:pt idx="1">
                  <c:v>188.67400000000001</c:v>
                </c:pt>
                <c:pt idx="2">
                  <c:v>264.67599999999999</c:v>
                </c:pt>
                <c:pt idx="3">
                  <c:v>307.16800000000001</c:v>
                </c:pt>
                <c:pt idx="4">
                  <c:v>5387.2180000000008</c:v>
                </c:pt>
                <c:pt idx="5">
                  <c:v>224.9</c:v>
                </c:pt>
                <c:pt idx="6">
                  <c:v>709.96100000000001</c:v>
                </c:pt>
                <c:pt idx="7">
                  <c:v>799.56650000000013</c:v>
                </c:pt>
                <c:pt idx="8">
                  <c:v>2369.6499999999996</c:v>
                </c:pt>
                <c:pt idx="9">
                  <c:v>1233.2870000000003</c:v>
                </c:pt>
                <c:pt idx="10">
                  <c:v>9967.4260000000013</c:v>
                </c:pt>
                <c:pt idx="11">
                  <c:v>3679.1319999999996</c:v>
                </c:pt>
              </c:numCache>
            </c:numRef>
          </c:val>
          <c:smooth val="0"/>
          <c:extLst>
            <c:ext xmlns:c16="http://schemas.microsoft.com/office/drawing/2014/chart" uri="{C3380CC4-5D6E-409C-BE32-E72D297353CC}">
              <c16:uniqueId val="{00000000-4FB0-4077-A327-D9FE846B2DD2}"/>
            </c:ext>
          </c:extLst>
        </c:ser>
        <c:dLbls>
          <c:showLegendKey val="0"/>
          <c:showVal val="0"/>
          <c:showCatName val="0"/>
          <c:showSerName val="0"/>
          <c:showPercent val="0"/>
          <c:showBubbleSize val="0"/>
        </c:dLbls>
        <c:smooth val="0"/>
        <c:axId val="1945964239"/>
        <c:axId val="1945965679"/>
      </c:lineChart>
      <c:catAx>
        <c:axId val="1945964239"/>
        <c:scaling>
          <c:orientation val="minMax"/>
        </c:scaling>
        <c:delete val="1"/>
        <c:axPos val="b"/>
        <c:numFmt formatCode="General" sourceLinked="1"/>
        <c:majorTickMark val="none"/>
        <c:minorTickMark val="none"/>
        <c:tickLblPos val="nextTo"/>
        <c:crossAx val="1945965679"/>
        <c:crosses val="autoZero"/>
        <c:auto val="1"/>
        <c:lblAlgn val="ctr"/>
        <c:lblOffset val="100"/>
        <c:noMultiLvlLbl val="0"/>
      </c:catAx>
      <c:valAx>
        <c:axId val="1945965679"/>
        <c:scaling>
          <c:orientation val="minMax"/>
        </c:scaling>
        <c:delete val="1"/>
        <c:axPos val="l"/>
        <c:numFmt formatCode="General" sourceLinked="1"/>
        <c:majorTickMark val="none"/>
        <c:minorTickMark val="none"/>
        <c:tickLblPos val="nextTo"/>
        <c:crossAx val="194596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306010928961755E-2"/>
          <c:y val="0.17295597484276728"/>
          <c:w val="0.84972677595628421"/>
          <c:h val="0.65408805031446537"/>
        </c:manualLayout>
      </c:layout>
      <c:lineChart>
        <c:grouping val="standard"/>
        <c:varyColors val="0"/>
        <c:ser>
          <c:idx val="0"/>
          <c:order val="0"/>
          <c:tx>
            <c:strRef>
              <c:f>KPI!$H$3</c:f>
              <c:strCache>
                <c:ptCount val="1"/>
                <c:pt idx="0">
                  <c:v>Total</c:v>
                </c:pt>
              </c:strCache>
            </c:strRef>
          </c:tx>
          <c:spPr>
            <a:ln w="28829"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22</c:v>
                </c:pt>
                <c:pt idx="1">
                  <c:v>9</c:v>
                </c:pt>
                <c:pt idx="2">
                  <c:v>25</c:v>
                </c:pt>
                <c:pt idx="3">
                  <c:v>17</c:v>
                </c:pt>
                <c:pt idx="4">
                  <c:v>106</c:v>
                </c:pt>
                <c:pt idx="5">
                  <c:v>4</c:v>
                </c:pt>
                <c:pt idx="6">
                  <c:v>39</c:v>
                </c:pt>
                <c:pt idx="7">
                  <c:v>19</c:v>
                </c:pt>
                <c:pt idx="8">
                  <c:v>48</c:v>
                </c:pt>
                <c:pt idx="9">
                  <c:v>36</c:v>
                </c:pt>
                <c:pt idx="10">
                  <c:v>94</c:v>
                </c:pt>
                <c:pt idx="11">
                  <c:v>38</c:v>
                </c:pt>
              </c:numCache>
            </c:numRef>
          </c:val>
          <c:smooth val="0"/>
          <c:extLst>
            <c:ext xmlns:c16="http://schemas.microsoft.com/office/drawing/2014/chart" uri="{C3380CC4-5D6E-409C-BE32-E72D297353CC}">
              <c16:uniqueId val="{00000000-12C3-43AD-A9D2-EB1A2C18078F}"/>
            </c:ext>
          </c:extLst>
        </c:ser>
        <c:dLbls>
          <c:showLegendKey val="0"/>
          <c:showVal val="0"/>
          <c:showCatName val="0"/>
          <c:showSerName val="0"/>
          <c:showPercent val="0"/>
          <c:showBubbleSize val="0"/>
        </c:dLbls>
        <c:smooth val="0"/>
        <c:axId val="1998443631"/>
        <c:axId val="1998447471"/>
      </c:lineChart>
      <c:catAx>
        <c:axId val="1998443631"/>
        <c:scaling>
          <c:orientation val="minMax"/>
        </c:scaling>
        <c:delete val="1"/>
        <c:axPos val="b"/>
        <c:numFmt formatCode="General" sourceLinked="1"/>
        <c:majorTickMark val="none"/>
        <c:minorTickMark val="none"/>
        <c:tickLblPos val="nextTo"/>
        <c:crossAx val="1998447471"/>
        <c:crosses val="autoZero"/>
        <c:auto val="1"/>
        <c:lblAlgn val="ctr"/>
        <c:lblOffset val="100"/>
        <c:noMultiLvlLbl val="0"/>
      </c:catAx>
      <c:valAx>
        <c:axId val="1998447471"/>
        <c:scaling>
          <c:orientation val="minMax"/>
        </c:scaling>
        <c:delete val="1"/>
        <c:axPos val="l"/>
        <c:numFmt formatCode="General" sourceLinked="1"/>
        <c:majorTickMark val="none"/>
        <c:minorTickMark val="none"/>
        <c:tickLblPos val="nextTo"/>
        <c:crossAx val="199844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829"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2</c:v>
                </c:pt>
                <c:pt idx="2">
                  <c:v>8</c:v>
                </c:pt>
                <c:pt idx="3">
                  <c:v>5</c:v>
                </c:pt>
                <c:pt idx="4">
                  <c:v>20</c:v>
                </c:pt>
                <c:pt idx="5">
                  <c:v>2</c:v>
                </c:pt>
                <c:pt idx="6">
                  <c:v>11</c:v>
                </c:pt>
                <c:pt idx="7">
                  <c:v>4</c:v>
                </c:pt>
                <c:pt idx="8">
                  <c:v>11</c:v>
                </c:pt>
                <c:pt idx="9">
                  <c:v>9</c:v>
                </c:pt>
                <c:pt idx="10">
                  <c:v>22</c:v>
                </c:pt>
                <c:pt idx="11">
                  <c:v>9</c:v>
                </c:pt>
              </c:numCache>
            </c:numRef>
          </c:val>
          <c:smooth val="0"/>
          <c:extLst>
            <c:ext xmlns:c16="http://schemas.microsoft.com/office/drawing/2014/chart" uri="{C3380CC4-5D6E-409C-BE32-E72D297353CC}">
              <c16:uniqueId val="{00000000-E066-486E-88B1-15F0BDEC3687}"/>
            </c:ext>
          </c:extLst>
        </c:ser>
        <c:dLbls>
          <c:showLegendKey val="0"/>
          <c:showVal val="0"/>
          <c:showCatName val="0"/>
          <c:showSerName val="0"/>
          <c:showPercent val="0"/>
          <c:showBubbleSize val="0"/>
        </c:dLbls>
        <c:smooth val="0"/>
        <c:axId val="218893183"/>
        <c:axId val="218897023"/>
      </c:lineChart>
      <c:catAx>
        <c:axId val="218893183"/>
        <c:scaling>
          <c:orientation val="minMax"/>
        </c:scaling>
        <c:delete val="1"/>
        <c:axPos val="b"/>
        <c:numFmt formatCode="General" sourceLinked="1"/>
        <c:majorTickMark val="none"/>
        <c:minorTickMark val="none"/>
        <c:tickLblPos val="nextTo"/>
        <c:crossAx val="218897023"/>
        <c:crosses val="autoZero"/>
        <c:auto val="1"/>
        <c:lblAlgn val="ctr"/>
        <c:lblOffset val="100"/>
        <c:noMultiLvlLbl val="0"/>
      </c:catAx>
      <c:valAx>
        <c:axId val="218897023"/>
        <c:scaling>
          <c:orientation val="minMax"/>
        </c:scaling>
        <c:delete val="1"/>
        <c:axPos val="l"/>
        <c:numFmt formatCode="General" sourceLinked="1"/>
        <c:majorTickMark val="none"/>
        <c:minorTickMark val="none"/>
        <c:tickLblPos val="nextTo"/>
        <c:crossAx val="21889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829"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65079365079361E-2"/>
          <c:y val="0.24444444444444444"/>
          <c:w val="0.85449735449735453"/>
          <c:h val="0.51111111111111107"/>
        </c:manualLayout>
      </c:layout>
      <c:lineChart>
        <c:grouping val="standard"/>
        <c:varyColors val="0"/>
        <c:ser>
          <c:idx val="0"/>
          <c:order val="0"/>
          <c:tx>
            <c:strRef>
              <c:f>KPI!$N$3</c:f>
              <c:strCache>
                <c:ptCount val="1"/>
                <c:pt idx="0">
                  <c:v>Total</c:v>
                </c:pt>
              </c:strCache>
            </c:strRef>
          </c:tx>
          <c:spPr>
            <a:ln w="28829"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0.1367249391005301</c:v>
                </c:pt>
                <c:pt idx="1">
                  <c:v>-1.8570656264244145E-2</c:v>
                </c:pt>
                <c:pt idx="2">
                  <c:v>0.26726337106500025</c:v>
                </c:pt>
                <c:pt idx="3">
                  <c:v>2.4996093343056143E-3</c:v>
                </c:pt>
                <c:pt idx="4">
                  <c:v>0.19995645247695559</c:v>
                </c:pt>
                <c:pt idx="5">
                  <c:v>0.28563094708759451</c:v>
                </c:pt>
                <c:pt idx="6">
                  <c:v>1.9622627158393101E-2</c:v>
                </c:pt>
                <c:pt idx="7">
                  <c:v>-0.22748739473202051</c:v>
                </c:pt>
                <c:pt idx="8">
                  <c:v>0.10425337075095474</c:v>
                </c:pt>
                <c:pt idx="9">
                  <c:v>0.19696323726756221</c:v>
                </c:pt>
                <c:pt idx="10">
                  <c:v>0.20633967084380656</c:v>
                </c:pt>
                <c:pt idx="11">
                  <c:v>8.0358954231595947E-2</c:v>
                </c:pt>
              </c:numCache>
            </c:numRef>
          </c:val>
          <c:smooth val="0"/>
          <c:extLst>
            <c:ext xmlns:c16="http://schemas.microsoft.com/office/drawing/2014/chart" uri="{C3380CC4-5D6E-409C-BE32-E72D297353CC}">
              <c16:uniqueId val="{00000000-1419-4F2D-BD9B-7ABAA7754D9E}"/>
            </c:ext>
          </c:extLst>
        </c:ser>
        <c:dLbls>
          <c:showLegendKey val="0"/>
          <c:showVal val="0"/>
          <c:showCatName val="0"/>
          <c:showSerName val="0"/>
          <c:showPercent val="0"/>
          <c:showBubbleSize val="0"/>
        </c:dLbls>
        <c:smooth val="0"/>
        <c:axId val="1956920031"/>
        <c:axId val="1956917151"/>
      </c:lineChart>
      <c:catAx>
        <c:axId val="1956920031"/>
        <c:scaling>
          <c:orientation val="minMax"/>
        </c:scaling>
        <c:delete val="1"/>
        <c:axPos val="b"/>
        <c:numFmt formatCode="General" sourceLinked="1"/>
        <c:majorTickMark val="none"/>
        <c:minorTickMark val="none"/>
        <c:tickLblPos val="nextTo"/>
        <c:crossAx val="1956917151"/>
        <c:crosses val="autoZero"/>
        <c:auto val="1"/>
        <c:lblAlgn val="ctr"/>
        <c:lblOffset val="100"/>
        <c:noMultiLvlLbl val="0"/>
      </c:catAx>
      <c:valAx>
        <c:axId val="1956917151"/>
        <c:scaling>
          <c:orientation val="minMax"/>
        </c:scaling>
        <c:delete val="1"/>
        <c:axPos val="l"/>
        <c:numFmt formatCode="General" sourceLinked="1"/>
        <c:majorTickMark val="none"/>
        <c:minorTickMark val="none"/>
        <c:tickLblPos val="nextTo"/>
        <c:crossAx val="195692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dashboard.xlsx]Combo Chart!PivotTable1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bg2"/>
            </a:solidFill>
          </a:ln>
          <a:effectLst/>
        </c:spPr>
        <c:marker>
          <c:symbol val="circle"/>
          <c:size val="5"/>
          <c:spPr>
            <a:solidFill>
              <a:schemeClr val="accent1">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solidFill>
                <a:schemeClr val="bg2"/>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213.73279999999988</c:v>
                </c:pt>
                <c:pt idx="1">
                  <c:v>-3.5038</c:v>
                </c:pt>
                <c:pt idx="2">
                  <c:v>70.738200000000006</c:v>
                </c:pt>
                <c:pt idx="3">
                  <c:v>0.76779999999998694</c:v>
                </c:pt>
                <c:pt idx="4">
                  <c:v>1077.2089999999998</c:v>
                </c:pt>
                <c:pt idx="5">
                  <c:v>64.238400000000013</c:v>
                </c:pt>
                <c:pt idx="6">
                  <c:v>13.931299999999926</c:v>
                </c:pt>
                <c:pt idx="7">
                  <c:v>-181.89130000000011</c:v>
                </c:pt>
                <c:pt idx="8">
                  <c:v>247.04399999999987</c:v>
                </c:pt>
                <c:pt idx="9">
                  <c:v>242.91220000000004</c:v>
                </c:pt>
                <c:pt idx="10">
                  <c:v>2056.6753999999996</c:v>
                </c:pt>
                <c:pt idx="11">
                  <c:v>295.65120000000002</c:v>
                </c:pt>
              </c:numCache>
            </c:numRef>
          </c:val>
          <c:extLst>
            <c:ext xmlns:c16="http://schemas.microsoft.com/office/drawing/2014/chart" uri="{C3380CC4-5D6E-409C-BE32-E72D297353CC}">
              <c16:uniqueId val="{00000000-9CD1-4397-999D-A9C92F4C279A}"/>
            </c:ext>
          </c:extLst>
        </c:ser>
        <c:dLbls>
          <c:showLegendKey val="0"/>
          <c:showVal val="0"/>
          <c:showCatName val="0"/>
          <c:showSerName val="0"/>
          <c:showPercent val="0"/>
          <c:showBubbleSize val="0"/>
        </c:dLbls>
        <c:axId val="320412224"/>
        <c:axId val="320425184"/>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1563.232</c:v>
                </c:pt>
                <c:pt idx="1">
                  <c:v>188.67400000000001</c:v>
                </c:pt>
                <c:pt idx="2">
                  <c:v>264.67599999999999</c:v>
                </c:pt>
                <c:pt idx="3">
                  <c:v>307.16800000000001</c:v>
                </c:pt>
                <c:pt idx="4">
                  <c:v>5387.2180000000008</c:v>
                </c:pt>
                <c:pt idx="5">
                  <c:v>224.9</c:v>
                </c:pt>
                <c:pt idx="6">
                  <c:v>709.96100000000001</c:v>
                </c:pt>
                <c:pt idx="7">
                  <c:v>799.56650000000013</c:v>
                </c:pt>
                <c:pt idx="8">
                  <c:v>2369.6499999999996</c:v>
                </c:pt>
                <c:pt idx="9">
                  <c:v>1233.2870000000003</c:v>
                </c:pt>
                <c:pt idx="10">
                  <c:v>9967.4260000000013</c:v>
                </c:pt>
                <c:pt idx="11">
                  <c:v>3679.1319999999996</c:v>
                </c:pt>
              </c:numCache>
            </c:numRef>
          </c:val>
          <c:extLst>
            <c:ext xmlns:c16="http://schemas.microsoft.com/office/drawing/2014/chart" uri="{C3380CC4-5D6E-409C-BE32-E72D297353CC}">
              <c16:uniqueId val="{00000001-9CD1-4397-999D-A9C92F4C279A}"/>
            </c:ext>
          </c:extLst>
        </c:ser>
        <c:dLbls>
          <c:showLegendKey val="0"/>
          <c:showVal val="0"/>
          <c:showCatName val="0"/>
          <c:showSerName val="0"/>
          <c:showPercent val="0"/>
          <c:showBubbleSize val="0"/>
        </c:dLbls>
        <c:gapWidth val="115"/>
        <c:axId val="1945944687"/>
        <c:axId val="1945942767"/>
      </c:barChart>
      <c:catAx>
        <c:axId val="194594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45942767"/>
        <c:crosses val="autoZero"/>
        <c:auto val="1"/>
        <c:lblAlgn val="ctr"/>
        <c:lblOffset val="100"/>
        <c:noMultiLvlLbl val="0"/>
      </c:catAx>
      <c:valAx>
        <c:axId val="1945942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45944687"/>
        <c:crosses val="autoZero"/>
        <c:crossBetween val="between"/>
      </c:valAx>
      <c:valAx>
        <c:axId val="3204251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0412224"/>
        <c:crosses val="max"/>
        <c:crossBetween val="between"/>
      </c:valAx>
      <c:catAx>
        <c:axId val="320412224"/>
        <c:scaling>
          <c:orientation val="minMax"/>
        </c:scaling>
        <c:delete val="1"/>
        <c:axPos val="b"/>
        <c:numFmt formatCode="General" sourceLinked="1"/>
        <c:majorTickMark val="out"/>
        <c:minorTickMark val="none"/>
        <c:tickLblPos val="nextTo"/>
        <c:crossAx val="320425184"/>
        <c:crosses val="autoZero"/>
        <c:auto val="1"/>
        <c:lblAlgn val="ctr"/>
        <c:lblOffset val="100"/>
        <c:noMultiLvlLbl val="0"/>
      </c:catAx>
      <c:spPr>
        <a:noFill/>
        <a:ln>
          <a:noFill/>
        </a:ln>
        <a:effectLst/>
      </c:spPr>
    </c:plotArea>
    <c:legend>
      <c:legendPos val="t"/>
      <c:overlay val="0"/>
      <c:spPr>
        <a:noFill/>
        <a:ln>
          <a:solidFill>
            <a:schemeClr val="bg2"/>
          </a:solid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dashboard.xlsx]Doughnut Chart!PivotTable3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solidFill>
              <a:schemeClr val="lt1"/>
            </a:solidFill>
          </a:ln>
          <a:effectLst/>
        </c:spPr>
      </c:pivotFmt>
      <c:pivotFmt>
        <c:idx val="14"/>
        <c:spPr>
          <a:solidFill>
            <a:schemeClr val="accent6">
              <a:lumMod val="60000"/>
              <a:lumOff val="40000"/>
            </a:schemeClr>
          </a:solidFill>
          <a:ln w="19050">
            <a:solidFill>
              <a:schemeClr val="lt1"/>
            </a:solidFill>
          </a:ln>
          <a:effectLst/>
        </c:spPr>
      </c:pivotFmt>
      <c:pivotFmt>
        <c:idx val="15"/>
        <c:spPr>
          <a:solidFill>
            <a:schemeClr val="accent6">
              <a:lumMod val="40000"/>
              <a:lumOff val="6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w="19050">
            <a:solidFill>
              <a:schemeClr val="lt1"/>
            </a:solidFill>
          </a:ln>
          <a:effectLst/>
        </c:spPr>
      </c:pivotFmt>
      <c:pivotFmt>
        <c:idx val="18"/>
        <c:spPr>
          <a:solidFill>
            <a:schemeClr val="accent6">
              <a:lumMod val="60000"/>
              <a:lumOff val="40000"/>
            </a:schemeClr>
          </a:solidFill>
          <a:ln w="19050">
            <a:solidFill>
              <a:schemeClr val="lt1"/>
            </a:solidFill>
          </a:ln>
          <a:effectLst/>
        </c:spPr>
      </c:pivotFmt>
      <c:pivotFmt>
        <c:idx val="19"/>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6906496728704027"/>
          <c:y val="0.20094597238549972"/>
          <c:w val="0.49456647466874198"/>
          <c:h val="0.75385320890045981"/>
        </c:manualLayout>
      </c:layout>
      <c:doughnutChart>
        <c:varyColors val="1"/>
        <c:ser>
          <c:idx val="0"/>
          <c:order val="0"/>
          <c:tx>
            <c:strRef>
              <c:f>'Doughnut Chart'!$B$3</c:f>
              <c:strCache>
                <c:ptCount val="1"/>
                <c:pt idx="0">
                  <c:v>Total</c:v>
                </c:pt>
              </c:strCache>
            </c:strRef>
          </c:tx>
          <c:explosion val="2"/>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B57-4D99-89C8-810A71CEC6D7}"/>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B57-4D99-89C8-810A71CEC6D7}"/>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EB57-4D99-89C8-810A71CEC6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0.28766592992767664</c:v>
                </c:pt>
                <c:pt idx="1">
                  <c:v>0.33028856215012381</c:v>
                </c:pt>
                <c:pt idx="2">
                  <c:v>0.38204550792219949</c:v>
                </c:pt>
              </c:numCache>
            </c:numRef>
          </c:val>
          <c:extLst>
            <c:ext xmlns:c16="http://schemas.microsoft.com/office/drawing/2014/chart" uri="{C3380CC4-5D6E-409C-BE32-E72D297353CC}">
              <c16:uniqueId val="{00000006-EB57-4D99-89C8-810A71CEC6D7}"/>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5!PivotTable7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Appliances</c:v>
                </c:pt>
                <c:pt idx="1">
                  <c:v>Storage</c:v>
                </c:pt>
                <c:pt idx="2">
                  <c:v>Machines</c:v>
                </c:pt>
                <c:pt idx="3">
                  <c:v>Accessories</c:v>
                </c:pt>
                <c:pt idx="4">
                  <c:v>Tables</c:v>
                </c:pt>
              </c:strCache>
            </c:strRef>
          </c:cat>
          <c:val>
            <c:numRef>
              <c:f>'Top 5'!$B$4:$B$9</c:f>
              <c:numCache>
                <c:formatCode>General</c:formatCode>
                <c:ptCount val="5"/>
                <c:pt idx="0">
                  <c:v>2574.1939999999995</c:v>
                </c:pt>
                <c:pt idx="1">
                  <c:v>2996.2780000000002</c:v>
                </c:pt>
                <c:pt idx="2">
                  <c:v>3305.4749999999999</c:v>
                </c:pt>
                <c:pt idx="3">
                  <c:v>4165.4119999999994</c:v>
                </c:pt>
                <c:pt idx="4">
                  <c:v>4807.5285000000003</c:v>
                </c:pt>
              </c:numCache>
            </c:numRef>
          </c:val>
          <c:extLst>
            <c:ext xmlns:c16="http://schemas.microsoft.com/office/drawing/2014/chart" uri="{C3380CC4-5D6E-409C-BE32-E72D297353CC}">
              <c16:uniqueId val="{00000000-BD7B-44A8-B816-A044EFC65396}"/>
            </c:ext>
          </c:extLst>
        </c:ser>
        <c:dLbls>
          <c:dLblPos val="outEnd"/>
          <c:showLegendKey val="0"/>
          <c:showVal val="1"/>
          <c:showCatName val="0"/>
          <c:showSerName val="0"/>
          <c:showPercent val="0"/>
          <c:showBubbleSize val="0"/>
        </c:dLbls>
        <c:gapWidth val="92"/>
        <c:axId val="1877714767"/>
        <c:axId val="1877712847"/>
      </c:barChart>
      <c:catAx>
        <c:axId val="18777147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77712847"/>
        <c:crosses val="autoZero"/>
        <c:auto val="1"/>
        <c:lblAlgn val="ctr"/>
        <c:lblOffset val="100"/>
        <c:noMultiLvlLbl val="0"/>
      </c:catAx>
      <c:valAx>
        <c:axId val="1877712847"/>
        <c:scaling>
          <c:orientation val="minMax"/>
        </c:scaling>
        <c:delete val="1"/>
        <c:axPos val="b"/>
        <c:numFmt formatCode="General" sourceLinked="1"/>
        <c:majorTickMark val="out"/>
        <c:minorTickMark val="none"/>
        <c:tickLblPos val="nextTo"/>
        <c:crossAx val="187771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B12D6CC-3E64-4EE7-A3CD-0E9E76120BD6}">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A892B2E-ACB7-4BFA-B12F-A1E968B43C36}">
          <cx:tx>
            <cx:txData>
              <cx:f>_xlchart.v5.5</cx:f>
              <cx:v>Sales</cx:v>
            </cx:txData>
          </cx:tx>
          <cx:dataId val="0"/>
          <cx:layoutPr>
            <cx:geography cultureLanguage="en-US" cultureRegion="IN" attribution="Powered by Bing">
              <cx:geoCache provider="{E9337A44-BEBE-4D9F-B70C-5C5E7DAFC167}">
                <cx:binary>1Hxpc9xGsu1fUejzA137MjGeiMHSzSYpbqIW+wuCosjCXgAKhe3Xv2xKlqUWR9Tc8L0RZsgUm1iq
KteTJ1P+5938j7vq/rZ/MddV4/5xN//6MhuG9h+//OLusvv61h3V+V1vnX0Yju5s/Yt9eMjv7n/5
2N9OeWN+IQizX+6y2364n1/+65/wNnNvz+zd7ZDb5srf98v1vfPV4H5w7clLL24/1nkT527o87sB
//ry3PZD9iK67W2VN7cvX9w3Qz4sN0t7/+vLb+59+eKXwzd+t/qLCjY4+I/wLOVHnGoqOUX68Uu+
fFHZxny+HEh9hBWnSgiBHr/EH2uf39bw/M/v63FXtx8/9vfOwfEe//7++W/OApejly/urG+GvSQN
CPXXl2+afLj/+OL1cDvcu5cvcmejTzdEdn+gN68fJfDLt7r41z8PfgEyOfjNV+o6FOBzl77T1imo
x9+Vyx+y+gv0JI84kZQwob5VkOJHREmJGBOfFMj+WPSTgn5mK0+r5s8nD5Ry+tvfUin/rm4/3NZ/
pe+QIykEIwLpT75BD1QjjhRDlBJEPqlGf6uan9jQ05r58uCBYv599rdUzKayff7xL1QMUUdcc44J
BYl/Hc0UOWJKUkYU/aKxT5H0k7P8xE6e1siXBw80svl7amR7b3uT/4UaoeRIMEUU0/iT4PGBYugR
Y4xKhtSTivmJDT2tmC8PHihm+++/paucWZ+7/PYvRQDoSCvQihD4S5T62mc0PlIaK0LUZ4RwkGB+
aktPK+erRw/Uc/b3VM/NfdMAvLm//yPQ/wWJn0MSgfwBif+Teg7zvziijBLO/khC5I+1P4W0n9rS
0+r56tED9dyc/y2957X1/zsgmh5pRDUj+HN0OwQCCFwIQhvGn13sAET//L6eVtTh8wfaeh39LbX1
Nocc1PylWQhANCYa7ZXx+HWgJ6mOhJZSMUY+Xeff+tLP7OhpDf355IFu3v49A92r3Ln9n7bN/xDR
XxDqAE8TpKTinxPRIXrTR4ILghj5rJ4DN/rJTT2toW8ePlDSq9d/Swfa9rfNxxc3dritnlPS/2It
jP4P1777IVXwNWfyzZ3/LWeijziiXCIOBvgNVNJHCCtKKfscXw4M9IC6+M/7edpEDx7/5gj/R7zI
f7aTLyRTfDvcJo/s1Fe0yY+vPh4XmLODR39Ecn2S3e7jry+l1ACJvpBe+3d8fvATAIosYLK7Ib/z
wx+W+Odj97du+PVlIPGRVBphIQkVlCgMIGq6/3SJQlACXSMKeQFLLSAoNXsy7teXjBwhvq9qBFQu
WsEPL1+4PcSAS3tQrQVXlHOJCQDoL/Tgpa0WY5svEvn8+UXj60ubN4ODpxlg7PbTffu9wiKSUg08
AlNYcoQIOFV7d3sNHCTcjv8fJ4vQwubjMVB3OCZZXiXZ2uiID8P7RZQfFBqLsLXrkDR+1lFZCBfO
81KeKFy2ERrUjRpVeRJUQ/lq9tXZqJgLZSDOSdfTsEJBE8pi1NHi2Rwq36wbRmsUd6alYaY6vWl1
kEdaeB1JTa7adEQxytImLJgqE9zJOTQY1gwMGqMCN7Am6lBclO79WOkbz3Mbdq0lkeDFBxG0KK5q
uL3E6xjZUfa7duzfY5W10cpHGhYrD5I6lW+DCV0XFH8Ye1he8PZ9ZfMHawYazlbmkRTkCmfKhaSB
84h2HhLUd+8FLnQ49LIJpwCOB0Ik0Vw3KB4Duet7tTPNMCSpA9GMOk3MUNNwLcoHUgZzKASI0qre
xaiDl1YjiICV5g0cAcSA1K6GxBinPdw1ItjD2LIgyVLiQp8Re1ywvt3YylSx6ARcLdnVpPyQ7J8s
WKrCXPsiXIloQrOACNqKDgkf8HplbHWll2pMKgdLVmblp5x1sP2JksR3sCHaijJGq3lTOj2HqfQq
1rZ5WJrOHne0JxFPlzKeyoWYUFfmLq0CDHLQN8BfDQltqjZyqCiirC5AwYNSoUUjifpCu5tUpeVZ
p0UatUG1btoVrceTAulRB4tOXO4UDm4ejSTvFhUvrHNxK8EO8EKv6lHlUY/0zaTwGJESvtWIX405
bMoUJdvRoNcbXHgXW1PPJ1IPJBnbvRUNcC/S8jx3uIw760gix6yIRCpmEBMYlq/qNqo5Pwd7fph1
SUOoVVVYTfkHyiTofoVPRcrncMRBE0+DcpEcLTxTg5QcblVMZLu+Qp3TUe/694/6ro1qwrECsxom
OK/JwGSk7kH1XZeFXqjqBGHzAE4OVi3gXpWBdSoJpmL3vmC6YXlTZfBRqOIDxbAR8DwVjm2Zn3sQ
l2TyZllB81MHfiLllJ5Mql5fZRK8Q0v3XpbwQiFBw8qDMSnwxkdhNC04xRTArW1Zf6jtRJIUye6k
Io4nLAWjrUqXniyNxte1K9qItFMRTv0yRnRo281aE5L0pUVx3TMQKRphDyZzp8oF89YIgs9ol+ZR
N6wkKSU45TLRs3wqmrDxFqysgYvz1JSvFAFHpQgCgRqzKikXUyUI/ARVY341Zvz80b1osa7HCHuS
zKxSsbdqDq0vbIhqUDfLdHliMtRsZ0TLZMR7NyyVjR51G9Rw/CBtzsSY7kMImEDTdjqiE8jm0cpX
Wa4b2/Z66wwrk6Wu9EbQrIqnAMz50QD2Fg4ufpWztdnSBcKYHsG/2arX40c1D36i4AdgRnNJhmQs
cHrb5jw45hkcdQ1grcbj4DjVFKIXzz/kC/ww4fLBlLA/TcF7UADeXNNBR6TB6QnqfXMmczSf85lv
1VR8CEy+hIGcmrO0JGVSSfAIv6Lg2HDwU7tyfLbITG+kACNratqcBU7D6g2EL1nUt42D4IDXJsxn
ttVZ5UIUzPAyPI0Rc1REckA07nvuwo64fjcJp2LZjCqe8xodI8tpElQGgqLBENwmUF0gS71NPbnK
qFbbFTfLth0gmLRsHCPewbHTEbYweQxeJFt7XCuIYLWs6KfYRPRMkkenHXMxRoEJbuDd2SXvwSR6
zq7IUixbkQYq5IPdp50JjKmb240TOejPVijOOtSczYLN516WD5pxEM0CHvAoa6F5GZc1vNJj0Ctr
RJmweXBxAD2psGK8C2UVpJcEr3UsbFdtVdo9dBJ+XfsiAadvQ5NDPGFBlW9w398pFPCkCbCJbCff
1pbZpAyyy2Dy59IORUgnZU6WfDZFGFSuwrHwC0pIOVkUNnMgfLxW6+8lr+oxFIAIRALkmQvCde2L
D6Swc4zbQvMoR+SGm7KKnZra4tVinD/JJwQqpCg1aZgazHxSoK4IM5sPl5lhIjWhwJWRm97NYxEt
5YCSedG9S1aWtTgSXRectKm/DQZrPzo93rEcWR8aOpcPqqPBKiBKrKuLIPxPx0PT242uy1m3YR90
NGqLHny+YGMQG0hFMcEqfaUnuwabijaTOy9JpuSu0czVx8OyDsH7xbAxyrwZq7M003QI+77CIuqW
ssvP+SjIkhjSpMF14wE+ZFLcfAXFnkA2gJAOcQ0TVFEhJAKCiwLu+hrXVDogK7O9P5b5smz7NXvI
S0gutFE3vrcUzAq8juVg6T9eF4D49+syrBARCkloBny7rl4YWfTQ+mM8PQY78EGalx+bKSjDuS0f
frwa0AbfryYFFoRhjbQ6WG2dTMDytfHH1QIGskcCukyDxAQOfTrXZ9j9WaCfoOOdbZc+N9nn5vKX
j/+6sTX8eWxv/vnLfW/6z0+v/mhq//Au4M73ENod3rTfzZd3wWY+726PvL/58F0V8B9w/qce+X+4
+HNFABBve9v5z1XAlwbNn4XD52c+lwAKHcErEMcI4DwAfgUdis8lgJJHUBQIYCUwwWjfLP9SAlB8
hBDWTFPYAIIGLQD3zyUAYdCxpQLqAiQAh0Io+29KgENH0YJyRhnm0K0XFO0LlK8dxUwzWlVr/TEh
3gyAAHRdR4xk+ox5qiGD8L45K4WHoQKdQU74SlafrerrAuTAgPm+8ICqCOSjJDAw+0Ln69W7zqx6
XOdhO3kyJnKpRYJzUsWLzOvj/8FSWkGRIxkD0R0s1dNixLjmw5bhPt9WBE+AQLM2oQp3/4NTgSg1
FRLva7h9kPiqqFrxXLYLY8O2mud8O9O1i/thKKNhln7341NBkfh1BHgUIIUzQTsYjIKrg1PN4+DL
ioMAdZ7qcFzIVdN78TCPIjZNWkTS0iDs0rSMWsQs8LlfLP0J7YENPrE4QKG9FWO9Zy2+PucwZ2lK
22HYBpaJEBdzljSYddC6/NEq39sIh3EYIhUkRUKVPFjFGUXd2KV+20MvowfbbNwQ8rmTY1K0dVM/
cyiYSzk4FIf8BQGcQnmNxGPF/JXyeDcSmuHBb6GKGsKs7O9heuJBGVuHuKpPRVq04Y8P+L0YOSFE
Q6tFYYaROIjiaQbwRlHrtwXiPGpSXYGytE1+vMpeTF9V+mApsMq+4aMkAjRE92L+6lzMp7gpu9Jv
aT4uIQ2CM0gTFwsmUMKimj9zpqek+PVqB0oTDJnO8Mpv1TjhMLV5aMZ6CNuibKHM0YAHyvLDjw9I
IJB+d0IgecV+qkiDQR6EsiUrhZomcDucCXbBLKveGuTTnbCrOvbWlLHvruW4qKirmPsoBqROWk6P
ventdvR6TPxMprCfZHs3zzTYLYLpkKRD93rtl7CSmYlw2a3PBCb8hP4pYhJYIq4k+c7ilIPSyQ7g
RvnkWRmyYColkCx8TIKAohDq1y5qlZ1iCtJLSDWz39EqZ4C2qj2Xw0oj0xp9AQSiecYX+JNbg/i8
93AO/+2vf2U0ha5EufJq2M5DlpA043HeZ3PUKTEkrjPuzZzTIkKT0FVsq7U5mZuiP3NpPZZxPQ8j
MBlNWDJXhN3SoJDiNo3TRgEkJmY5NZ7050SswW4FnBx3UFzFk+QtVJC9fuunPHg7jCqNNM27qGeB
3MBMTB6OtFeJt/PJUPYOmJjKR0PKdThX/DRj5Rs/KYCkbKHhQtdy01OfQ1E3XFgt1+Mul2u4MKhE
5rRKz1C2oHdB343boimDKOXLQ7nQ60ENZailKY8HkQ0X8OZm82Nr/d5BFAeyl4DXMy2kPDDW2UH1
xqe90l12HpQ+i3KFdjifb/yaton3Nf6vXRJW5BCsOeJyH2++1aXu51HptRy2fZrusGNJhc2dbthZ
TxsWlVq8//EJv4/bigN7KbGG5iRAn4Ow5oweG9DNsC2Wqg3JyKadsRNNFOmX+MdLfW+miisCHRwY
VYO5KHFgpsbzsZhGC1lQjfzUBh3e2cnLZwT45CrQLgeYAlQ8yPBbAdYoDephAgEGokd92EkdHPvO
qMsfHwZ/H8fgNNDTVYAWMXDEB+uUebBi0Wq3nWdsY4tdsRFzbWLhGhuy1EmAFGD4UH6Yk16964nZ
Wlbmz4Ul+l04hX4ZFZgrzCnG7EB/XWfZmo/SbdlcSSCbdLVJp2LYsGnIFRAkK9vhZtZJj+x9ZSd5
XQ7FtDUcja/qdaUnvLTpMxqgT+4J6hzokCiC5aGi1QJWtHDvtkWQDS0weIp/gIR6KZlrwkqjj7Ya
53eS4OzO9dHgRxMVlmRxSTMg5YzbEORs3AsmwynHUx1K4tsogwW3MwcCkxUG3y8NxuAk8rUEXomj
wsYi0O9aVfTHeOToLOC4Ol6tvQWS8rVYYCHDsI/aSTv+TAD+PmkrGI/FjEFuEAhw8rcmx2FCs0yB
Rd12RfWuSbdyLKo4WFEWAu9Dn0EI5EnpSkmVVlRDRXCQtA0LgiDNqNs2xjc71PNEIz+FazN056lr
fZRJ3/5WcQiUVRcsF77Nl0gAYxFr1VjgjKr7Cs/jeanmeF2n330RkKjLh/b10vg8bIecH3OTTSfN
Up0HaHgOuj19AI0xpVAwQXTde9ZX6SrFva4XNYHJZsu16WW78RMzbzLIEVHbySJOHUZRLcUAeKCv
T5ZsvVW5vHG90Dvfpmk0q35MMmT1lV2lvVFsvV952pxQBQzb1JoFWPAigEw8VJs+79pn9I33TvUt
Sts3qf88wYHCp6GCDdvFbZegMCfpqpuTgc9NXAQoHvIeUqgXS1gUaEct8LKuZfUzPvZE2BaAFaHy
ZBLMCx1UFK4qBfA/2G1b0zzoXKWQtYFFZvOqn7G3/ZsOzgorKU00zBhLdAjsu9T4VqYcztqbmxJT
866o1rQK6wWqCb6UVRUiEaiTVODsmUM+kX0FtPsFdL8gMQHw/tZQBpN3JC2Q23q5/JYO6nKW3TVi
6UMlhw9Q8opnEtQj9vzurJwAp0eg4BaHMV2PgZvzHAIXlOHNtaeAe5aUxkuTAbk+rvcoBe4lr+bY
LC2AGwYc7+hMHyNAKz9OL0+GFC6g5Uj2Y5GHaTn3w8izESxsUnaIUStFyLI0C4PcmohnxcOPl3si
aQoEyHE/6scRFPnfSlroojS1n0HJSw9Nghan0epV9kyN+KR8MTAZYEkgXqYOEEDhsLGYtW4LNXIf
qXHO4rEpNHR7VLCbHIUYPTIfB0tXJVNq6gjYgCqZx+B0XcVzXvx9Ua4EhqoQinIGQyeHUXtaPF8z
V8JmRmBiMyPNxvXrq2VcTGRqHEStq5ttJgcS2tKjZ9wKP+XBgIZA2IDbFTu0tcGMKaEN6rcLZtmH
VvYBhy6OGS5cjnkdTsIKEVkPLwiDBVpO4Si6iseoaEsS1p3MSugSLdOrMaNAOJNh8DjihruPP7aM
J7YJnXEmNZLAjalDQiYvsGu7XnbbYU3rB0YXebU2Wd1DVwz9j9YC80Biz3N9F2paaH0NrWLdlpO8
v9Ici41dZHpa9MPtf30qaN0JAZFTAnrDB/aeBSpfeCO6rZjTfuPZOibMdTqBCiV/RtFPBDFAu0CL
AESUQGod2DxZU1NYD4fKKTJxOjTt69p0JAGMs4ZorlnIbLY8Ez6e1BrU1wxYZ8y4PjifMagZdMa7
7UL2vVg+T2Fe1CTuEXHPLKX5E4AEciGMB0stFbQ6ybfBQ5XMerNiECbrUbcRyzL0UZ6xaY15nTZV
JHpHYgGYvIo6Ok7BBipHPyfrLGl9VSsOzpVT4Bh3qVuqt6Qdqyzum1L5uK0qkYdD2mW3duLBq5Iq
7qBbW0EDxzU4z8IGjkRhEsAq6IaPfMKbiSK6nPIg09t86eWaWNZnRWjKDN8IT1YcV2zmZFPgehYJ
1W1G3usJ5/W9KIAsMWELFUx2Omc9TeM+L/vsjassXnZVA+zaNstxzZIAtfikXuc52Dpfju6c19Aj
ecUGv6RXwuGq2cDnYNrUU+9K6GIzXTZxU47MvFKy4TL2nNpi43lXvR4DaLyf9E1gj3FfNmm4mJ70
oc7yt7UTlIWzZ7bYSTMZ6EF7a8vNUuaLSep2afqzYoRyEuYjdDtVW+cmXcbzyJc5tuOSotM6cCkC
3qFuSdzWfA+xc5hmuZUuBb5EpsMcrQq6MK9bngdyawdXLJdTKsfXTc76IVmCTstrZGtlEr+Mxu8A
Zs2bTs06h56dEW3IWrOukXOF3jYwqmGTKt3Tfyggugw7x9WbIuuqaK5qSyPHshGHRdtyaDj6K+B5
N37k7bu0JdX7KlDoemjEFKZ1MR8HS1EltNMXvlo2Tec2M/TPr1MJJCrLTFKuTb4lrJziUpf1xvjx
hI7LBC1xd1uUgoXckzT2xUw3NaUfGQ2mZGwW6KCxXm6Fm1CiWS62TK8WJgrYGhaNNqeOtfMHOXRT
zPwC3Vo53q6d4McjnddwnJeQ59VbGKlPRCC6S67rPsGoyS9LOq2RRzk+VXWVvaIT6APwbB66PH07
r5RveYCv8jxrw2yZ012qWRnNRekBVDgZVZAlYufkelVW864b2BDm68LhW3lRArs0T6w/KeeZxCsq
u2Qe+iossnSMSlnWpxPN4hw0e5kqdl0H2ZzgSWUb6Fyu0RIMPk7JQrYrFDDXqana36HxjM6aTMIs
x9CJeEZD/yCCromCYWxjBYT1VlrLd32l11A26byjKCc7t0iVAElxQvC8yXmLNyVf3tfId++bPD2W
nL3O/fKez2mTTEgDUefT97UITA8eWKvd6GWzGYMujWHI56bUKj1xKc1jYayC6QIWgB66NWSFXuMM
qsfrvA/Gy8706tr5GfIidWfDksqwmtc8XAIYyO+m9ljRIT/OXV0fN7UaH5gbfLjk0woMVznmw7pE
3nbNSqE0J6g3aWJzPdyUVmVrSMB43tUE0TmWHVSTkEwhSBTGT7+1IPvzbgIrKxYY41Al3iFvliSw
g90IvKpT+MEmMzhEknLCF3emlslM7rcl66XrwoWkbCrj1ZH+twDTDSqMMmFAYM9bGRB7N8u1bI9p
WREf16qXY7hYLNVZEAjoV5dS9SaslpEHJ0DPIgckbZcf9z1IKhzKpopXVY83GbD6l6QqyE1aN2W+
mwrRJ1zn3TmeiNrA5Ni0hnMHZFyWO/RBoBTwJPC7bSJXVJ22kM/vBqeMgOa8sVEx8ZyezbMTr9lY
pg8ayH0fQb6soTzcz36ti5rfQJ+pfujbHkaZltrh35tZ9jEU6vxCN6T9LdfNFLvMLdsBEMuNWljx
2+jgPUtQzYkdSHeyWqj48rlhO8KoewcsHLRBCpetm2H0YAkwt9C9z4zq7rqWlZtyDrr3siP5cdGn
Q7Wj81Bu8gW5d9x2C7AEdppikfJ6iP3qwDkqEvCoRDAFY4TgUQGAa+c7mDmQQCEnwE3oflNC3VQf
162F+4fcjG+7dDJroniOVajNvj9sEYOZlBpag7u2yaq9DQbTidFF9hrVWRVa2XuycSDO4C101+GI
si11dmrIClsV5fh2JLOfXpk0NRe56mAcBMFAkoUJrDOWMXgrbfMtQ7l4PQ6EryGAnu5EtFl2UUyu
/R2oO5IAccYvTA+umjS2Xjern8vNZGdWb6WU5qKq2lFGLc/4BThRB04F2gUSvjspa80uJIwvfehH
01+xtcc3Lgd550W5bNcFxkJUBkINeracBmCaVy3v2w98X2FGjVjbMS67IodBD54f87mG1wZ+vsQ9
605aGLU7W0fXfhiWtn8/ZiDXVcruzmLTd+HqMxBr19TpiYF6eev14D7qyfELtnbBFI5Wm4s553kL
eLeul49rQRnMD7VkoqyCaQ2cLmcY0nIbT7owUQDDiF1omqxoIEL5FGZhLMI3LV74Rc5t+qYVmTkX
3NvfhYG5tcFnaxaSYE1xOCrAq9zD/IsZVHey9CiNTeDH076GwzMt5zcqKCAumjQ/fhy1a1FgLrzu
xApDkBwQeIMUdCxoV+36Mq3TcNBAM8R5CbNdWT3ADTBPo0JjpmqIi7WF2Y0V/ByIlsa9WxYgrZUc
3UdpGI/SdKl2uB/2Vu6z1kPPhfDXeZ2Nb5kdvIwmC5usOCqv1dC3t7TIxOtAr10Vts2UXSyibnDo
WNO/r7p1vlTC+beoncvrfK9u0qfqjMOg03XHRlioDJYN/NMHREIAGdkFcyA1VWTLJTLB8oBWm2+D
mfEmBNI+vSYwRbLrUAZzWXSCN9q1vIbqYH6jEXRk1mlkwcnaAyWeBHW2PMgWiKgo9VlqQ2DdXB82
IpiaSAQWZjBZsdZBlAcivWYZlFxh61237OpxFBmcHSxpDboeQq9gYGkQs7KLqiwsjmq82suAFkDi
jksFukZOZeNOUKuaSLvhwaoAaqYR1UXU1VP3ENgCv2WmneJxcvgeBjm9j8D1uiuIFuuDJUXbR4I0
Swkzj9zfE+VXDjqTYPttC2IRkMndFk0l7kMBkPdmJVVwrQcE0UyK8X5uVXc1pA0Q/x1pz4dxaX+b
i7S7woMyF6no8u2gYdoLBlboDuKY7pNFgX83gRnedXneoKs+UA5ivC1rvrOLBeEpKl9BTZxuWp/2
EMQEkcDsDdRDQ5iq31enhvO0bs12rKrxmIkaVANp84zCdJ8PuTT5pWCu3bQwA/umb8c03M/RDMbC
r1zbtnE6tvQD14ZvWFutUcsWmA2icxPBqK3YYpBXCB1NFpfwPyNow4HWyzWu+/kSQMgUNqxI35LK
sKgK7OtBs1ej3I/MIJRDLdP38eR1cd4B/4N8Np4UddvDsqW4QFONzzNZQ9ygK7TXUR68mmH096JZ
ePpapMTu9Jx7A0G3XkPcQLOxwxzteD6cjMtSxTn45itkpv6sMbKBGcJmCQHqAwTU0P4Dku9W86zb
lbKZr0s70o9jxU66HGEIaQq+UdcljcAw9Dew03ku2DvA2yhc0Gw/6GnfZ7LDJgPuc9elVkK3LANA
OhZ2eafmyVyjJps2cm6Pha26WE9BbsIcBm3VtN4CC1z/VtZylZBzQEgkYAYCPVQ4kVwWlkVFWbpd
GSAajmmALsqawUyc9/y0Tv0cs4rUV/CDBFI+DW58FwgIddpceweLeJ7KS490EwJ1uoRQ/7JbnWvx
9v9zd2bLcfPItn6V8wLs4DzcnItiVak0WrYst60bhuWB4AAO4ATw6c9HS39vS+62z7+vduyO7q6w
pCqSADKRWLnWqnAY61NRRB90acszQHNBHUgpt5OFaXdtsYjrIga4aR33PPNW51HY2XKcY8s+G2HQ
7eNi8vbLTDAOnRh3SwVUmBsTXlJc+P8s/eCsCXR7JJxIwG3J6TQP++QsqZPk+1xN7j915zs3iUxW
WAvSf98JXaaaGvYYkLt4tKH+4ARR9NbMzFIwD7o/RtSFOzWq/JBr3X1baTW5aZePxU1fsgyKBsbi
Dp5jR1rrjNj5shxSDZMtBeLeJevoplMUUtD7efm5NBou6dKcxqqvy13gW1fTqr3bMosxvLDkkVA8
Ft4Kk5UeGwVZNN1IP8ju66qlzPDnY0UKhCgfj8W72FbrvpJefDmYguxli4MI6mpXeSp4I7ugbVOx
JA6wer2eG9PO12Fgse3I2KoIuLC56HJdvqlLT8BtL9eauFMNx9LaKgkjemjzdZKN5UeJqcNZ4AAR
A6217FhrB3oyFZa+TTKvvzK0NDZm8VxUu0mV1UWyFPa7IPIvVBnpUzaP6RwP1XXNLF8OzRKR9dua
5ugywg0fxitwX7MLh/LkaCv5mNAz5ZyDk0gzpVIEa9p3kDfLqBGwk+fR+aiNr85bN3p01vBbptr+
gYq1fqgH2ZK0Bus+qgPr6M1TfhijSb41IRVLbZRD0zsZ1zTXGdRRaevT7Mq5uLC8dvH3c2QP0Smq
HIc9xg/bN9aSV/muMVH7BqQIfqUbl3lLM6gmCbVOUD5IWTZv3T6Wb8MCHHlXGBJoKZbxaz249mMz
lOJrn9krFGeLD+xhAVwEqmzvoO/Fy0dFxcO8FRxypAhrdgkr9M7rLmZHSXT3id0S7GytHXei9cOv
2qxw31MfczKtpPAv8koPX2XVjl+HaQBEGMwkv1d+A6owrGP2YA+l81gJxU7f+kbfDr3OHtxKcQj3
s8JK0m7Nhq9W0FkSFvqcRIe1Cpq7utckhkHopT1G+Ti3Rz9ZQDQmLVgewp02gnRTt3cinKqAGrPN
HgIn4D1Jp2u1j8qkCvZ+Y7OMGs+M1X4euMtDGUCX2jewtCIOMZqLloXfDJfFGoycG+1mdkS6dEuR
Hyle+eTVinV77i/Aj3vhJ8Y6s8xWAox0SDPo6jK5KoXtN/tQSYrWOguZJWtlq0trPWUPs5qF2OVT
sakN8kB+d6eJq069Z5z94nvJw9NgBrOVTzuP9iR85sGGmRY5q253nCfaMy8J8tTrw6FKwYIYes/x
m7sA/lhzVhclcA/MgoIDZqWrU+eAAr1x+0A7xzFAAWHU2N4FC4wKppB+a7pkPc9XRQF4iOrsqrwc
YDHMZ9JA/LiG+D1/n0Ow0d3kBp24Di1HvK/M7J41U9P8UzpJ9LaKkh6ZQxfb76GZD+akgeGzN/7E
Q5/c2eYeqcq566LJmLzQ6MaiQ9UGdcqcELtg/8LswWUYxdka+fu1cYevBaeXYsfNJldmmIdvRTmU
9VkyqZ4GRiKL8syuClentU387Bamcz014H8XSzFY9o51SEUXCL8rz+1QAaIoeivw6PsiUIQ68mPe
a7F/pXKys2rXINSRqbvqtX4jZs9O+62ErKPGHeFOu+LeKW330NetfUFPWp0WOaHUyGMN17cqPqyr
WO4XFwLwD2j1b3FQ/xN19Gfm6P/9/2Oh/ns66/9ADqoH7w2Y9V+cuV+UaPfjZ/GzBO35Dc8EVPBT
5GQg7LDZHEiCG078TEClq/8P2uMugLft01b3gZh/0qA54NfxRkp9Zp56EaRUBGuQWaONyOr+Pebp
hk//1BPjSJN4IKaA8jThIJ++gpLbvi1Ea2JznTSrtVYphHdjjjJckg9SUtwCSFVrOud5dzkEHA8c
Yyj3ilDfmp5Vp/qlvXS7Vt9SjScHWTj6neAwdCs7Z6BAamtdZHFFAWRPM4INGfrZ8s6KiLo+he2F
mPteZDqR3WmSbrkL82VGoWPXmfUmkf4sL1pVKqQ9qPPb+LvXRaaYTgv0Gj2f59HkFOBskbbKC8Dr
fr7rZgb5zmraaBNCCNc/5OWi1kvG0vfexFWmU5vLkvc6O9zl0s05cPqrGd8p6ct0WuqCclwKgD0X
TtfShNn7Rrri/Tq2HjgCXJB6nazHRciCI5avYIVJUb7VbXAzatWfrwEJTLTw/LOi+9a7DhApIDP4
rV16aQJmW0dpwhbiNhdlPhdU+DuIVxysl8We+0s3Wjn6pWUT6xuRV7N1zkazmH1VWbm5s4yD6mRv
51WZHzO/oydx5hZaTGdzZrdjf3LsPHMKisZq7iv9LqztQl13emgbJkFCTpTzE/n1byWEfx/F/410
8J8yy//AhAA1desp/ueEcPNt+T/X33Txpf05LTy/7V9pwSOafYAaZEa4TdmE319p4UfG8OiQE+IJ
hDF+9ZwWfqQA6BXJRr+BKrIlk7+yg/MPz02ckEZNwmbv0FT/i3p/+xT2v5OmvqYe0vTh8kEc+Pgt
wXH/hX5U+jX6hqa8Uu5UmM/QOREoNX40+gdbJFaTENhqKc2p8NpBWtSdHLNUmgRRc2opdM9CazBf
lZdPMqWnEgCHm3m91E0YfetVHe0L2PVq7U/NCKAzhLuqXgzxC0gYc3icJxes/yubHjiTbXLyJE2B
tRTJGw6cY/R2bqfZ8Q5dCIhi7rwG4DANFxq+n2qPUDa71beoD5Vo7UZeFHRsIJdE1s6dZWDWaocM
s9ICfVrTd/GdIPjaBSolBlNIo6Q/roqWQSeH9xz5Q+dAwHu1/c+ih/A5nTXdHLsS0SXi08vCKarp
sNr9F2EN6hj1nbkN3LqJ0tUsJW8NjbU+dA2i0uu/vyP/Lw7ALz+r/l9E0rbs/3P4vdLT/5cyxN3e
9xx/YfiPBPpJyEaKmAN63b/ijz7nX3YiqLwhHMJOeQ4/9OR0saNnLfl/7cxO/A80Tpz1AGwhXEZu
9Hdi7xXNbrui49pJSJaJwsT7oT//mUdVO6VqnKUKvnHqH9lb3c5HvJva3VysH4Jg6qrPvoVgkMaZ
GYy/H10dQAu22sx+zBvlN1baurqKLugUm4kWmtX0pyWR9XBdB7KzDDCVDjYkeCx1u7fCkNNumtPk
dr5FujXTu1roqP4cx0GXffEkVf5NHkK38nbSoaatU/YfJd8Ixx6XZp/Xgdp45Usg5ZUTmZ5bzqV0
zKWLHLL8bg3z1g/4aUqfE9bP0pWX3XdMEe3E9dE8wN5l+jAPedmbjhxZTCIU8bdsaZuyP43Sr/1T
7c+Dik7rABKxpGvR1cV3yvLCzY6/v/wrxgvXJ/tuHBNEbswUN/Py+uDZ8QDzpvhaOpVXoTZuOSeB
bCSu1ZdHBdKkxr0SY+7D7fGttWtuOVkZFOuOv4aLdwGzuRmqXdui8AZ9CeKe3/3+JlnCP1V4UNo3
ywrIAiQoDNpYli/vUYvCcml2W19DS83QBPM1yqP+SDtyhNjeqDEMkUTa2fgHVcyrudmu6yfQ11xU
D3AZX1+3m0wbtZYXf82R9ZLaZ7urh4/Cz9wm53xUTMWbJsOvFX2HaF033P3+sV/yf7bHjjYpRwyx
DVoyMfTysfNgLixbC++rFdXIsNNggZfymUCyxvOWU3B9U1hO61x7VW+mu2qwbXoJA94LDMrfvZMY
QQSbPB5rNkZSrzi8IhJZXRpbffXDhZA7GidcneoYqGWCAA65zw8f1MQQ9LsBknr40NpmVslhLmgk
LX+YlZfUEYYlQNwAPoZCA6nXL7QoFJd2aSAhfMmStQnUWdt3MqPjmckhMWcmVpol8vvnd14ySLZr
UkYQJQQqtFbvtUIyT9YySLrRehSFiqR1QsewBYTUrcD/dVpKaMxpIQfjdjvgX4+BCApbTHeyC0uT
IvhVzV0iaWM2+z5olfsOYKoZHn9/my+ZkH4E3xOfVdvfzlWbbOxVLpmWLIbfsupHDaLJIrCnymZ+
bL14gbXTyputu85FMk7QjEu7vRS0Rv4wP78MloNPCXAVLHp6Bz6p7eW6jZF/j2YI28cGnI4cXpK9
Vnppxh5NcOkhiq4+D/mkqs+yDABcUwXg6AQnulvWDB0D04IfmR9aLfh+sdbzpY8Urv0Tz9d5HWDO
D20d9M3YZYYhW728Ue0tTceh0XscMje05KEch66ebvt1LLomXXrTc3NWJGd+15petmYfV6ux7pau
y86HRNW0/CCp2+ZSir4Zs12T2CEF3BTYVv0ulEm+AoB4iSYlulZpnObCXpOaT62KbKFT+Pv5f0X5
J1OFDqyxZKN4Qw5lsb58IFZm08/N3D0APwVlgP4rDliKWTYliUqdNbJI7Zl5yp715PM7zrykE/iU
Mb/Sy+iFPViS9+cY8l9ncRireJsFtKWQ3xG7r5YF8NkgM9F2D50iivqDN1Sxfw3HHjKUN0yG4Uiy
uV4/SKGNibArUUsvUhL+Er7L+zWzTpxwy/WDsqYhvImLcCsQQM2xXDirpmCbnnbwEpaQmaNgftcB
Vq8fVrRHS8V5vN42rYLRZ4LaJhH80EPBvH6IpdbMnReUhpdhtem/7rtgoEkQ0ojnXZXOCwqM/sfl
k5iW5LKLW13yES3FA3decGBnWscukNVneAlU48dkVs5853vY3lwpGrJqV9dSUW9beSb1KffZXD81
cZP5H2YbbxB5iGJOKt/nvmkpUX6/Nl5nTUb/B5Uw3nSWIJ2vloaXGZx5kq5+WB05QNnQoLQdsqe2
bCEqTP1Covj9FV9nIxcuIec39m2HMuOXKw7KHsQiveWTt07bYkSVtqU/d4gqNu9w7oPwISu9lUW4
uNM45NfQILE4+UPxAJr0snqAvUpLkr0C/Sc64df40EqjoIe/Jj9Iv5EjRhvtFFjf2l70ZCNRwdI7
oNJoi9sZggkZpxNBSzsoHt0ZiBhjlHrejaAsl3UWh3faU3VsdsPihDP6LsvGqCQATL5kEaGnKGF/
A4v7kM23YBc267CdBdXFeVZW4xb5M6rKNyg5ow79ZKU8PZ/9fuBf5zVkRehO3e2peVrg6lfbdRVm
oln6Ibqfpwas6BAo5VLEzuu2bmFk+v5JOItm2eoq8XjZmgBbqgu7bUl7Ez4Z2V2mw+2Hbl+sUp2K
zvW2FNkDoDvHHtuhoYCsZSqiLlvkVlM7Bv+YDypyesLo94/0SpQJERspE9smWY0ZhMv5KlX3XiPX
tmzc+3gUHrE1dvl2A6PlTVvo/ohjXPkM95YJvYU4uXJLKQpycPXZEg5lvKOD7UdtXw3V5zopI/9U
LPU2Dr1Z2vAm6zV/VSBd4WNMjgPUsbIi5R075BzegA9N0/G4f3i0V1Umj5Y4IJcOoYKEYMM7XqhN
Rl05UT215t7L5y1TjapnaWHzUbRfRjuuXOhLY9uvHwDctv1RWi3tb5oCss7NYZWhM+bHxLOm5Z4q
VTEcS1R6rD4EAWSThkYQS8xf6m7LbhNp81RgyUNaG6lIuGAxZjb/4ozlMBQy9xmKcYyENaZIb0tC
QiRuyb+exmdLhdXfojszvSGSS/YvlKs4UPxS6jrL6oe08az3s4xassNTeYsdiJ6rlJOlyJs/pYVX
29F2Sd+jsAc25n9UTS+HHT0WVWuno/fDBKf182jGkQXF3s/4+GXntwEmNVar8e2qPcOA13PWULKQ
9BilRel6vI3wuMnKYzb6McmAgJzfKQz52AGkReCPumGjep62HJYeQ6nruCFWiKJtOujwbRNBR9bh
JTFlMr+DyNpyJ0FVsTdV4bidU3+/5ADIX+ZEHn7bBEgSQPdUQa9PNpSDA1Zo2rwXwoR0hpH/e3je
YBBT3oRYnihz6IUKOxhmSEBLQeu4L/oLu548HezAi3vrUuXS8q8zKSIvBUPX+Re7qO3Tkk1+uIf1
0NZffZQ46p1sQ8kXVqxOvbzxQbc1rX5orJtAl/pxmI7LEsTzjeqB0dtdKG2JA5StnGTfNCoBSdbj
pGhx6rhf6U82s/I1Td5qJhjmVS2m3mkrKP3ymLjO5N+F9Wj8PLW1My3TWZcswoFOabJ8PB9FRGWW
Rmu9rCvHWpZid64rk0FmGboyPNIkzT1Y4ZZe36NwcIsPk1/n2d7zR9dJDefTll52Pg4JTCAXPgXq
9PyERmbEG8xe1sssaVABOosj3CPK+FjYh65qpX9vgjmvrPuktbV+r0ftjdfWMDbWpheKpq+IhUJ1
v0Zzjjqza1tHDG8B2evqLCtAN45r68ey3SVV67kijdQ69PGjI8u4+SroXsx6z1Ix/bdkGoHhU1DI
wSlPcIH6AM+ryg7q8CyTVhXeJE5kVdXZHHbuUItvIm68kVHWjhcr/xoG6sySXh0FCeMt4O4Y2oem
8bsuOp+SrBD1FSyMqs8P5ZyPy3y1BFleFED5cpmCd1njev15WEJ+jo+slRC2ajevNtt6PcTFkuzw
mgn7cS8ytZbmfMkHSxRnCyZJYYt6ePFJsHNXTMHH1prCYDhncSxWli4eZYtzM3VUXZjnGS/W4Zsa
QQMv49MPraKo+R00SJ/Lre3g94/r1CcutJ9Qdbm7ERCsKEpNGVQT8tcGhn0NTWPe9kUbAh2Pk3sB
m8pnnRm+VgGzLUF7+I2ha91F8DiscqmPUeVZbndeTQad8Juw9IIi2fVJsmESkRoDUX2IoFJa66Xv
18jbD8iFSNnXZO1eBJeWl6movnKKvnDq27Jcyjg7LCWJIIf063jcOylruyUzWzUwrp0LU/R7u6tK
RX99xEKq+ejmbsP1ZAn75X6Cgoq0naM3IwtrrGAHSZ1QbB/C/VOy7Po+2Wp6H77rdjAQTuOFR7gM
24h52C7y0g5itO4aGW0p359HwOoUIlLLAqB/7IZwx5Tk77qnRxU0wBm+vgTgj9hLhoyr1cLhkInw
YZseZ+tfBf90ar2Nc+Mn6GT21mQppsJCPiH8b33PgaY/qqKg0kpx54NZioRdBJPFDPpTP30YS1Sf
DeNlibU9E9PqO/o6LqPtlgtmulvvQlYWV/D4Vf+YWXpbYKGytpkPjMXP6kRuQzPP9B2gscCvXLiH
uRm4bPr8PEp5Xv8I4Cb4WaC7NryrAh8fsNRfEgCgXRcJh7F4Xj3ZOiR8ZFRa28Nl+FXx0iOHYv6e
a9wEhsD2L28IqmvI6cq6ex5q6+nP/xrkp78DKXCr68jtJDfgNJaYH6si7Ap1VkCz4KF7eulcJHe9
vLDvOIDnbbILniaqXeeRpcbJe1L5OUIQkwU7p0KiF9KGnFpGCTZMzZ+4HRgb4rbEgw26q2hKMN05
nTV+WEe53T8mTyPYdkQQee3pmYQLbZ5eYYv2wTkZxHe8zX6a2qflEWZVzfiEfsE7DgEsHT5Rh0aw
TnNHbZcRvgj5oWl7OxL38Cr8abzgSb1teJ8W0joZ1PDYeiFRtQ9OoQbeh4zeY3UNo9hu/WlArXVZ
+Udbe60foXcJmqo8XxHD6+4s30Ak+7AUEzSnK5i5G/IxLMwvUnS3f3TCvGH5IPyQ28Mr3P3CNwNY
9vaB7ry9+HMe81I39hYOcg22+2+mEOHx/YR/Zl4cmzzmc0XvObl3qgYTOeMlPLltrcCtSMbo7HnI
k3JW3I4uvIoPYQdouXjZFRX7/Oz0a2jfU7mV8bzvemtsitQe8oyLB6VoOTKNdQe2iexgQ26YJjGd
R22+hfPE/srPKjOFZXysKBa1ucBvqdbtafTbjepSJ/5mFpcNOed8mNoTfy/GfuCFojGob2Q/8f9G
QsN5COzFASrqwfLrm7kaM0CBRZVc3RF5O38IkVlwCsjMuq39BXkXILH2epcMEytRT/Ghlmyx8qAt
HGiGc/qCatWf7FCX5Ju8RhpUnZ7hZMTPQqEwEjXn3S/GH3zPO3WlYDjOvB8x07cx3bvdkC1Vtn7w
BO4l432P+eISnmDMbo+uk3xgiLxOrxVPVCFtCA7hajtkuVGhGmr2ju62VQNetS3xJ/wUwhoyrB2u
kNvzjkXh8qJY4Px9X4A+WruiXsGVE9+taBICWcBovvY6BxLdPjTOdoadg2lgXT2BLKsT1Co7Tk2v
Mvc8z3rkI7v1CXrLMFUBNewDvwKizOA+hZDLODs16QjdjHOorMItnkZ/KQDh8wpO9bj3wgxW281g
yDTlkbPeNnhT4W1QASytCiy+rJuctyuDYr77tFCeZdbFkg1KFTeJV24gJV6XpB8MALxwfOsDY5ns
oLPSMuIYLl1QD3ugCwctUgQIFD74OY5GPTreJWHyVws6fnYMG7ltGzLItjFH++Ww+J5GshxbkGiv
sAtvvlhWBHUwmNZpse4UxTSowtph2/pAvmV9WUu3MgKlb2/PkHUN+iQMQdWGUtU4AGxYQIKlaPcQ
Jkb0ziOmEWF9E4Y0I7Oj77bDaH3HcqHU2YEdzauD3VCDf1tpXDuR+gAiiYrvPa5BZZ5vNiye0O+W
iNqm/5rMxdy7n7CxBJo4U9U0yyTF32+oPqz+5PpQ/9gdNId9iBrUlFEUJJMzscplmbjpzA8tmNE4
aFJ/7p+f5Gku+64EIE6DwDPbY/1IN5Cht/yXmHzLJlT/W/AiANr+ovmB3melu/0MUo3FXxiMonjJ
PNAJeeDkvvU2ijrrCOWcajG7WUfjdIeSQN2iEsIJv3lestSUZCKa1tuvniD4LZ1aeaq0UV60c1xl
x7eTQKLX7hYbAuSDb9Yscc+XvtmiPLfWDQ4c6BPx4lOWjef9arO+fZv+ww245XbnVUGn8eH5QoFK
2NJ6lop193Ria4oSQ9St4zz5b6unhFU9AY197GxgtIXlw3aPKlS+v5e57LH3EH04WXcTai2eGb/b
kqVUuPlWxglfc41orrfbmn4EnNVW7CO7LJi2IO/crc24bxa9rckoW90KkpsYGikPoqyJxuPTgIAD
b0mvisOtxPIHxyovhethhPoH4OvVgR4sh/zACv5BenB+gZXFSA8BvNq9E20bctdRnmuiYSPoQUT3
twiqZ4AXgc6x3+79D6e7l2e77fLwMOAPbV8xFRK4Lw+2CFdbaxkioKqn1FiCAXMXnAOIpN9f6hWA
TjTZ0Q/yB5AVVww36O0no4wlrvo4o5T8a43YlYaW3HeZj6AnoWdFRg7FNqlTUTLDCF19puw5Of7+
Xl7CfIHN15fw3820i3Y469x9eS/Z7LnAt2V+l9BVCx+KwNnq8WGII++wtpTOfxrnXy+IC9pGeIlx
CWOuXyGq8G5tnNxsFCyQQcKHHDvg8TwyFWnuObJ//4CvTT14QrBbTJccF9YM7ahXF9R16WMMXofv
njPGAsWERWRCzwTBUftDPB/LLlvV22nxTLmXU7Plc0+RGqxh9dmP/nBHL1c6Y85RanNkgMiDZwLd
wZdjbhLbWiLj9e/qp6BaqOuIcT1VaE2ORTwXTIHwsbDF2wXtKXfQW1BXEdF1Xj/Byus52R8D6bUB
WzmpBSOYvuv5c+Ijc24wOuY8mS5P/azuKc3+/iFeTyMTh8GCjZMdkCw8xVejyr7bj5CV5xusFrbM
tP4ohLohaKa3xoon/w8eE//uesHm07b9Z/vaypdjFiEzYILt6eZ529O5wITXbsms7U4hsPhb0Bpe
GU68+RASGNjIYgD0Kh14SwYSPRflzdO2RJG8zUZU1cRFMyAn/ZMpyvaBP/ExWRC0n3wiED6K/6sp
ymJWXShYSaeosVQVpJGUkfcQKgLmTyH466WYus3sDvMCDpmvn01mrjRTHuanp1JkxiuKXKPdXvLy
+2XyTMX46cHACrlUAkHmR2P+F6cJ26YvExViOFOra4vh4AZ6YyNMOMRM7fdhbeihp+2Qg60mO5mt
nBZ3Y5CPDtrnREJ/w/S56kB+rlwf7MG+lVmA6vBkqA2C9ibTReVok2YuLadPQ99LjkEKxX/TH2Q9
re6Y2q0dDnIfqwCo7crD18sLb5Onfh6uhbPlvcka6fT6usrFnECZmeawcMBESqgaJw4aUSH3CEA6
puK5QIks3iYQHCzbUqBCj9kswh9p7OmoUUF8peUpILcGKUfDrQxYZteioG0xuq9vmo12f0eJFU7R
jTfUWzFnPdU2Hc1Rot3uYgcxNMIGNHO7ZlBJg6C6i+pyQhf0BHn0bJvQZp8KmR8VFJ21hfFd+3jb
xKN+BlnibFGFEGPjlkviLb1VCjbdiiJHEiD5RiDMUtHe1PceZW/i3YQGSVh3XoZI/QEDhhmnh9Q8
ncOSxQxevxfVJIFdQWAiugwI1se4zVILp8fFlrse54zAvU36pIuWQ96HftC/Dwx2s+17+g1bR4sa
EB/nG3wJaCK8L6Dl+vkeEhJ0gqNQveOUSAUpOr8bjp5DfBGEenEfnECbMb4BNsu6t02CwY17KBuI
9pyESRx6TNWImtRFTWuY2z0E280+EtN10L6U0gzWY2p8ky1XFWJD1FC0o5eC03QSK/qihcCXyLfr
cUFOLSsj9plPwd3sZNRI9bEBebGmXfzUcnvORT398Dy8iiV5uzwiJQ6hHj7XWQDfW51omnHbdJ6W
Rv2jGmwizJ6oqBMYMd1uVnaI6aAa8jbiNtwKN5ilsubkPUm8je+6JrHqoyywgtkJpKh3gSmCco8W
Pjsr/Nk7Fba3nqPvm08gGe27SIVYiyKlu4mKsUZE4M/qfcaiPvl5gFyJ6BOPperqj7ldtHudOHg/
xbWHfydIZ7q4TXAZd/ZDWxGOzdKFV+FSdPvIF4LZtS11RMXkH8q2mN6sZY3TDlX5eIiN7dWs2FB+
Ed10B0+1u8Q7Mr+U88AXYgxA0HBf8hP8zWQvkiV+G3Wip6/fFV+LAfeAWnQ5Iqim2QdZ0l/EqyuP
SPTpAjddgHa4ik2DUVwTHRc+8jzmPPaI/mo6c43IvvYJ9gaVdmpcJpMyQAdot3cdDP+Vb97gmyJ2
iJry+0Wv8efaahDpeJN8v8RucbDd0b7g2/hEsWsx/rzygemOahzwISij7C3gYQFfafSSrw6tHs4z
Tue8m91SFEfMOqyDM8jx3TD7AA6kgv1g9HThDcpUu0AucYq1RSbij8XsJuYcBsL0ZXB92KHt1GGq
kiMQNrsZ96Rv8RhEcm9llrqQCXSEve+M5Vs9exXnJNleBsOIZUQWi/azXQ7dlY58+3IInW2FZpvg
2s/n5UJTzl7bUTWfg35bFwUOfO4+Jvt9dZbFa/C9j3H1GuEVflq6fvnWW5ZO3cJZP2P20bowCjro
g+s6sHJFjYoPxpTCtmVdKn0RTrjL7mynK26ME5GIOVKl8+LV3gXWz3V3oXSvjm43uZcY7usdSO+H
YDFfcIPNbnyH8JmHadwDLdoY02o5R/vAtN4BdnFz0wlffTKdpiazaW/nfP9GBQcCBWaR87UA1uT5
n+lMtzsPju0ZKk2+N8SW41uNv+7bQSCrSqtxzO97YfqPSnfS3fV60inudF25K7k/Oq4xmBuBp8Wa
+jpebhN3EKiA1hkxouzW7ftu5IemLXrUi7PzNqGJcN65Kk4nlJ0XftH4n4c41FcleP9M28GfuGg2
7rLJ6jmRTvlVGFu47tZOlXxWFkXNPqY+Q9tYDv1tuITVkUSPD1RSrNFpdFpxC08Hbsci1L3bNh2G
uNo5K7s5/Ixbzf3COfl+7eUan+GYgANdL/NvhgE5E0j5pgNloLnDtTVArOj3dGyrHJcWMaOqTqoO
SUMSOLs8GpL7BP+gR0933nu8FtrHecX9bGKBo/Nr3WsfYgFqptDd97of76gvLYRPzXxlYXbzsNot
X8RRo93nezVW/wbzVp+9TJOR7BKKNbt2FZ74TmtUWENTnlXBpO7hdnnc/+xeYKXiHcvQGz6By/W3
SSNwdDR1ciclOo18KLE+iUi5HINlcdP49nihJn+55Rs01HuFEdMXr5pJDm5v5hvfSIIHTOuN443T
pVbRcl4sGh+Qdoqbsww5Nd9RgTptc5pMzldLZVdZJtTb1Y3FfQx08qlfY5xCcpGfCLboenWsEQ5T
WBzrJAv44pTa8dJRYq0b46Xgsd5Vc1xzq72tgOBvc912fQozxD6qpew/dePk5xyu1/UKp+zpEqIS
LHNLtu9zb00kOVvqgxdV8cmh55fO3eq/iefcA5lX1lcrc+GgXZkA00++rklqal3cLIC046sq8OaI
bypp0Y2hAEu67GqxuvwWlAUfx//H3pk0x22kW/u/9B4OzMOiFx+AGlgsziJFaoPgIGMeM5EYfv19
INnXkvu2HR3ftjeOsGWqWFVAIvM95zzHXpqnSg6v/EzKoDc3nkTNDqYYveJ6Dgrsl7Bc8lPQduaX
UUvGKaqySYeG5o2PualUf8jMyrKjIDO8SztpB38f4GsPTnXmdzE6LvAchd4dQ6+tPSqcZKDC2kqa
61ZD77+EIuTxWbv6JIdzHyiEHmMejOmisfv6xppt7c5rAmpD3Bkz/i4LuuG+SHNV75B8l+yyzss2
j7WhcTAhJomhHTwlxHq/+KDUs8O29dDjoJ/bqi351FrSp6eSM/lQRYbHziVy6jFRV0xLSBhbo5F+
mvDyL8A9KveMXS8h0miwRbyUHMTlk5Nz+htYR4ZOOoAK9JQQf3JU0vVOjjnrTfFptZbEBNcy93ow
nuDy9/qFD9toOfRUnAxxpoQzPgQaURwcOGkVDPR0kNcuI80O5ofcwjUTmpld3bWLoa2HiYMm0QIA
J/oZ2gUBfXNgjn/lVSynMQa5NW6ZbJ0KUxIWMrzyJLVlFmSQF80NVrLmxAzmOmZOQ7gHl1ZnOvWN
lHbhy3hxC7cimTuKlvvBR96MRmMx651tjFV2pouocMO6YcwbrXLuAUHUC8KPNxblEQyU0+5ShMKr
MmdMGhdzPh8tcKp+TL9GRtjVLQbjokyHDjmS9qMlNCfUb1ea8lpzgtmL6iKhTcuziVdHCzO7J6PT
hg8VsDWxSGaYh7ZNyGmkKjNHiqzcOdPaCG0eK9oUepl7v2h267ExG/0lryJWUsn/0OpaTr6GRQjW
9S7rIBg7aW+AuyWdb3jZrjPJXTlXhqbc8RExt06ORe/br6lSXwhApo9p1n1Jg84pQo4J9cOEt2NH
F9Zw0Hl46CwS7oD85a2X1WJW14OVj3uVDUR/+27tQg+bZhfWtVM/DE3lxsMA9nP0c5v1Vcn6XabJ
uvdaEJk9qWkKnXiuRMYspj5eedjYt4HIrAdIlsMAu4lZD9cDF0yIH276MNquvOv6Rvg7AeHlTESr
fRh7IcFwzdADL5gap8AB6zm4qNuij82mr/ZlnzgPTakbu0Bm7WWZQE0zy9kmg4do2aYC8TrgWBSb
ZqJem9EbD+tsmqRnPB7CsR6oXuw6w22v8Q9OWBeHKQkDSFkQEsoU9q4rVBcGRp2QHsAQOV4Ilze3
WxhyP6wJTe90oVX9AfSvigduSsi0Szlc85Tn4Z+7dObkBfsLfoXknqcO8C9a96Kx6bKnIk+NL1ty
b49pJzi0elDvvc4rbjUgIJGq3eyZlM5jVeAESzm47T3woC80ZMk2hKbWvlC+M5xG06JMKhnmwo9y
hqMnwGK86VRnwp3PKuKwa90UHEtOCurbe5lZ3peSwp5n4KbTmYYqDApd315YjIyfGL6b5bamzV0I
iqS/cilTYN/K4rhdhPa7DUMAqkRTb0/t2RRvLcSFfAe2DiGUYXLrXjROk7eRGPJZojWtLcNCj8RP
ZFWsI6Gr5YVzVXXCfMsAXkGfqvgdwoI8sx+V/L0weMBnQQzrnIsagJ0XS6Bf5N01Ht8nyEXyc8ep
LYvKzrL0Lzx4J9hxmj+poyZLN5ZdoR3z3jEfN9/A3oCJNZK1B8XhOHPxNir49KxI2rxvxwQ3VJs4
1hnpbrjsFkwlIXl3czjPYuzeqM+a8w2exsY2V9X8LkFxDQduSs5pI/l8+0OhWqkQRU7tmkJZJ4bU
4CmnfF7ZzGMb/WpjIU32tZfJSxtIFmdZtiMyrpKe6iatr/H86qtynqSoqhevU3NUCkvElBT2+vU4
ecYD6pof4ApiDxe6csqqw8Sm6sTq10y7uc+A/fVzwNYTF4fWXlvZBMxzhLUAjqvWnW4HJYWEAY4U
LqLIzohn2qXap8pFSqnLjd4hE9AtHGMBDAAlMNlTU4u2PjdibMobszUmEXOqSEqWNIoZIRQMxphW
y0HTzaKxb9zRoumnNPrceq0gUGpNpAjjF8kewayc9asya10aszhtzzaA7DWrBdQoHrjOEmfoV34V
jri57SVuYPjV5eXiA6/SI0HJnNHdVorpEGx8bN7BuB/Grs+f0xQOYxpP3CrIKKRxCLuFCuiXK/cp
e7XmYsxGrf5V9NRPObsM/1Pd7Jwere0h0U20l0OHUUo28bDYml6Q1+1Kvgdbwy5FZ+E4ogEobO68
/a+1Fng6n6MomiWGoDg7zw4qU/bwfVirdZvgICuAug+aaSRzd0nn7ybd4xfYdBDuw9X7SO1En90D
vuqV+603KER7Gbsp08A6+gy6NE62STG5PCJYjuXTmDFQ8M+SDeV8rReBvtjRmIqxLw8r6hbfFo+8
oqWPj2i8qmMqEcalubRG3t4a5i0uCxFherHq5MGSTpdD8MOomlsnfRz7pcWHlEv2OJwd0n4PIaBg
PaaNK6YQLL0yMXOxde8CVswlAOonffuQS69elo4prGKSmkdYqkZAgru0mW1aOjuaLlr4eUPT+ueV
rZ+/S7TKTVDBVBKAfTLsPrB33rJa9gHdr37q/LF61HDXyNBs6bIO7ZF7Z4fbpP7Qm5JdFu73bCh3
rSsC8LkDPpWtKbFHfFzdcfnmsj8FkMxuHdyxR+bA+bnVEysqTXe8Kohn17vOqjFrqQAhuNOqh4I+
Me+iZwvnhVbTLQAnm6lsDoPUcTHOfjfBjNRV+UEtJOCBZNjIB1BBQPVKa13uRa5NMxsErdqxA+WE
SPuK4xwAuMs6Tmp/foPANS9daKRTb9z7ZQ7gYsqb5n2g+nEIRaE4GhAvV5xGhsLIdmwnBnEcM6dU
H6kG7luL2FGbTbSWWbonpwVXZ1+Pho85x+yDjd9iw+GzgcEdDdF6LxU0IIMiyMSEZ8dAMXc4oXqL
uK5BuY+xqTujfMb6gG0iHDpcdhGejl6xQTJMfEUMt65TTt51aPfsw69mBLc5nKzS23mlW520VLRY
2UeHcAXeuq7GumEu9B36jRMgSWkyO5Bb4Ivx5lQLLbx1x76r+iIaGZi9rRgWuDaS4G7U9Jb3uXbQ
BDsi83zZsR0kfrAr8FZ81TAvMTwsuvSssQyLLxwup+yOwsBh23XRs3FkB+OeBtujt5Al0loOlrKL
eyockitskulHOhh88mCLZuxqychkZF1zCD+5Pj36szPeTkOV8RaIsaEOe3XLaurVhBVKJ7g3GB96
cVC004XB0IKGDrwxnyfLJkfolMI+woeCvjUNzgOg8HYvzUZ/dgdhUMuBDxH624pDX6xLSORouSZT
aeaxOQo6RMKqwSAf5Cogp+8OuNNEs2IHTZOJDtopqDZrBKfhqGu8xdyjEKGzApPPRZwqS7H0QjFh
CiOhk0MfSQVUgBS255U1duM5hXvrx7qTdt4eI0T3aZo9ietYNrxL3ADeF6CwkBhJ7ts3vbbteIVv
+03InnrJQ7dMAuwo1OBlUFT9AucV45LbtWYCEK5u17m7UmGwiy29zndrP/MzqYOdDttI3cXK6n6d
RNZQxiLmaJLO8uKxWqjLmda+Lq56Bc0SqsfIyzlOz4EgZwpUm+2VVSXmpZ9VpYdNKAFqOBhJAJUv
M9+WKi9Ps9aJW7x6RYQHzHwlFTM26AxesES5I+AmeZOdL/E4LQXltYMvk92Y5X7F+jtY1WVhmIuz
l+7kPAFY6uZrJlc0qmLkqKnO6WpjwzamSwjHYLhucZjoO28iCB2tgUmqARqPU+9qowCq4szDFPHc
ZFfH/jzOrKH3t8/NvZmsiTG0ZbbJtV/V1nOPy2KLalcvFoyh5wFiZpjlDbNHHJUYpVLFJV8NLyl1
vyl7q1mLNHYeV8NIvEcwd4HJN2oXQ8FNvQF5vRs5yvYknZ6sx+CVZ+YC3lFLdP+JiXHucRmk7lsH
noFKUl3cq2ExL0oBchKeuD9tuzW9xjrTMOLxhPCPgt4JN14DjY1TDe0GEJapqnvSsnk8MNyKBy51
G3axM+7YvhiXzdICHSom4zlLlvkZzpMRdmLUiU5ScFn7VfIrtmI9th1bPvps9w+GnRhvLQ70Z3qT
FwfmFR8clv9nMjf+1YzIf+iU5K7zx1cMyvK2G/UlCX3Z6gb3wXobpBo4pcGA98jzYGg4ZggrJu9+
yRRNO0+9OXwuGHbE/sxBBWhHA/EzM9onza/shyKDVhPBadYuuq4xkMJwWpaW9b6MTP+HXdkxDxre
eECVNRA+nzyL98yJtq27+8EWpPpvJAhfVnnh+5s3aejJP2MSmJei7tEaEBzbG3vBSrMcJpOshhlb
rT7LDF7q1jd8gZF7kY9JPk/Ou9PYbXksWr+WdpQAjZYaFbOOPQ0sXiVuFjQt/BFFYOQudbGyN1a2
jb6+UDJcuoM+X4zLzBQzdM0Zqp3dTP4Xt6HUGYZcB7auYh1zMt2J2efhU4i1xU1TDC10NijsyGzj
cVUtZKG5abCx2w5W0Kxrv+rUZXgiRtDEqLcT3bSUAJDWPC1xC3VwMxA3uAZ7ZJC0SFe9v1OWLznC
5NbsDsNT60+JKmKEWJ9zH5GhfC6ui6IVYxuLyQVHv9M7C/zh21iuylhC/patnGNqbbZk4dplrAzH
hJgkTHwm1ts7sd1UD6pDls7K6z+PWrqaEIEhpvBneOE9d74EQcSB+bJYRFK5oPlo+1H7v5Hntk6O
P8Q5xD8C1AFZWURObHoYH36WVRudM0cxd8G7XpAi+U31Nt3SQX4arDrF7Tn5Ch6RXtuDCRdvqAgi
hRU6ioikBRv2sfgmdP317/Wz2suv5aHTE1cFSo54iFb086+VOwvRpDT3Psq227JNsKA240ddQq1j
N94il/2NUPmzJr+9IjFuPo0tO4zku6ECfvRkMDT0pU5e4mv9/RUBtGwGDMtpBqR54WX2iAlO6TOl
KlleIFZ+/yr+i1P5tHRf//mP14+akspcAJt8lz/RHCzKE3+4Ov6Fr3T9Vb1+oN7/AHL4/iO/o1Q2
jBJ3M80C30Jzf6AcNGPr1/gBqaR7WFxck6Sv4W3xL8Rjmf3zH5YDi4VOI6witmn6213wH7BTjD8X
4QB62i4nEh4WcIAtQ/fztZRJbnv2A9aVR13U0zLZzsWC+3AInZWHx5LVfR8jR55ctqZG2Bq92lH/
LnYsJdVhNEV/dhJ9NJ+dDEo1k4ohu+xRgOzI7PrZicfBXp7YDapnWdZDLNMFkC2ztjkKFCPlsJOF
jGf4AurAfsG4Hy3RvjQqUTfrEMBB8rVmGtkuwtDnyT9M+7y2sR0MBRikoVRj6HWLPLiw9ohUZMVM
WiNt7YLl1ppveRZ47j7j6Z0eA9tYx3hbeN+KsRLsNJay/Og9rb9Bm1AAlad6vkkSxH0GZQnvvWZH
zfiEeax30S6DDe/YGDEeoxLwp5ZwOvM0+ulyi+MfmGyKRochp15m7eTzC7ZMqFdQdW1f19ad6Xft
XUBp1P1alOqmrwghFh6MXkR3HxujaOmVm+BBMMQHOlXYLbMKhjXz7eCPUPvxlM2ygwNgPsquk94K
jfg7TCkxnHw84JNILe/g45BOSSjkOgCmmR16w9RpozRZ34lNkrzBBb64dmRImvaZGxWsbE1TkvAn
szx/Jh1tC+telU3Jmsp5AIxlnqj5uuwVZwJcCvlAPKBNh3rf+R27Vw6qlksfjJYVyU1iLNpeJZQC
TRHqn0WTQT9yHjsLXVNZzHjaRYTTBVDlSxMzcRL3tlDbhUPh3joX6Jjat8xtCdyrUicpx7HTr42l
LqTF7FoINa11WE4m2ZfnNMlMc32Z823W/SGnXtZ16HC2qJK7b3fxfxe8v1nwGB6zIPx7fg3W+3Z4
/fgJHvX9Z35f8HTzF3xsfsDTcaPE/NBpbHxjR202RgKRAaZ9Hpy/r390GrNU4dtCwMd+twV+f1//
gOEAUQnwAOK1hfgc/Cfr37ec7B97Clh3nu97zH3gA4DLYXfx8/IHO72Df7tql5xS+iLYw83xl/F5
UAFY61Oh1x7CKqhjPysOngBM4ZytoKqxiYC4djzqZduF5onTdl4uratGY/fC/J2zd0pLDiYFENWH
sSzknBxKH8p4fna+0+NW/msyHjGR81qPjEmoHEghXVKBlMFT/Y5+mjYOVLYRoVAPkA5O8ETAZJbf
uVG09Sr9xfwGlGLEhobxQHgXhMTOt9PJu6MRYIRCledyN3Hk3wqzfEw9kTM26OrVOJAWDr1Fo/MX
n0Xv/1ZX+9+75m/uGoM1k4f5v79tLtkfjO/l8uNG4bcf+u2+8Q2YT1zn36Fq2/X/exN48Av2UNsO
zK3pBiYr9+fvxLXgFwM8osH2mA0p/tEfdg3uL1AbA0CnhEFhR/BT/8mu4V9MeaZuuGw+vm0a6P39
k8GRuW82+JQKnRTUpyyyKOS5m+Cm7sFt0FOKhn9SPGeZyF10vW1PIees4F61Sh5hq6iD1dPUo8tc
1/8m9uqYP/uVHY4HvDnua+xYVN3j5/v5hp6Fszil6bsXHn0u7U0QlPqNz1CS30FLnDI0xvYhN2wN
pg2BU5laQah1SkQoWGPywaPQuBPYrnpmY4tXe5/XTkuvySlMkim9MF5q9BGKLQjHsx9QrgaWGPS0
flOjVggttl2p+cctyxLbetnILCYSa5f04NheOTxmdNccW/I1xQR/rurvfYjVS2xjW69DjRTKyR9G
xFFzKXbzEHzqfRAZ4w7vkXW7GuiHaOOcLIeeuE9QwUQPRwT9txpN4R7vVluEysY7QvMReJ7QZ0Bi
8Dg2s+okrbaiqQKyI4UtPLPvaLKJS2pC9iwfT3OSagdAGcOpTwvjMLINewduM5Arc+bYLcQlrWkn
8nLik9fkFC8E88J6OMpLjAqKiZDSYupye/gXQeFeE/pdQKZne3QlcFvZaLT3yDsvusVESMtF28Zr
WWXPZoJ3B4YNqq6Wttoda2Iwo0Es7C9zNZ9Tb32g66S6GRhKhvQKNkwcJ9dI936p2W+DqAuAxZnA
V4wbgZk5/RX35Om7e9A7FrBfv751mPJv1Xmwo6+sphLWY5EODDkMLb9Z1555bWLuqSydPi26PodN
ZjUXs9s5B0gezb7zJCVnxuCOEckCl5SkZxxni95dj1kNcUQdJ4jegThe5RQZfere8an3l75bbq6z
Sj+leB9PGwzxhNmxon2r0avnThriE+Sp4td+gvQTlaPWPXCmX6+txpzPltJRJhhp7W06pXfEt3IS
OVC4aWEZdmbeSjfkc7f3K+MQjD9ll72WXPYMvIY5klxpIVyx6V731HQNnExdOpMYd5WdBwe7z6qd
1NYGfTzHN08I5T6TNQ1k+mqSkyMbGVdD7SX7iQHnEq297T47/CWRNldayFh43Dl0Vb2aaZGhqS/L
V5MN81UPzprBzzwc7c5WUySLwn0R5rISeCFVeUHkrhhiZsJLhrzv0fihoEkVoecw/sIoU3to7gGo
YAaswRJv8bs1dAVwemcWG25aqyS4/sG4RConuT/zOV4obx0EpDfsAynyEoVZE58eDeaYpVSxK4TK
9qjmSOsNBKv3erInl8TNNHxap645b1x5Pr61L68cB2XMaoMkMv18u7swZtp4Ze1EkaOurCo2qdrA
H6LnzsErkVTpKngEMbO+eWoF9D4J+yJwYSXn7hLUcWcg+7ESTi8qA1gVdrAVdcgLa2PEZT6UQQRF
fgJvBwTuS4PlbowdKigKjlgG03yr7uyL2ViJ8tTMUorQYDJXn6GVUQUYLLilWsjWILdZRKgoTPzq
Bly8i9qWp+aNqOzpzh2UwaCY3siZaaOobmxuDAZjbGVgwkAD2TMjp+6iG1b3GpqNgHAUVHk4JlX9
REdcfw+sX1IsVJnWVYKB+az1shUxM3qdCpmi/YQNS6tiY8ztWG/5c5drlJZfY8lOanWGqwm56naL
0D8y1W0++Y40ohTAOUerib7crmXxdURZvhep1BqSvjmnDs0a3FuRL5X23FHIBguTFNi9aU1+vsNy
lfKldCSL9rZeB1+HlXIZJo7TS8rAOlKLoe4Nqfojjqd41YDJsaNqsyOSqCJ21Gf2ZRaoYu9NanhA
rgc2kCBr3RnkZz63qs7vgf7WxlHgbb2lR6/D7IrECyLFy8SXdkH6D20Dd+dh2FrBEujpr1m/nYwd
Y1ZX0q8ByqTGtCk9lg9PvlxkdqPNUitjRwlerkrBg7O+B/eBRrtDD1/ii6thBY3SQF/PNmvzvlgs
yOIEPXf95PQ71ob5gjB08gxl3OAfXHSs89zkTE/x2GB1Q6pdMy3CDYU+VTi9dzZS6jbY3JlwyHVh
9Cf0NTDEDDLHS0m66NvXdtR8XE36gNg5WrxJZXg7kbnvhaVP8eTbXVT2s/WUGxJ/ded5twy2DF61
fsflHHAhOqV1gxxwpvWAJcepziki8Tsk34vAG+uQugIwDkbNaFWnsaTr7OJ6cVrvYLdaxw/g+rhp
uNFtxHl/unZGTBIm5psYi6kZjszMw9zXtS8ga/q7wbTmS9vp7Worj2hegK6od2VV4rIkOxwPdTsf
tn3JW6WV7TtXqUOse/GYxduFp/wdntsMA4uCq8zjdLi0/B6pBxIicAtDrJ5Ns5wGonKqh8DaLwMd
cvG8jvqTW0jZ7Hq3L99sSdP7bgkaa4bInFLsVgh0glBWEvOon3nTK16Zaj10Za4Q/JU+vNBRU2LQ
HPi6slfNLtSNRh3U/aITPp8T51AUROR2ls2II2rw4lyJfHJlSO7LvElKiqnYYrVfUIblXiKexy10
AKbeEPKourGK5ouFCMHfmasPE2PpDjwZzmWPzoArQI3GWbCccRcJFJR0VbjF2HfBsKs48XCBeGb5
Cj3kRZAPxdpK7COCHt+dEP00lNjJ1+zQoigui8YqmRpax/r6fsp0ed0WxXJnu0b+MFdKtygdp5gX
h7oJqV6I+zTYaiLA9l4BW8piPFCmec5N13BiYGmY4RCJOIU4tZ3uENpUzHDee8ei378x3e8Uzgkt
OHm2mLYNpmMOu7pog91irNIOB+SIC79gmBAG+KPOstZXGz2xGk1AIauH/FkU6szQHh/uxDpSRAOB
SIeodDF8NgsOPczN7do+jDz077hrSebqXAPJLmgr96QKpk+RTV1Of8TNRBh0npIs4dFKfw28cMt/
oHLdjlsGSILriwYTn3HUDEbH6g5+C6X0asiWco5Y2uvrDZT9NJhBf4+9x/vSJ35xaN0UpD4ytPYO
+p+ZEVCc5tCLYd7oYbVuhZmx8sjoPcDZOWLYrZmnWX3yuzy4SUev+xUMiZ2D8k/1C2wC+OabVmkh
9WYIFvPYZ5a8dP3FbN3vm+z/Huv+7ljHueqvTnX/r3p9e61/mv5yFuNHfj/T2b/Qlw7+yeURznHv
h+Gv7/9iE/qzSHJxB/DPP2Yh3wa+QPSB7hPAdDn1/TEL0X8xTWbJePBdzjyofv/Jqe7Phzr+li19
yBza3PJPf9YxCqMzGf3Z2jHQWKXAGyzrcQxs8emHz+T2+2zlRxruz3IJMxZexkMnD3g13WeE/fMB
baWbC7q20o7EFQ3aD2sE7FH3b+oJBuPfCCXb8PqH6c72WrAIQbwCYCQ69q019ofwKt8FjAZlJcfF
aKFxsyOiQcfA+r/q823n1rSs/PWbs/5cqcxLehtl19EZahnw+DYR64eXnEvh9IY3JEd6X1lfk76V
Z+IItM60GKwdpGZKCxAHLHPPyUbh86NgYzm4OAi5+52UjkOlODGPM4WPXZEPx4DzIi2TwUAdDbE7
jMsiOOB0CA7TOuSH2l1MVpl56/Yx6ruqBJVYaYN8NCQFQQAKuz3cVAoDFhqPqDByICmkTXZYegTo
PBVgoKSo70woAF+J96xPWWkPT/SpXenjku8mr2qiEev4cTWt8sqmKt2PssIa70xBVc1qre3Nak3F
o6nn7LL1pNo7fdZgDahVNLbNdNTbBK7i2psHX+nkHwGx7YwML2MlLXHpGbK9xsACGAEx+JUTknas
3M2cOmjTsaeIIA3tOUhcpACqKoUPuNld65mgw5qNod5PzKAH397rwuRZW2r04cX05nqCZ8D3GszA
MbdSzKzp2Pg1Hk6dKeE6j3QOyR2njbp5Gweveylg7Hym+Ma8D9A76bHRRfBR+ECjQuAS1MjV5tKy
QS3yeT9Q5UeuhJwU7TyV71DUYlc3eoWRMSIb1p49wFSXC361J39ZQQImOcWUuNdP4C0JitgYLm/A
PNxnc65HCcT5e/aR7k4Y7BgApKl9Sxvq3mfC4IQzdK2PYSt8yJrsfRmKLk4JqF+mgU8ai2dcVu8E
H07WJNVVX9XrZ0C32p0FWPWsr8AQQjEbJV5dpWscPoqEip2W1D/TzIvEJhihpkbsrCUvz3SDjh+p
cOVbaWw73DVdXR76MucMy2cK08l97+lQnjB4XjeVjhnPqz50a57wXdiXiSbnsCzTx0DgJuiTrjpo
NNXAmKhnbBQU8rV0oUdAplyUG3lZUPiIhxBZKHJ1v3glf5zwP3tfrISisKx1F3IWbn+fTJV5djNx
S4v0ZITMdG0ube6eGZcEqohNsM6gHK/2tL0zaPIKpN76JgGER3yzzltHKucGWwmh41XK+96RWkTK
7Z6jRb6jEPBZGwfr2lwzOrGXVVxr3rrupsCdHpomoLrJCNR+qRmaTPVnz0pa85jjTFb0n+IWX94b
N+fwnagRkZ0jwVzQjeV3HG5XbGUxtfYlwBJzpPRvqahyPPtTtcwXVaBDnY4yVBE9TDRk9adSTEBp
iLeOYqJyg81WTN2xKD7ZoGNSWYVgMXw1ffI4VuwCQ3gpezaceFSVES4OHfSVMJBMsQ6TIgn6PNMK
5+9JrJv4dv1J6HFOfY+/F4XIt+NtLSG2lNOaovg4G86ryxXllT1xhrBFPZpuU3y/vhV2bi+yyyDR
FFEhYC3Oi9mRBiHV3CRatpuGOTCfCpAgzr4nyed9eBzFjTCT8KZO5QKCeHgoKV+qsaEEonzRnK58
CDhwHQZai7cX82i+02X15CWLtjEyzGQJp9G1TkRw6YSaVoUQ+K1R25EWnl4z6c/GPDtHs9YYD0B4
w3NUr4HxycxaSq5Ev/1nL3GTh2UZp3dKF/HDNhze9iQAaOKi9IVjj415tBwr+6KjveqENSTYyXpc
m6hmus7N7lMdwwiTrIKnPGNvuIJylSHHtdoFkv26TpMWuT72bEkSfCE3Ukc9h9mHVQDaC51GG7Fi
qam+my27+2ozOT7zi2z9UeBIcDcH9RpDHKqy3QCg8oLMV3BTObn7WtUYv+B2KXCXwqvvtImK5aiE
ZkQ9MsiojA9D0oflD9WTpSMU0ljpgt1b6/YhrTPSdQJJxWDxKN2R+7aKvz3q/rsL/JtdIJF3OhP+
Yrj/eWmxD6Q/zvZ/+5n/1cQwAThbYwLKlo68b/7vdB88AX/EXg81HrL21qj0uySG7s8424LRDnkb
KgP7pt8kMVtHEguQwnjc6LrnG+b/xzaQyfm2d9mUAjoowEpu+7cfNjCkrozcYdxzPdY8CKo4q95+
+DT+jw3gz+6VbTT/8wv8yXEwzFZVdzMvwPkNbYsyt+A1V9dkybAX//VLOXySP24AoYUQ3QZmxBYw
oB9G/5NQsRjCqBxcuFeFUy2bIFf/JtDRWlP2zhdRzKn/ThMShpqD3plCoxewIq4M2NfS+7T+oHvK
p9o4He0Mn/AhGVIdAH0zfmUwwaDwjMFBaPal7nbrRSWCgvyfX+jLpYtnPfm09JL0ZO6chCyM26Jv
KWJfGJY0wGsbxHHmEA4ma57yE6BmZQWS/WDdZ+UDTMNUgQm0G9KOgCfxqW2TRayfzWieBgKtj8tc
jRCLe5p6V+b60x7gfGXVl57EiODM7nrtY+OfvmggBUKameocL58JJetbzZSted16WcggI/lPhslu
dpYCSaZ1kfyuV2LmQLz876rRyFwuf7Nq0Prh/+WqcfU6LNVrwwWONsjfd/Hxz3/89kO/LRseKwDM
DR2eiM2xMvjh+OgFyHssKeCAvt3/fywbVvALfmYa3eC0OQB4t+Po70q69wv7JKQ5imVglXj80X+g
Cf7LUUuHksMKRHsExSHunz1pQKiLoc7K9eil9EiyF7Kbczqny2PNYBRTjuN8n0LQx5V+bf+PZcT+
+dbm/W4OKRYTwP4WtNs/nSMJdrC1WF2qE+diIPOuVOQS+/9+vf7bV/mznMir+LBzNwMmDYz/onRK
R+iqx6V5XCTFoLhK+7uyHVSUMwjagcZhRyaGKbb7QrsXUMge/2YB4wj/0wrG20Sv3apJUDb5lz+X
t4zj4iPaefLIWKoilAYRaE8sSz8qYD3nmdKU01zMVEYvDJpwACcWLdVDl2tkpDCzPbRoyCl5Ksrz
mKSxK0gNyAQ+4fg9KEr+X5KtIAStSlvZy5PAZCSXiAWynr8sv/ZyKe+twi/JCvrrEa4PaSQ25Kfa
dfrnJO9B3dHmm2MmwqOD12kLOGEzW486oO1PnHK762Eq2ZPhNb6V1picJld0r5ziOPYwjF1+zajR
2qumUk/ViCjEitycidZSGZFQJYwv1WzOGVanL+D5uhcDAoQeTXMenEVPHx1sruQ+UF4N+VN0envB
R4UDNN1AUpAHcOIdWEd5m7onTDS73Py00CQY0x2U3Tj92pxbEGTYWFPih52XD3ctwSac4h6CbyE9
n4RDtoLMnfNjotdTbHGQO5Wj2d+JWiandfTmg9sb1UUvV34dS6onXCPqiTpe94Fvhy56AeC1Manu
HN25f1/aifvBM7iGpmZ5zGTSviC98c38D3tn0t04cmbRX4Q6CIyBLUlwEkVKlFIpaYOjTCkxj4H5
1/cFq9xdZbft472XdlYqRRAIfMN799UEb+2dweMZGprgaLaFd3JYU+5rAAG/hq6avukNf4WUFvXd
KbFbB2NIEjf4mWcokep7QsTRCTyXd8pz3hd4JmoGOeBHGKw4RPIRXJZVvqoC+reiN/yyNtIrcfUe
WLwQKZhRNj+tgP8ZpkxV1mFiIELD+bKkqXU1Y30eZwnXdOfEXXYAHVGdJ5eo87FLyJZVmL0Kps8q
o5aWctWiQ4fBoY07TQTpNRyIk3FkVJ8hji2D2LD/gky65JS06TbPlh4IAN97PNb9S0B3f48Xhh9l
RtOO9Be5EiOfmBDs6hzAhV47Wm1fgB/0a8vjszhWAjPYo/zu05RbsUdS+CXSGKd2bFiXEEWwDwwV
LxPmok2uMfzdZFXHdU3D6sPNPGLfhiBJNi3TlmJTRgHWUD2ofxIbM98Tdz99MwbaFUxUKQ1AnW5Z
17efUHfEM4urYROF2bwVGtdWhXyPiAy51MstmhVj/8VsJt3O6bQI4ma+CdKJp50luP8ZG1dvWegG
x4y+aNBUd4ziJr+E8pfeeTTYsYbplJ4rNw6Rst91A1gEi/PuJTS4Nwn+TuOdoZdyA4r4HdB0/9Va
bnWuKHkO/Pv9eoz4ohz8QNugtqpLlZvWxWsH+9JNgXguYlW9dbZTvmstbTRsP1giRlC+m0iQ7hL4
oU+jpJtl7iFRhBdD+QE1WBXrGBLiymu8dHP7cDLiIVCl0q64rApEnXAC7wc5qe+V0lh3lK0g/Bll
5Vq0IjiCOsvXzqDH+7Y0XNjUsJF2NvOtnxWEWb6mPKWumdjCvhJaR0qwPkGzcjC4nVvHCKXxXaae
SJ23nhlT+zMGv/AWiyJPsXiacwEAv501ShpdH7p7fNWBfRxCs7OuZjpNq9oap29CTsSEOF1UrARO
kk0NUWHLfQinrEUwiwt1bDmauuLclR6RxdxhR4vk7RZk4iOe/atmd8B9qnzL4sd+nBubs9MdzXNj
h0+BHZxzvFAb3eUhChktHHIj/aZsS/hsUjq/s6Yfscxxc/TdZxoZ+UErQrwQVnSIZofUatFVp5LV
jZ/Z+DQUbPNPjEe1H8YKD08dbFljiyNMVG8jpsYF7GuHm7AKmfLN1nSveVXP9GMOjnBjj1pa1fT+
NY6Mygvqg2XobLS1EUeJDhMDsgGLyzzLfoXV3MoVUnJ3B/xmWqODu06FG/u02d5dEoXVPU77YetE
PLB1kou7eApGvyMy5TCDx11jetIPOjEGe8ZY07pqTemXA0r0yqTW7wuR7CLdXfK0c/1ugKu970Lx
hB3S29L6qJMoYH76Btf+J+6HwVnbtYdzMkfqAEw/a/u9UcUuVjUsOWXQnDplgEMx9O4QDp7A3Ow5
cGyA022mQP0kF7zbhXbIO48XuMQ4z2suMsYWEBNzJRNi3Eq0qcJ520Wsb1INRYkc36XdsyU30/Gu
wOeOji9N3zBDlS5sCGfaYRkjtM11KrkhDg1Ye2+ZVIhm/Uh3JrdWh3TxUHG+IqHmEIlWdUpzsap4
ru6tTFV3wxzMyHx042CMldqYUcRTpXwMtPWqWEh5UyvsY+U047d5MNleJYxTpSr2Q7Yxe608IkmZ
PxjL2gdjyudnzC9lyBrT24+z7R3gTEwPkHTmTR909TFFTbB2jCzndk/7VQaYwgfFaz26yiLfJiCw
FeXHkK+geG1rDeCF5oElGoCdYosyk1fXCWke9GlAkDL1dGy9tkVHAk81ZOQsNN7lePkOMSYUot/7
fhNqofeSyVDsspg73jHL6CB7kK7eEFj3JZQaWGGDds2xdp7BI09HRBI9VhPbiyx2rU3+hf/1HAWz
e/LG1nDW1oBRcgV5zN7kVpTeV2oWhyqCzIPayWnusjkw38DD4Bx1bRAKyFtYDUdTmMp1Qgz1V5Xn
eYbUqnDGjZ7o/WFm+kcwrtbsoJPYb0PWxTG6pDgBqBSqn7mZOPq9UFaPLlMULNTfvF4n/SCC6bxi
6a4SLFRFunUju/9RJgJYBABn6oKqfhzHNts4JDWVvmTKdYd2JsO1OrmJy+2XRweSupqTV2Nrgt+q
sIjADo33IzIVtU7i0r5MEM/2M0PrH0YlNbVG3Zku342OVZUSKUlM3kOZmPeJrVCyGAG7haJqPyU0
F5LKB6NMt3qqeOFUnMK/iiwj8Qit57VK3eUZSCkT3ECvgk1odxREUczkKqrsyxzH2lUrq4qPG5vR
tmNHKTehzpCboMQ8QuM2Vj9wo86VH4G6OAtGzCvw1CgxbsUXZnXxjMlXfSJxT+TGANVKnZwHpFAQ
+2T4lKHOEwEDlGVLwYhFETXDJgHucjBdpzhlGN72uOaGDZxgDuMmYZ6XVwbIrchWvNzhB2vXIvS6
lxhQ+gWyebopbKc6M61efguvfjURf8SsX+rlUJ7z6VebUJPEnkt54tW1eOAYLD7Nyin7jRaCpVCU
iUcn5CBa5Q2/zqSqaRdBgHqJYp3vTtSaLLAWNdMuZOdyp/cJn7/rhw2Og2lXUmy9VSrELTgt5S+W
/De3HbODofgIC6jkmRCq6ZecKqKp56AETUCmgIgHvAgTHgpjRSJUdkjZEv8uXv+nPQyOkX9oIoCl
SppGmhnTcf8+WsfuNLPKpoFEmZqzBE1Elfh17k3bchq5K+Ji2HggKH71xtTvwauEW00YHzKpvg9F
aPox3Bpfs4cQvkJe3veNYb31ePju49lM73Q9N98NK43GexJ7iv6uiSJ5IB0p3bCfnrfxyIUEqZDs
Qy+2L7qIoB9gC76OWe6deHHP22IkIMyKqKKauoMzs3yzhtVp1z5snCcNmMsvXBK6vTIKy0J1p7i3
EZZTbwxldug6bpwoKJdlhJypB6EQwOXGjlwAjiA9+/caaSzm+rHI6uW79JZyKaWQQt/IMgbZIBbh
tPKNMajOqSnkKelq3v2CVo8Jf/8SzlpIZKZtZO+N2aXOEYiGi8AgGEIuUhyHHAWqHX07TCOdfZkZ
ZNreNFHzwBswWk1ZGz5QYbwQSSOYTZtVenCdOQsPCEXiTTAv/8eCAg82umJ5vGZDgg4MlIw07ggu
VJ9uBgqLU5BaqtGjBCZhEPGJw8JDosXNH62ykRIKEDbbHRyRa9oYfU/Xw60tLfWdzY7D0EnYa2Vr
JTY1r5rvb/NqQhqqH1PSpWQ0tPGu63mr6SwF9sHcUsjhS+1e2jh7dxvq9nkU1Rv7CxNb6sTY7nbt
vBR11nGeufg87NoVpKV5YJ9Ms2z28S5II7dYI//KDq0tyw/4kuWHNcH1aI3MgAjEjHprtrJ5oAOQ
JzaT6JkGmi0nK9R3uOTqO2oL84CXs3xvl5q6QKnGuLBF2GLNGUgIxl8dWJEwPzQqoVosXJMMl9h9
zM2me9FFx2KnMMoPGwTKTreobCtB17Jpipknr8WwgiqERr6us+rcIhpCYWON5QfpKnKDwZKKNLCs
1l2X9swzovSuYLQu+MNWn+ufZTFyVfI5WymqcoIhrXlfRJxFkNSYhqC09FajtxxdixF1a08ujXdu
1K/D5MqTGGhv0TR5p1BUzTGe3OLkELsOhTSfdoVu2OtSFv2LROMNO5tse7l03ugCq3Oe0peDLKUz
I3zol+QpnTHzzNVb6uQP/ehWOGpb2hx86BdRAEDKB2w/CMltMiuXgmX5rUfLY3gg45Ibo8yW7wCH
wUEsj+pIJ8uLJB0g6sXVu12P3XZscma3CVROv+tjOtKlaYhHncYpGq36US8avpkSN+jn7QysirAI
lh57QqsluVUpNuinTYdLtTSDZeZOd3PoTPd4UOXpdhsai0KX27vW92OnTfdWSKdpqql+vHXahcnt
A9A0A0NFx1qjAT1khJKQq8uLDFixPHUBgp9bW6aFGpfBWialDHq49MsAZY7ltE0rGvEhin6hZ5/u
SYDgjB/JBQMXMzKDkCFTA53t4RWW3Yj2L0o96kNehV3pjg94mxiKFOAXV+GAHHWc+UQ6CwSa55lH
sEQn+2wE8LFpqXVA5p1W+iiQaCMZmAw+iWecL2NuX4zUsZ940eiQKJxefW+ThknMbKX1K1gOBhQ2
9qafIWw6X5Gx+Y24UfplMhkOYDeXet3iWKOTCo63DlmTNNZSuUUDKTDmJ+UGTXY9c8SZgn/+1je7
rKLvx5SZWVFG1kHTtS/yZZcyBWAs7LWcl1St9HT7+60ZMzKqLFryohTBFTB2capKwEREHsiTbFX9
WgpmF0KFzDK6pUYhGjC69BYV7jrUWw53zVCfZeaV72NIzE2j195pcDlnyyHiEmKja34C3uMLSVNU
8Iqy1VcOZRFaYu+03M91sxzDCpfeXaZIEwBK6FJrpA1/3WuhCcYmL9pomTYOdbK8BSiM34XklrDm
Tn12dVB+kBUVXtwOAb8gpWfN3prCi5NoBQs13QTL1OFWVkiPyVSIE+6KNoXuHY/3xkE/83x7N4iW
0Rv+v+jicuTT7zO86jXburihhvwTmYdEqsEVrtm+Pg+IXtZebjG3KKlALNqQdeQk4rkCMriKO75I
nFDZYcr04jSbXXGyDYqHfPkOIuqlN6UGlBzNXFIUDYLTDHYmdk3KkyplLqKXmfGs5WhGAs6x11LJ
6i0i9utI3+isb6MYQmSsgzSq4Ij8YwCgxiBDcZpUKCtUug0B2m/rckT0g3V4lfNg71i0Mn0qyTNb
T3pfvqPtYzCIMe/FjANKtJaCxXTqYWMw1PN52XPz3I7ZcdF307FPd01phd/ppqZqBeptqePUSPff
YM9saJa/oSqd9+S80Cr2qLUvLg77XdTzHOGi5q3l9BW1tcm9psFhHwnsejfAAMcw++z6OIBb+3CX
o9LEUOY35FtfZlY7fJWsw3vSuXyTVCTKXVpVnsmGqWDRutM93hvxbNZu9+Windm1/Oqrok55cGOP
4q/KyuqHyhtKjlrN2YEsM4pHlq4Xwy3e+97mqi1RqwfU1Dwqfco1gFxLFYqN65WqJLFQ8ExwUzK9
9KhbOjs+D5rOIUvgaf8Cac4kN6InCKvjC5/InEWywCjz9j9vDyaWR14xmuianzY4omvFS+VQzCx6
R0ObtgCj4l05lDzQsVUfQ2ADaJUJ6rpYlTtj5Lfj+b5yZirhwZ22o0p/ddZcQqhTNA63AZ2rqnfL
oCMYlq01DEFKYYgV3Y4Gjk88HIA3D/tOWm9zE0abeZmAtzSyCCZc/rEUeuUR6FX5bzRUYpnc/0W1
xcjbNYCLu2ixXIRi/PmfNpBdaYJ8SOp2b0HijtYOiJuL67SGTxhZcISHTLqNR/Hdhqi43LAkslLZ
5n6mOAgD0tY0+CpHZfbTHSzg+rXriCroY2P8xpEwb//1gF6wP/mHXxahl2E62KEc0gL++sviL0xd
6Npqr8VY8HtVOE9TRS9GOg3C747GhGkFhajoaYrSVlFaMco4ptQ8H0nFaPX2Zf/rX+rmv/rrFTRt
11iCUCW7nX/YjYTQqAzwS2qP9bjmRgO0v1Gyq0/zoPW7BnXHhu599ifTZDYRwN94TeB37QgBp5Oz
+vSaDNxUZuZwGgR2+YmyFjuhE1YQ/WoKQ60pIci1tva7qOCftir/T6eCrvn27bsuKRessv/y3aOR
TcuQGKN9qBn1MSDYaJncUz3WSd08gitmE2HWctNzJr6raQlLGwr6wq61/9i9/Ffg8G9WlYIq8l+u
Kg/l8PHnNeUff+GPNaWn/yZsF4viH/qFP3yLnvObgzYQ26CLnNwAYPp/0gbzN1unm3EXnzACmGV3
+H/SBvpVRmgsF6XFpvI/8i2iYvjr04psgkrIZErMKm05YZan+U9Hy5S3bc8wUx71OgdaApR6M6RG
eh1NO/3Mi34+DCR9umuCzUIwQFOQnk0zb97wMqmKukhpD2SOoPyLqql/sIjseUlnI7Du6ngcf0Zt
nISHZQkWrIOiM7V1DXJw24FP8oMxA69AFffYNRWv/IYIseAYJTL77PvJPvV1J1+isUywRcBMylct
DwfovXLM1605HCLPig+93Wc+HJ26Wzmka8arIjedT9rF7KvQ3UOYZfMZkFr/vUXddU0DrUNc1FfB
LxBpbBS0G3uWcfdEiM8b87L6wwrC/vsY4iEyJhX90kwTarEX2qzxmtFFI9vjZRonUz0kdjjezy64
XIb+1vQLYh5T8CIZ4Iv3eXjuNQMcKC8fZxXSwcYMtEzrZERJClA2mUkoGIcu+pirsEDgGSjf7oPo
TUxmOK6ZDMudchmaMtpxsqdJRNGls7uDXcLo38M3Dnfh7MHVx8u208uxMjdznjtPeRTOZBSDsXdX
08RcF/uU0VFKpszrNiB+vM9J6NSfTBddfR1lfXdHBBPqiyCtj12QLh4x4dChYZ5aZ0jX7hrYlCty
wimada+S0JtLj+xLGMRX1oz1Ppyicp9quvoRachGqEDzrKS6dDDwZUN7FK6ESmqMXBwvA4KsVUV2
EW7gUpDTFFwQcZQoCm23f83gK7GYs1p5J6KSljOap3FcBSH+WcyGECnDfEj8TBXNpUBttwY0W5Mo
DSNyYw1jhFUOiMmxTaizV040hg+yrX6xT526vd7ONaxiaZa/mPZmmDiGGegEjWn7s2hMR9sHmMZe
gm5MDr1J/gThT4l5qAqn/yBLTUL+bvpNWRX21tNMSG8Jb5ItMmqWo2MshstMnHfyUutpMPaPs0bv
mPli1tp2x24zvtLYRg85BHmRffLtGoNFv97EXNvRKiJNIUxtpjI+A4TIAzh3tbfJBTR3YbX922AP
zkFOwvgWSv6NQNUbYmafLDWG/kDnRxEqRF/sg0Kgbi6DfFXwhK57lFvHqbXoWPI05/FeQL90tBUS
x5VbiGYFAaCkgaoWkZ4ICMdM8epjqfNj7L8Mi0yWgqm4w+on7qFeISssratuefuM/vk0V+DC2b7q
WD6Lac82l+vekfbCXgMb6aaQDXcgYR46xOFycjZKdebabFhtsAxrj0be5D66evdgjt5w6swZmF2d
p+i+u65FAznXd46qATknXX6d6NYxxZWOvXOSor1qnnqcIx7MFNsosUDfFjq9k8n0U1JkbxKHvrqM
E/WsMQ87Z8Dm1qrg9R6PtnhiosmpJXOcYp6ySAtxEhCJqUGc+RDKdW9YLXS09MG0ihePfpNamQcb
eNE+acOr4xSRn5ekXCBdwmAW66CiRpXJPd7BfD3SmnG1y+FZN81oo/eTR3qhNftG5vQ7aSTG1akA
E3I8YZ6yGvuAAin3HduzFxuV6u5tbNp+jZDhNOX2/N3MLOvVzZExRSm971hF0dHtWvfZde3urhpQ
QnBIKc4Ut1y2SgjWtJ86Ee14jdNwviyo0RUaveQBi3b2xYZX7svZsvad5iUnUKweqEgVjtuAcnfd
gmJbkykYkm2Q1udb5+M2ubxLG+ODbh6cMhDw7Rjk8wqHauvnqtfJUOeiPA5ZlPpM7wr6yDDjahvM
/Eje1DzvZxxPvEQkE7AFNtqO6yjQihMUSHVJlBw+e93W/L5I513eGrqvy6rYJJYLTFXJ/BXJl3yI
2rCaWMQX7Wsi7a3BJPdsp2NxEX0XbyZyIp4Nz8h+qclq31wRWk8u9NNHBAMhTqla32aV1d33rPQO
xNZDmM9SDeelpIVam1HcPcWWWR4lPcGHqbilqQcHRCV1cS9FpfZkLouLItp0zcKx46kapifsfI5E
RyfiM/TO9qR7QQ+qNwv2emQn6z5RKWZ3yZGZMXDyVLKPAy1+0FjngqPtpYsF1Aw3ZsKOlUzVaCZy
uoJklyb5OTay4FtEhjb4rMpW76zuIRjPWh+fDMzIe4XoF0urGH/kxFmvGZrOz2ZvslsMEhieWRa3
WNpq9a1m/3GaI4JT6CwRVLNSTrjf6uhqO514QhJiELeMjn4akLisiZCJvlf1gjWcnfEhUiXWDQ6m
es8bffyI0jp7NiO2k6vOEaM/sBhc6waO84S78ghE8bHtJijoYWOKtn3Va6DSBqldSB7010kLswLT
P1Se75ZtBGj/CNzteBOlSN4vcxn1jEAJ9/A7sWwtzX6EjqqP86dse8cPUkJEyHrkCI4YbuCLW2jY
YTR1u0EnEGQc612Mkd/nJg0OfJXZpiuK7NEEjLRhjXvsGH5t2KjFvwuw/lsf/7v62CBk608N2T9A
wHZfZRPGfy2Rf/87fzOC6b9JwgM9VHfGrU6mA/6jTJb2b4h72b67C0bn74xg/1sWm/pvNHiWg95P
utAo/iPBLxK9v1bFgOToXPlhFOH4d8Bn/LUq9kjxkEEps70pw7eBRc4KImfps0h6Jb3ziXC5Pfq+
+lXm4nXCfwEufdpCcD62TK/9WauNgznk00FlYIYLMdgHryPbppl0Qni0mgTU3iMaKegddDWu3JRS
6bBks+od0pl+1QzY+1QO3cYks31dySVrXCsQFYTuNelj+TDwokxlm9PQs3ZvwXhSztS1rzTD4BG2
mqNOMk3d55dJgSasWt5mSTayC3DnR1sF9qZ0BwKXp6F7NmIP3A2O1kMUM8WwNPE4zKa9g2n/3bHQ
yBrDkO3cPIvuWz0WKGD4nXRMCg9o/xvfJs70QZou067shRHPqjNHAnxqx0bv0H+guIfBYbIVbKxq
/BEXXniXDhCTTW+GUIb7g5iIAWw1dt8d+q/FBpuNfmaan0TAmygH8BTHqWPRbHQfRj9B/mn7I66k
fJvHTJmSmRkfexlMs663GlisXPNabdts4kDTLsFi2iHZZdxXJvTY0S3F1auM7LUFh/IdUcM2h2Iw
iza/QviWpzgDOELUjEtqDWDee3qTcPANnFrrmnnYazeXMUscxsMmcaEYcQucPhXK5Kfa1IInECz2
HYu0eckAsJt92Dr1CahrfG7KbHglfFR9Lia9lzE3UwQ1Jds9p2TlQXQZnqUhRb7WZfLRHUgggYUK
XjQzenuPaKR6c+PERZVGMOhLkRLxZGeRt9ONTJwttjYu7wFyNuCKV83JrckgqfBTcfE8A9dD1FEo
KaMqjo0KMGLMJe6OWps7xhaSVHUgEMgPVgIp/1kHBgvc3BRbA93Au2v0mrOBiILHw4iDl8TIyido
pAQe53H5JNJSnE1nhO+GURqN65i8VxWvOAIJyP3Zxuks4LJqo99ii3qY7D4+d20aQksNLdilMeTO
GY/53mSaxVwfdSdbT/IgatKoXjCx6D+azjUPtGJdsg6BFO7DpuS/iVBQcgG1dQ/pl3G3rovnvrSL
49jyI13sRd1GB5z7YITcmjYKkHRvq54PX5MicIVFwu+YA0S9Yggp71RpO+naxIDiVzLjB4p2jGr/
5m2ZelyZY5szQ+b528WOtzhsRmQCqLQU1q0Io04lCkKV4Ld9xjCsdqIzqy9kVONDQBT55fabJUC4
0dx0gh/Pos99DBdKQQym3VmbZEw9Woumz1p8LBn4kCMpBd2zSix2R85E5FC8fPDWzKfr1NntN3fM
+Q8zojcPds8hsqG7mXzdUws7z0rIrOVOS2yGuas59IADki5i3908PazOystQebBUozDBZDnX2Yvl
DQYbboz+eH4s9xHdlnUoaWiuYhxKkjSg9RpYra191fOlMkgsjlo+860ZaCzQX+XtZ4tw4lzopXOh
DZ/u6kAYV7z58jrUhOhF3JEUMKQLvAMvhm1t48xZ3dyaGqXQY+NOCEiyEA1+Odf9bgYg8lSHNcET
WetRcvNt5QOOnjiclFyrdKkeAFxIlmtcucm17JOoFVkf4Bjx0BNdDsBjmEImGLBEZpB6EBTkm6Rj
XxsQedcqmc+qiM59PT10mnrua6ypvV2+F7HED0Y6pyfvjba76EP4EC11btZG+zxpftmDd+eZJUtb
zUNw5V5HZW7NPtq1zvwSNgp8gD7Kk0NkPTJk20+VtjKqqVxLA85yy3usozom/UzEwrlaVfJNiUSc
nZ4zPBUyZLdSQWJwC2sd59OZjmwzjMmGZc/RLNzgQbTaeBGjQUx2GU6os1gk4psl2UZ6veVPVZrj
Kaybfd9neBhkWkdk9YjPggFDXxtfddFj5WJueJewCvILIxcH07B/NqLdF9J+5DWJT7PvzMvCs3nT
QuNVaRJFXplDUVH5Fuxuu8qnove1HGFUwmKAdUfDgr1yHGJREJGv+yiZP/PeXiP4W4QnkdpW7fhU
EGRw9Nx0R9kbEY428wWz4N+OdRfQgU0p2y3xzZnYRSNeOaTjlB8wT5t7hpvIKLB5suNPAyYS3bEK
IbVrZflW691CyS/JYkp194iTJN4xt9A3TFbedEFqh5YTqCymX+ZUXatYul+x4cZ7a6j1d9fRyo1I
0+dWqORjmjSTKOWeVRTT1TXbbUWcvNcuXDurXvXzzHlg9tk+TGYT2InUrfVMfosXPNW5+iSUIPD1
Qk5nnLcDKwk2Mpjj6GqmVTEDsII7gdJaOOeMM/+R26rxmW8Iyu3J8gejK8p13mnJnmVbtcFQ06+U
MKovZRupPyN8nXKMt2ZVfXRZSeCXVN4Gv+erHrBG00ve9p5R2zvN6X7inXgDfcDyqSaLTFSMS4jQ
APMxpOvSIoimsexvAfTt9RJ0v0roEl8li2qsfOamRTZ+GmQX+hQJ8hMFSX917Vh8Qyqy1BD42tfK
cqYjYR8D+yUjkPBN+uQbfUC6spSVf6nATb7apsnwy5JBVYQqgN6u9Vve6cMWoBIy1Nz0p7nVz26Q
lI/gM8cNAbFUVmhtV0PVyHPVV6gb9Sl7HwxBwmVrlWubCmvVOPG8gceDCTNvY9bZUQG6PUhz6a2c
MQlP/dim4kifJBAzKsA+yIm6rWTAp/NIhC+tM2oXRxAPl5qYGfgSS+zHTUgjmibdiRggFleioP0p
awCnK2uG+WGPXXkupXCPFtnvflADYGcmE7x4ddxeh3SOE1TuTAYQYBfauQ2lfaBSSHdCL2tGK1mw
zga7tPyoGX8VuWFcyCVsvw1NPOyryK2/O4CFWMpPBfDyxXjtkm2iWVWMVWk+pDlVWN732lEvOcCI
1q335MOoddW0CegjUuNJCCDUoibyZ7KyH0i8kO03wXBJHU2/b4Ki2WZmSUaMAQisA862pma4Z9a6
tTRtFxpsSDM5vyVNAzUoKfoMKXjdrGeRihUrKKIsLR2lcJNauxldOr7RadeUGq8BEl22dqb6h3lJ
xUBDq3hz9fJCW5k91Yka9tJMtTez9c4YT9XXsOAka9rNrVc5TIbJfofhssTENGgPATLyiOPiWeEu
B5dnlxeCNToUu920UjrAfLMad+Mwhojt56fJMd3ziNiOWTFAkakQOwwwap2JxofvFH4RCbAzW155
PTtcn4DgjsHVOB5jwFDrLlEByfDBKQ5r2HG2TbC6TA4TDfBdkMgIKxr5Semi3ZyvJPOlSH3dTnPi
3k+AhItqR55sEj6aDrFPPMKLYZkPvNiXAUjgZQ5vvub0d5Oze3M8j9S/M5vtxQmd3FzRdM39hnQP
vNJ2dzNO897GRZ3fHNVo8nBXR79brZ2b75q34fcRJ7amY8km+41RqtUNT8Fi2BaLdRvCQbklzMO6
R5bxWs8m2QiVc429UlszhGuv0WIDR++fXOrFGq4Wk3iy2MUxC7b3w2Ihj/GSNyFKxcHGXi4Xo7nL
+uJo3dznDHAevMWQPrhIiMPFpG4sdvUJ3zpgyAAxSpd8DIupPb7524sgOGKSYTCeQDxMa8TzfR8z
f1us8dVikh9bC1mS9J69xUBv46THcULgQ5Z8ugaDOKvOmzOKunVWWj+jzFCboMWSP93c+cnNqR9O
TftDt4b2001thlyLpd+QxGOYi82/SbwnvcdPgMukn6EA9G16mG9sgBm1+MmKG+2xWtABWaNn9yrK
f9KAwiUqjRrGwICC4G4qADnEEAggGvPWJyfp073xCdiZtNuuYEbWLPgCyhfHN6A1XdvAm9fUQFdz
wR2YN/KBWCAIjFTrDYkzPGkLIgE8Y3dXV2z55xtBoZ7a7JIW9aI3WxALwMmYXgYLeCFnUg7RChgB
eTCxhHg4ZJ78lDdiQx/aAmoZGIcW2//bvKAd5hvlob8RH5wb/aHTh+K5oOj3bTHLu6Bsy63iYPSl
mA+o2QsUszRZZQzROg674U20s0DM6wLbsouIAIAkGcqVwT9+qUmGuUC3jGh8Y699xoHXhIHflijt
CXikem7niaRe7Osp6iXSNppa9Zie8nzvmm28b+qhYs5WfKUj8ckKFxftozqlDfisKmzk1cn1/iGM
2gofljeDbKypbhdpix2W0m8ChHiJJ4Mjv9g3Gr9g43pRudWSXB4yvPvN79v5/059/t3UxzMk28J/
znQ9lR2t20fx17nP73/rb3Mf+RtNAPniLDpvy0y2239bj1qLuRM3IwHiN0wyf/Q3rKv5m25IA8Ww
ZHnqGX8CABn8QJjFGI/xoyDv/c8AQObfWSqFEAsph5Yd4QW1jbH8+Z+2oxBrho5XaXOwoVbJTZJo
4qpH9cwJGFfbsibEkYROV/+hNDd4diOvoTArgqPWxAiNlkLYzVxB0pNT7HgfIgbtRZavpEy1Z1nl
oAPRl8d+qbfeWgBrR4+odV9JY4jTiE7vhVSu1idHNF4DugpYwBDxs6HTIMSvZpWD968Zdi1JXXsg
ZM5TV3Tj+U9f2cPvEok/w4kWtcafhBNcAdQSBpEoBsAg43/YO7PluI1t2/7K/QHcQA/ka/UNq9iY
oii9IEjKBBI9El0CX38H6LPvkeh95Njvxw8KyyYLhS6bteYcE/fHr1cgXUwI1VDXRziT+o4updgD
LBRru+uW8+J7//54S2Xt8/EECQEuMCgqeZ+F2TYqPh1nWX0cDQUHJc5fl77LmmyN/6rW/o/KCjr4
n4+EBpzmo4VOBUP8pzObKVyTkIxkeqSEvrFht4GR9Iw9hQ35x2Dn7n4C4P7wH5/eElOBnoeHCf35
p8JiaiJ+L0BPHnsfGBqByABDcEMG5AJoj6Tz//xo2Kd8sE74gQF7/3rzYhGS51Wk6FZZKmWXUhXz
jkwUepV9Lh5/fyxrIQd8unMi4G0NA4d6LVXcXw+mM5AdRWbKY5PonCZfAsgX9XBRbUJF8lAyJfq2
V711M7bZcJjzoKu3lE7a//icgRqERJCYgeDP4NNtzUHATEUPLrLpM6wZUP7Ijomj6FH4NdSU35/0
358hyA0LCjOkNEil+BNNQTWCzHXlp8famuf7KlTtpjN4g+ukzpLj1EoadkHJzukfjvv3twQVMNA0
KLk+HK+l+v7zuETk5yhjv06P5dgQ/DlwN0enHwnHWkIBf3+On47lUiNi8bFAtLm9lvnZx+4SI2cN
iZBHCcx3wwqaBJnaVNM5Zn/25ffH+jTefhzLs2wuZRigOf8caJNC3zEU4EaMc/NobaooKE65dAZr
8/vj/K2+zzmB30dcwyDD42r/ev16P2+VX2l5JDqLbCA9AhNdEca8IIuwiCdSApfQqmNXOUOPZitf
xMnl99/h07OznCuqAQa6Rd2Fo/3TswOZNSP/s+M7DG28QXXdABvGVHGJnKk4VWwZN63vTP8wnn9c
wp9e0+WwNkOQ7zuoyWwyU3499QFnTzVHgTwmYeR8ValfnEhbmnDHgkBTTk2dgxBfXa7GScfBOhrB
LR1Hv9Q/ENUgR66pU5+oukWH2DSKUyQj/phT4/73V+fffU+PGwPGhdUBaIdPl4fc7GhEUGocTBxQ
rwCLXMJmmxzbKXlKo38ojbRG4pIaQQCCc8wuJl4duiBsLY59Vrln0YnoqPHuXIXht/gjh6RKabcI
MjV//13//tRCIgyxEgFaBxT7+auaxLIjYR7lsRAm+7hsEQ5TPWm77e+P8/c3kSoStwwEacifn+dG
adhcFKOVyNGq+Z70ecrXZVZ5KL9d74/fH+vzcM5zEtJyC21mRw9Q/oLv/3mImcLWa12dMpyzzd/E
YTRsaEv365xXBZVAHa9rPU5nAmCCb8is4z080+4fLqwFu4LD/Pq4ho4DioO0DG50+BmOmKvasHkz
ogP4ODUhwLUZTDuhnfoYI1i/NxzffPWSSK6l7AtFvnZCVi0xv4rcO3Jlz+yYsQD0/XRHz83ucRql
NZ0xQkjl2s6K+ZInLbIz2dgPc+5E74Pucwh1OYiDXLHjFA2GKzQEGWIVCHMDoaeApIrRfmB77v+B
k8E8dNAtoem5S78B0MSjEYzz/RRHTk+eYjLcIpvuXvKIRsZMPOKlNcjwXQldRpi44H6dgIChpCjR
pR3m1nJbOOkJvDEnUMsaocpcmACN7b4kIrLeyr5wvozI0pqVXlATUOQi9z0fOhchfKedZNuGaXKJ
Hd5srB3xxlKDfO0TBm+ifLx3sPIhfMSCZSOURJOsHbw4cb8zE9/dj67JYogaS/sjDLAIlWkTfAub
kW0XYheeN97+ONthleTwdc0WObSXSDGz7YNvM0UTAoVEfAmW322h3F7iyXOwr2LqQ3AEau1RVM50
YZ7Jnxq4h7cflzfyxw43UmLeYxhOslM1B3lyjEAwOCebRJJLFgsMd82cIHIOPkYrirhn1c2MUKGl
DYzPGU8kzQHLXH94QHuJOxQbYUj5R5lm8uhq6X7t2cobdDDM8o7goGBRl/A5I33Pi9/VFJGaQL4q
UxCtGik1xXsxL7ZfOJreH2nsOF8wHSl7Zdhc24Kcz9ccN93OQm30knoN9S9eGjKgI1nQZR0NjbAh
o/8DMUXfSmTECfgHS37P/Y6hiW7dkzWZbr51lueQVOroFPaojxaTf4fxVlssYKyiwg445DxLMD3m
SzxOuEYjtl4TTelhvi88gxoKvqh20ydYNNcpJ4CpKcVRvW55wLZmm9QvyYj5rYKVRxp75uI1iNBW
Hkgf1lffq4xHH+UX9zHGKB8beXrKwnwrZijdWrn6ltpes+tSUP/xOC8mGATdeNbUfdwlksK8Ks8k
Jyx9ilxufLvFJuyU86lvTP+Aqj16jLtgW7nAwRu/zC4TR1tHkRfcFnOwzyRZzc3iOoCY6XwLQ167
mkhFsyLaF5kMyABDz2ubPd/a8qldCl1hXyHcPVtzVe0nzOdkVpXTKbXELkmQ5SGsrE5oX5E/wZtb
UZhbHFGcVp6Fak3Mcr6ZBmoP9tIp6jz3myJw4gIQ6lZp3P7Ut/RmmEIXKodNQbORX/zIL7ZYYO0z
/Cz6ARnmpa4c95mgkEyHc9Eqmv5G1JQ9pUge2mR6pc/8gsOp3ab0RzYT6KqVTeEfY1H43EDyp2CD
DRWjQcis1tf2d0AUpxkROIV0eU187J+Z6z8OQ3QmVDB+7jAjbBN30qckLxiA3WWNBIPz6kvHuXRU
nO8tmbcnY0BlP8/+TRY0C6jCLdKgFfSTGztu/0ShWC/817Sn7zZE5G/HTnqyKreygC7GwU3v5Xyh
KncX/f5kz1+82XUA7SyQhm6wxRmtYXPLQslNNqO/pGYEZv4FO3b8BV75+MdUeawfqnYJw6K2Nl3w
VzvbqPADQINd+CMtpDrq3NdHCJ8YQCJW0RcwYg949caHYJymrTP3/XaZfxbWZz0ka1k3xV1LzNc6
4E3DL2S4LAXsrIrWamItkoUkVWSlT5S0GUiGonJESBcxIwSxCA51ytan5/nDKj+VOzGbgK7HAZ67
qu3iFgfZU5DPzcYiZePqNnNIoxltPfATzFDpjkAT9Hw1pqAyzbw7s9ftzg/6GFdaPBJlrTcdJvNT
OvYm8LJwFN+dVLcRxTG7leuBcfJYCpWcEJNhjLXHsD3MQ8GDmbJ2YIuQG/f5pIJtMalneCrezsTJ
+Y3uavjeuYAcETfjsrILL/iqx1nMe9OTxhqII9rYqmc9VurmUM+zuGqj8e+JeZzWTlXVSCWa4MAO
WhyEtuxuhcdT/VnbYUjQcTqdmo6YO2r5F0GSXL52hXUDb6BkCbPQLoJc3ENTw7MDQ8lh858mLmUK
ZT0alHHpuuYC7FEg/iCweN4wCdMNBHPhvunZbO/JnKZq0JQ0pcE+bAD8kg6Qlrieotjbj4GRA7/p
hi1GWZd2UlvdxV3rrIrISo9R2tgXrqDcOFAemiGy9oPn8WCL8uJTPlhHZP7exU3uHTyqkDcihiCr
6tmDMtJYG8Ce1T436QoCAQpfepowawaaBkMVCR/rsKsUsIXIC/FVldjcypFcCPpS8VNpQivpzbC6
BRPLsp/2rr+qWyMtt1NmVC4Q6CHf51kZfPPopTxyavEZUWBY4T5e3GqGmKDN4BdFot7fd8B+8CLW
gjwd6DjM6XTYcSBWg3dlx750DIKADYBVnXJr6ni7uvoypkWOztzrbsNW64PTtInAhBUeCiJmj2NY
GitShsJz1ejogssu3ON8K16X6jAByLVovrrI1Xe+n2bvwitktK4D8liMvqSWlObqKcDmhOlMb1VT
kR0gvBlgSEvn8MUkj2BkEGiNYwwKKGNypc8DvdjbYI3sz1ZE2qtZEcXj9XKbFfbbCFVlI/uapj7h
SDSR43jxkvXVa2CVw4l2O1EHgjmQFuS8nzxEwW6YdXeWObSvqcoYs5ucWYNBQGVxtx7coMm8Lx0N
16B9w0ARuivTLXXynhjkEneyJYI6druSbVJnvDcEJV40fbmrHL3+ixFHw6urZPgt7gVxvLBqyePQ
5hx6THsYDIICLnFRHgzfnU6ErYh4W/jDV9giqF4yQnONcMitVdossSVgutasokg7sqcANxvGIQfk
Ahr8HKiH6Xb64JapeXFHmaOSHpkzyLEAYJv3PVoNBid4zFaK9MiKFh28Kmqy2V27Yjib5hgJTWpT
Cqf7Q+6xZhqxqA7xXILkR+YyG48SIO4O/w/3jUlh75h1d8Jz3L/V7I2WaIR8UxoFV0GF8nuEzzBf
KkrmJQlqu1wFttIH33Sip8mznRfDro13m8bCDeiz+NErZ+Kq6WHuNTTpL0hXhsWUp75HtStZTppi
TfzOFxbGFO8jH4dZ1jz4Dk0sgnKmmeEVegUPVfFkeqW5MkPjIRg08ZBBiTosAPlC2shKlYhJUVoX
K83iZBME9N6sEmxJyB4bjSdtXKHla5bbELIN9smrPukqpsr4gGHA3vX++Gc3O2LPXh4yD26oHcqI
YE0a4sluCw+q9mCtCm/p6AoyF0lzo2vH42ym2jpPXrHvZwuLBR+c4M7bg4rKVkRS5nu3k/qPxreT
tY1n9UKT892oTQcYVVGu/GGwT5LCLsCqhPYgpMKDMCkPQG2jf16rfl8nnfmadSiu2eMz67AQOrk9
Ld1WyGZXjB2C/k6nN5ml9xkqlBXyHlLHJ+1vulHfjj4R0omr/YOnmgSKxkCHtiGFvKcDZrMUvNNW
C+kjT+sdVmIa6Bila6Oa95YvARM14ruajGKnpto/dzW1gzk2j+nY3uOyeZG+u6uiZGKdIq5l0dJs
a76NxXzbZ9EJre2XWkUXhlwKRiiEz76a39MmfiLr7yGAul6zml6Xaf4iTDnu54wiZdCJVxjv7Rrn
Y78RhuV9qUi+3JqV/aqFxcIKecgmTGx6LOQyC9vcpX1N/FAAuT3234pB1Cu7oKq98kCNbeOx77/C
Sn/Tgzz6aU/iVJAjZZzEFH81wYbMdIDD7ER4FywDAFWyks7emrdDI5/1oFtMucmN13wxw6F/bMJG
bJNW/hE4cQIsDkGjaob+2bBVuNXj0B0G9jA3fa+MA5FCy2s+mSfPkcGz37olaRKNH27aZFRH2fiU
R8d02U7QONJYSi2W0JJeN/o6mrXoBg21Swr94Nm++IFdYzJORp1T0MGh24bm3h7s0Tl3YdECxMHc
ConYVsvn2U2GsoSi80jhgqC4Y4zOXZC9k9VqRVXTTbuVmeZAldsYL0vGeoieWB+gIEDrLzetUaXN
yhAUTX0SQ2/w3tN7QyD5LYwz0s0jnxeQo9Ji8PCyKJYibKQ29OXYFsU89v0GMVdOnWnpaeC6ib7R
GjS2kYHlvKyQhoG719eGOe4pbCKQWa7HLlkGxpZQeN+8pgbqvG0nJrYdfcCwNLapsy6tZXdiSahu
6WyPt6k/WTemBQHBilV2SrIx+hYXBkXumLSFB6v1OqTnip0I8Svma1WNvnfpEnhTiEI7ms+JV7df
USexdMgN39zXlqOOrO35aMMvjW1SsUGH802+XmBBHTBHv/vug4/YSMXyDyhBfeepeZ1hiTkCFkjJ
16rU0c5aJtLWgSSYeBQFWjb5YU9Y+0en5uN4Q+0a24nYKHAtDj2bLMddFbjF88ePiLCwH0yfbX8V
pGIfIFs6kAFQv0A+ZA+mlU2VIHTG2xF5FFIrc+n1zBhgRcbFlCrxVmbSNbuPQnGda9ooGu5Kn1E3
zgtZmyspUXQauFNPRTJmJx9d696HyPK1kh0nIFM+kXFkvm8pvNx5Mreei97krpeZyXcetToqr9R3
mWa9OxsL1CHrEWjUE2Q3bXJebkEtvPbY9jVDUqOimdKG1nXN3r7v80BthixCeipnqiIULxkMeovd
iakEJobBQ4oF9bHg+Tdn40ZUoAIp/tGqz1IqiuF8Fkq1mJZy0VGSabAzoPiZq12XjaN7kzeIfDz0
0OcqhcPWzh7Fq2jOTh/PHZhBCDN0cln+I6fMVT7fJ12Lc2XQxvL9Eox7BskxFEXYZt3n/XJN8p4u
m8VfuVea3NyBy0aRcu1a4FzAu5T7ainFtX05X4IJDQyuLxTXNLMh5vAEdO4iA0Uwxwfmqf9HbAtj
K5IB+WxOuFcXAH/RJcrvwuRXiB9Sx6Bc/m/VcbUsdK/TGtf2dBn4IGRMSnibBmf7c2J55C5nXSb2
suW5TwyW11ZAnXXzUXiy8Ae+z5ZLUQmaw96Z+dBUA4KhlFg6G6bz4UsH9ONGWLi8B3g+LwBuENAS
dIdIJuEVdp2e3iTaq1NUW9VLFrQdLCdtOKupHZYsApVH1gObA86wtH3KXxFANVbABBftRSntG/Yt
6muHPgX9FFCnEwEV82VoKxsVU5ey0uKL222W/Cjmon5pQK/WTOXtcMq7KTp2lFzBVYNLeJmRWKI8
nu+7ht8TSmbkGYevPYLbdWJJth5d/Vai6MAfGOFtHAB6mh13p+siXnZNrzTqJ0HFohT7Tg3ddtGR
XBxK4Je6QL+nRoIs17M/W2e4KdZt6fjRycsdvnnHzsfblAyHe9PxKH7QFg033vIUjDWlOa8mJWHl
ucAmFtG8Wo3I8U9+MJuvMQzsF1qRRkVAVM07XSkPfRq7011vMj4KlysV+7HxiDYkeg/QpkDb6pZn
UJkQLAIPfISMbfgooUM+jBEs6DBwkHKNGnP4M/TZJ6/ZYOjntpL6ux5CulAtC3JFKbWOtwnLCmZG
7P03VjuU12Ts+kfQceGPenCjd1lpcRq8JJ8AqjAzAdZsdpMXTIiK8O8dB9FE31Lfw1DfKox1m6Ci
wA3IUyIE/igJ/6/Q4R+EDnbg+5T8/2ehw0NS/fjz/2Dm+Eyr/usX/0vrEFj/1wJfaOFiIVc+/IVW
bS2qBddED4+m4WfGvY3SgRZ86COToCNu0xL4lxGcj3PpPlIYt/jP/wGoGsLnpyJ7yD8OodR8B76X
s+D3f671NyzpVCFExdPblqsUPy8zlt3JbRwihpe29zwiN7zkRi1XrOqe89gzjuYYXO2qpwZXzMkC
0HCLezEU5R0m3ifwbfARcXeku8rlXZx70CDKQk/sIgojz4/3ERrPlWUTimENCV6P6kU4xYWU84tj
jPuoA8TXKU+gTyy8FT5lynJKvvNWymvBdVwjVsNCUMJdMI1wJvHUxs1rzudKmHe+RSlBqPGlQhxI
wVPhsqS8qTr53uYpVSAnnrZBFV4DR+9HCX0TF/a7yMoLzc6HSMOrcWW/c+3s0k/zHXlmZzPmp1Rq
rHQiX6aaXUrVzG9el51IpHirAv+5mdpdlcNzhfvtfAUte5Aq9Fej2Yptxf6a4ghox855zob8JTAR
0Jvx+GCq7LJcAUI2FgRb/p7WJUX9uEt3Tj5VVECYjjH+IFoch8fYGR/CUhP+Y/vxUeXibYwY9qzE
PbDzPsNhro4ztr81/HwuDKsSlnAnO+ltTKmaKu/0MNbuc+Jkp1jnL6pJX6rZuwaJo/yV77ZblxMa
2QFW3XTn5tyryelIg6Xcb7jZaSZJdKUJ3mQ6AV1jV1womM4UpPH8oTk2k63MRLfuiUVhWyKn7Qf7
x02KFyr2JMpNM1SmhW2zHIud5rRl7XlHDstdZ4/7PpnPCN/JDhnMcx0gUCTb8d3J+THPkpcM+qjN
zTmElYC2Bft1VbnT0xx1sLQ6P8fq4qDkazkQSji8ssKdb5SXnqppflJuE0FU0o90hTDwl+O6TNip
RBUSpoGQk9zWb2E1nwfcIus0UfKaNcEzDK/XsHFuxSgt6LwWjPDuMHu9OjR6eJwb7yBl3fGgOoe4
4B5R2kUzTx2H1dR8hmlMFAyGirVwSNkSVGG3GsnlqrELImRa86mMrTfhjMjoNfWKLs6xyw+Pjepp
WOTvBZmGa9Ovuk1f6EcnosqcyY6ylk3w3+wbydqypFx/XHer9K+0Up8R2qWsbLxr7bnBjhRGjJrc
m0TDIRgd/1nSVcKpzeNoWPpa20b9PY0MQV01wVNjRAMCVh67XMdYuxuXOr8AMdsE03BqKm84trhd
j3owjNssmXKaMnVxW9LRooGUDyxbm3ZNCKrzhoz++zQo/8YK6c3w1FSycTcqS+p0Iwo4wCDSxpeI
CdcgwBRj9D51m/IpK6OnQiNc38wuW2k4XRJec4TDKQM0yIyb6XyrE2wZCFk3dTepbePqxNooOrN4
O7SKSQ5kCeIHzTU3kruSwvZ2NNynyrDiddt73nbovRddTuqtLFkS0UlOtrnfrMIAE0U9Cx9jWdFv
yLZaPBbEUcQlj/+c2m+VhaG6bQraCvjBfG1bOyeouG9EmxE4ymOI3YWsQbQ/twhU+j3O4Wg1ZcFz
YPjX3m5Gin3q3RjV2fWz00+Tzt1fTdHfSLVcIg1Qw4XwQmwfIc5HR/1nsVrqu3SPsurgDgbegL7p
4L3rq/SayxxZ/n8oC1mOhmyK9ZRrUs/83PRmXdSXPlw+uDRDtSktdj75Al1wGNB/f16f6UccCUgJ
YjDbhPsffMxeP53XGECQTqO6OkBsexHL5mQZjlNrpMZNkFd15N/M3e+P+Vkg8nHMkJmfuhrJJ59V
RLFTiiSkQUPKgZdsWcM+0jrL11QuDiQ6gVfmfDHvn1XLAPj7Q38gV35ueX8cWxBfGOAAsoLPQqo6
o8WG7q48tIVyNmlVhCz5QRkwXJzTKs0OptBvI27TXTYOOCGHlveWANaVWqThPlbocj6TpMes63gH
Iejz4sBH+jyeR5/hG1ElMbb0vQhfuZQEBxfe8KCLmEJeUmx87V57tt3rBZu/97yq/hZ7uNPckOHh
92f6Wc+wnKhLhA86n6Xz/1kBY+cSbK3tlofEbnduZd6ZYr4rZlxh/3AcZKm/iAj+OhB6n8CDwYNU
69f1DczBUPM/eVYFuVZUvu8mS7pbtufOqvQFlqowu3T4+O+p4twFnVnco76UMEzi92ZgXF6WKunS
H7VsfYahFkGz6x8pxFwdNeyTkOHeq0HqxXHi79nL6OfYs2G8xjY2JTnJc2+q9qHM9JNWi2/Olu6p
g3W+pXCBbbKU75H0fDbxOXdRh9VeG+l7VM1PIY15uCJM3rVzSCbvkCQlYlAsd1Qh9Tmji0L9cr4L
psZZ2TafLULju/KyiT0xa6zfX8hFO/f5yUSTKxZdZmAjEPn1OiLHqRrXcMoD4qyP5YRmZKP47q+M
0Tn8/lifRTXLPcN/7XK3cBH9TXqr7EkGOb26g5cND24rTxie/mHA/HiTPp0PKjpSnZY/ESYv3+Gn
kUUmTQajzoRFIIZ610ptr91ofltGekC+E9vQ6JTZ7kEY9nWMRLINyvxk6Ohrm6av7Oxo5xaDgoWe
OochZRJPBKNTPRUXy4rfZ390tkEks0PuANRJcVytyLVob3Lpb4lF/BLiE6SQByfexeW6JmVpXKFI
puFC3O8OH91SDyMlstc1dUFbvnslj2AjswuF9hPxdBN7zJQFKgQikCaUbBct/mB2D1VpJ1vXmc//
cE/+zRvLvfhLYI0S8EOt89MFY6e6JAjSP7FA8JAoUVDj6TB6EbnAObN1XUmWW5t8Cq8F9Ol11CqT
qmlx26U8y2Q3b6nf9bsxIly4860KxYL5TK3VIQ47WOxC/jXqsTiDWLsmwia0STES1eidNkE6PZn2
+DZTFZeB/EM7rA4F7sW1IlAD4CROYS5Tjdd67+TjXtTjQwzbYoWa2l+5NQMfHFH0PES5biBvi73t
zU+iVsM/6Pr+zUvCnLH8YxFJZH8Gto0xhexuhMVDp45wRbYfeLn3wjUpvtTxP9wR9Nh/fyeR8eGJ
A3K9yFA/vZON60zOAlI+KLsttzjy0dtG6Ql3x0FY3B/4mPhtJzZIg80wBRXoWcb5xc9YAPZV5K+q
UtToNoZmK4gRxQbe0sWdwtc2s24MnFu5KNp1Iljt46x0Nk4NCD6dYVVP54LK9Wp5zGIne6HFxSp1
tPEUmZemR1ujK3vNcnU7QBrfddzSj+3l7GpnIz1+kI7fyTewFKf1OOzqCOJPPnfJUYf67mMTFMEE
3IxdVp3KfnyUHRvJMCMQdm7Y6nnz+KggHoLng0DrDI92Zt1R6Dp9SKOsoMeZk02b5V8MAPQoO5cH
su6HneWqFklSdmm1R8FwfKR5wwbCywzep9pY5w2rJcIKL7qB8x7U/LQyvOcm9XjFuqi5gdLzprpu
M/Zc4DSXF+mwZ6GRxZSRu89pMjyMjoujuyLCsSzQY6SnuVgIYjEvcNflJzbF+yJiZpHI0+DXz0/+
2F1yy/uetGN5yizvOrTDxrHVtF42RnR+CVtqVHUOWdnnnftsK9Idf/96f2AtPo2HrHU8Alw8NJ8I
Gn8dD/PJoe+Oo/HQBkR4tsNDazLvDWyzcMOlm2X99bHVrjph7TrBSu/jnS+TbjctAq8m5dcapC5Z
V6ZbQQ5HOCgn2ORd3KwRUZdbofvpgEabFrak3Up9UW6bMo/fEE+JS60EVM2YebGbYT+XfHegos7V
Nhhj0m56opaWUNxziJQ1Zb/WcYcbO2RlHbMxZD5M8IHio2OZHaT9I1qVZKXs7kGFbEkFMAecdA8u
rWvM5Lib6Ok4lGrnM7X2xzQqQoBbBGsAqnrzW8QDqu4eAnYHh0z6VxrTPpvM/hHSwd2ymu+Cf82v
/1th+6cKG51D+6dn9W8AmYtswUC0sq7lz5xF+6/f+28zEfJ0y8XLgR4PLS4f+S8zkQVrEZXeUin7
/y6i/66lQY+h8gaGUdiohtg8hf9JPe3zfkV4gb0sbFm+LzLdz9U0JEBh0g1JfAQ8NV8+8hGcdKRM
7ebA3zZmnKg33Q/NW22xvvjpsvy7PWD4efqBgMPMY0E6dajn/SWo/WmKZmpsvAyl0rFIceYGMV04
INM2g2ZBI8PraAl1zZKAZlsdY7oFjNldDUumGPvk6ctMOkqzqqB8Y3jOfFhjwlqIcVlkoxmUkIBp
d2IkrDM12wxckipHJIOp35Zo47YOzsCLCJAa8i3RKU60uLPrR/QUwRdOv24kTRSVOBTpU7iUD40x
BVTV0P6F46jvPsKWPhKuAqrfJ4RkXDfE5yWOfpcaN32L+sUR9InwgAEXXsqKU08zFdqfa5T1If8r
WdeKqDiewo/I3YmaTPBjiJ3Y340iMOwnc4hiuS0YNehsZ4nhfUtMAXtvYVR3ybnqnCx0VmPR1ONd
Ywd9gogsHOPrLIwk3FXZZMUPyCn9HR2TgtRgGRdmuLPboTM39Nwc72i5y0/GgNiJHFZZTRcPKeQq
JprKW/kfAcXRR1ixNYYI/tbkNllASlaFH2H8WDVl/FrQUbkdgqnCHjbnOCFZ45NtHTfh89zrztjC
FYK8hepn3xNz2/G3FYkPwJHTZrgGZG62axB3DmxJx7on542pNIqGZ5Xfo/fO96D3ljCXMN+HYscy
CMnbQBXkrIpx17hNjWIns3lgUEGsEEtXa2MS0f3gT/pLVnvZs7kYmMhCT9aO15P0IjPvTxhF6UPY
4tiFMd1sUN+gx4RBf+xY7X8jlyUD0JPgmQ1UeSR9GpxClB+ogOcPCWXZe8z6eOYDRIi0TBpi0kb/
1FblUYvpEXQ7a20wcu2rt/DWCzIUQDA48pjFSDPNERoSOsR226IdXSezzL9UA73DxrCSfawr8eaT
JZSvVKTSO4A2zUs8sP9mZzWZV8ECKVkRSWpgGwXut5rM0rxXS+IJWKX5ybHzx9So7W/APOjk2272
JmG7PvkhL5XLZA/cLXKPcVYMK7/RhC44459RhPhs1jjGBdajifVy3L2oGTnoTIo9U6e7yurxPLiJ
d5tnuOqdYXYIpouj6qBiNztW+H8uRCxZ3zQilSskEEBn9kiPL82gzru0y3q3ah9bmKC3DkCBQ+YU
DnrmSV/zMJ8PRVx793WdWNd+qNPnpkzSb9xR7NW6d859NecH0GgEfMxu/lbDKgLTquIAwYsz32FO
GW6KDrYwrWkwa1EdBg9T2iHWMgyHYYUIwEs4KeceOSWlt3FRGOdaRcZqIVadSrJjbvuwb29YBMiv
ujXBjjvTaF7qbJA0/LPmsc+wqkvp1ydIR+wOtBTfKOmmT2rwu3PnVfRidR+kJ3MOZpTWRVLceQD2
jvWscT7OZrwxMfvuUHt4796gmj3T9PRVp3DrY4HqMquLY+dFF6jjBISw3aD35+mtVcZHW9QohMxp
HQlqsZnb/8B5ba/AMuUHE4rRqvRqiCB05fbEWwc7m+Yromy/eQXm0p9NtJw7dqhy7ZfueJ9WHulM
WTgdKtU799E0Ts94R+kQRNZwzwWJblGyonkJJguV21hseE865Ls6PYy5m+6R3lGDLPoq+1JLle+5
7bwtBu0+MCn1D8fwu/0cFrpF9m86W02hBkmz6u4CCxHjGkDRElg4JBQrPPt9thNhrECK9DzKlHOF
bT2S2jBckqi4qwfwC3Zlx88oQfP9DMNxpwmvG6jPS/MCaQBFKH3rq4G6+H7SA6Yyq53ETVVZ+V7k
+jbHA0+CES/qqYfiRK1WkJnJFkAfZWbFp7oijyUO/UWe4pQXapErETgMNWVeng2fkrzduNYfPnBL
e212Bkp1IBBvSYqCgZMO0Wf2bLIPuPea18wPwDSkiIEwF0C1qOzvKTD+Yw5kcd+4Uj5aKm0f4qCj
I9VNxI8TVUNgypQ1X9oSBZT2gqWpXRsvddWbzGjW+JBLpJsr3p7gphzH6QdqdmrtWUxFvyy98UQ6
8LCPWmu4DhT3KW7a5S6UTfM0IkS904uQcSIIa+9Indwzs9Xf/EX1GHZl8D5J6gorHx7sSoj4xwjG
YckCENAd691Yhf150i14iUVcaVSLzlIskkvCiVFfmm0OcLYIrXy96IjAaM4G8qrEbWDTIuGsFjFn
+KHr9BaJZ+laza4VQ/M1jEvf37pVXLw6cRzuy0UgCms5PA+LaDRf5KMJOlKa3ygFCR9gPsndLr8i
gRC3KXqlS7aoUPuwraj1G90l6gB/pW7mXcf/x955LTlupN32Vc4LQIFEwt7Sk8VyLNfVN4jqrm54
IOHN05+VlBS/pNFoYu5nIqZDroogCAKf2Xuv3CP9dCj7NxoQl321lrS2V3lrq5WuKmr986LVr6bs
834V9AmP60DLY8kANp7j2HHfayJx99NVR1tdNbXctJVLKBNS206Lbr2slHeJydy1L0kBw4OAqCrV
Ql3vqtklUwP9LgKNGvJWXDGj9PyPTAt9zUR+2H1b3RpR6Tz5Wg8szEmexy6wuQ3O1sNcL4igQjZ8
Wklc51KQGtevB6KfNRfUuu39Lj1GVqUHqSVA3siSL55WKE9aq1yz/NgbVwFzgJTZd3k45lmCzKfC
izRfFc+kZX0HgoEMWnSKoOlxCJ6Eg4KPuAaL/QjKaecqoi7QrzxkV2m1NUyorLXeGhtKtR5Nefav
YmxX67JrUyBQcadT0Fn+ViRG/SPuE4TcxoymO9Tqbg8j3LrViu8ynNsHteTqIZtVfQAfZh3I8S7X
oA+M9XgVjoei8d6oBaznSQZYnjWX76dfGP17oXXnYaa+IK/HUpcGj3Sfbcr7MzvqDq1ZZ3+BfD3t
0hjOBJp29ypvJ5aR7Qexhsv3RDU0da3Wwlv9tGF4PN7MmR9xaeJqKrR2PtQqevQgxU1/ldaP5FCn
G3mV3E/chO8kYf0YcRq02EA/2Xki0g+1Xp/nXbkbtIY/7+A9GInwDhYojvurBoxxOrJ/bfVbw+Wk
AMEV0GPdxDmf4RTwBLzRo5NHYs2VnT/AicBVgLUFh4FnVpSvjNG3ZMGOF7dp4tW4EDHumnN532UE
UqwY4TVcHIH3SeHLbM3OrH3GzOqWQSnFNOY3LA+ddj8MZh69mFmVv9gWNaCNktdew4+v71XWBTdL
5lKtRE54ND1FpAUCFAmHtuIJtvKH8Jj0Q7NsJm3JSLsgIJdvEElPicl6vrj6N+Rvbo6smwXmDuKp
zuGA4QPjSoMgJq4fXQMzi2038x32KrEJsiRa04JjGynHZRtR+H9ZXP8mxVsSaZMJ8+i7MnEE79I+
FZknviaeba1QvebrOnQBf3qF+0Vo6wrbewZ/Y0zjrI0tSi4frB2+IRF89LX1BeGUu8m1HaatodFU
2iJjSsNeZ2xNJm2fQbNWbPM0euFjkbtem2yCNrhGXYYrI0/g4yTytsWTI7Q5Z9I2HRIB8k2mrTtK
m3hSbefJCwgqmAfVqvKIoSMwSu7K3t/F2giETuk+1tYgeXUJ+dowRAhDsxMeJqJF24lCbSxatMWo
wmvkadMRsU3yfTasaY8eTQEE8/eBNilN2q6ktHEJ7G/2YbTeljFK+FwgTjsoI5xPjrY8xdr8NGgb
1KINUUaLNSpRSKHntiPF8+qZIppnhXIsuiu1oyrI0vneMXlzxN5vk6Ur6BMUaeyuIlr3n1vDf21L
kY9IabMB8Vz0Hrpx/ENjGIf2nCe9nxzToqWtMyYAuw3CeELZtJHRNks6UmopsnV7uC3//OJ/HRwH
dON4nBlU+viuxV+hIEtSNu68qOQoJpDKS9qAr0ny+N7Pguzyzy/118UBLwWOjv/r7peNz1/eZ1In
qTsxmT4KRWwzoc9oRRloRtWPf36d6yD3j9My/UI2VmoGDibynL/y1rNqJrk786Ij7od5F/uNfXT7
K9446eAyZVlwHoLYTNazXXwoj1Qt7irQkYww1s11GHN010P63/zoP8yPEEjpWeW/V2gdUbyUVdL+
cXj02w/9PjzyfiGXw2LdSxiIVmHx+/5veOQwEPVhcbDzJuGCEfxvSTS2pUEdAcpsTPwchI3J/zd9
lnR/CVwM1P7vaq//KpIYsddf5/wCPAeJxGRraOyDzrz549c3cRMbZXgbn6ZaeLAkVOVcoQw3qvaM
djVPwt6w/w+eVAayb8W4HeOPOfgOWXot6UuHBt5ouPaZfMIl9OxwmxMEwBrGNCc8A3Zh70XKbOcx
A8eG+NoGFTeQfQsdE8M9GROMN84EfPr1Kqf9sVY9CmBCeavePQep61UreFzLcRFLZwMf0PqU3JPN
dhDpxIhAm1vbNlQkd/lG/Y3Sw/t+DehkMhBto8WUJQiRvGvXs+9AtBXcRi0grh0YdQgYtxiTvVUx
9JcW5NbOawXUhRmXitw4rkieFPEtj1NsdncNWsyLTpstt95UoZChGIgcejkzwhGeqkuOLnTPr6+B
M1QzflY3OFmqSSBO+HvC45CjxFVS7RwQkmurjTNO5shuYTPxEN/ZnWe95ajjyIVs8if2wS5iYftr
NMzqnslxsCHmSj70Voo2s5rtTSysh9hdWpLHaWOMmdCzSVGASIrKO1mOF8cc27WTo3ZeqcmLv7uY
6+liK7luvDK7EZrRm7hTfdGjdE57nES3bd/ad2NcSo6tX/qzOW5rgB13IfXXz3Rwg92Q2SRSO4m/
jhqvveBUoBElrUyEIlwjHKpZPPIHlLm3gMTnVeMV5VrlzmkYeVR6zGae0qaVF7gM041U3viQtGb9
SKzJt9SS8YdTuSOj+ukG4PK8QQ+F4Absy6phgfI4wGh5ypusWLPRbu+QyMdsMdKGTjvDnJh2d8aU
9WssHe0LKV8hQZHWdDcnbbFRyPi2wuFIjQm8qp7UPS++ZxTM+WummGlZBfzaNMV6opS4kXFtnmaz
/8z57++j3s4fvaHE9ECeNWaWxFE41O2BGI8wDckPW5Y7NtgdK6fBoICbqv2CMe5iWlzRntt3Zyuz
7ZsZj4RqmOoAqWpvq0ku70ND7uXW6LTNJ0VupJDq1SspB3tTw4Lc92kIJLaGpsJs84SZ/nZgcUIm
swthAnRBuvYRdx/gIrA2abkGsaVBv+xDQqTdpXs16DHIp7z45B3vQu/GHoKJGqokBbNPH2LZ3Bto
4uGaBxtEDBcBEnRb+gokOA5CZr2vsyRflSC8r4XX5LuMJmFeF4l149g4O4l8vcnnT/xxlEs0J6ul
N9/sPiAIlqnegf2bcTv6Ad11jw0+Ne13bobtvaWKaWe0TbXOs8g5znVrv9quMa6n1GvZorLdNQhn
dFPj5IW4G8LEeh+8sN72XtHsc0Koj2l7Wrrk3BU4AeqOYHAykssQXjRh7iujsYsNExCEEKNK0LPA
4LAzenmySXKGJk50HFJOM6pBeQQ1Nj0WU77sy47mSynV4E2a3Fu7GU6MocZjM9thtsHMOT6OdveK
4tA4GPVM92qLuOQLVrX2aJI9azCK39SisVKkNaMszrCm7wrk6hVd3tZ1l+A5JSIW/WeZrWJmNw+z
9JN7cg4/SlvZR6emzVkS8YHTAH1Y3Jjd17bhLRNWoDaNyq0bEAfFDu0Ll7QZ0coX+PzzOc4fZm67
qPG43+VVUyE7L+evS4/SbQi5Pw9wT87JPM1fg3mi2SoSs36qGwJzTaZDkV8W9xXB0MFqCPJePdBH
kNmrxrjdK8v26FOcAXn5klZHhmwhJsYS7DbQmuCCe/8nY8hxHaE23Y2xT5fugCVC2Olieae8LTBT
wwrtJ6xKvYM9XCWuAUMW6KNvdcVujhkocHNXYz71r3E+k1VxmAemuEVpxj3PFqP+noE9mXG2pT1Q
mHi03HuiOCrW8AioDlnvp8t5shv3ceKB/YRgna8I1hA/ODYYq760ImlOsQ4zQNQvnW8dV3+yFn0d
IXU0Qs9ejZTGlzonw2KD1K45VRRnJ5o9g4VkWkaHsO6OM/vY+zjv8ycf5I23agbD28fQn8Z1AErj
XfmITwfLLg4iieIP1NFmsCr8JsV3CS3nHMkGXJNnK0bxy9iHx0H5fD/kMDDAnBZyIbm1/yzJ5RhX
BMiNt93Qtg8zYj9zw/iREdZCuCmdskMW/sqelv7N1GypujGTd57JEek6RX9LZGlxT+sW/DSnGAd1
nIfyYgzZ8GZkcKsK0zui8st/wKxzP50r3iq5oq56Tb2KNP/KqYZjoYlYra/hWPMVlEVKSNKw6Y/9
136ApJW7bf5ppGaKq6i3oPG6Khkf0Se7rzxHgq26MrngkINp8jwVso0QrK8aTfDKkiSwuRlFZNtm
5fAweTXBk8UcGw/U2SDALFlAA7tywXIF3WUIO3BhVlAsMA/q7NMGkHghPvIJPCk7/2Qpw2MmsoKo
5ZgvK71Qfb/UGhDWjq0/rzDMEyw/k+53q/J4fHfGmUm6H9dfSY0adom0AgI2SCEBn1XjvGtEOjyU
DvcbKNiN8d025/Z+bkoUp9JgZtF7s2oYkozqaxBBk1/PrLjI6+ok6IAkhR4VeEX6hrPFtld+JbtL
apP7T38ka3KGVX7kO5eke5INyNaY7aleceTBVnqN+R4GXWhvy8TMpo2Adbrvge1ewkCZ+1qy2Cr7
vsQCiLFvz+059VeOGIq1jh45z2NXn0TcuRtX2SZpFBoHhBCRlYpa1hPdxLY2iTJ2U6vbOnEZ2Ixg
1aPo227TsgM858bA+MAjrHMzeak6th6JGKsiL5t3DJudx8igb8WaqILqSzYT/L/t7GAmtSWtlx8u
BdRtaI4KiYH7zY7i4MWLy+KDxV+1kwh5cU2nHhipecjQ2WCo5I7oTLN5TDzTuw0W2/s6IM4hrZjY
BxJVHO0KRoryzYOdedOFQr6ySiN73S+kHlQ3JGnjMKwOhCPxl9nSZ/4hlcjRfeZgw3qyYvExBAPk
GsbuX4lu6B4dIpxgK02W+d5DrQm3kTn2XEtm269AFohPxFF1qoMlInZ9VRp+IXC0fCFJ2m13soyn
m77tYdCmhoGsoGkZGpJYekyj7MFc+oR1iHcXzTC9YkIGBnyQBF3H63Lugke7C8y7nrxXtggFzkuH
KI97N6c29MHd7WsSZDGUN4P9LWAvgb6oUoQH2PBdVwwnyCIVhhT4wtrEZF4eRXdtR3THaC3h0Urx
FC62020W8Pa73jT7szDirYsH40ecWsCSkt71frgphkHNz4w3mds1L5Hjhd9cuwp3Q2USvMqnuejI
Z7u/ja0pYzglMzLKQ8dUqLAieKtQ39NPRSww1Hf9hzLinFuLHG+rsI7fcgh8z4ljxsSuOPhiRdif
GzUFzPozpkMZlhAcXdSIxYikeimMdlc2dX/wE2RXWv+ffWlR7TYrqEKsHeLEIfNcoQbc1uGy3GSG
UKfRtbGCmn1+tpjTfw+XpENc3XUHFDnDLgpkeazzCLNbtrwpTCH9Wlii+Yhk7T3IujZ+CJy3x/91
yWWXdPN/6JKJuNTqsX/fJd9VTRf/v/VHg3P7z6mtv/3o704m5xekf7rhdZE6WFdy5e+0HvsXicXJ
Nk1ha3ClpI3+PbXV/QUtp2AA5JvS4scYzPzeK0vwPwxtGPjR4WpL03+jv/CuKZp/mswI20L9wOzH
IqBCeloP/IdRl5dNLMZyQFuMRCHaiECvipc2ghZjDQ2os25QZrVCcxi7x9CaIzjCFkBjCnFsomtr
hAW3k8tUZFsix6P6YOSVGJuVQsxF1EEs288iAcuOE9M+8gQTd5WDsLiztVV2ttL6PVeuPA6JgIwx
pjnBUFnOfLGA2HgOMHK+l62v3hUZIzTIKbqX1ViSGSJiQr5Yc4u7AtV2ua7KyCURobJ8tbdAtDfb
NjP0j8BeKdZZmoA2qbvgtZdoAxkJaCNr1/rTJZqc4JWU+OnS0K0dicPHn4hg2GvuI0raCmFFU/kn
siXbTxzr4pliFdIMRbKxZjWK9FmRMvQwk3PRr7M+4G2ogKoNiXHUHEwhxTNKHOfDs9BSV5XRH+QQ
y5dlRLlXEix/aKVZUWcUrbiLLB2MxfwLcIyrnUl1nSgov0HaUrRyD/sE/84ZgE1pPRPvod5lWJvD
apIN/5k9ieqmqBznY474OYxQHIAjRo52zHk1U0bgx8OYprWXLqHTbjDxru2M1/Qzqd7z1OS9B7mz
DKue7cqdS4l7U8ZefCepVc/M3Ol+x2S6TcNkOMoqyI5lAoKRjYY+nzhlUgqeqWATxnXNP/n1A83N
KGs2EMaCV6vXn/Aw48jmI23bL/hn5uk8MhZkapBZabFhqZcljwZmFvovQgvxxg0xf/otLgK6/57z
MqYGxxhPBrqZcbYBi3uGFyX7ukOgfyBuPjbfGuIK5I5UcgNGybj8jMOeM2EOZfA65+OlW1pnN6Ng
ILiKZMbXxWpT+mFmmGz/apS0orCeS5sLUCtjuGoLLvRswtS1QzfDb1pCiz+hHnNssb6IrsgeAgv4
e68buBrYCfHJBrLz5Ja8XHlkNtbbt7nndTUmupaLz7Dov0PEdwrpqyJ+ndCbaMsWSeBurfkSesHE
B1wpH7oH4x/4ORl6z/lUpqwq1hmU0GJL2D/Xm+Brea5U4NoHLw3l0UgHiOQEj3LcCc/wZVVoOo00
ozIkxqfgigkpkT6nyeYlSzanVKT6OpmDSb0DBJpAVXXySGKIevdFyy/rajPZI0APtqwRkv08DFTE
mMffdfDn6/USTgyP85u11U2lv+ypvkhDd5hQefacktGCMTShGMC8YCHnj1MQNpZrB8hGAk5cVykp
Ga74XDA9y6abvHT5x9evRI9Td+8mMydvZrO3RyUkSVpN6vfFazCZOYoMOLd3xbNNBfRKFT8gr2hT
4iFI7CBqpvH4croMnraL5Sf7PHZIxx+TgrdjwkdPWoJ5V7XJEI/7nckFhn4fe2E2cH7CxhbPA0bP
/YwbEbYF8/ujF1cB/XAenBfSddSqS2Z+Q6VECrKIzby/7r02lg+ojCKPkIN25n4KpULHQ3oHch1M
ZFFwoBx86Bs5xkbDdizj/UqsWeNuaec+3qLt5htmEUjMaEZyxyqsaowvczupW2hEwTaZoW9L4K8X
8gRtavDMgP4jcn6PzWb0mGXaLd9xyzDNUDx3juo5g4U9XRQXOswy1CXvmRnWqKDbCDdpbD17kmve
zfIx3Plx2ixPbRA49mHquUXKhTc8ZUTRITGy+KAYM4rn0FwWdYoqD8mILCGgnQoy9/epCWO3xxy6
rIeRTylPQvujTSxuzSQkcU2F0O6ILWGuU6+bNnc+zDHgGz6VQjzX6PWppdGHbCixGAMUSFNYibbg
jaqSq3Rkte6iBKvFXYIC6LkoBMeTFpjotkOgrxwPztfMGKrh11tR2H5GWQWUCnPjg4+4AYkq117D
Qi+9QfjeHHrhmWTS6GvetmjIUFzwnsEf6esfvT3yoGQIXh2HMI0t9mFeYhhF3T0OaAkndust97em
7fxNHkt9PQYz7CVV+8ErQiA+yF9vaSndO+MOb+RSIn+k6Y+p39bGqkbu0myVMMSD7fLtynNmzNh6
Ob0yn3bXbxz5N/brWHYTgqzaaeLd9c5aVbFwWYz79atIZFm+jphcszdnlNwnclvfpcQwJns77pyP
IMfFmfZ18Shi7K502Z/0AAwWFPPWlc8qnYczwj/F02ARd+PicCPLqR/05MJXAmMvWrX43prj+cDt
B+MtY+ieEmIVVWWF/bNaghvSu5lkWV44wShpkyB/XNL8R2rCg/fXLKZpA4qsOZSdU/ARlYCeV1k/
ca/lO9lsYm4xFW4ZCzCorBv3syqL1yoSzSkIp55xwuyPE3WIbJ7xECIA0w+ilhHiczJH6oZnjP8g
CKOAOdMMEtmTTFa1EN2dY0oIZn0e0chE8Uvi1Q4SjzL8WsPyNayqPrdkrK6bziOcCfUYVpRCFMZ4
6Lr52MZE9ZBo0hThgxnrTKageyvB5CjV1juDiLcHxQw1LbxLiD7cfJvdXBk8Jyr0ikcBM467aso3
3HZdTGdmz3TOVMWGxImlXBNK4QAPre0UJ4fFzIUcaSC8tvLXWIolkRrWALcWXSi5euPJgUGckQU1
zgRSlSqed7M75x75S0bSkIvVg8i1vJgUQmkv9/7Ueac2DXjMJWTgJZOBCaQYxYstBsQg7HzvoVb4
Jw8y0SYnWxWhqF9hbAfZsjLVZK3SzOtvmmkwbwkPIgCqNZzpI7er9GX2ihc79eqc3JLWfqyzGIVa
144+xrAm2PmDHH62DGS/EddJ9OeIzGDhItvWDh2j38zNbkZGcTCHemAc3RXbwlfsQmw7xdAt2/TW
b+KUiAuzdz/Tzi93Sz8S1pUn5jZKxpcgQDmSIZXce+H4dQintQP/7xt7/PkSO6CBRF5bO5l5+LA7
p3lsURZT/pTu1pmK6XvaW88GPTzSjba99ZN4eURS6jDi6YtdNRv2PgwG76wCnHBR3T7XAbwp5vdU
Rtu2qCvyJENuUUSTQlqK1TaibjgRsSsI3iJGyQmq9pgFvX2uJMIaTloJMal2nia3qhjN1P7WCDB7
p9yxNFUwe7Brkg6pOo0lE/c8BGZKvqHcEUDkHnOsvY8ROw9ZYi+zGDnvff2EYAjLoDwKemxgfGBt
MhvvbYi0lBDf4HZJncc+IfYH1ah5Yerhn6s5716syTLgJhM/sDJ8j58bqV2/dcSkU5fgkjt1U1mz
4++qL6lexqO6KwaiDQore7aa0CdBShp3DFzNNU9eDx2SDeHTmXdplRXHEePmB4anL2Qtshwi1KBY
D03T7gyPy2Y1eyOelKXr92bI3sPxs3rNzT/aLKhP9iHgkuNQOp8qjuythWp3LZSZ67uVOM5pIz8Y
qkMzD6t2+kJFvKW6bqgEE7PczJmZbTvGds9hzR2FO7+mZ1eMKo3E8g5mO8l9wVh205JCx4eWi/Ec
94YnVgpyIjjv1vUbzl3nmJdhzHKBDCVvGLV6NTl9lwREls6rY1J98JZ2iD65+Uc7RhL1ZoF+vAnR
fyn0NOHSoBCXIZy7mJC6uUncg4+Q89XIWsvnsRda7irpRbzRDoomBaLouU2FyJ/vRQLl8VUB5zsu
6KDJaJiz3bJ0yxZtJn+besnOtXLzZYwm/FNCFpVtnJhPUPhxIy2S4HsQyOgMv+suHrr2zYiD/obR
PY6msl3z8AqfGHKaX4KxdRtM+EHYndiIzslb66rePBaZC8XNqMViMcqQabCTAV7pcZsKg8oponEL
78MuGKlmIV9grEsq/x2UFjf1EMwN/DQDv3FAuKdoFrn3UnT20O1y2zDJkDSgBMKyN3tybMlIqndW
D4Fu7ZNDHhH0FTrFTW02/PMMVTdmAKfogI03DDW3LFUJMWtiqq1ybClE3IF8H0KUVD6fTLFMl9ka
yd70gnxd1CNUZuTo6j+oRORfvbJIih1clwF6BuGaWHP/0jsPJjtEIukOyo14YEZ477ScbxwbDydb
AhT7CdiVbxMfxlN0gw2vzU6DbQ2XnpVVizF+DF5Nc6Z4RxfNY1p0VNVGQk0X2axrdklECEIealpY
o1vPMjDzBotWSPOWec3U3+I36D5/rZGTYpwu/aKbknJW04Wgb0wLQ7rgweGx8oHFC58QIZ8Z+ZOe
oiD7wwDkb/wUll6r/3mU4Hrk5buCNoaN1F/N2LEw6mQePGNPZBgfiVUtZXzye115lRNHz3UYnGfw
sMZTaS30clMRc1gzvoiniaC28imSiOzBa+LUTXObv+Rk8efk5XO0vXar0sLzvRobUlHO/Qi1+lDp
7dE68dTAbnyA4LjMBa8O/I9e0s1mJqjobIrPf36z/6poEY72nKMzwGqPag4DzR/nJkMQJQZD8/xA
LjDzdDZQPdY/l/iGFUEsDKNLVZRbd2rrj8LO5kvdMWGArE7fXk3NpSjr/3D6xd9djSZWNK20kYKH
55+PyCBUe+l52h8IXqHYcw0XhhaDpNeWwQwnwdBN68hO4xM/jjyqga6gHCvk0wL1GnDPVunOiXbk
n0/Vv4iphO0w/7KYM1ke0yb97/8wYerJusVtmqSHsAq4eouqktPbYi99+8WelwWdQBFQtFelk2fE
bmTUqP98AH/zWdm+FCTyYsiWHIWWQf3hCMYY++xiddHBmQIfFFjZRvDyAhFadwLlWURPFqp9IpM4
IoglXMqtInH6Lio78eybPcjgKqP5+uej+pvTEkBCcEy6W9f+F+sTzPawilM7OpQGHRLbwinC/17R
ug3MkPCIWDQIPVFi8cYYIvX+z69+vTf9+ctq8/IEAPsunaq4amj+cE5K0CTohhfOyZwzMUhFPaNS
b2u/AGxYYJ83aDZHXz5nXmgche5SSwybKRaMmvm+7bLtWFZm1hEi2elBk6qjMiVX0aHVLyX1yPWA
/6fX+g+TaD4azZv495Pop4r0zr+dRP/2o79Pov1f4BvhiAK6oQ1/yA5/H0RLgPBkaOgbBw80/W9+
n0M7v1g814iClfTBWs/1f3No4rZQcTlYYF2oPsQb/jdzaOeKkfnT9eghHDPRCPoch6D2+PN3FKF2
VjZpUh2mwRMjOiF2L5j0k2Aflzj8kU/bPdKM1AfmQfzfykoQR4wkCm6GPPb9TSN7RgVhIt8Q68wP
lWuVT0Prgk62gXEprmVFqbo4B7QqXJwB5+gm0XEs6OgrwmanzC0AEk0pj2UkZSjLCcS5y0RFPkyO
XfLULyBCt3WQ6LjVeR4Fw14XxNgypOXPtgCiwJx2tneZ0dr3MUquB5a2Np6FaSATtTbkqYEcyxbS
dUqU4jK24iPZrKjFqtm9tYwmhDtsMbeDWSFP4+Kj4pgoZbdTXg/vZsFBbeoi7H7wKjiMGrsMBDGA
JeFdvqoTfHduPv86ZpxCokrWbMKqbAuSiNwlsgQ9kiLN4mfCB35w+JY+uFg3IoRdSfi5uA5Oxozu
500tFMHrkCN7sxVhmuVoZpcA9c8D9O74ng1/+axa/Add2wzzzVSjGENMR5oVYZuez5SgyJFNmaIm
u2+Jlf84ZRxXjdaJBkeE7ElNmQDPtdPJw2q3qK8i8v2HMKd6WmG7MMUmDBgvIt0Zq52H0wL7unec
VKHuM1EHDw5a4fic2oFzaDl/rPhqNrxuUu+XONZVfGDtpnhg6o+tAuS6qP1Hg1kCqSQxznM0c4dC
MA5EksPUCmLIkU5JnpBT20f8UxUijJoSZbGLeet6qTjZ7ThCQcl6Gy++5ZBHbxQd71lAsC6T+tuI
X/29YfXwpszZlugmauRwTuS0n8Io/C2bpM5d+eMcPE6KvhMtbPCEJz16RCzFXT+YGjKlnEF+JbCr
5UmdGw59WmyMHz79+DprRXBWSnowX2czwtqTlskh9JAIHYG1EJ6ShL1xtug5RgasXsFcioaAFhDb
QneMncwh4H9U/QVbr5OdYzkxpPANIVeicd2XUsz2bfxrOS6vtbn/a6HuXqv2iFU2JbzxW0F/re7n
a6Vf66LfuNb/8bUXyK59AQ8e3ST4CD53ETwzmoeQ5Kru1F27ivzaYViqpbdw+F+zKnUT4oWR8TSP
DZFYWUjSfjHcJLppielecJ1F5/za0aS/tjdIKXSzg5kUMomnmyBHmglzbvokU7dIoW6WTN02ddLM
j/USja9JZyUbA8LlLUPhGvMjAgbdeiW5ogvzUkv4WFxjkKJuGLkHvt7Gc6mbt6pp6OPwfxRqjb6Z
FHfd6Lm65SOToaX7KzmGw2wmdIVDb/WbuZumG8M30yMuKmczB+WlWki619zcdICgG/jVdBo1Vdeb
knxrIwBA+kbAnmEbn87CnSYPYe+Ey37yBZKIxBKrWeHaYob8xO4i2njRuPe71HkVDTS8tO97siv6
6n70zYuQmgOsicBGSyMf2fi3Bs0L9mlVdhRAoNyd8sbUWGHkpXfmQjAyOuzxMGn4cOkSZpFqIDFW
YpguGlIsNK5Y+0GYmMfz3naXu6T2531u48yKNegYSheDQYOfEuT/rJMrETmDjQybjGi03LtfVHPb
aYSysoApZ2y/9rUGLKeuYd42GrqM/MZfJW31LeBuuy81mjm5QpobcM2lBjdXAoQz5GmGmgNYZwAZ
hJfnDMB6L/paJVa7wUrMZkQDoS1sZgQRVM3bmNbjATJZ90K+U8eFMcJuBijdN26u4YXztmtoGAdh
hV9l5qChnPTC0k3hgTAYsUwohKSDHGRBBm3Jdm0XBA1VtoqYJqs+s09+SNdC9q732CuCiQmHrhhE
t8m+c+yCq8JdvDscenh2KZxgXvsafx38CsIGiS01HJsdcIxz2q+/AemBVLtMSfZFMTTZCawuWjLo
7wqG3/tqGdiJjqH5Fmj8djewiq3GcrkrfbYqcz02h0IW/qPkX9y2Gtvdwu/26MBIztdQb5w27l1z
JX1jkIb67WgAeJBpFjiusJrxrCaEZ5amhSPhWHDughB3NEx80FhxGcK6oDhFwGUoulavIqnWU14G
0DPKmWZEPXbi3njtlNm+ccWVNeyDUd2YsrmAx6geCfcz72SalRu/03aAnMsAyrk5We160iGNFvMl
RB22cWw0F122ENIZqtHVMVlnnXDFqDdUoqeSWCS5Tmc4664mrgMTGC4xLMHPSfPY4Tz45zq0vhpB
/zPR0HbXcrE+apA7OLCXUqPd+U5la3Qhw2oQDC6WGQR81Nh7AtW+hrDhfQtI/FKBi180OF4m85cZ
QSisA6Dyntd8wMzJVoM0j1k8ZdtGgKCPQpyAWWoAu2d8chiurHprAVu/aIB9zthlm2mofQndvoy6
8kykV78tMEeh7oqGpFuPcTOqbSuKBf2NFo0U7Wefxs/4VLXIfm2QviRW6O0YRLF22pAmatUrXEKM
cpxaFzO1v+7sBissT7ltXIbJh5Vlz3CZyMsca/NrbHl00Ynv/WhEc+kH8TNEsYmtlFmc4b2XjP03
Gr6HG9H0TsEcLmdl9vbKk/V7FeEnXIL+NJZZyL1Tqe1Q1tnGjwZ5SKe5OMpBHZ2Z5WXqipdknLNz
zjUPfNElur1piRZKu3itzHTfDLk6Vd30ZC9xq6WUqD4HZ93H6fLJ/Nped7KvnojpA3HaLpzrsJDz
Jp/LYesQ+8gEvy12wOaLVWP438PI+sLwPHw3a0feI4BgEOQ7j7XouK6c74VViCNbUWxZcaJuVEkG
Z19bP7xixNYt2PRndbzpOSSW/C0kdhVCH0XPuk3qmKkKgcV7KhbvIv4/e+e13DqSbulXmTj36IDN
BCbiXAw9RYqivLRvENoO3ib808+Xqq6p3XWm3X3fVFRViCJFgsjfrPUtY45QI47pDmvudGeXMiQv
qrohg2BT5S2bJvMSzwpbm6y5RCF2bkj3tDdo8ayLU6fPU1YLKKoxMQlj4pFcZZfVA1lT1ToF/SIH
RtQiqlYuR/rZaJTYKLG8dGzWdLHZWOVdJbto7Y7Bya6rn14SHRq7yFexYd6Fo4LgnazyGK9Aq+Qq
rYsvcFDL1aKmp1H119rq7jqjvKVaYwAgFshaHcNzIgTJnBp64rXQCyB9zeNhQwSAh8dMut65TH3/
LIqmZOLRrkj88BThU8VytVtk+P9p/P4lCZJNd/6PGr/Lj6/th8o+fjXqAAbSD/pryxd4f6EHBOZC
Lcx8kpnc/+v5oL/8hebNBNftEDYj/+j5XBKjEWcwF+CmKf3PqeZftUcMCf4NdjKx0/Rwv/R4WH/o
8SzYydJ0BAjxP81hSD4wWK7Hw5nbdzDEt6RloH2Cv8m6Yy7Pg0zcGQZBMoQx1l0D+0yWZOOT57fi
qCCGPuaFr9HAvPxbvj/izm6VOE8pqBrSP4waCwoXKjLb1tiVS9K/uaooLq0v2aaQxdXvgs5PLvbk
O1gs2wgC2rDYLFtjTCXIMy5dREpKqPe/CI+La5aRfdeN6ChZFNnwUucoe2nncbxxjdbvCT0V5Rto
g/ClN2PDRrtaBQ80o8VDa3fgLrLliNR42jM9jK6i8ZYH08rbB/yqIYN0Xj4w3mkLDpBbNeKe9cQM
eD0Ia9q6sYunMQHB8dQn6fQhZcG+TlUhLvwFplLT1OoqpIhfmyLrwd5WKerUaLB3QSytR+k18YM3
iXQ7mMiRAe2W0xlBgX32G/WM85I1Dioo2a7cwYEp4NQLkfZ85U1r+ppNE4cFaFJ1MI0hOTdJyQ6u
pBf8QubASJXKZ/icM129+GgZKYDj5aYtcP6t4tmJNvlA5gyqDt/HjW4kVztAXGbk0d2YpelOphNx
azErXSUC9n1jNRLfXfbn0iBWKLYKQWRlMc6PqDx65Dakk3TYx+9YxqjDjEnxFlH1eHZVOR8Yyjsf
kHGqmzSwukfh2/m0LvAlbzV8D4J1bPvHokb0uWAB4V4pjU0Z5uW9gVLnsZvd7p3pbv5zxpD6ZA89
aXzZVN4VyjMuxJ3sWE10b7xXaJnBEwXXRvnFm9MmUNH8utyUnNIwZbJlP5qesTWcdvresD+8wzNS
ndOpmyAZD3gG0J4h9obvEnxzHMrPNUZjVKHGgsFlPeVxtnVFGd8DETMzlpLEmM8hGZdoHYadrxj1
A0T/GOzBP5WgHPbg7eqL2wLo7UsT/LO99OtYRdNusgz0eoMRpOd6cd1DHtU+G1VU8Yj906tZc+NP
smi5y/DZk6fmhcY3VNw+MRkRLeaqGUU+rbCJ9ieOZ8ngKo5vSAclKRYpxyY1cu8tsQqUVVM6nQVD
AQL2VH/L7J09c4VK9b41ouW9oZ3ysCcDGSOxPXoKgCLc+bB/Wr+O9sMgy2tiqu4BAIe9zTynw1o/
LFnBNVlKkGJNj+mjm6jlVCcxAI2lAa3cZ33upCmi4MBqKSlQFiFUIMxixY6TtgtjffHCbaS+ziU4
lzJqzC2qb48JSM2+OrZwV0N2qdeySejJ47m5K6Iiumtj196IRjhfcjKkYPQZ7fSqmGXgVPf7+VGI
zCE/sMyN7ZJa8cETpPj2y0AhT07LiA3FaLxhV4LGuUN2ZVnsd8usuBh4+V8I9gIcIUXFcMdtmpA7
SQLtYCmq75RVpr/qRTHdOouktgYKlGSbdB6MlwiPBPoM/JfhmrCgaeMkVlqtl5RUwt00kbsENqae
7ul7rdcW9m6/jmpyc5pdLirPnG4Z6fm0lStYe9hsd+THRFqhPM7CZ8ps9sp8DBWTA/EcyYI2uHOo
mA8VVp2kvFlqWxnLumOrPNUbd7Cz8bFNp8j/5hKdQ/hULHNz9J4LOJ6N3Pq1Z2Q7AzNO+n2WGM0y
KEn0pBxcTDX/MwD+ZwNgx9QT2b8/AH76UZY/lPrx49dCwPntUb87dmG66XXVp6GdX/a7W9ekPvAc
qaW/0vH55x+TX/EXlppUB65tMjVmYPzH5Nf9C1nc3J0BaHu+E4CC/TeqAnZTf1sVsBnCjaYd6JYj
zCD4M3FYYkcz4tErj9h5lFXvMcVF6UDQ0ghhqIMWZq10LPh47vSqvlANoEq9vkclKw9N4SYQF0NV
bBlfWxelV/40KtlWaBlAFAnlrcfW2RaRmN4KvjvNZnY85yPQIgJbywn6wGO8pyUGMpRwjWpEBw46
OI9GccMp3qwtLU5g8d6jeDRNxrxksa2WgGBLj+nUOi99tA3pXL256LwQJaviiDEMjU5CMoqScmN2
INCHNInuwNj5h3JO8ic75nDQ7S2HMcaSigycvtnbg7HckEejhza2EF/DT03G9KnPKNoouq3auXvO
kMBQ9yzmQz+29qbM5f3QW8EtfIxm4xdR9IWkZhQCdLOHRfbDhvh0cgdSs92jgQS3mgCZ0DKSqq7k
sUXQvRMG0ZkL3d9dKYObqMwgkkzZ1WCssSIlDnzlPPrbHM/LqtfSlRYX8nZsXHONtdnF1jypY68W
4xAaCyNTSHE3cG/rbWY3yzo26ExVala3yCTRzDS+gX6GyurJSmipbPas5ygsvL2L6nZnN8TAIA5e
7mttKZWJQWvZ209CS3Vmpu5bNaaMm2Wm7peMvozbGgGZfTVtjBrBj6ulPz1tDDrZL2aRqL1V0333
Q2TvUZmGL4OPZ5mjRHz3EzbEUIHt9DbyCg3I1KqjaUKA5Bf5sElYLRzo0tsd8XfJZtaSJd/z2PVr
GROypeAr+IrxJ3fWYLdQZvmM7Nj78r1x7915VPl5TuvnuLfSZ8Aa84cB3huQ9uKZt4RVDyffoDWu
ChPhDUm49baOGKHjDvY3sZZihVqU5Wh5Vo5OC70zii3A6s3Bh311P1UNZp7SGe7sog1OboP3mSAR
xI7rhMmzPPRGn8y7VuntJfIjtGKLlo0xztmln0qyZWqdXazlZfan0gxeVHFAOMesjZggwIdub5br
3O4LZgXLYG8Q0soN04hkNdlLcTUMqOkeOYFxXza3rbA/qryR4blBrBifait/FUkrHxCl70PDt4yj
Sno3tPd5x+BHrgbSo4Nvi4uAdRuF83K3sHe4qt72i29Q2pk0uCWhA37XP3v15FypumPmI3kmn9xQ
gU1te4Q5eRncjJW0CRsKFZKeOhY10laDWOc1goToULsya5/tfHTxnoEQKXHK4zCv5E2pPF8Zm4LQ
WvOOGyXvezHUy06nrzKbqaLQfF/iZuzWJiK+S4PMTb6C0rAb/AXebN2XU9CH39OQJAc0D8GKO9wq
tlwDYjrDCq5cL6N8KyCZBAiIs/U0sAxfmfgvv0pgKMaBlGyz0jGZo7GCdgWxZ+hJ96SoiZGKjxzb
L8BbvI/MklTYoPGs6IgVzhxIKEbXUnbS/c7Socv2LA8Gdlxzw0R8MBJKmY51S7AtvYynXPKoRSmr
dRgOIWNYIlSOPARbW7Ln3sczdlmI8JlynY1zEYF3gTsblICm/NmuBAm6xJJ2J+SQnkkkGNLqSE4S
rXpcirtpENMO9zT/aeYD0jiP93gtUPg+kSBmn1owO+0nuUfHbwcj+RWOuMWoR0ZaEvC9Bxiw8TII
WyDaHSiNlh3vSzn4+ypusytpneclAkaxai2vomHw4lNY13JXjZ0bs5/zJV+qIUEM1pe9BZxQ2Dc+
akDPwFPId5UOhoT0ZNuimzN24I/MR7yD6VbYaiG4dGTbLYyyJNulrx78QYpLJ9i6eSmOF/rJ4DSz
yl/lFO4bLADRvmsZFwLj6nNzVahl/tbMzVfOqPbCkhV0JjvzdTKwdlvZZmM+RosV7sCy+c8ejKN7
1zVCDocyP+aRVHdV5xu73CBlcSjN8NuCi+g6h9ZGSWJruHWGBxR35lsmLWINAe28D1YzVWAr7PpA
wPN0kgD/brEh+SsEj/hExzllqucw1G2q4eLSGjDjccmiMckxpdSzKP4HgiWxoi5XmP7pFu7TXuVl
/bzICk+wGHpEIeWy94bCo4GxWIAtyhjWY17Fd3gUIBy3k+2fEBrXCNQdb8NaFacuz4+Ux/VWtsVG
MrLD+IrncVwPxB5tXSJkSegDQQjXakANOLoxt8bFfXPQ93IW4hz8GHy7u7XkYv1gjwJZAmvzNoPE
cBCqcV5BVdRbmyi9TY1UfZdCwd222LYvmTk2L3AFmlvG++0VeXZwxnAHzysuCRaNJyQWTjxcsspD
o0mCyiFfhi+4TZPz7MbxK2wO8xKGFgahVAkqgUJT8fwKLFPhmBcFJadbJ3zzr14qp31gi/aDlIQ1
A7lsg8+5u28VUtKVW/jiWDB+vc9w2JysNKu+jripVvVUmNtsrsxjbEav4KwFg0Wm8TmzaxiRs0N2
FO7vlWkZb1MZ0lnGVXNL2zmfHENp3GkbNRvi6qjIGY5DGLe6Z8PuEZr3KmJr6KJHDwx2qGqYBIG0
QL7WrBJm0uwiG05+Ac4aVHf2GzzV/I2lOvekx20qEhU+GItQU2DIWIB8pdwJ2pa8dr5V7NAk7vPU
jzjyiH2P4icl5jq5/099/6/M+Vi5Unb//fL+/7TZR6k+1K/V/W+P+b24DwA2M9+jInep5H8NSwvc
vwgLqI6AZ+B5PmkEvxb4GseDXg/wPqoxPQH8w2JoQkX2QPggKvDpC/6dAp/D728LfIv2gaKGaaNl
eR6v9E9jvyZpbLe2e1AQuY8jxjOGC99ZjL2kc97kERRJLFoAJasRtiRSNXn2Mr2w9DV7stIUyl7B
o8zpOm8zZp0XfPHOk0ipp7HnC6p85coLRmwFcnVInhjg5PuMUcmRot/6UtUhhWsKGNXHb9tpSuag
eZkTBp2EkHKN0VR9vXwza6j2CZtfex1iRXvEspDdBJrCGWoeZ+8wFgO6e1t55CxBbC42RlrEN9ag
RmxwBYIDjG/4czXps/iEfobgP7Fu5XsMTUgfVcTRKMVk308GqE2ZZFCFNUUUNzhA0aFy0MBiWNlb
mjdqBUmAPi27WpPob0Pbelo0ndTSnNKycTWytKmdn87MjpvdHMLZT7gpitTuikQED3yK78xxPTCo
LTizvZeb9fdx5EmcFlN0o8mppWaoYjcAmDF9klUhjBwCpYH9mrtqagJrZ9n9a6WprF0fj/edJrUG
eHLeyhZ6a5TBcXWQY3P0pdO9R528Nm072TWhJr9OMGALB8DhUEZyVw8YuoG18mfgAVu5mh87aJJs
o5myhLnqUAyyisDN2mBnca1M2z7hkM00k1YBpy00pdbwjSNFINzaplpeXc2ybTTVNgrIIldpl5w6
Vol7ijHGRZqDa30icQMDMCrLmFCnpqb9qdb03GiGoysbQIOpZuuGtRgf62FsnoLQTW4XU5i34yeO
t9dkXogN6pz2Zv7oVm69L3R3uxrRuqAtzHEXkErj3C+zTG4jJLy7WcocPoKmATP4QbZTakYwubrD
WYyJeWV7K2+qSMOEU80V7qepvoRCoCXQ1GHNVNgXtUjee19iwtd04jKqvftCE4snzS5mRuucbM0z
RoES3bGfVU/p4gTrqVD5EVjlsS5DUMhB6fkXuwHLjG5I3DaUfHjncioIlLYF1kAW+JzH0JXhUNqa
t4yupj0YZofaHBZz3PvsJGdNaLbrUH40QJupPYpjhO0AyEXhHasmdBHsQHkm68p+cQA/4z4EAW1E
rv0u/fKpGpzlBZ3pvKdXMu+rT3w0iWXGjWcoLWl3fLZlg0ZNjwbUaaX503DZgXS5jhN8Iw2VsnCA
OR1pZrWfMP8cHAO+0ZAVp1SzrUcHyjXLZLHx3bx4lI7qvkIrY3vOlvupA5Ad2ZCyK5DZZemL9SKg
OZHkAVGb2V3+4AHZFvPY3Qh0oEc3K6qNYr9PLRA4710VJEfJpn4HNqXZSE3vJngjfSBvyv2xTE0F
sCJlVqB536kmf0vTmJ5lCeiptotqzQcqTQbTMHkaYdVXZo27UZPEgT7QdAUBBU9awNKF/EzqD8je
/B7WzfBmhOS6ZMKx7lPNKccBbap1PprDpTThmDND5ZXAxhjNSe4xYDMHzq2e+GfmPm/dJw4dvy27
wFFT0kvNS19Ule2NqVsSFEkeZPnPusHXJQS92JYMYKqKpeqJWgyC4TlibZ2usKMRvK5LEYwnVCWI
ckiRNKbmFgOVubWoXuBJU8dEEYUbA1W54g5grgNd8OBIfM380TzmpjJBtafNytYFUq5LJdSwwb2n
yyf1WUktkdHdJ50BRZ86y0Op8iF06ZXqIsxUgnqs1qWZDoklpFfXa7afi22BLfkl0OXcogu7Vpd4
WCe/BKAuDpyICztNNVwUcRpcSmN6Vqko191sBOeid9trp4vIVJeTRpjkF5UV9bbSxaaly84Fp+7W
06VoNhb2QejylJFOtYun1P6xyKi/HXUZ635WtCjb3beYhctzZ1tUvNCi8VDoMrjXBXGlS2PDokgm
mpCbuC6cB11CM6AFAQJwbEMWNdt/XWr7n1X3pAtwR9LZOsj1WNC71Oes45f9HDk9gpmpw2m01M95
H+4TixYn00V+pst9FN/wLubPLqDXDYFHZyB0i2AxGrkJrCj7MjbQwEebLcxgcdwmur1QutEgwIGe
I2va4B0qa7IpEAa+IVEKD9yZ4mPY2ZtZNy5LnxrfaLjNm1q3NYVucCzd6ni66RG6/cmZJD1Hox/u
LN0cxZ99ElM/g72zIUCqyPbS0k+VurGCPsLtn6KefivXrdeEMxXjHO0YU+qTV5o6qqcEwNPg/h+9
AgdV2ZuEIWaJCWzabDn70zR66j0KEWRSDUEpJdnp903U5IcKBy+zDHQrqG1UO4JvDf3mZ9DW2RFh
KT7faTTOiQ1mxy+L6zCU2aHz+nevZTrCvZY9jo8P4WvWiXcviT/MsP8p8+UddddDaS2sZ5aRJByn
AXNfynnbNsmT3UT1TR1L+TTUmf0CyLr85gDsem1DHjhgeOZSx+ZM5A9G88Tsb+pGNUO3J4ilWQQm
OA/YwQqnh8l2w646dysqJJETE1BAylPvX5uumcUb8tefDIAc/5DjvQ3ejTm2650xIF8JK3OPxbte
cEHV2I3qxqjea26g1F7BsLGmMNs12RwVN76BOJ+Bm72hyIOxF83lTd8m8p2VafPF1MNapKFxfpIx
Lp8nYknjcJ8vUJlKILbjgvUg6rz0ux9Pynj2GjJJt1Y8hOWqMpKsOjYYZTYli+F9G1RAi4V6VUjb
yHZDRmQiqSPp032dDHs8iKSWGJe7/sJPTrtA20h7jMZJ655RfSLtNw1Qj1nEKWPIwThQizyXS5xv
Y2FLwo4C4xGSQHTGUGKtGQDPxG1EzaXl04S8BuAxTsYPNwvmm1Zb8ZAe0QeXE+67XpdbzkIEJkSO
9pSQpBDuMinmzVCF3cGHBrzOACPtFUJrMJAuBsJYMS4zouPiRt2xh1jGmtRObjozOgsLXDC2kvoc
h6LbzJFsvvSOwNsGLX2fNEOySztWQEaEfbVNclI5Q7dmyRZnHGRwodceH/OhN2tG5Lld7D0zNH/C
JqCMrrM6mcjnwBLxXfil8F+V2ZdSfetd2WTeMzArKg68UnmCTuQ/Tdy/0sSxMfjHudcvSRuhSGfn
9ePz9x2///d//fVBv+vz0dq7gt9je8STsouhjfpDoI8YA208mBbdxf1Kigngy2hdP5oN2jzLROLx
exsHRAYzEGQWIf3fIDL/xp5G/g9/EQeMdKTkV/Iq2E3+qY3zB8yqnFjWwffZsI7Uh/661UbppZyb
c0KAH3OLL3Pp46butbHahI+4drXZGmMNsPJKcFW2WLE9CVlzCyTSv8baqo2OIn+qSiqIFSusYxN2
TyEeXvhjffOBOiFrk03LG/yMmbZ8sTsUEHUxMqIYkM1/98IS2EQcBWd3nryP0my0tcxW3odTCz3R
1A7/TlTGj2ySBLI45Ej8YLkV0BEmQA4vcSW3LcFtfjSlJ7ITan8vuD89jQ5fXMaHRk/MJwe4tbHj
ynjiyGUKz1xp2NY+zAyJbnalCp3YK21nuljthP4xi/0veZYz+1Td4PO2VBDmiZmMzmlt9Wsw0hwd
dObVNvTH0duhUIAQq7KvbrGUp2hkZOv5i7vx4LO8EdnATsEK3Y2BfQBeiTO+2HY668E682CW8MR0
IZC/hsFiyv2ndJUEEeO9U2C2e1I8n2NTAcdKKPZXzTI08qVWyKvXdKM4jhY47fVqSkOkL2GgmTZy
cTv7rsFqgakdB8hTy6zso69djY3JR+AIkYsETBMUkK3odzmzeC84Ta2nIMP0BNsHPW2Eb5hzu/Y0
HMPJmVq3FVQQhTy5X8tOwSBxWK2zbfGQ3q78OMDLZ7QNkIeR1vRktTnYhc9/za2Uz5X2jDF2QxJL
AQSk4DGeQ2bwudY0CDtYaMK9rgCf4/r4Kb1eoLkeXIS6ecwQdhNNcFr8KsMrSjpd8EKJzPqt9bWQ
XQ/on1hFaYSN1lmMsqKsmroA4oVmJtQYMdTehRyfcDip5RSUM88/F1B37MjCT5m6yyethzeFBQFe
qS5bOJ4Mf+YFjAxto62MUt7dYgih7YyaNBSFtC4bjyVouvE5l9yNLzGvXMJBszdURzj8sasHHI1R
lXbfEeYzo0BAjCobQSfkGbq0fE+Jg8uyMiDzE6rzCeNxqVeQ6wn9x/sLoZK6YOAdbEedE7U0WAA/
6SDTFPOxLKojlSPqjbVr1JoMgyT/ChlenD+fUcgeOypJQM4RqzTXZoMqgPi4EVLR2Gb4cpkzsBly
R5ucj7a13A9z1uALhs/VSZht/d7YFluoxpvaA8sFz73/ZJdkThNXR6x3BAeisoX90tgJvz9ygPzu
54KZJP5B8ep26Wy8fL5KWt8+OuSzm5Rr1tu8WK8WXGUGE+9L0OZgSEkIYhqtBMyZdUZc4/KI6rzK
SJzXHymGTv2epLOpLt0cVKeAJMjT3Fb8dzBr0+xvoB2jwpgH0o8LghBuJM5jzh1KprTFbmFa807b
jX8ui8cVmQpDX1OWndM9eYZf7KsePPBJWsWEPKfOJlysWTduusBeDoivxwdGsNN1SGcgTlxpDiKu
Hv9BHpeFtQrcoD53fr+uag/Qo2cbzbBSNhVBX+BIWM+oOS+C4uuUBnPwwocp4o3jSOshjecO+Eyr
6vfO7VWI4sqeHgeu4n06+sUOtTCKryHyoAF06lsKe4/FBofOSx7k06MvDJDGNupliDNjyx/DG3AW
JpXQGlgHgR9L5WEf6MY2hycdlJACecsGphGBJw+jFchvTa0HT1ZZ+c7WDUccA7bCZRPB2TtimOH9
nen5X1qI4GfR03/whMV4N1qeu0WuZkeQI5xxRRw4oqSidesj6UkOOYR+TAwFJwZy6bp8gMnNIGDI
cmY+Movt56Ba5I688PmHKwvnJmy75JAOvvU9J9PmhXjgSe5MboHnphXJD6eZRpoCbz5i1KW8T/Nw
XSXGM+7Z9gW4mNogZO6wDwRUdbPFvtoGN3W2pnLk/03lzvQxCJWRufzQwkC+AWOuTr43MgUaoIO7
IMxC530G0XvqRtw6RM9L69gvbXZLko+38fCJ6z1fZwumjgtTT12KCsiGngcme7v4KKJRbTfo27vJ
v7AhfLAKEhe2iCwd/F3+oKxzzm63uV9cBzeZGew7vYhboG0QC5LVtwSP07QZfXgth5a7ySxRXht1
/2CV5ZsTjYjIukAtqLL6xDnXGd3Uc1g71csY5+0jC9Nr7A0NZnptHUYk9hBalnwsJViXvIcYd9cg
Qj+QPlxvIWqYb8xWppMb+k9LZIvXHonRvpo8bB7eCIya70fNxGlop2CLve8w1fCp+9q+KoXCWRR1
7G1zMzZBKi05RXTTmfcqrqrtZEuTNq61GO4hs8M439GGM/4ozU0cxuOXkPVKvrZcULw7s+h7lthN
nvc016CEB4e5jD+Z3RM8N/89gZeqOAod865P3R6dnVEfB+FwVcPK+jJxvJ/GvO8v6Pu+jK3f3NY0
ouTUjFMtQBCH3RmlNIpS8hEfZzpwEopS6z6zRPdzcKf2yxxEVfPBti0f7hNkaZiK2wXoZJ6BDW/a
Nxus6n0cWyEDHVTzlILTeegsZw32dcXusb3plWPctW2H0sF2IsZusviRd+N0brRzJPRm+x4ix/CO
fCHcREUsrkEdeHdTP0YggssY/T7j+PrCijm7Bexkl5u4N417l/XXRrr9uOXtYv3ukpZTq6L8kvQd
CvWqfoZpbd5kZvvScSRu4Vl4WrfxbtnRMR1TdTZmz30jvYzsNZnNLdIYZSHVieMTA5XozgFffNvL
Fn0CAceZJH0nNnEOgb+pJ/c8xgDvB1ID1nbsOvkG0VrfcfgZkOa4VEya2GL0Sa/PrdcwdeUqygVy
frtyybjrso2Y8nxj1QPXgY1uJGbRxUkRhMsmchsywQVH+C5wsb9B36udez9yxdUP2u6xat2egx6Z
P39P3K2zBVi37Ab0NJm3qvvoWZiNdSrx9ADSmEB3lLOHXrgoHpO0AgiaUn7sbPL5NpOdp9gGzMlY
9R3GydWs4vhaaCVF5pjzk9m2w2lWjvlqtDxwQL1/yx1oALhDcOemK0gLYn+/r8ueDrFjN3JCD908
xB6KkzUuhnHbVyXzoHisrJseOvR9kghz04biyCYbbksWzc9Q8ggk9grg0n38RiJruGbp6VNQTEP0
PGB5WUk1dZy4yrkRsMkPkxkxzghiH6mM4HPo2nREEVCYjMR82RNuP2exxzeh6EhwmTyM+ZAoILDF
AVQ0WbDFGF3/pQ74w4d6ah8x8cidmpow3XIc4pGAzrhptIbSD8OVObUWDApRsn1IY2LP5kidyKtz
HaiQc3+aWrfagSOYcJVxP8XxN8X+miHC8D1tevETz8G4TTLhLYc46IjckxJAWRsQxqBLK3ww7YoI
etjirsVkNS9SgdSzqbcpQoC13/tM4moL8jWUm/U8wBXKMOGf0C0PlwWkpPPM+UaUfZmzFya/Ziqu
LA4ccG8e/otiisRDHoDsWnsGFGVymSkLytH9mhFxEu0CUaJVHUxqQTaqGajI6TEa8ulcZkptsU+A
i0+VH94ryoBbO0essCqRR7/JYigr5lcpNZYbvEe9VT0s4ZjWqyKKGbn089mDWXwhf7ABKwHXddNX
Xn/jVHl3mqxm3vsM+a6W16mneCxumrE51f4ybZrARtGqKvWNWYe5H7qmZTXlhfs28l8o1EaSINrN
IFv3Ph1IK1p5Q5Zlu3QqovwGlfFo7ZJgWeYVAKA6XVd5WaWrwhbLQ++Y9dcpK3ImXuilh1UN3m3l
oMxBe4RGJ+tbo/g2a+kOoWbLnRGTwLyNatwsX/2ufqr7uUTs0/4m/SkIXDKO4ST26EnkAyl5r7B9
UQuVn8ohpzQ/ujGobydUtKh+uRaOICFCPud0zrY+43X5gOAfslYCYytomRRlZXitavBbHhPpFhue
V4+vi4ZzuU7rR/Ia2XVz5fQ7dr+BvH7Zx/5/wCe68f3F1sACFXqqS9Puey48oz9zTzKKpVAoswKl
oFsnyFOUiT3j0+j4j5/ofyAj9BPBb+REAGjBEJYX8guzARuEazSkMx7yGE4efWpB+nPZUKvxMWiq
nia4RuBFGA5yw33/d58dGC25BmhCzQD47J9oN7UxW9KcJxZNaY0YbyRhnAChmVIibw/VZPCsopPU
g8ZICOZvg6Vv0/+OfpAPB7+lKv9X2RfXCsq++u//stiJ/+lNxs0Gnz6wkaoir/jT3z6mnhFWYVsd
kIjy20EyIo+SWQOjM2VGjyhCAxgHd65OKPYpV8y27OkB2Drmh8idrKd//G7ov/ZvP3RHi18tB4Kv
5bp/fj1RMKIajGhmZEuY0egwfmD+az+x+1PfA5j4/wRi4rGP/9MTauyvZ7OqN9HyeHrL/suHj7Fl
ZrSoqkOJ1u+Mpbx+V5zGH5nRIdiyq/5bnJuue4kGv3eObQubaV4raNnFbeqlsAM/uUKCtJr2rmg1
N9cQABtbG83LEANUhF7OleSyXKdWL4T6boJ4C5jiuN3yaAsN00Vd1B6SHjZiV6feR+UNY/eIdcBT
u6VjW6/WpCo67peFJhIDmT/RpUch4NOEcByQRRwTT3DF4TYSiPCd+0T500dJ/+gEEW1c1yh+HlxJ
De7AnaZzRENs6APThLtlGeH9Yqhe7QJo32rvR7BzZ36wvXMhbop9G1sElSvLh9iqvbuFgAr5+aH/
R4P+TzToTD30OPLvi1R06HjF1P/X8eZfH/SHSoVZIIFMLIE+ESN/nW3iUcNnZnNX0QqU37OiTHQr
FkwtWwN7wNPw5H9MNU19I5D8gPlvq889PTr99WtlBhz6FulnGCKAX3s6G+vXr1VrCU4YIIs3i2ey
QsrzSLBPcj+Ff7VwIW9EhbwYHkVBUs/lZRnZBDQ+V/K6DPp0S8CU+Zgy6GG3A1r+Dr4hYkPEhClh
Ce1+ChLnptOaRDR8yBM9H/cZgWYBssUwG+Vu1lpGZj3V2fwUOFZIHWuteSTVyN9TnMX7EF36nggd
xJFRYYQbxfBwvyRxe8y0ipIuK9wsi4qNtdOzNQLpyNSRWB7xmiChY85W2CnThzBaa5fHPjXsDtFF
FT5UjevirDHG6dibX7NsqT4kI0t8eU5Isufkd1t+INqOuqmEHSzuRqayMENEkJtr2Nzm0WLVccDG
Z3wbq7b5KeskuHPSEhxnWLQ/oskOm3Vc1NY1iet+3zlO++Ayc71B/YsOmuZ4JuOBzSnacHPNfWpB
v1w7sAjnSFwis4xOCiLJN/KRWzowmJgXY2lKUkuat4HY7IeUXeWeWevwHNdd9wiMExFebiztVzeU
0VtrEC2H5MidV0IwcFotZbAwnS5ZQWdEg9kamR97QUYMhw1Mv/nk6tvu+IpD3OadLvOv2OW6Q6Bp
/Jbm8v9f9s6juW5kTdP/ZfaoAJCwi1n0cfQUKVIsiRuEJIrwPmEyf/08eaiaK1J9WV29vhEVpaB4
dAAk0nzmNdoo9Of28MHSqX9eDpI91Gj4dwnRO+Ya4yFcoxGCLy08KrxqclEANAYAwHko+TJKE99G
FHRwR1FdcKgm2wFxUB7U+AmMxlrAyTEZKHzsBoiuTWncy/4sZY6zIp7uKDtwCrf7GmtgZwfCmKZu
djQ0yI23AYVHUrCj4cF0ND9ALSY5ZJqSV5VS8touxiahog6Ubvx4XZ7RsoCTBry6ASpYjfqkKzIY
WgGcLg/A82U6tNDKkZagIhTVV51ECdw9WjaUR/sGYnqsHEge04fkaPAQ43L8jeqK1+HZ7QcnofGC
aDu7PtWdpkg4G6+INmqca1378S1gg2y7YCnRGW+JDJOJYPCvgQ7M35sQDwp7IKZA8NvKdrPxqPCM
WwVsDIwrCuNhERs3C+tobEGmi8lFbPwu+sXG+iIzLhjz0RBjVqXzRQLbasjt+gl3kKZ/HGCmb+Nu
cb6WgxhwtlBSfRyXsIpOPVEupC4RXqK5i/BjfDTnQBwZo47JeHaI2c4QKMy8bxMIh4bWBZN2Gw4Y
hXdpEz0WIe4f5dEIBBpjfK+P9iDqaBXigVardkiAt8gr4yXiG1eRIfe+oYnY7QLAtFfOFKgffkcj
nDnhtA19gqT5XKQTRiXVYExLQKYNX8B/Y2WiQlxNogR/k/podSIpIV1idSF3nRxuEdVD1Rzam9wP
NtoOyjimRMY7pTaYUD3jp7J6Xb7zEIjc6wW3FWKB8JxwAwzp0YwFGEVBSdNYtMAbCbdWjG/LXOHg
AmPFP2mPti7W0eLFCwf7i2t8X7RxgJk5z9WWuj7GMKHxiEmV6K/Lo3FMbDxkhqOdTBLiLENxDpMZ
OPoYzuB0PJ0lRxsaMCnd4xwacxrP+NT0doxljW/jXuPREvreHi1tRuNuQ7XMOk/SGMubAq4HGZSH
E45lPHEC447TG58c5TXOlRiNeY5cjJGOoP6ebONE9DihxljtRC6SvEG2JGeZiwLx1rG7u7Qcux0m
nAv9qoEaflUiAdOE516nJOi2prqNUUHZzagxnxUl22breP3Jatf3CGpMJ4ALEozwPEBgI80sQL+l
arYxBbt9b6/6SYt5RcrdCfpdK6Z6b7cZMp6VHRUfAO1X83ThVX3QyK2HIET+p7bgPZwqhJJK+3Ok
qCTBvx2EI+VnNIHG4kOywtxxDc3YKegkaEM9DurK/ohKawq3OYaYbCjKmLA++F7TfOyBgn6cHNAe
GztHzn0x9GbAVTCdm7BZAM5Bf6afDBMaQaQJ97WuubEn8mb43thqp5CnZV5613FKM6011OriyLJ2
DOF6rVV+PRkSdn/kYwtDzS5im9sNSpyzjszt0ZC4USCEz+0MULt7Q/LWVEivfL+B+T0YErhHHnRW
GGI47Qo44mAJsh9CW+pDY6VTfSKtvr1UtkpACXTdnWaOE89W9vcu7/XZogafpg7k4jXp9SO2LyvE
SqQTT1OnQrWWOpSBVk/7XibTvpQ++9GUO/rClahQoTzVbuuluOmradj4vSs+JG01ehu0b5KPC5Y1
LSZEV8Papi0UGtydFEydm1SH9JMYz/uhXR3IUno4ZbsIT+glWB/QZ5/F3gXEd1vFOnsCY5gbdWYY
IUO/dlzHlupc6VDdAq1aEH6I47MZ6f4HhCbApDj+fMp6CgxMocXaqQvBbY8L8iEbrZS9k0WTLdtJ
xP3tIuBDmSJqvEURzNkj1GmfFn3lfZjKOrnSuA2cjRyMCNu4yzU2H9/tFhlZZxRuu6Eu0X/OAVw8
2ktSno2t1Z00IrMQ7JnZaph+GYe0V8HeQt8tPORzUdKRbJdHajfLrpRO8MVFaATVcAruMjObJlrv
bn6i6YDq/TC4bnvXqPhzDvgTAfeMfPYC6MvkbG2EbbLtjJnxF0g15R34/rG/CYDojqeAmFFO1xB1
/W1d0Ei9dAOZc47FDs1gAE9Z3tGkjhn51tXqbujT3UqTXQE1CsCk4k26zZrGYDDT5VY7bkvnDk+U
+nSSVvbZ74SPZkrAEt9SCAdzMyx6AIBTvsBxHGddAee0L1AdpqwLcAdjRQPjQb+JriTQnrK0mu/F
vLoPsZzCe8hW3TnmHve9AQXVBh4U9iPc5AnPqxDsUACGiA3w2QNTVIAtCg3ICP1YIgjPQI9GMEgh
eNZTev/VTe9U+8WrrUteDl1UA15qStk/C+1TgZQdrouAVLHl2+SgaU8HnJxvhb+UajtNXgaAbIjT
9D4KpmFfa1ffZpp4By+GI5zqPynU/wQhQnrxLsx/96P6unwdfvyaQb38m3/hQ2zMRwTAC5zssN0F
6fEzhwrJoSIa/2h/kMocs6u/BBzjP6DqgvuCkorax6tEKvrD80Dk20EAM8hkWf8E5e/Eb2m8Mb6/
sAag8RrvX2DRrxOpspizwtFxf4oEffZZFrIxgYxY0MmA7k7+MdTy0PXqBr0kvWypZ2zZJOgJJXZ3
ALZPZKGFdj4n+VRjmdWUdMVie/mxysDaRXw5IE9Q61Uqbxroo5thqh6NDsdOIL14aNJ4xDfOTvcD
UsJqwyAikVf7PrnZ0lzC6NTXVeGD8YomW5+y2NBmTIp6OA8cHLynFkVCNMlRi8uGfgMab0Da0Bi1
1vjGWqtfnCzcHIW2IejOQjQTz9Aalx8bDDfO2YQI9nrrc17VFirHDXLOCEacAElDeyrtxKaLxo5z
bIRduI63uA48QZnnIROeFCOjW89FrC7GemmHDIm1KVCePcEz55k4MF82dizbXWNrvO06mJtuL7tD
r7k6AcJtIFZ7k4fyCt9iscGy8BbNNOAz05WToPeQrc3d0mvncl06g95tkEdBtoP/1ei/15de1H1O
0Jvaakeu5wD+HmN0FgwoFIN7cYuO2yPqBrAW2vZuxXTnS1nRc+tEBpgk6qbDZCvkmOjEMwXvV4HX
QliwMybors8Txrk+Xx33hq2tQxiWpYX3JHHwHcLW1UOrJu/BIfE4QQmj26LWJA6oS6+g5CXnOmqV
o+5u7MDTpwlifxKe6NfWA2TYETZhopaADREdWx/h2g28xNMk0tEm8rFJVHM2fPbK6D4Y85Ye5JCf
OKMCeJeU4Z5jzjmN+wAZiCr6VOnO6sGXL59w0kvPvRoGyjZMx/rWjZPpu2X3A8YMvS1upVuJa4A+
WNoubrZGwPF6vadjfycsVFvE0AymEic+jpWMD1T/G3ryWbBNWDmogMw5QlGQ6OZ67eMT/CjYptPO
cTZprrCoQbNhIw3K6tpFXP4iBf88HZbB8j+F3pJfeHVgP3o8+G5UkvCTtA2vPcayRY5kSDj30Wm8
WNBAk2ctIOmN7xdSPVuNr62TCPfU5FnF4XJVuYOAmtd45b4CejlsHIwwOs7Nu/9s9P+TjR5lpXf1
ev+reiva9PIvfm7zjhv/gbk6WzmcVZu6MgWpl20ejXF2bBuIH8VfUzHjAPi5zYfOH4KOgA1EEC1z
BHv/pdbg8ysfI/RIAP/wAJT9I7UGc2b9Ui4zt+NQ16OYDsHAo/72pgkQhbOq6wmyQ2brrniuDMYB
1sECQEXupCxc9VBUoL4OoxJ4PYyj8v3va1J1zaWDDDnyJZ3lgUsCKwv/fdPEiY3AWFSV2fppsGsL
/CqAj0BjioAg9mxB75h7D7m9alJaoLs5je4HJ0RocNikcLKXT5mcqExXxZRChfRUnCN/pyfbj04Q
cch7f7OCNooHyBIQvpJDg4dcl2/p2SZ4O/1S87z5b5oU5oz7V1MAfS0aI66D0BDGAB4aWm9Gpx0R
Gpej9n904zLHcDbTMEOoboC8Ul7FKXAZC2nDvKmfe1JIdU+1FBlJmuHTwPM0DkYOn96/Jfe3W6K6
inyCB24ULCjUntfHskH/sKEN6RP9KL+86rw8Lc+1N/UoU2ZWkC/lBtNO9IqNeh+pXlmsHc26wu7a
8mu7jgph4BDOXnEOeg+Ozl4nqZ52ulp5FXspcTx+yIbAELUCXfbBtcayhI/VsUe6sLHTcQrjv2kG
vW64wR1gkOH5xchPO3HAWnj9TElWrjm2v80Pe7FUcOcDaWk/1vgk6Jv3R48V9ev75EJC+J4XB3TO
GbzIDO4vPRdV1X2M3lbyBIES0ct9VyUYGVM1RJZthYXhfVgQ12c7pTVTWRBSMDydP5boDhfP79/J
6+6PeWTaTa6wOQSQIaAH+PpOHFAgdrwWwdM8kv5e+50qpNwMtUVR+zwFj+IHfzPIQfT2mhTgQ1jC
jEBs8Mj2m6f3kQwe6mlo8ezJXb6/iICW3aAmOkSACVEiVvNJDIQzuLZEkrdqNzaexwxvArJOfMtK
L1Xfp0jXxTPtUcJH1rRXapDDDpZBzy+zyks6hgw0ewpfIY2xIOF8BCkn0asFHwqtHxgMe0uDCoZM
MFhNzLxDtT/jgq5aq+g2ofS7fsGvh31x0686Ic5yC6RQeqSA86AvDq7XYyK26bOF1jlV/aL+ESyT
kzsbIZNR30Q6if3PTY6Y18Og24J7hDoT0+GGS+J8xs2uK5r9BPxEP2gpwvl+Hvpg/jgW/M2ygWI+
MyRZFrSIvhIZ4Ny3qUWWk2AVokPre5NEfAeFfxur6ZSif4P6Njk6MsIESU6e8BEkt8Y6gHK/ZvJW
LqHRjlU9QZfcjiAeUrUv0phLW/kS83EUzc3VrFR1wbXADLD/Av+AUkDizX1+VXkN4ryLM67NRdZb
ajqf1mmNO+yS6aKqHdGIoy6AkGXsAHYizUbQR4lbo+Qf9XJ0t63XdGWJ8fDxAQgmwAhQCbLjoNhh
HWMxoL7duOpiXFO8Y/ZVDdmt3hNZgyHcIwqmalTeurIY/vqOHpbJsBd5Qqd0y5Rrl3UjMu0zBhN6
qlx67dA7OFei5ZmwEzCjimrJwsj5RJt8YFlkVp7TcZ5o8zsZRldI51ohR5HqkoBh6VTY83hOapnp
0lIgLp5F2TZMGgRfivojbmM4dx8KAXY02HQof1A/xRQyZtak7lDxzgip+UIRhU4SHmQqywh5cG/N
kXmo15kxRNO9MDAD+tVOchdV5FjFDqGdqFrOQLzMQGNTjZ4rtnuEt/wOnx/aGhu/iLtgvepFAht2
TwZh3nvozjl3N1AA5GFaNzHzdxC9x09pJHoxn8cjUK1i16rWYylMhYj4yUplOHO4QADilhRPz18u
U2HuBZgPOhRbWAUsQRX1JTNFUCHxTmcEIQ1yt84jcxglaM7l16MXMf/BZ/ADonUq5LYKD5OratvP
NSM4rcvEcGqwyXxTxbmGZYRc6bEcUjswU9TEC/N9F+FTdd87UcUCDqGwIKQxas3WSQjLOleD0mbz
yEDjfi16MZgl7cXmSwd0qHgTqLtP/CE7R8z3MKRdRgGAfjfiM7faY1FfUXV2+MJ+oPRbbTUHjJnV
Is8Hqt1w3xz/dI0qcMa7wr6PqXAZPhP5oNmZsgp9g0NgWwdoTmRmB0nKA22SuY0PZwo/Tt/4Sq1M
/2iELu7t45pedbPr1dIG14FPwI2Jsy0rOI2oGIv8Q4vadALGvcCekt0qnxEJOuAIPM4WjpJ2lSuE
Intg8Ej9jaO1XJTJiLEMOkkj7wb8ZN5CWhidhodp4O+k7R1o48RrrtuxjSFBBHhTLtWejZjtZi/p
pKseubepjWNQJgF6uBtMpGR2miAu6KM0iEu4VwbfNaomdBnZbBXPjEATqPEM7inWfelliUSyE17L
FakKJk9emC0llKQP+KipxMxLSrsjcygReV+mF61uNb/r0UkcaNz4gq0SNWtGaVeXvI9ms9qWM/XX
4xLQhEFfiLKd2DcYwnAWkGoufFfc22YXnAzHjF0n7xI5H2xJ/0UYb1/o7KDSErMvlTZZ0m0M6oqJ
lIHdY3vqvDVg/BDGZ3eYGUXWguPKkQk193QlWsN87JV/EdE89OBkjZobz+Dac2nPwdUV8lvKrvQ8
q4726q5O/I6VB1F4YBCknKj5gphH297ahpjSsT+oKLM8CvAKQWsEQGs8MLteNjxS1A4UW6kuc8LB
O6OY9r2O8IC8+hlcseubwVlIy9v4pBzYVbF1ygrs0s6mQusBMXaMrnZ9sjTJ3rOnpL9L8CpTF3mb
0anbz2oJuWO4nhaj1NZZyMIuJk2MgK/4ZEbw57Su88X8TnmtYOLqfDXRAIQXs92PeBTpBwd1GcZY
hIMBTLmqSm3Wp4WHEf2EKPFDJKQzB8Som7Pt7saYvia6X9pRwaPVLGCB7RoH9NilocAcgsXYnwdN
N5eHoJ2n7jvOq711MdCe9q4oaoQCP2bK7Y/0EQINT65pqycP/sYAYyWoh68L7Yjlg44tuJ0AxGV7
QZF16RpQ+U3sUwrwhDeS/S5+hFhEnyVwT4Parp1LUXGs0guTs7PtjXEgm/wa9brgFJ4Hb92mK+V0
hLj1sCho4yGN8JgCp6XkF7BFk3cXVFJ56bboUYOy8Ld0VdJuupjnT5inCVw9mXGSVXBgqkXrXZxX
2h4OCVWr9mJlcaA1KcurxbYdzCfiEEt2WKervk8L+EEcfKCgzkcklKONgETjbNFiiFsa0Kkc453V
umEB9S90MWj0q/QUzpDcISCwQIGOG9s+cRZKQgcQzU4jNxIyaU6rXfjWTVe2tfdpGqlLtSd2Rz+s
38etva73q1yFvLJG2Vgf0Z4aEYhumNUbmAnB8EmHcwoMvJJBOHQnMAxTveKDHHbBLl4R0j5JcolH
MNrmUd1uYkD+lNrpY4599M2pi6h5gjbazitwZan6H3HhiwkGU4h23MYVoy/tE5k0vY8SDdXxKjhJ
aqsMrpFrovt+MgfISVYI+gIWlFiWtNjfueg/+FLpYB8IKRDWGlwepsAeuw5Yl7YC2+p8RPyqhdex
tLk5UCF7153/aVF+13m7LlmGBF9kmzJZeYrrmE80lsDa7g4DdRDmf2PBmspPBrHO5ljBCcMs7j4y
4SNdmJnlkHmB2eFqaqRsJbmF6FJyKFS1pFAWxNgt0YXuU4uQFJ2/maPHz+qCU0Y2furCuMbHWSaH
yW9NnBKMpbl3DEM0d6u8ua7ik6mv8+AzhImGW3E6K0RniboOCVQ39T7bpD+O7nwflRajdIIDD1Hw
YhO7WRiVLB17WRHl5tBADdEoAAi0TZA1dZpAi9PYcytCoobSLnsKvoxA3jbEJTBbwALXg9kQ68rl
jMbHySM0QaROMkBdE5qTM+oxvcm3Q5qFXHuiQNfquxk+Ob8DoLLyZXbRQk+i2dBS4zwZ48Lsk6UX
VnzELZyYO2ogowKcAJhr4tUY2pKGoTfhIbksfdMeaBeGzSXcpZljUXadiaWaLjQhC7BeM0ZoMgTS
eZ6sUZXxDnrRPGFE5TQkQ5uwA3CiN7E9+Aw/e7gyIdIxhw3G2pxSP08wz2kZR4wCTRoWxGi60JAX
icVAdinCUy0OGjVJRzUBUaUIzLnCHUyjhYHq6V8jQRtwlJupg/RG0ttkfGNby6D2dqXTqAhao1WZ
qZgDJyJnqdfE/1whxFuev7xGDkzHQfjZnuR9BNGZJwYL4/COpnEOnQHtDryksxu9FHYSf5nL0C/K
0wxLjno58whH53sNfoqncnRnMuphgIiWnXV2Y4IKG9V3QvDFVSBSNlHQM1lqihDOus0XewjxpClR
asNFPjHR/Nx2w+Cf2qAM5uhG4+rc5tQ/Q5v7URpY+bgHjmPzqHiREmzRxjRLBA1Yk8U3wKKgZM1Y
n30t8JImPOwdM8FEMiHoc9K7IcbKEOqOp2s2zymHJgR8AtWtEB1RYECtnHhTBmY+JjDUiKwB9JTF
M2SXhh/4e/Npg2TSNzjUhxyXTsZ9ufiJhCY0LIMpNcE8OvnczMvyoCXLe6mmpeWlDiMbX30pVjGn
j3O0pPlwijMzxGxsH5kLFQKAxARYmg2embtV48bNFZ63KbJXaYU8N8hqQP6CoHZpFe92suaaazV6
4BFsQ7x7KEaUS4tdDN9o/piGcT58nQf4MjRZy6mTbC5q8cSltziybBAjpX/4XNuuSQLRACFjs53V
vJDRiwkvSTx5z1KBqLkQ4N/VBc0etc4nqyv68uucOSuDkrxEPmNqgzLBFySCHH+SgyMhMPiZEUe0
NAkM1jS1yb7QOxb8lJKzDHtlWdb6HfOPXt8gEGPbIL+6jHSEqng6IjpIY2a6D7RRZAeui83PDd6g
JukOg8hEYcPqmCQ/hE7HX6Zdy/xIxiTlrcmaKlW7WyNLx3i8zH5DjBL7rX5g1M2Oq52elBFef4c1
p8kfmE6Bz+WpVyTabJUde3Jw2uEULrN9E65M/VMncjJSlTIijnpZes1cmdCqsmrAIxvV02fHj3We
4UTCcVk6btNKhDJTMrSjpflggxltegZEm4zbjy3JQC5OaJY42XLaXdEi9ghe1VLgLps163QbrKEe
zyJcp6tTUFvkFBxslkd8gNTTzNYZVGXL18QeHeGYfn1jIlG3cdnFAWMds0Zc40tWaY+vD5sUAf8U
bMdpYXfex+lsssCXxKJKtLnpVq8LQCFWmQLILCNNxuuh/sJEJ0mymf0L3Wheae5M5tahfReiQjOB
PV/uUcDzyquwozjCB7ViRtGUNhuW5DVaiJeWI/0YEIiYZFDuzERTfhXtajJ09bJzIFxrAl2s0s2s
/Gd1KmpGoMSxlaVKHfp0I1/XqdAIiZYE565vayJNnjlnVpX5O4vWTRVvRnQ8eKXvX/JtNdBckvQU
/L3nuBGB0+tLqg4dH1sG8psf0ON6rl6mRkWPkKPrn14KmRNiXGGq4NTb34BF3Szt9Ex14lvuwS4k
8gw8gXHIymbN3vX+tY6V2V+KyailIb/mCB+JNoSRfyu1jzaYmKUqxbdV1BOJzJTVCAhAb/YylmE2
1A5noQ5aNo0JB5uRIspc9VG17aRL3k0VwpRrY1Jes/e87Mw/C7rNkJoUocG3gzMhDPqFn96//d/e
ChRum8AWURDScUSkX7+VFTV2mS6h/1Xmzsp9cECZtJDDlRTqn13KRuYgorjHaB2rlW/mnEWtJ2yr
UHyvpt6UtnrVmVfPTpNw1L9/LVMu//Wl2DRRmGe00+nRYGTxZrLhOlghr+G7T6uTjrn3g1QqzJC/
6SZWMbQ/UwyuVGBW2/sXfjueNCyIWs1/LiSA6C3fQIBHGeKiHL+vdmy2xQKM4ozFvGVigfcv5bwt
/LKAHd5eBDCA2ndsvxnQom2dcpnd+mnE+RAZ4TxOmk+VK+mmbCWy22n3YY11YtNCzocmsPf+nFEO
KMbQ7G/IHYE9I3ZMYLoVRRAijZLNRsK1nNMBsTi2Ro8Y5P2b/u3F+JFj4OVmF7Adal2v55uD2RNW
5nbzvQECzV1gqUekMTuKyOVnWpHUc8uiff+6zu8vxiAfIKTYjuu5bEavL5xYjg1Gy7e+ad9yXL1F
w4NyHvUDUNyYbYmK7OeUgn4ZflXk9Ryd/TCYWISckUAmr/XCEZZFaIh+Q5LGmGyDsVMXfq28v91U
3r5ZAhXYM7SC6AS53m+ziIwDaBW5xldogIDFTxMVFcsD6njmNMH0DlXQvxmfty0Uh1UZBlgqcU3f
dd+6/w79KKKUVfEV6Qgzb+XKuXQz5QRBH1MXpqzC7pHUmLhb8fOPCvLa8IHAAEG599/U2xdF1xQG
JDsEbVLfgTzw+kUtkKjnJU7FI+U7qiwKIK/6HqF2zpJ9/0pvR9n1hc3TChuELx2kt1OiJIcCDVQ4
j7CvQyiGXWWqWDmax8TDmWsSrPcv+Np5m60ID/IXUphPh49K6+tHgxSqOXfV8Dg09Imy/QAfjIiA
+EHxXpOhr1YHvESqsngbln6Wqr/bnX4b3ID9PrYFLgMRpkHCfX0HFFSyyunC5rHPbJU2e3pZutxT
IMzi4shV0Dcz8EDCQ5h0JtT52T+yEPglE68DnM+zs+VlcGq8CRkjFpTiwGvxkySx1lUE9p2Qe2mj
cRcJaUVwF5xSstWGi2/iyhn7Qwi+WWJzRm4EBzlhuwwn6qzOMqwLEsMl1ex9RN7rSkhJcx/pXVta
Jg0ZEQXlXLUGNyThH5FH4p0FXU4aEI7CRMNdN3TcVvjSyxrJgjllytI1+UURyWNy5DomrwRYVHDo
2mO6MP5RWgwU8d15nU09sinpYLz//n+bcKHnAvzyQ+hx4vepPZGEZ5at1RcAKYKtNe3wxmt3SN6Z
YPlnd+f9S5rV8utBaKKS+LjzRWABwrdsQI4fBV8rWr7EKbAwgUpnHJRXfhS6pXVtjzZ3ABQ0nqg3
rE5i8ierqs3dvH8bb59coLtkE2QYpRnW3LH9/UuHtoHPtvAusy9lS6fgPEf8tP6EYYk7XLqjfKF/
/VsS4ttJDpDUDwVF1UBERAFvKXggxVJoLOP4OCNxoR9QgjbToig6k4S8/1zumyXNt4PoQzwhCDnP
hHh7BqfLaldVM7ufmlHa0S6h0i/TQ0rHgaIQorUEUhsa3jV/hNQ2mZerL+IH6ho+6osdHRCqlVQH
TP++WyDYUnLTYOHv7TzlSMSFgVWRtUVmKsCrZSpmESJJLEK87UxHBTwwn55xieXhrNInbAOSZJqq
zoyPJgUIB02Y/gxeRq6qQ9PaqXf1/iC8GW/GAKKnsFmnHgImv8Uhvp/KuA6m9dNUFyaITVq6euUG
hUqKTO9f6g0PjLfJBuajlGWYaLTA3s7npe1oPzhech957fFaE6oy1+WMBghHE1s9W9BL770CpMMo
NGtjGgo/fxrmyRTTrMVmcH3CFI5uyiYdO51bjwnFN6ssJktfjizVgGZvV5cLgEXYHOibNwmVpBzL
ZzL4nz1yGqum32pVhcva0RHwvxmr49q8cO0XXAUZD2LO8KWKNzs0C+TO8jPzJguHAH/BPJCNv93J
AdNniggv3WZWJHO3oD3IuZckFAThYTlYbrV/c95Gr19fGBq9Mtc2mmQ+ZyGSYa/PhJ4nmCO7S75X
swg/F0PjuwcXJMFpAHTQox2WyQPM3PhCRXmV7DoPZ5IajaIHKBRIEjXR1IAvSAXWWcq4YmSy/5RQ
6hlvqnWcsy2sL5fYtLit6Up/nzsPM+1gsDK1pe0ZfID73l5kdj5ecSJlmsJWNpc7C/D7n5robEYg
BlYxfLPY9nYU2MsHS1vgDiVk9GU7xsONx6lUHrzKElehGuad7FS/J9KsHiB6eOcV0HX6pJ2k8t0i
B4q2vlM9kov4KIKk8K2wDMfNWnRDeO9yPn/tstbxN8kQZFT70nHE+7JBZiwU00MOUBAclI1R9Q5W
b/elnOLxCTrEcBd4mP9Qxp0w1JyKAx01haIkrVUkhZY4R4XCq+dz6PqQWeKZ2mZWFH9OURDQYErw
k5DL0N4jd0z12IMOTGHc8rbgd289qexvrpLjI3r7Hkr8PkpFa1BflOGY771c5S9Wjv92/3y9WTMh
SNLYzHxCBc8lUHgzIVoqpWHvp80T72u9id2kwaanatFYCwY7+PT+in59QL1cLAQoZ455Yri3EQmE
eEK7IW6ekEmqwQit9r3T0IpA8aK8mj0xUSpJ2/qWbnpY/k089tvMPz4mWB26m2zib5ORyR9jfMWH
+gm7X2o8okL/6VALB+Db+w95/KZ/HcPHp/RcF4xODPRbYKL0eo2tbl26Mxnok7O0rBnhclzAMayN
TklWoTrt1snHHMVrTEcqH+1eMXd5dTLnfrBbKwnsC7Be8GEIhvi8sfrwE+ftSJw0VfKhrgleXNnU
3caVjndrzzjd15OILtEzDm9nV7l/xgUlnY3TQpDapiUCMHXMPLbCOqDQWdK2dhZ82u0hVk+FUZ2k
qjwcnNS3v9qrFFvN+/ubWMgxj/xqSEwYQBjEuAB6d9+GBI6F7okXKf3kTWbws1xkJ6ItqtNVr18b
J66+CHzydpOb0h+EfxOcemi9NLv334z/222EBqxpoFMOwDHMGF+/GfhANZ22LHxKJ3psVJ5RCVwj
YNI7dJM1jDEPTZawlljXochU0xhta2x41/hq7gwFuQpT64N2Uu9UaEWNeUjixzqn9bQdSusqV014
iWw8BJxa3NMuqD60Fi9tE9BDVlstVzqURTsm27CLjWAGdarD4uXPKijyawFP9wSVH/80T9vuQ+3L
yrhAjNM3VWXTJ9t3y1uriTgggtVZDsKVwPhxPkzvF5ypii3UHR4gW9HnmmVKtywsemSvQ87EO7yU
o0scwr0/HRpA6NGUcCD/ZtqbsXv1ihlblNWJQQOy2dA16++XqG+ie8J7D5OnPvf8a6sXxUOXI4S/
K/vGvnYWo57z/ut8oz/BQkN/06BuyfIFELy3Ih+O7VZDzdH5o+gK75wKMxbhyaSsC2r6xYGenWSn
99PhqRN29ZCnq7zM4S/cWnMsDu/fy5FK8frxCTXZPnFYhQrivAUDDkvtj1GKK1y60osjb2+TxxYJ
x3nX18rf9LZbUgysW2QZpU9ZfVdkgX+KR2S+o6QYx1uwAWhGDG0Qfs4lTFS6JHSbGmvMrsoARlUv
0LEM0H0/S/0w9TYtDP5lMypceWgGILC1GZBZ2Ea19rsTi2E5FKW0rrB5m/nAEqIYN2bqBjI1x1nh
w89IkX5CoNDJy8saRAQRpahxJq36yhiiL/ivz+ADHvyZ1JRYZLyT7tqcZXUFQH3AdMlmJtJZ3eLq
Nt6IOG9AJ1CnQhF3pQUrA3j72xGY0NXSxWhnt3kXgKvFDN05A8e1DCd2kLp/yqHNP09IScGrcnOq
onOR/F2N+Pf9h5lilA4oCKG081sJXLiABsp1KX9EAfWBTbzExTcAUYoGO6+MnCp80uMEyaKxviks
FGHvBnNX/y8mLKwewmYBchWJkjflDkCFI85EYfUjqQM17Y4vJNBTBnm9CuTB1nN8D7NhOqggw1Y8
TtYvGYpzHfNE/51Yypta9nH1REa4hBqmSwXzLWJXY4A1YydX/EhDO7hD+n786FaWtUNAOb/gXJyu
p6qX553X1GfVKhxkmRDX34SVXG/yMIsAJDfLfJlbk3gGOd/7WH/m5Qtj4d+GJ85vIUMYUEX2WeJg
pkkq3wzZXCeqjntv+kGDqE8/EVn4IxRpxAOmEaV9KIAl7ddRB9EuGvz2OUNsFdlw5NGXEzQcxwc/
rtJLO1zKTy4sfJqJnAKHoRgqhjstwq3Xg4x4edH/0SS5V92P//t/vj7VeYMjBknKd/krOQ7HSOLL
fy9J8l9DzoJ6Jbj88k/+IlrY8R9QGHxhZI1R8PHFX0QLy3G8PwjdqLbjqWa4bO7/Z1qIEHds/hXQ
LIotL1y7v5RJYFq4UYSiCO0h6nD/yDWHIPXVGefbVGm5L2O/Y3M/tIBen3F1H47jWgYLYhAd0DXS
8wW4BAgpzO7ti7abI7cmnAqlnk5Kt65q+09JJOqQTaKNdu/WyPZA7qGL5aKYVgzdUmxhpfZddJcD
3RoDuZ2Khh7jtltWrzlAgEJ9p8Fw6rTAepNOIvmaW89nEO1qimMbLadGdldNpQoM5uaclCzGB/nS
T4r1nANltmFlB+pKeUlyD/q6I6AMPltjO58s7Rz+P/bOaztu5Oyir+IXwCzkcNtodGBoZlLUDRYp
UYiFUEgFPP2/QY1sif5ntObeF7blNSOyA1CoOt85+yShroItzWHNRb5aRQSnGYOQUmHepxQSVmGW
DiSe8VsCb2IhCqIJsWGibGJZ4ZCw72+XYnRe9MZkzeb8M15mesqw20zX3QkHcJi4gZXolNrQsrfH
9lP6WyeoqQMRSeudYIOMGJIhyu9bTav5mQT391D2x4FjNgJKKuzi0HAq3JHP9ph+43wj+w4Lhlrp
MaZlEdT0Mx5JrEkubrM9J5d+m3YdD7KkmU0V4uhcUCgF1lOnHT/10p4f46XGjUBjRqOOTEcVMoZ0
eKN2rA/mJ3wR7cXk0PnTmRQOUhE4Rm7StBAODQkHszYagI3eFOkc1xs6gifn6GJ9fAzyWV2wLyP2
iLDc9ru0kzr4SC71LSjaWb9p3SIyKX4Te6uHberWjkIizQFHZNQfaaEzitHDRmLLegvkiZOwO4pD
W8fpluTN4O/MaZqiqad4WCTmiGvd7HU+6KRpnHCdTX7z4kx/WSBQ76hTJ5lYxBlVLJU9vwgjCCgj
l1R6UsvZ3Bkk486xj5WfcMC7m1hHrwgbHMyHEgK/vjWldyXELNmV8zCSGH7bsEFR5qIxlDFG7DHb
HVWOikITGVwBJ2z2bSxxobV2cpby8PI2tSUKzH2WAzk7Hcqveq7Vxz7OTahvHjQHqOOfuRskygLW
pVemQQbNJx1xxH3St+Z9TEfScZLC28G48yijqeLuzrfHL3Qda9txRiqOMRxSiVbO2ZG9hgWCGtoi
vcpU6V4IF0kAgKL/7LuWucdY78Ko4FlqkNIzSWybhDW2XdzeO/hNTy2KzmsJqnoLfWh+JMMqDvES
cwtqmg4HpqEePBobrbuaa1WdWifP6SeoKb3a4BcH9tgVq1smrh/cpO0xUQbVsQqy5KlvS6HQ8uLy
tqB2K8QES6duDxehpu5GejHIU8cu9Bs8bUM44xwMdgBm2N/5Dv638waoOQ7dvrmSIibF6OrlW2UU
87ENOmK8aQveVs0B4dX+S441eWvNtAM6QDwOecnesrbNFwwOT04pnbAqEo5awWh6sti27I8TwPFN
mzaDez11WpzwawvHHWb5v6fi9+KA3zwViQgFSMl//Vg8vU3/OryIpkuzX8Pmf/7NH2nzdwKXz9ni
+zPuR9Lc/MNxPKZ4+o8H4L+fjLbzB1MvHnw/HqdEB/98MtrmHy7KOQ1JDAOJMf2zqPmv4go+DxJt
yP4o8DqvAtH/1wejrbkqgSGyHIrKSUNSDSB03eTxpw/l+vth6mfe4K9S1Z+/JCCFiXTp8T/sAH4+
Yfb0mzYE0JbDQIHxRnndsk290Qubwu6jv/9VHx707+8HhxMzFOiR7Ec+/KpaxKrNqSw5qDFjSlhm
xTnKBlUIEP2Ju2f9QRhS22Pqtnng0t7097/+vz5OvCy8X2gfwADWzMuv79QsF5jVWPYP7LDZNXhP
GE63f/8r1h/xn/MqP3z9FWj5HgNCxJmPaACJ+Zoju9FizZvuGVM8doFRhwOkRwJa7dvf/zKOb//9
6wgVAON00dmhc64Z1p/UAStpbZdcQ3ew2UGcJYUwSOwETIcKJxZn5Wg/QCVv6epk4dTpD6hzscGd
xG5JFJJnd0cfJqmcBHUjzf3iOEwAVUJ4yEGLaF2yG+mwwlYAyo1m2og0AHAbmEczF9armU/7BIva
t8r2UYBlr5uP8xqx0OaAEmUoINaJdTfYWmlhbQd4mo9zHsuLzE2mtQfcI0Fut4G4J1CYPGWzhyFb
SOsmTmrnykGOvnUdUOQj4uKGxGtyGsaKALkI4i3twS2JLLi947Asx8JPLodcG3eWEN+QCW7rzP7i
Lv4Nh2ARTni9zxpdfU5Gm27iFZ6rOfxMYdHUXTRLu6fkG3NwxdOry6c3mQbt0cvTq2YGx5AFNXsV
UwzRVE/uSSmroIrKjc/MxHr0aLQ6y9OMzlEMIbBhxjfL1aAD4IHezkaen6BEJPc09NG97hehHozJ
1qNqeaOmmL5yZgFRrqv0suqccEjX+aU/T+dOorOhIQ/fz2GCgS449ni51S5DnLhvvZHGbExCnPkz
2iCI2ennVUNv7K5SsDAfEIO1p7QY5VVVG/wcXynzHpvLeF7CpT0gWnebTDI85Ftdy4VFKy9rErOR
CQV+B3aGS0TgUG+pQKH2oDKIZwzmbqSb8BGLLJV3Y6tCRmHm8DxkervuXGbjQqMR7D5bKQFVVhub
ePUSpy1W8c2UGcFxIQF2EcepvGmWSl4L2V3EwWw9t4vf39uDVRxaLTUu1wzZgSFHTXWHm+2GvlL7
SljPaSGdeVNkA024nqUOKLfBDUJHvqcmVl7SoFZfDxRim90wX+I8aWDQN6W+Y+7RPtfumhWi8jDZ
GMrBKB/Yw3kWr2O2BaB4BsiOGFCNytWTDqEc7HM+FCl8I+cJwjSYhJg62ma6aebiIacfbaORidvb
ohrPmU2A7k05M4wEd27orjP2pgVpCJWYZkPRUwXKuO2cNlwkKj1x6it0K9/kisZng6sz0W+suJ1f
Og0qYMlNczEmuQbY1aXBXQXp1sWQjLIkGM8UcettW73ltyV0u3C/aBrxE1PFZCjS+WxNfT/7RV/B
I01w38fxdK5oBAOzM0xYxbV03406dsiC6jCm7ECO44ENPxmlDY1M09lipuAz8ATu4twNHinByUPK
xaqt66UvgBKfAgP4IxNR/TYjenAwR+uzx/dK8Ca5w5EOy8rjk7ayBYIFOMYxJkIGIbXfxhMDqRbj
awhPnvhG29zk8P4oHli+ZgkjRJJmBSyTOBmPMWyryND0GzUPux6+FKe0ISfgiPawFPzYJHbbB4n6
jS25m7RtgxduR9LCeulGMug1NvOoU7u2Sax7x2lWGH8h2TN6Y3c9aI31wrrtHzMxWXvdSBkn41SJ
0nTgG3LsZjnFZdGvoOFmfqiRs7D0O8vRUAH7OdN5ljWwPDPwtQ29btC4mxh6op6CcK32KQ+ADcdD
RO0kYQRSCqM6dcI/loy3C5ESqI5pak58eWZLX4P8BuQyLjT/MomLtxgqYri0XeQNJg00ut285gOV
94z7RLBxSu49lgT3KptzdYECWXLcM+UB2FGxradl+lSryWIKwG52w8Z6nkPkrwraC72N3wLiEqtO
rd+DLrRvaAV1t1ZJSsWAJ46M6JSQS5hTRoQ6O+4TV33lmAKyq63IKHRVWEgvf3RSBxRbkNXEJSWt
A4atbMpgWD1Kv6U4dvHsixKSC2AZ/KNXovM1/M66iwfY+4IFNCHsHPC905iaH/3c9/DiK2NfOZmI
JPIT5/Y5O5iFbUagN9PDkNU0HqnBOTi941y5uGAOqZYkn30norl93pcUvW0ZkaoHxi9ii8vP3/Eh
lfd4sYwQAawBatMX5p3dEsGhh+apnwv7M67s9ES/zvLUVRYjzQzHTE6I4DQYTb8rRM6VB2nwAIsU
9rrLRcbD8xvEc3MTU4K0c5O4O/J8nI5jbrFm0FLuuee9IWaz3JplN3zfV/xP+vrNJp+9FJvIv97j
hy9l9q2WH+rGvv+tH+oXEpeBi8Vhe8/ejH6X/6hfpv0H16YOVwcLKGNF9k8/uLzmH7rBdhiH2XqA
N1Y4yQ/1i5MBSjM7rj+PBsY/wkmte7Sftow6hjYs1lgxPAsDMTj3X/dw1GrytBoGdaomCzT1RMaf
A37OpLbwpvHG1Zz5LFe0MUa6XvQUs9rjQ2F38Ca7oGqffvr0/p/DgPFhR7m+GlxGjKwhqDB3cj/s
KJkPEiyGnUuBLtTSpICRvRmoaWKEPNIJywDDBsfGaZ0dn/AZdLS5RMWKl86zQ7be1deAx8MVPyMd
uBFK4wFvm2/sZ9eJ37CoGmr396/4fQL24fOzmTniB+PgpXPk+vXzs1fR3A3m/mQxhEy2Ljm/BwpL
fBLP3kxH4jgrI99mlF1ullWEB8WrW3sxytnYSmyyX2lrBDTKZJICkD4DBwVlnAGzJ50iiYhzpdc4
FM5EB/Ny6+l68Nil7XkBhElFBNbcy0ymo9j//bv6768B0xlMMKCkXBuYCH59U96sJZPWlN3pvbur
Tjh2gAegkZVGgkFdE/oK7prYKD/9/a9dr7WfP0sMrB4WN6jzXIv81/qyfjpPOLpK7KZLqlPlL8bJ
KNLhVJETyfw4/c2pcz26fvxN1LHrjBddmpL8D9dZg3S2tKhfJ7/R7ZcWpHK5j3sfJGXRpJHeDvR3
WfrM6C0nLit+d9H8OrIG9UG4QTcxfWP+cVkdPvx6z7Mo6gPUelp7Il9Y7qHLl+trcBbRRS4Mqc2s
89Xvp7J97+yuvbe+DLrjFMz2hSLwRdCIqXMRkvkTD5ZsTItd+Ty/Ychvtrq2CC9EkbUJaVnMor5r
Pn89v/nvLwrPHMsGQy8K77Ef/fpF6e7gVI4Ta7BzY/ECD4BdKQXqPVW3DIer5GwiO/ya+HRrqaVN
yS7bKgtNY/S+9d6y1DTKJQxpyCq+ZdLyvo6klrzf2BPw8X38kldYzApxWS0bq6Hw11fpwrvVZdpb
l8i2TRz4VIKla8/cKsT1I8laqVr9ZmRHDL+YIFwojQp1mOhuuep5RdmK26Ykfch4bEqeplzUR2TM
HpZF2zxwtsAtyOCdMN4qFma9hXAYUyB4mlY1EdKphZxqIDFq73KjOabi4CDN3pp5ck27q6XodvLa
U49U2b+Llu6qXxrZbLI22JwtN/rk5xfkevxnRGz7LF31z+VdCp3gIQvKQ1BItXexdFp1U2NVUJdc
fWHX39/RRIS8Oone28Ud9R52bJr3QNUmksgcHqGWpkX8SsQIqTarWu3zsOq3TdOZR0AezdFog/Jr
hkuC+37VfIknIP+OqxIMBw1Nc1WHsYcEV+0kFOQJ2e6AdCIjU8PDwYzuCL8Nx1VpFjh7t0MTXNFB
jgwNZ7k/8Kgxp7BadWqf+PUnJeA8mzj27xyrR89mz2gii4rlxXc5Bne6Aq8wctzeaUrpL9j9p2/d
u0i+vAvm1bt4rlYd3VoV9fldXJerzl72ljhU6OkbHkDI8AjwSPL5uzzvxZMHdm8V7e1Vv8fwjJQv
Obsm9irvT6vSn72L/vn7AMB6HwYoy1MXbrEsZXwzTC3Zxs2cQbCQXynKMs3lmbOB8uAOBoRDi/qL
CQ+hZ8g+9NQ66Ke+6EWhzgJQufsxgPlxFHLt48sptrvTPc065rNF093AdxATygNKxNclfJ8gcMzz
sC+LqY1c8Md6SHbQiK/wirhefShmbwJvqMqgxxzQW1xRU0yvNmBanoU7V0vz+Grk1nGJxvkNXb6G
VXRiV5WZDPAJ8PCKIxQyN9RihrfOZo6ZNIQ4XIQgSTyAOJ5KjybJDrZKsaMhWVBrtDismBU75yEU
KaHnzQgEsLvuMk2QI04y/5s2jBD8t3pt9vvMpjboRNFIEp9VltcTzw0rwnLLfOh0VrcUmmPqiSju
RmoxA9lV2W6moWo+6F0nmtAhDUR1JhW+5V7SjUKI27XNJ9w9VE8iaVJTwn907arMda3jI6+qp1yI
QBwtScVRVKS9e7sMUPJ3zC5M4zyd0s6jkjplxrWP5dhUdzyMrbM8ocuRLBWvIKr7Mlki31DEMUnU
NtOl8GcubY1bRW7paxvOpOU4lG3FVjJsPdqREGW8jv1JteTW8kbELHC3Pi9AoOUDcjgayPqUNHog
OM2CbPA2qzMqBoaYqiz69ZrgOqexyA4hgwDsF/hJtXNO8vbOaOLE4eUGXhMZ+FdrgMlAzaKCugPO
ifx7GwMMfsXlk1iIaVOmvSdCNIILcz1riEXEeE7GUmXwZ/3R1qx74vjmcHKbYCZsHrT9pTNUPJKS
ziv4C1DZ+bRiAGbVM0yJKj1rZ0HZSQdQODs3gPfc27npvDiKhiwsy1y8u6FSnhXBzGJgKAYym9uS
5C39r1NM5hKOUjlN7CzyJB/vOsedXhuZWofRo+yS/iGHbtMKFCk1tmUNNqGSdKksqrHsmw63zb3R
a/wbE/RfHz/o7KmIJFWeHaQyzYnjdgLALtO84BE28Xpx5jmtol7Zpd21mm2aNPV2nYCmU8ULq2nQ
M855ggWPFP1ydQtWSbn1jUAx2+qC2LzO5VAUt6ZfBfZR2RjDL3vVr5vPdFbXDmABFdWT4FfX9UIB
J47Bftmv5Qe8+fWlT6xPvK5GGCfbqXgXgAn4qFZCD2GmYuTWaUoCrjeV9Ljl5cCuIOGfsabiDUyv
Wvyoawa3SXW+bmIWw6XQcMlvMn1o1U6heVsR6hiFr/z/tS6SB/gQqsBY98m4Cx/BeAZn/phlsDtT
p+C6gN/yMuFsQxKUtNxavdK784Rtbs7guyryO5+nxb6rdOPUBkn7bOumCzDURn47q1F5hvM4rZNx
O0uvndjgzta+MflYQ91r5y9FWTjXalgbm1rwpcXTxIC4O4hYE9/mJVjXENIfkDwJPlgUrM9pt2tc
ETxpeizQApsEOoDNMjfLKb3NIP6dB6LIaXQ0pZmw7OH/3qCeBI8S/TWJSrPiNkHUsIKjjfzYvgkW
5PnMN7ikomldsSGl02uxU+MyRjxk6PQy5EAvJFHafuRJS9cAW+82/ywDbDsaGCXjbAl6aXztu4py
AkEt43jMJpMfpYSRLiG9HW5ybPhaplArAhf30Tj2l2r2yrt8JCzqewjk4Kycw4L8T08qeVOY2cSd
68vKpaxP63W7jtK2EuN5AowCZJfTifSenQjdQMHqrWTppG+2SDvEn2Aa/ZanwNzelUlrZJ+MerF8
mmXZgc0PDZiPgB/WMbBP4YIkZ1rcTK/MfgGilh6C4RG3nHFDR3xMgewAnjDKlnWkT7ojt64V1bXO
SbgNxWVtM+ouMIgU2svM7qaLprThW5toRqPjb/FAnPtdh/dUWVCgxtL05X6BEcNLtRUFFHM804MB
uMJtnyZnNu5z0rQogDILHrnWRXddBahjqGdNkO98+hWnjRqeE9DxmokVwShvHXThaTuRULAv7XiN
YrYxlnEe7lzREWZEvk0ODszoM6sv6gtPNql1bSq9dI/AbALel1JacllIrZm2JARYMxj+Dv1lWca8
fknSf9elPkhgkiD6cYZWI8GIuZSW2HHqfU9a/E9J+Y2SQs6VQ9BfKyk/jEf/qr/9i13rIF5/rXD/
/vd/zEzdPwLodwGTSQ6n68zr35qK5/3BHchJnyjPd0j3vzUVy/8joM4XZjbJIvQTl+nZD03F/wM7
Ebk6BpHr1JV/9A8a3I11kPjT6ZJJGKoOJWIc8DhekSn69eAxG1WBGVTpB2hwWDq+lRiM1UxZxbp7
m8heZPpZp8cR1ONPRgGG2vrdIDDgvfzXS6Cn3rDIjrEBf3fg/XSUrh3XbXw/0Q81zSunASsS+wFw
rSQ3zFaftrmGh8Uu48umYYqB8beKJvPZHqFapVtc58mlzh4iq/1dT81k47H+rzYL2xk3ABu3rLZw
y5ovNiVAULQ2Q4UXvficd2a0/nG27Q2xhodugaUhuk2nRbMTHOy6B6ufFO5Fq4/VvFn0vsYSJDsL
FFHBecKqHmcf0h5Xw0ExoBAWQwLTOk+YDBLrXEhS8Ab8kiIEX6OqIof81Ftd1BUXtjbcAIgeIlUl
G5OClBs3eDYsLeoS72WBBxdBXmb3b4XIOTBLAsoxU/o/6RFRIuTRfqs03FTtJCN2w9HYN5/Biuv7
rByu2QKd50b1uiRDSOlU2LpTuQfq4W+mvl8LGqsvQtn6vgDcycF9+lLRu5O4Q3dBx6hDtUgTNm7H
L1t2WWFdJSJPvucg/res/GZZQYFY5+h/va4cYP1n2S92xu9/5Yc86+BAXHdGJDssUjOrA/FPC4bh
6n/AecDRSxARbW9FNP8pz5rmH+QesKkj5dg2iWAEkD+XEoNVhhwWnnEEtNXU+I/k2Q8axqoTMl4P
1tg7ai9W/A/yrE4B2JIDwbrruqYZNg360AxpkNcZLqUILho7kTdpVsovjbca/NJCuzWDlriCrZFe
KjPfCZlxuCCmyMZtNdcI+0BrIkeN1BrqOj/H1WgCZ6hYZ2xxYRJvkCKtY50qnstEP6KGqDw9VASJ
0qCaIEMX876Go3+7HmoOQeJ1m9TQhrdqoQ2MveFkX2kqS68UJ8pyk3b99AIBcn6BdTlnW8qrPSNM
IU7z7C3ksvNKvT1zZq15xZKWv8CymK/ZyBhbk0PW8ywXySyVPFNozUv/NsrE2JhNSXOiyS4mSd0b
zgHUqACtMR8GSy3FbzwV77aQ/6zm71+BS2ke3yrqqm98FOsEYc5cizv3bpHsKx1rcKLGVNLdQNPE
ZGyZ7er0M0VwjVXNvKhAdNPq4vq1E2bQFfdLiumeyFZ9DJZhvFxiJz2Zg11/xaOvPYFz627TNRVA
nWl+iR/MIJ6W9uUj+xN/n6Sy2Q2dVV/5vnzoMd0d6Fy98JLJvDdTc88RkBZft3396Sa5/v7ufnbl
rFamn54fvGksMusFjO+HLkucJb8+whpGEwl9EaRMsM08Mw5V1wkeyU/ADtS15ukStKIlj6Sv+8im
WMvcCGhruw5XwyX4W/21KQw+hsCZ1NWKwD+basu5i2f+1GL3foNzZ5wnmjldpYMLbDBpOUP58SMx
RXMfZFn5CHloDN2ipPWcZyYIbaw5xWi527mWfbTogmvaot75XF+sr5U7XEw0bB5glDsHarfwtNsx
52lFla1yJjPSmyCltva5ZKd5Ztv19IWGIWuDMDR9acDDHuEXyoPsaY2KUyozmpEZXDapW27K4uTh
UuI+KrJDYX2l2SeX5H+kS7t5voDBtBNBs7yvhm2WseOvvTzY64sk1JUNPkpApW4BJnFyInyfX4rU
ai+gnJlPM90dbz46I0zyiR4mXLr0eqjFw02B3fUQqCY7Jx6vX74fMmlyGy85t/HmTAuzcNSmS36Y
ZZoH4WIn5i2MEnXV9QYfKHzJHUHX5YAiyL2pFcuNGKfuyU679jVIiuTCBtQV6olSvwlvf1izHMxi
ZHvXLLVhvYcCP+iuZjLGDNI97Tbt9eWmD0iXathYH0mpwNv1hiAENMC1Q93dl8n0l7DjqT5zkJrT
r3lTq1PjmvEZlqH2yWvtZksJr75HqvqkApsx/uCKB4GzJ8Rk4pSbfKTWouS7v6gxeGz0HpGmczCw
zqI2b5UuC3tDqDQI50GbL+00hvIIpXMHgM9cF9S6OJNO0xuR02tmtJ6l+ZlqVCdZ1MvN+2Xb5C0E
rtVyLVvHuKAdMf5Wlz51YJroSOYZ3VPFqfKUdRlNJoJ6vRQVqspeK73YtzWlzeGgggFSwjC4e0YP
VGMUfupf+ToI5ejvb933idN/1qv146d9xmcW5dJHg9vtwxRlao1OSxYZ33J+xELUG7hKZtlqd/kS
8A6oTYKo23bafT5npIgc1awl0JKyv71PiJeSNu5BOgjLNj7zi7F5KUZXzgyZOY8DXpfxM25r3gxB
LePYZoP2T6cjvAE2dbwsFwMjyI0P10+1FJ00GBDcli5VLKSR1AkzRbJrYTtLioZZZ+J2Yr2gK5cm
xdTRIhdkxYse6865MbnxN+49i4V5rl8s5RkXLvzFs9RshnjXln58X3rtKrxUCTu4v//wP6Dc3z98
G5s4ICZMeOv2/9d1c+JoKxd7cm7rgSY1Mixd/I2rOfYPEM9KADDZcpmrTl2VRAT2vVi9ayaVWEe/
ycazWvhZOAWmPJbOJLE+txr2LRHsg8mmikS2Q3W1+B0kKZP3PwmYqpseTeAbuLmGryizX7t4Go76
svhjWLSLuh7sqaj2OCppnsydBVmK2h0k6PgJt01+0HzNP0OFMSG9eu6u7Kxk15SpeqZDDXlgGuMj
7ZoyWmimQ2YzTfVGoJr1itgDgkLXmEa0WA0snbqAYSoPHRw07BdF0xxLe4yfaZaUR/YE6vr91osD
LfkqYy3FfY9GcD1URXy2KGnegu8hPSVyawwDs02/6k237HKCB89ceeObXYp1BVk/mtyLz4asWi5t
ziic0jHN3zaZ1DczIV1QgubCqaF1s0+eyL9grKqP1M4qys3NLpTSHEPNLs0L4PHd1vFKdSLuxrPk
7y8ENom/PEG5EkBXsWegSdp53w5+mPGxVoM3BGtwi7u+p55O5wbbvK/NFGS0+zluyXEyDck26QKp
nq1Y8+LSfUcvGmtShDhyTMkJ02STl2dtVnbTZhZ6VoSjlmcCg0+16xFTuV1pC3+dCUY+rIiqV3Oy
x7ch82xtG7hApbaIG3VGVKMqL0eY7BEZv5nrwK4oXCqtMi53pUHD7Iau1OHgJ5razkvjIXGKBzXV
hsWr7OYy1KiPo8pHuyEBPk/bbtCHr1CYWSILak5l3dYHZSzd3uauPXgl0ZeNvn6vzZT1TwRsDjQx
jfNWmdkSBdb8ZDQNrT21D1ZDn1O8VDk3BC1PXKy52dkhLDrvC/lQwZh8LM5qI9cPaIZI0S6az35p
YQBfYj6zg7DBL/fIcyB77LQc3WqBw0FnUEbRZYdvFbQhfRkJzh3S8KGwWA02HZjGrxpe3VsNzwMb
HJoEz3R6tPca3QBbSYcoTrJ06KNepULn7RYseSWkcJ02Acmf4x5M/gb/zxKHvtvZNlWvRnWfAB8+
xrrNU2cxcus1pbEBH6XhNsW51vfr9ieYbxIm/Vq0JK3+KkoKXcO+FVgbWdn1UKtokUoojaOJEMMj
MU9MSHD9KER0OO+vcl/mcz0Nyw0MZyDJhperW8ne8sDkKiAA0S3LNxP2A7jFRYsQWwombG5MD60u
lymyR6IUfufSDeDK2Ntg9eQqzFp2mRuVSMakqNkbp4n1LfJa+Y1OwVtKr5i4OGxb480EZjosp0Kc
POZb11iZp5CHQcAnE8zLzfuN9L+T7e9OtjxEeHj89cn2+PUlrX852H7/Gz8OtoZB6o4xHudX4gIc
Y/9zsDU8jq/IUwhDv7aBE9Rj3dIR8Vm11g6ifx9rbQPxDHcOx9p1PeM0/E8UMtS2D6vj+hMwPqHh
MT3FAfFBIiuMuB3ICVGwktraMYlBvJzT0DibEXad2fESHlSisKozKHxuebdkjRO8Eid9S+vFubO9
gu5Lo7bukcDUU+Fp2bmDuk+Y3/SZnTSV6wsWNOgQZLSWub/VSpNhQprASn7Qq5bGVsZzpQWCI8i6
/ThCzT15Jt7rzcQWYZd1aXUkpcrilw9tKGYj2VaitBlc+86OWRvn4jwYbgoK0iQdPlOM77BpLrqB
6SYp4/bMhP/+lUHZZ1v0/lc76HSmXbUHTjxrPktR6CHEP/foWt2LJXNuTeWnM/VvJvmtZU7VQW9q
e8cXpZ0qjp9q63njLqUGg/5cSd/dKEOvGQwx7hxK0NiuZVN+paWp+YTj6AJLc7M1MgWWPkv127mr
6luo+8QJe/2ppKnhQdGXzBGdwrjGDJ6U8t1o1MEHW6O44bzbHuxBmicpBCc934pDPc+yC7h+09Fx
0+wSoPwLjGucE02FmtC4xXkrimBf1tr42hVefJxjx9oVlVEyhCGttuS+8bZuXFuWHlkfAjN7GwZT
RgFVMZ8cA64shIw8YejgM5gWpf/ZNIcicvDC89nUTyITT5i0s0uSlRgj0ml8jnvNAa0MkMUuMgwv
jSeY4U6rg7QUo2NgBQ7EnbfA+SUJlzbH9Yp8wMDs7qgTAV0QD2UBF35oeQh7Xs+rH71tpY0j1lyO
mvOWQCjJRLcwklu7MIrree6Wq3hKKWVf7PYitUzGy5muHH6LVUcBXpk98Xq2y2TQsrvJ7coLRzTz
RTq71iVx7XxHCHy6xikhdxW50y89+HgI2rpFSrTQmm/EKWhPTybb2AsaCS7kEmcHBdj8oqd0jwXa
nRIw8aWG9beBNWD06J3z0HjnBifcGhuKpzNqnMnxy2ApNxJqeYViOQYbjM7DI+V1AwU91mzuCqto
55C5YbY1kxToUWo6YaHRDbaphRmcj0KonIIQ8B7hyDFmF0xMWVpelNe6zVm3zN1DIjEgQXsz02/1
sNSR75fBgTYR94IRzlfaknSeonByVq+5C9mCjmdqKjkuW0zMqFzQgyeKPGCISo9i9yq7xuGQ7kq4
Ja8jFmMwRob7paDdlU2iAEXkjqm7X7v6NtLop09YnCzUotjbgnGAEI9HMCELN83n9aTZfejjkT7z
cUk0dFBoaUSUYLkmH1RHS8t03HVVtcUPZB47s5C3xBCcPTyvYTUa1zfQfdN5A7gABEKQZOd4t6lf
F4EvsBrylnA1+Viq8WWFPAIpQ5PjHBnLmOMxiucog/H4MKpW4VpsjV3qQBdLA1AosrfjSyj98tql
g9og63iPEuTeBtZwkJW1XE2DPoW1ohd84Lbe5KWpjnRoTwd/cuvrXJhaZExGR/iw8ee7oiubS4LD
CEKAXz9nutGi8xUYJyc5Hf05S+NjRZiNWsmWjkj6USzV6JfC04iQ1tNNYrfyYoa2EbJ46qeO7vGw
dipiySIjGam3wTaxJv24tAbwG8c9NXZbHTFzmUfRDXRNGZ0IFcQflMM42UsTv02cNfeUBc04V0yr
v1uCdH4TekM7sObNhzkX9o03g+znWwSmwY4yDY3MKfbeoJptFrOQ6+bSn5NUVg9Vqdu46auELeHo
XuoKJAXZgOkYJOmEfT3wn61aTw84Mtil4nuJJMAlbZtjKXjmIbgcGAppb0ZOd7GaUiucXXv4lsda
zRw+q287KAlhYwtCn63+kiwiiaj5xUfNHHfvj53GyYnN+jPHiv5CivK2q+uBKKxbhZaUzbm5NqUu
lQP2BYT+tW5kwVWXSsggiFFLZCeu3Au7xv9mKX+La4yeay+133CAjdHkqS90CXNYY80sN3ExpaEk
eXRBG0q7qRtnempUkIW20Sy3rj8F296q3efBT7k3LLfZLo5fHlES1WWVDoQRygRygpPZn4tyJMPu
tdnJiKtqv+j/x96ZLMeNdFn6VfoBGmkOwDFtY54YnCRK4gZGURLmGY7Bn74/5NClpLKkylr/GynN
UiQCCMBx/d5zvlOZL2MRyQ0Jre9DxZJujbN1cAYX95swQucxScxpUwvtH9lYPhB/cqR6YF/QAt7c
ZgL69aoEkLnxkuF+rLPoA3GtOOMVA57ZLeO7NO/g5xhNND6JyG1Ogd14p4hoaZ8VNAwOrJsGvR5x
6ZA3PWit7hSmOxxhIoe53GZrh3uProRVnMIqWfFIsG0JzPLi6ig+Ynl4yGb8YROYLeY+dhitZRn5
BHi7ahf5yHo6WxVr4YeXNKuzfeV25NoLZkSlFslmrAvcMPSYdwBbEpzImDqsKW+25HQV1NstyzfR
Dy9xIkCtMPg+66HzXk0vzz+3XW1cna697+zCedS+fC9m2V2zIMRTPtrekRAXvfeVR5o5HPr3TO/V
yXGLl1Sn/TFOPZoXWVLtBzVnByhFnrtiJt2dEmBj8L8i+YDqtbrT7Kc2Pm+uAdbhvRnV1idjLMdL
wFuZ5pEZDh/MJDEOuR6cS1En6clKnB1q7Yb6G9WzK58IM5cr4Rf5NimxNnrRkL8L/Kjeq95vbmu/
N9dTRxyTaMKvfhaxBEZxvPcxzpFL0+WHDuLfJZZyPNfojz8OAYwqr4P1Weu82UjX0d+cJn8XF2R0
W1nqPWJFd3Y9dNA1n4/sldS+GVhVt3VsPoedxI9SyfiWtt4lJ0PwBmPHhfQP+T5vsvLUQMfbki08
7FExB7tkysLnVs3THrlo+zwZBPyiMQm21WANR2/EFpG73fNosq4EZNQAu1mUBlHBHid+MZQzb1qi
iVeen+pTEMwrL4vy89SfUZBLFMxVMVxlXkUA7US1ZhCRv08Nt3ykqMrOZePzqndIIltBa/fT26rq
zT2pM/U1j+SucO0l0kW0N6MNa6ecHGMfp7LYidiKLh47sW1rpeoQhWmC6ntM3bvGgUQQy9zcTb5C
U5CmDnbA8bljgrquEHjXe/RP+rYeCarB2G+eKt2WO8cfpxflh8RgoIijSMk611llaD2AzSNP2BAB
ML0CN62fXTKBBWXuSxHhS+SDQA0rmh12rQCNLcEs6FWFT1Z7ZhxoCSIzQ3BcpCtTZuVNPVnZ2s6k
ux2JDojpikRfwr61NrLU5AkULrwxJxDTQ5alt9S96z4R+W60yBkSYc0bdAzRxrAO4ESn2owZJZCM
ZYhvC7d2hQlmQHgHHLWCp7k1EzbLlB7IOPPs3vF0BmEWU+aZEDaxbkorPQq+6meEitGBXX249UqF
timaO/qzHZznKDa6TTPmSq4aL/Q+wr9tg52pPGeVaHHv1byQVtgV06s59ubrVHv5rZ6Y7YrBytd2
mBH1U+q8NB/9KVQpxqfBj6tXQrAHV66KMscL6k3kAMhTiMk+O/eTH1TvxnngqqHTnwyDDltJpbxK
W9fUjKZztEDrErYh9IskQ+6CqBuPVJhiM4rm6SvC2fjLCKd6RY3gfORnqmeU9SGAh6E+hnM4wQ0Z
/GkjOj85KWQ9Nw1hDSviTatPNk+enc3tjiMaN1kQNBv4utY+8Zy6AoMxlfTRhHkDycw/IuPXPMHM
KK+ect/pGKl+0zruF5nXHXFynq7PoROMW0cH7QN8LXuVEg91Moq6uBcjIdOuXc0R5rVRHWTeM9mm
6bOh6rM2laSEscZu6TklpCS0udx6uWOdRdmRyS2YhCUO0jOftuHGcediAaVyPJHV1fspGeSHzlzI
ZB3kBQ/aBsoeEkOQiHHlHmjUMCYjKOrT6IS3UUpQF/y8YHqEuBhthjSCwNArLW7mOrLWad91JPZB
aVl1hLSrFYR0uui8hRdWAgrntKN5turqsjhNRZq+i8jH+9RTerJn6obrXOrosXB0t/OXi02AFg7O
oGf35VhFfDXCYWxXFVSTrYtG9ziTlPYYhgUMNkQOKf6ywDnSnC4f+iggFrcxmydYy0zFar/5WFbR
U0hz7SLBFKG1KIVxsK1lalsGoiYzQJyxN9ePuMW6chOGpAPdqCmW92XcvHiaQESmERO6CoPIXzSS
gtd+oiNcw4KUptssn/MPpMWm7yGJh3tmMCisZ2Vae7ZC/fusVeOXBSK7ri0Znbsiqjd8onKXtikP
If19vWrdHhsrWw9qHYLFrE0YO+NnTdVHxW9gzCWuab5rvEUMVQZ58tBGAZUYEehE16TK2uKnM7eW
p4PjmMnkGGudXpx4SI4FBP9rvhimvcnlZhLG59yv9PuYpG9n5ZqEe+AMYNEQTjZ/yFgqLO78Uax1
6ulbY670Jld1uO+tIX9AGE/YvOa+opUO87AR0Sm0gL7WVL7MYYLqUKahuU7ZlhEoVi6FrOm0F8em
uE5K4SwrWLQN5mZE/t4ladF8rPrRL27NLO3sLbEBbMYak7cA2T20RzE/u50gZVO6+osxl2K8MwMj
PbgxrtykHIz5A0bGenqnRyPl/Wr0bHj7OyU6xhdbpTwL+3Vgt9N45pK0vr+rIuQya7szK5Wt/m8h
gZTI3piuaPf3oeE173LYIU/ftX/+YWb7hqrF9mHxkuEwAwyOWMF5Cxiom2lMc9scr5HRkQQSwJAz
LZxEU4FFAK9C9GwV9n5IrZOdOTtDtjsnNre+hwhIMTOr+i2nug90Ct0v2f/8w711jPz+2ZjnAHta
DBlvHUWFOQAMDK3xCtv76tXUiuEhGX41eXzTVFoOAsFpscbRevfeXgCSUyc2vcN4TSzBRJ4tsAEv
2av+GFD9pyX5y5YkjKzvvvbNS//yf/6ApVxfChBix/JL8vKGBAaTgp/5synpy98g9vl07ekjStv7
L92e7/8mfIw6qOVQ7/2BQvlTbEPr0XMQ9BHV53D7SB832p9iGyBh3uJ548eQ9Vnc+f+mK8mN8vcb
SPom0kB+WwAcBH7G2wwFZQFz0eRYHkNbTxu7yfMXJ2WYvYI0YEE41dShkIxmRtaKucE6ixg7u2ha
b4CjIJI1Uf5tQ5EMXzxac7c6nMrnQKQz72tkpsmKnyo2UxX2u6LU5XPhoDsQGK1u22R0e0bZrX1D
z5CReJYWlLVdQMhf4vqPUH3yBxTfw60YXoqqRWfTxdlTP4j2E/Zh4tv1kDOwy0Q9vdAPxLOEOZAx
j2ETUraZgsVsZBMpkm1rt8k+x0bGi9Zuiyhlh96Sx2hhJIIyPnWrEJj8DeVLiIBfhJp6s7V8uc0r
nHtrJDDI6FI/tfcNbipac7hdLvhFB39LnG3iYffOEdllBpaXGs3SpwoRwFVBA1srO0dcHnTjK3uc
8hMTTSdfD35EEOeYNfdznUYvaFoslH5WtWLED18Ds4erGFhPiT8ShjpVd6zyGEFHf2qYvhSjt8+n
JLv6NimmMrf1DtbYZu6qI1MLRTcRWeFQKuQakpBmK/HuzKYL8BzYxevU5bQIp8K/I5acegzI2COM
pQ6takcI2jjbgKJqMwfkzF7F6RE0p7NWZx87RXjUndmcBtJsiR+IHMYuidN4F18UVrmGw5I/kaKo
HhVq4lWqzFGvVDaYH/F6hB97g41BPTrNFgqccRm1RZutTFwSq2a5HqdQY/Iy1QcikiFJOEHRXkay
Jc6U2MO3gLYeMGFI9BmQUfZWgyzzbU07K0VcGrBJWCTqN7kxtYveUWUvzZzm2wjLrrOPyOaDvIGU
+zllUpavx7Bp6lXW2NFd6aPFPqA0SB7iOrM/WFGR3Afa4WgohdpHs6Z7qZpYnk2LkMFVrKr4YNh9
xPa/qjdWPzQHkG2kjcQFrFSwc5+MMmpPtiiCr7SivJY8YBoQ+I1GP9mS2hY8BKmrQYD3ZNp9BM3j
3sWSbPDV4BMouAogar1KItGI340tRqJCF3Dt2MI2gA3e8T1m72mDxXfelHY3HT6Yk8d4N9ia1Uhv
NiwBtLlzVGy4Xat3vt2I26glH3hjNPx/s4rkDW4nhfS+KupryosiIQSz4Cn/OJEPI1OgQKhruTwT
JVJ9CoZE8FdVmguVfwqGOXVpBgVozS+loC+FLKdDBXUoRlqs4aBF+DCPgz2fYidOD83o3pl+msFf
93CX2kjoZyQ4jxMD7QFihMo/hUBJVmZOtuPGU8wM1lltVfThOucRN4iqcZiZ/bon42sdl4m4yrqY
Lj0N+b1sIKx3VZfTSJqpfUiT3Po2nbyW5+Uh7OjyLoCY/P0UjnZxcVUv0jtMBToPNkAnlHiUukO9
AGGYwPSrZTbGYVTtkyTU6t7I/CCjhLTHo90OJ0JO3ZuKF/m+AG2wyYlm39eqmO+byrfQheU0rnwn
ovXY5fdja9NYHdNpLbM02WHNyLceMsYN8u1VEbLJMZv4WuDbUEW/yHeSy5CeKKD5TbbR7JUXEr6a
WJ9cilVyvY1TmsIvIccV5KLZ8WuMcT01nXyKmYUdQ2YLa5PLsvMCv7tNhPwUqDrajBp3O9Fcxk2q
zZBd+mJpUOJDafY1u4iQL3n+0nYgVTTXMOzFmQAfADhA6MVOdPH7yY5LsqerJ9+bvWPh168O39h2
SqwHgbpoE6LYi+z21h3T9K5vyo8Uvmyb5rOXzGJXiOpxSAgyLCaPODsx03Ibs2FjleRcrmh6+gcv
NjNak+AuFK4RD7Ofe9PQW8VU1p37NAQLGPgDeJeBKVQ3014E/S42XpDFpzbyZMLp1frTYie/CaZR
7twRpSS30dnl276IqLVo86nyQUxNtYfqAkMGReW6p/i+ku6bhtw/qN+Itq/vm3kOHijB2QjQosvv
M2Mab92g/eJVsThlSWSeNQTXrdFRVq9rZ4JuCfISVLPP7ffOE220QW1LBNPkWFsNIRc9dDRf80nT
Eh5MsnIzxNSGQxfNCpJ7pzUaHomM5ie5g9eizdBkg9p8HPIwvHesED25QlvlVGLe2HxNARG0m8wi
7iifwpe4E829VXvjnTUF0zlBUf7gYn97JLyyWPe2e+oYDa2h+rPyG+ID2ecQnAz+iNMpxDzIJ7Uy
73Wchu7BRxaw1mqadyhOgx3S8/yb24XlldF5pzRCw14inWhVJ6+sMcYl7ROPPW1cNA8OWrVNQ+jm
2fYqe+1ArN2TAhi/yjzn2aL5TmBVph64CfNrQIjqXeosG6TS9baJqzvmi+LOk53c9FaKRE7b9l3u
26QZq7m+dUbz2Rlal/60kT0WQWatnN6zPgBlaDDiWZnJnRFnwKhpX65Nkth3c2LBhMGlsDfrlhHG
4AYnpxvnQ+kn09HteUUSV+4ejdx0zf9QQ/5HaECulMW0/b8f3Z+JmX/p/ja7/+NH/iyTA/mbg4XF
Y0vnSBlY5nfMEAEZhME9ND6qVZS5aAT+qpOZof9VF2OQCZgFLyp0LOHL8P/f+Fkkkvrv1MAgchFy
MkCjz+/YUDnecuUa0Ah5Gk0uOTe1D/rL9cxx45rjPDZron3rHp8eOhjeehkJr+G1KmcTfL4jDFZG
3aNReMwZrkCG6zqXffLWQPIlwwOxGaZLXTjQe/AwadbXLEaW4O0wTBZyvPaCvM+JCtUb5VpCuyCZ
p+/ywr0MsuleM5hXPQSOcG1aBjyB2PV2OcOeedc10aa29Pxo+Bo1DZm8CVnnzBJEAzzJSvXeMttO
XEriSJ112gkeEq/tku6QN9Dd7pi4Z49tQ3Zwl2ubVQn7vIl4bEjrswtidQkwDz4aZDhUHGJ29XZC
i5fsa7YryJJnrGl2lfgLvsj91FCKsh2vxmeaYemd5pndVWqm70XzaKn6LeZdlR0bPiMoo95nusiP
KVOhZ7dzmo9WZ1MOm1USvFaB/5pP89UXLcSBISvmI3+EN4Ny7dvEAfwFNNLc4uML1hN1F//GDhqS
N0rMiWKeBRkl0YBkrqYTtapUBV1Ihu68Gk1nOKBhLe6UqbonJE/h0WpniFd4Ou+DzppPRpAuFXdi
keUeIls7IExLvnA/OPcpQfBMCivLuGUw4O8nx0UIWE0mZWtfvou1R1itr6q7SktvPdDjqtbS760b
7ES4tpHuy5XbWPZtJTFOQ07DNeV53nFITI382ZmHTaIkVC4Lfw/SQfq8KCJ29oj/IJcpJivUdPrZ
mIt6R8KNsae5pY8SadYr5bh3jOm4P2oxh1dlNNWlgvBV7KU2EEAo7Q4mDfpB9iimVn/9TV0jh/jG
cJb+HTHUhZc0q2YIZNmeUhAlY3midhnzauNBbyBKkFWWFwcqBlpKI1o9vUW5aIrX35eJ/3QeftF5
sFjyfiqGunnpupfXWHVf+/5vC+ufP/nnwuoGvwUWxBfTW2ij5CXRSvgLuGr/BqIJcZMF13tZV1nB
/1pYrd/QGtqst6zISz/jb7Ioy6ZjsCyOf9oN/8VC+6ZJtuA7vYVqTmXEwcRbFiqqSNfIaqM+cBN/
w1cd7A0fvV3i05v87n3zD73CfzqShbODVR0HJRmkLPjf2QPzUpZSTyZHsjRkTVE/1yUZD9Cf1Prf
H4lj8P4g1uNHA1PUYzNu66w+9CNb8VCJ225gAuU2+hftz384JcxScAMJF+O03nYYBy83gWXq+sDE
6BvO82+sUd9S/v7X57N4sgg/9fjGf/iOejfWXYxm/hAaY7AlIYFRROyy7ZqS/8WlW+hEcGsR3Pnm
23TLqBbIBmLOaAjpAEyCVnJYWf6lLdNfnNSb9/ty4/ngyUAu4Y39o8P2/e3gDejQ+2AkkmIES+mq
+QHe9hMuiad6gPf58yv4Bsvzx8HwproepQSiwuXDfHfvGWwLeDar+hAQa7jxEJMfUr8h49lIXoS/
OGkk6n1mvP2/vxWBrOPzW2RYSA/f3PRglZSFRbQ+1E1SPaqWIRjZ5aSRpfzXz8+RdeT7gumPc3Q8
kouJHoHk9kbeqFWq5oSuwsEgKflQqHreYrsIH39+lH+65Re/8l9HYcn6/koS1i0Hsog4SjA5kHOm
p6HgzVS2/7tL992R3lw6tL5xNZQcKc7VDOQsfdEVIP//weMlfjypxdcNM40wMeyF3pvbowoLxy8g
Mh/qwUJ2IAY8dnPdT3daFjONDUG+YtCauwai9EEg294w9Ai2diPL09Dge14js5y2/sT+sq3K8dWL
kwIZJ61WmszmTnnZt9mX9jHSuKlqj/FoW2u8V1ZQNShu+CdQXYqtwC+wpq5yDt7UFPfs8S2EplZ1
JIYhfIYfNG+AHjkHeJZAP+cy2I8p93PGAIyEHMxGxSorGWQNTSSPfR+XW5Xl5ba3vPKxN4g2YnA/
vjYhq7zZu3x21+QoqazOo09czjr2GE9vZ5mLz2mGcCZhg4cIP5AvcKyrTYZDeYfarb6NLE30oCMd
dz3YYch0XzFAReLXB3tMavWuESHciwYnmtHWxroArrHVBQtXkdKM8PqS5FqPxSWOknLrurwCSm8y
d31cV/16wIt9ksWQ7NNWV2cTyzYSFeZDflAYa8yb1ge0g855isz0OfKr/Ik4smTfdHb9qQEQ+iHk
3GtUmWb9CQWO0nymAaVT7CGdZcs/86xPrkSAzkAqf6KfgJ8ODf49mvT+OeTSnOO0qW9dlX4TJt+p
Sl3rAz6Zb1M3ho+9C/tmXJZG/HLVec6tKtu1uUC9D9sxR5SUkGeRTokkCZCzDYci2Q9RbgPhRwCP
XliVpySysSFI1EjXCC/LbepG5TdIyjDoKpx8rsph4FrG6MPwW277vItIpoKWfCFQo9xmCRchVMR1
aUkmIilN0TtfLy7QCCXkc6AnXrEw5jY4PxcGTj9Ueo3Uw833CerMGoraUAcbhKHDxziswXdYJgmY
65LOvl65omwvRpXoD75ROsCds+Kb5cW4FTIinMqelVMIH71uasLMtVzzHYJY7h+nFQtXmhI7W4FD
JJVMTRiGcfiS80gkIF2CcIIzNFk1U1Qjygw0vmB3O3C2tCix1qwHyStO03ba9zZ+SBiwwEme+tKI
hr3yy/QlwOu6o2s83ECeYoqeBOSBdEM4PYzM4T7qVmd7p1Y9shGjtZJdWtuOXqTAdK9aqmiktVNm
ftYBoBNL82xJI8T5C9ywez94ff0pSqVz/t2ZWUwVH7ZVhn1yBWyBjRzBPpkZ34QTR9lzE1mIxUMS
kduJNL2sTb9ZfhxcQviGJz6ISRheMW+MuQMnEhfwV6MsmLYqyoN9SndrpWxefbQciSfxW/JMyLqA
39KS6xjXU/y1rInXKzOX+Y8bu/oiTfWx7uZhb9NRb1cBhiQUMX55WrLfunDZLsB1WXcEjgRt9LVX
LVaebnosG+sA9P4zidHJqSCAfKvC2j3zKvTuY8VDaZZ8LGHmw83Qt8E2ynjO2SzB3sfh/cFHB3iG
BbYrSJxaR+CQ+jVBLnCus4QtIQEk3NSsipi183relCoNbm2Kyl1j8NRnC6R6GOpwZXeYknHJOTSr
+2FvLu/dWnLeIJReGB2hqkDXQnOt8+/toTevVTSCb8FTe2IKxdFYUAEkhPla5PCihpLTdzrNY1T4
TXDbl2p8RTmJXy/qWHNimfn3pouOQApmag4LZduyfrh4cu41uq+V1bYElHtLkB0Wa/8+rLL2Yo6K
lez3SksFbbPPSURjBpOyiFnEbLojhwaW2B6Szu/hC5rjK4TgY10iqWbQJLiDCeVpk/zWrvtqF6M2
4Uso6tuO9BXAFVZ1zs2am2lsYpUA95FQT7k6SRjAinGVCWKTVRea4ac+Q78u6GazpeYecQSEyizs
k2vqTNFumGOkD6gDmpWBOuCaRs6uk6kGZo8L2LE1K2JfTetBu9X7ZOIKaS8sN3Tl27WkibpWfMPM
G0RLpjRvg3dDHS22orI8hVoV951i7TEiVg8IkNsyGwqueVCpnZ06zSrCy3C1Q0t8DkzVnweDuRqk
6lsfafCBXJFhn8ZVsC+CyLgh/unWJpD7o5Gm3e08xf1NmOoPibDHD/RuCdyaUUdKbYIrCrBqIU4p
bmvw6Xd59slDOoInCK13tKgv++Q9z/NTOwg0Wz6GpjgqmnUv7PpWkoee81qM9izunw0Hzofl8dLL
cHgdjSTOn5qSlbctWXFE4ZvvkC3X1VrzldZ/LLKu7Oqd5jvYsfeiseROmOh8iRR9zidFfq0j2z2p
5yvLjGsSW35PCph/Tw1I2eRh2rBS1KJmJLJjCXg6QC0N06fMWpIHwGTBKshrOylWeM+XdILfkwpQ
mCDeRIA6Eu99qrwedMeC+z8xulQbZroLYJngxwW3PI/WVGhePnnL+ocCPHxorDEZQZkQ9ryXyVDE
pzEN7IE5QIHa7CQHVZWw6RU0CtTAQYt6Gj2W962b0xgmF72cr7XjLgjICAOe79XmepzB31HdOGLb
dBPr+uzDY0vWfdv3d7SN4TClUgVqTVBhuu3ruJUbbStzKFh7umc/g9qLljx/HFN7yle1CbV+Ka4l
jAJvHk5lzkQqqcVnkHyHGlz7ypiZUxAuGeM+4fli4RjuQa0A+7RLY4l5Z7hsSGve85xa9qpK8SCq
3O8PVoNdbmrCF8J5sq1HP3priYrIXq8xPxbkDDIGZsSweMzEhiAcBbaPie2VxzV6jXLPVKsM7zKB
nFNAaWkYx2SiRbrz8EJmK+myfMuI6oTdEqKoUQa5A6wybg+Zgqy99mdn+IVqxf6hGAWF5Zh4nlwa
d/QN3hSj9YRNz5cK6ndRSBR6XfGtshuu4NiPnUARJymtmKNy2eLU7K8DsUgrwLX1bW1SVsFCf+HF
VZ58q8HeZ7HPQAVH9FA+K+csrSS4lG3aXjK3C7bMTyF9/Q4wiNA/7+2JbcpWekX4aEsotTQbAWsF
/LGn0+TdI6NluQ0hPT6JJEH4v6yBJUp/fz1qDBm/2NL8QDVClgGDZJFboI5YXFt/321gKoSH2Yn8
0FBMbFxrHG76SDFX9Ftqpp4y+zrbOJBWlqbGyoIWdHprOefeBpW+goP67ee7nx/EGsvnWTJwPLo1
bPyXPdh3+0gPagnrAZ+nLcwnJeYzOBHsWx4SlVw9hDOv/J8fcPmyvzPWE90izIXiLSXI4KW//vcD
dnJwimgkWGFgZn5bhoromBJoRFnGvxs0f5Xrbf7T3YeMiWg6OvAwv9/sIsuWYk+CwGBxbQgyY8Ws
0CaUEH5TbqzeqAJYRdxrLpLhu99fwWOlTXcfWyN+ExOPUJjlzkulm2GP5/xXTSRzOf7bC4LJ3lxs
U4vJ+c0FgcoUpry9skPvYtxySKBb9RNsIxTSH5vEM1AH1AwU09jaOW3grJm+/wry+8MnAJnpYzpY
0mL5at58AuIIRrcGJXkI2G/vHSOqzrUcf7UM/NCxYP5Bo8JyES7BJn+7CqhEDaFbVsnBlRTPbsTC
VSIAXDcWqh68DXBEZpSq1zij6P35PWf9eI0XrdTS/wlM05Zvt8Ozmcmhzcf4IDuwmLS7q+BioBN4
LhSlcVeB1bsNDAfKpZyfMjSP38D3jNt+HhxcxVUZJ8t6y5ihyfHxkZ5RU04iSoFHEAWXtCq7Lw1p
ZP1xQdz8B0v1p97tF/1q0iQlX+R/PwG8eUnKr38bAP7xE3/1qZnfgamS9GYd17fJuP2vPjW2Xl+A
3HboYgNLZ834q03t/QYDm24QqCJaQkv411/zQGkzNFzmiTQ4AoHt1/s388AflqUlFwyb8IJGAvTi
vll4Z8AHNgYrfajC7RxsnfkGt8R3V+N/0p/mfneBlxB+wEdG9vf3pRaGRQ6VKtC0Pu1Vpql9cRb5
Lpf0/1/z/8VRlhP97g1C0Pc0sc8DV1A+d8ZzNX3tnX/bc3xzIm8KCC+pAJEOHAK3vifuAWA1+vPP
z+KH1xJS70XsSqMY2sQPDTN3Ans6wAA/jNJHp23ggEzq6r4omj3m6l9FA/zw5f9+NJo+8GVopv3w
1p2cqXcwrxzmKnJWouOPpKDflkd1vvn5if3ToVjWEeo4gGzk28VddC4WlcnkxGI/ejfB3l5BCjZv
BEmSvyhufqglFrm85SFKZTzMEd98TfgTxIx0mnc5Qc2XLO8Xn0OKHXrSdNKiqdhXODr+7b3BQZm9
wGyALwd78s1BnSRkbI3m7DBnXEVU+whBWl+y3+WPn1/KBcj/tzf1cigkrUxNJXEjb6P8Mtuodc0u
7lDMAClWeYi63Wj89JhZAgp93jZ39WxOuIx0fKPy6Vc58svz+sPxkfZK3tbL0vTmeZ4jCbU4g/3r
F5DO3JITdJvx/c9P8ofXNCdJZYpogsJQeJ7198d5Mqt+7gOrPfR9Y+6hoOPCiDw7vOaW0AdNbiwx
WTRXKnaAu58f+p/uHyTDjrUQ4kgbeFOpBY6czMiymWSM2byly9VHCI1mb+3B2WzYYqJdm+M+3P78
sNjAf3z6sV6RwWAtYRZgh95c2S43kM0ODBkco2xf2ZeKEYgVwDNvZNVxKAAfEAKEJ5Gr8GR3Qu2m
zuYrSMk9mqdh3Cd12z5ZsbYJIdFduml7795yMCFu4mHCe9gShFaF7NiAQw87E7bXI/1OACheodJ3
c+YTj5B66blzSW30q/oZbRyKS79DMWwOB5W2KFgxa63op7rk8nnxDc510tQaRTJwwi7BbVV6jEXu
nYWv3U9G4ZG0FztzfCMawz3nUT6vNRz3bWw4CPSiQnGjTn0OKD1TFxUU+n0Ch5M+XYxFyGteXZAk
pzAp8CQZzbDpPM243+ouMrP691M5y/sR4cneUF6+raAvHGUhMrIYTLnDnouWZarNG19kxRZ/4kSH
dBoeoNTzSzK/v3ia1lmlfQsQ49yZN4S38SpMWXajSsX3YTqMr0GPHHJgH96tXTIT1t6QcrxEfx1L
N/xIKmubbjDZ6vfUr46NOtH82rbT0lfqZP/NaORE4k2a909gEvDDT24v74dB8IuWC+xIbF+zY/Wr
ol8E0rPjboo67C+5G9okWy6OyNApvXrN5yMwEMHJWuWpQVtKfu07Q+KT69WXVE/vpba+BmXgfJos
6kWpjORjn02Y8UgcAMQa8yCVo/yq+4pwgHhs9CFtWDHSvOZLcELds/Pi9xUTnyOdvOxUBE73lCy3
Pi4t71z4Kr6pC4DvNgbHverG+H7McftFpT1sgrZucRT6AqCkxRiFF060DjDGMb6ZBf303I9gQ0rr
wLaGA1h6ifJK+/1Y+NkhddKB3DetHvs65B9j8eLGQL94n0dI7nFNZSdmuUgHjUptB6S8t37A5WQ0
YoabgtCUDfIB79qPuPmPqeUWoK+QjqzYeJvEerSh+SBVGN3PUSIe01Jl0wphqnML+Czdx1EkCL9o
w8+hx8iRu8QIr9YYVOE6AyahVtIsFfSAUN4C0LI2czS7a9AH8jTXbXNpDM98MAs9HN2gdu9Cwzb2
3YKu9swiuozSwUvWQM8DvoS+1RnEQcWNax2bFuIseU35tEYbFX7uUaGugnqs+pVtKGNfzbH/TaYZ
gQsRY8CO5uK59czgc8weahsR44wqnA0n0s0+YJ4cLNcjFJm7MfX0JYcbTnT3MOX08mpyBFFVHwqs
F5c8iuQ7gVZwG84+MlHbcMy975Xt3hnl+NG3wuG5ZMBxL4pGHIbEyt2NVKS+JNjF6QoDWX01s64/
NVhUr8qexpcWdMdNqaLgFnCU/Y7ACkAQHR4zmkimcx7Z39/ZQ6Z3Ud36DHLa8mXGsHbfzgD3pzTu
r1Du3Ys5efNNxzjwnNWgAM3Ggd449+5jPdPu7fWskV4b8NAcAbV01ZjL4pVbYX/fakHoA4OczFuV
bHE3iW9XuyEcxTeZuERUxnkVPzaovr442u0O5sAiBCCj23NrOJsJHwl2g7rb99WIzLyrCXSloJRb
JWRzzv8fZ+e1HDmSZdtfuTbvaIMW12buQ0gwgppMkskXGFNBOzTgwNfPAqv6djIihjHZ1tZtVZ3C
CcDhcD9n77UHwgYXUVFFjxP1P6LLe4wZvDSRvUo8RGt0AqcdP234qMN02o3pWO2tRCc3z6J/sExs
olHgTSTehcthYUPKjL1yzBAGKVybTWvLYl2qobKto5QyprDxRS5dAJxIn9V2jSq5vlBqsgwWUeWO
mwDW2NqhaEGQOw5L0hFb7oPESwyAzpW3VDKqb+SYtCxjfXqXAbfA4AwSpmUVeMV1N2HDdhwfYWr/
E5XbtNFDenW6IDRnKGJQeq6SlG9NWmjfWkdQFMy8OPjVeF1GMKscbjxNTXfvv10XtvWQRyb2ZBmC
Dp0sZ7gZiK25adyxXfduChWROfxu5nBXJp2bGkoYQ8b4jdk6UIpZdqPuNQsja9Vvado2z9B/mlVv
RfxW9APK+p3XKKBbL/UGQJwpZPA1MaPiqY9zMrpnKqVlTQRRTJo6i4KJaqVIvFRll+7sonsDI95e
uI4NjzrssPi6QarOn3cSRce6v/aIaI/+gg/WoLWv7FT2V5qCMXQxaoX0C8UbdUrOmnFRo9nG1er2
+Q5/Kr0O7Ohtt6I9MPkAQPmBVQkzDQux/aDJRn1piT25i02EjotyJgJaJeGODkkXuErLjmFJpw92
cnJJSqy7Hi85nMAytodhoUgevWugeSwcwHtdZkQ/PI3fnWaJ/ZDXtrUPNHoBoY2TVq9CuALAkNwt
B9H6wihRQwxe7G0FtNKHmfa2psoOLKxtxZZ+Gf3E+WNHqnCzUBJH3g425ktDgydWeA3hj4Etb416
NN+0vMrWomSCY4xKdxMzeumoRDrnpip+JnzDL/RGbR6b1J6emEjhLa2g8KZNOu+BPA7Ir2bjQQUo
xdatDful5SzaYsPSAS0RpDEuGzzuWz1Q5C1QNaB5itr/7EWgfMlp4Cyntk20lavYfz+ntJXBr5FY
nbU0jWFDtqV2baEUfCT4kkUGn/UOygriQkvGX0VH08srerlR1M56NrrRfO5rxXxOrHK85ktlb6Iq
UlYjLIaVUpqR7wRBMafA1vcFAsi1XqP/xGElr9/vemvBAy0a173RZzOBEAUfvibZg5zQFlWBGFJ0
uGAo3akbicJ971SoBYQHOiIfWwNvTw61oVZNXmLHG3cd6Tc3gauFF1oejSlAZ+by5GrTnaeYLvsK
19xPyLuvnUaQvJQ5IVpwqssLiJTpjVol+YU9SvvFC4J+28KqsxD98zFUJ5PHP1XTVdoU05VWNR4B
wJ6BhX5MI5ZATbuPlPhbnY7ymkVhvNBB9tw49TThj7aQko9NOT6psrAsmBtDsp66sdk4WupdZh5w
q46u4Q0if2XTGXq6M7vc2icDkEryOZQ1UgV5UzkNn24nEu3WqQoFbQBRZukKtS5R0a4WEVEos/6C
liq6tYAW0dXQ4ulHsSCKx66QYkMvJGMPJJxmr5l6e1OFUw/f3e4hCGTT1YgQYVcF9rBBF4ejHwyF
8vgXCBtXGjtm04AeRQouaNyZc4nVN1lMTWwlK7enfl+VM7eTuu+T2jGd8nJiW+3F2jc1NMHL5lVD
Z3oAyOi5QFTpHxg0S5pgh0WhJfTG0gEZDdNdnTrOzh7Mce22Y41VBiIAuuG+RJXh2XSMEAmw0onG
mO5UW/LOK0ZGInLAvzyaMFbahRdE/WWHlGRJr9S8TQzMhzjIqsBvMC9t6ehNJA4E4JJQa8xXdONE
Er6/B38aDikwzC7OH3SZ1uvCTehel3StONsDNDOsUX8lOcUFkSKqBwMPU0aDWdmHQX+LmMlZ4DiI
lkOi/HQr1MyaKV4AEmsYZMbgkstIVxmdHzZ0YVNvIFcP6yIL9W0QxP1CsC/Z444hQCyrVGfNDjHa
lRMomTYab/UyLpYQL/LvjlC+N5N1IxFAb3Q5EAxtaNWFG2G2cKb4cUAbt6xdJaQAj0+oBUeqqaA5
QtRyGy91X4gAr+H1z1HFUJmDlTuQDpwadbtS3Va5EFaJq9EpuV5RWia7Kh0QhFuKK1liiRZRCGEY
PYEdZ9BoCqPvUEMn0WvYEeWSIhyf4G6BCgD6UzyUUOLhTIZqRUaMHqFZsctbIdLyBWWFINVrzL8i
lO++l71jPzhabcpV5pZknvfjBMbFSwFnRp2vRKASVtjHzVvTrafbJLTrhxLuwrrPOwdal6QDa0+2
vZZEHy+DGnoLierJpq9SqnFqFu/CRBuBQrZgnusp3+NkN/yJPoBXr4YiNAY00p1M030jvrG9174C
h3evNCLICBLTwV71ZGoS0Fx0w20wjaQfjdEskSCbp3VRQ+g5ctFFSpwzrceap7iSgfXNjMxqWPbR
NN6YWpvcCYt+exeP9Ve7Zn+1kFqkX49kX31NM6L+oAeI52B0iIOmq2E8qfMXEgFUCdjNjXwpRLeP
Yte8ivKmfRYtOgXZVsMus8J+D0cm/d6aCbTnSOPhFqSn3fZOmf/IG4eev62ZyIWTQucVKZ2dhpb7
sm45gdsKB2zsR8LkrNsgKB+V1vxiCAdlRGBpRGn3fXRdKOPPtHfcF71wxBqVlrsMw2yaOXvJMunz
ccEeb+JTCOa5W3RoR1Y2gTV7DJWJn5Q9TVZEgTxevra7kVPFqoiMCYm9uwqbclo1cf6oZDEeQ2wT
Ias8vTHQYMIbORRr5XNtJMYqJRA7XqCprbqVxc54W3h2/likeXHZTpl+UdcBWykosWMQEmmRlm4H
baIZlNznuGQrP8cWoMJiqK0LrbPdp1bBGMq5091yihkIyIiDL5mhtJd8FLNbtorJm9SM4ktSpdVL
2ZXS2ZZEv2pIIao43fbFbFPCWghFR2nFHeEng1g2sEde09rGFN0Rdb7r9e5nOLhoaajskuTtir3B
zva7KLEjjYHTrNA3X5OPlMHoQEWxbVOnWg48qks40wNReVXZXlMIDK8TNkOLxMySZu26VnVVh3aw
bOpEv+f9/9EKlcwRvmk4Qx2wVEbQAvwpmu6WcCXOHWEWPcm6MfhwYYfQRB7cAT0qvlEGezWTZng1
R/kwYfc2N44NgEwRBKcn1cTKXpJpzquWPdB6HNplFFX1vaVmIM4CuwHe16mbqZ+1UMx4H3m2uY2w
nVzqKU7TBRAO3AYYs3xMiuE3a8TXAr6sQNKihBs3lM4jRx2+J6GXv86skFUZes+EWA97tYTkwd+i
Y5mr2gczNn84mVvfEBE7fgunADxfOrhYyI0xufKQDm77GrqFV7juloY0JBnF46YYgfPs9JH5GKM8
2SQd2dx67RECSbgUqZu2t7EUCzlXRJ6Z5zyxIKc3spzsXVXZzaIdWntdZiJ4KzxCybJ6cCkTGsm1
jSdZ0OHjFKMDCfElxpRl2A/iXkxNyA5Xod6ctxdEqOZ3QazYtw7UjpWNVu8awpvxSwsBRhXJUK7r
LgbnAazsRlgyusysFJ5nmXjw3cYpULqvCXy3IEqbbc5yu+5L2EITuWR3QdDZPgq0blkQ9LQdeyN7
IJJPXXTA59ae16tbMsEfww6LoaSbvzPCYty2Q/1KboXjJ4CulgMbwR0LqeJDLOkv2co5CLby8LoJ
q5T9byF+dW3Sx4j0ym9GlZCR4cLN5AhQRem3Qk0Sda/BEd8TYZesqJYMTLZGf+x0RY5LkBuWdx1n
NaiaQlRgc4wahNumEpSRl25Ue9dirLNHkXtikVujt43iBqMSJaxHW29+SgnIU8WRAunbqHcq+lDH
4tRgZTpRn5bFIanqic0BY3KRx5625jjhK7qe7Hj/rRcnt5/ykL2xGZBaz64wW1Hu+N4QQrDCNzkz
PPm+jsPgd9J+cziCEKh5iU7wjj2UTeWMMpHSudp3lBXD3iwsY21XMIHVVNQ3YaD5vacEvyIksbc4
u/S7Rnq/KmkqTyGv3hekvHW0spoCmKZXy2DV4HaABmAVW/Rq3VqPwY/abUhDWFAB+LwQelwFpfRL
oxTtOqVQYo8+ln6NxrMLJ6b+6lTQsqGifiGTefJDm9Ot51DI/3y4U50Jg2YL0RizDe/QPhHWlaph
+2I4kggfK73acgKQ6ypw1DMKlOMe+1zUpveMwsOi46IeVpan6e+iNjG+SOrei/Rj0P0gxhYZDgQD
UA22urXdSX2LgvlECfjyTPfgVPUewAbkFgJ1ydw66LKnjtFO5IzWvuGE5p2F7/+qDKmT/vlN5RHO
NWyMOLTzPz5DE5R3Z+b0YN7bIT2O56XpjRJYWVKeeX6nLojMdQ5CsxsAANfHoVLZCVRkA50laL8r
fSheiWt5/fxyzo1xcDmxhaGMt7X2Nb0FD1JvTTe/+3yIk5OD+UfOBlPRQprz8To8L3GHWm9rv+QD
doUYR9/peC+BgQzxS6TQaqlEP1MPqLWWRqheEKd5rrVz/OoBcobpQmgDtHsm6sefwUTfa6BEqfxQ
w+HcFi0CfC2tLjPEkBfwkcXq84s+vq+MByMGjbKlY8I56PJU7K3csTQqPxfwlkx7vMM575xZT45f
cIMeOj4s6jsYvN61UL91hr1QazG/Z5UfI3Ei5QB6Z1H2YP4oaH5+OSdG4iKANpm2Zh3rO+ArxtNI
0DjaElfQvW32YFQeyzp5+nycE48JoRQAJp4VK9c7+ua3KwLySfpsTT7wFKvrOntTXOwbqVjGpHx8
PpJ+3GycNVn/GupgueCgagc5gnC/6wndxmkWLuC0/IXMAJDZi+nLaNGYBvoT1KvKbN2Vitf2q82+
dd2S5bxOaAFt9YazdA7tDWqCOaU7y03KXWtA5wmHaLoKMjaDkGiNRRdSMmZz1RIACsNl5/SEOgxF
Rxlr7LBmcdZGsGfH05kLfVe8fexq0sqkuK/yAmiGddj1y7JJMTxEWT6WsPbZy4V6Dc7vHrxY/JZP
nbPrMrhndUZiiiRlEt3mzBIB+m3n69iiPaNVZbrUuy85hNYl1jIk/0SODy4hUZwu8yKtiLYbKDrE
hrMI6sTQ5zSAflH3urNTEoV0V7MwfRpcw6ptXX3JOMmKc7xzmZpoGRIIpVAPimjlhcNyckIJ7KOA
kOuGusLmcWrUb8RfizMfrRNzDR8KaklMJ1CUDhNogryvaMOO3JdEaS57zTMueOrSD2HRQbAOjMH/
fModd35BBJPEZmGWV7F3Ha4JBZEG8F2hirst4bw4r9YVYrNL2yiJc3bh9kbUXx7N2Av3n4984vWl
rY3+TUeLcyy+qMOxV6LOFj5n3fGlh7nxWlH0fbQ0O/n5+VAnLpIuL6sRBx7+e9hDpznCpnPsiI/s
a0qjvUYln3IwOJtE1BfE0ZMK0dBlw82tU7n7fPAT18m+CokdTlxu8rtM7bflA5Bqx9lTCL+ZpanV
QNAFAa9zDnb9x9sAc16kZiesivHx0B7IQbAJCfuYRY/u8ziSOKcTrMVbZBh/PE3ZbiCYQhiFDEM9
pBqUM8c57LuM5mI3rJCao1dMbobBsolptH/86Q00VYML0xHO0ko6/GyFcVYKM6u4LCs3fKUcRUEj
gcJukxlpc+YeHr+ADMbWhq2BRVfr8PNV0SCO7C7nyhTzMTKU52pyfyTSeAwH+8we5Fj5wFDoc1CB
6qz51sGrlxtRDGiWbqxRZmuDgolXEMrlZD1BzKLfUas4txs9PaLHVhSWAS/d4ecFeAFeA0astB4/
QflWjHieZt42GEeMZZ1++eePjo33TMDw+HQ6893+be5bDeeONnBSzJzdDqytj37yJrbVM8Mcb2zw
LhN4ZRqYzbmZ86//NkzvqjKO+av9XtEV6OnCvCglX8TPL+Z4FWEUZMwaK7NK/MbBllEquiQJXUv9
mij2Bce9ZZZ0vxxh3yVVS1cN9hyAtTOr5Iw/OdD/MCoLB757tLpHAJEgn1oP/UvqexZQuiHDkIaE
NiUr0KNVNwk6Wc0IQWOhFCYQIAijJbVv1dm2sgovMppJm4Ft0TRa1b1HDPsqLEs2B/O2AESttUcb
Y3/x9MHGPdNYZ376kw/G9ebDD3RA+JIfHwx9ySijvJn5lKjEOhkJEFQkxY7PH8zxCsstmjErnubp
qAYPXySz4jMSFpkvWgfnTNH7aqo9us4fS6aRphLkwt6WdYhg9YMJQOKVIcpKsBDJ0qCbHUQX0lbl
5vOrObUCgZ1Bj4jJG9XX0T1TdQy4SoqCoIHN6/CZkhb2ENLCv/WJ+ee7aM6MyET5ZJC5ABzn4yNy
29juUV2knB2DH/O9q2P7Lq+D58+v6tTLA1PHBtEwy84PvxiyIc9kKnh5sthyb9MRx4oWWD+ouBab
OrTc70NWJgSk2M2ZT9WpNe+d44OC7sShh/qJGhlmn/phqGOuU96mhJy25KlMpgdexDOjnZrwHHsI
rzU5WR6pBTOu0bFLdP1lCEc/x4J+N+iJsvr8Zr7L5j9unzmDczNxapHji4bh40PzOl12FnU33+0G
9YmcmmKjoDheBInRZxToneFLornFsiva/qYaRXptZY6xjVyEXdNYkpYZJqTcVDD0s8GlKdt1ybnT
rXbyzhPFNL+Z2IAONz41eHILdxFfG2lSK2yrN62d4eqG21zEjvvcSaoTThlRyRQEkKVDT/yXV7xG
tHUnu2xB2ZE7QBXJA96ugAmOuI7Pb+SJd43GFltQxzFAOBx+EDOHn4Gg08IfxPSjnLR2o5YoqoKM
Jvb49vlYJ26H9i40BJSCUvZwG6NrI1QRt2VrH2g/VAoOq9xS38iHE74DgXKNZrg9s8M48dJBPSON
mdGw3xx+fnE/jLImfNbHkPoSxaGy1GndU8ysp4Whj9WXqh6qFS3Z3v/za9W02XfBzuY4o8qEeBTX
blP4nNWuyfwGIlpnd8iSw0WUhk8jjMM/37cx4FwG0DVOv4epu7wrQ9uYJOkpalgtYWnSmhRGezdU
Xu7nNgfpz6/wxDeH8dhDzdjbY8JIHtRmFJOl4suewNTMrDEvVkW1MpDF/TtDwUsxXJsNo3v4ES0B
FLa54IimeYW4tbIKHLmDuT/uNO3M8nVqjkLrYXqaLCtHOuAeXYwgnYmzSt49dlHx07IAbjc8vzis
7txO/DlYhAUM04WOVRAd+eELqEkK7nozCX+aoydVZ7ivyXsoqQOcOYWdWJjRFquWAU3HxMYxP8/f
tojlNCADCTgCEpD0HEoCW6fq8cyUMPg7DlblD2McrspKkiYmkU8+ql5tYcYxSU9WY93rnR3ABh7I
uwpVWOlDXa4afF9fiqF2UAzQsOlcQlwGrVPWNX5wYiEkMhhD09aDO2Z+bLT1jjDt6E73QrkUI+mg
QamKbd6g0OB0Oy7RwgUXkUVq8aRiYbe0GsFeQg/vfvKI/1SF1qSbIm9q4rmAs3GAkuFNQn7MBgXa
7O2N65tIOtEWuNt4kVnotHojyq96IkZ8N/Ue4yJtltzhdJNTK4KijFrIR6EEDG2YyjUQBwvFYDpc
EmlBEmtM4sjnt/fU3AQ04WjME4M+xcEuj9zdCtMacxOt4Fsl2zficW5MQ9mAEVhjdC/+jdeOPTeb
Pcr3KOMPxrOiUcD2HYXfVtFcc7rGlXsxtOLM5vW45GdSK9UNCn/UCI7QOqZMI7B+nvBRkt6VhLEi
HHK/V+kXOlFXdKWXnaW/hrU4c2QyTo9LlZY7yuH6cEPmlXmVA1KmJlKM00skge+5tancoXZXszWN
c844lZUH65Yk1lUmUAqBQGUhrwiUsZD6WsmgXBgqIcZai7c8QB3GhCu3GD9oY3nJN0vrOahL9ECp
M4UrwiIgcvfOtAq14EFPzWbpTla1SNvETBftVIbrhJ9n1WblT4Tf2m3iznRcOVQbHF38//lkLaOm
TdaO4uhPlQGu4PMZdmpNtyEqEj9MmcGY2ZG/rxGx2lg5gADhq+3bCMxsMQ7qNtXa/szMOrUW/TbO
4caoL3uSS71B+K6VqUtBvWGZR9H684s5tbXBdclpFTu8BvPy48WoFTnxlVkLn6YTmackKnMYfy5S
aAtRM54xnZ0cjHolZxbcvUfbXrtmMRIZ74oS2Tkn0Wnbm+UGGRiCyjY+c/tOLQSkbFLBmC17R5vf
bBwNO0FK4eP/vtMbB15rMD4XWf2zjTFvRfaZO3lsJp6RZZySOMDipTrio01NmXF/2aclMouweuja
zp0IiNOpxa8KQ8FhWlbtUpaecR+rAXlqIcrmsIjFlRu66YaovfGLgy8AjXYQmtOZ+3Fq2vKcDcpI
1G/x8Xx80kDPGyWN2OYMVfnT8MKnSO8fMoNm8ucz6uQ4Dqm/7Cjt2TfzcZyGMI+oRJTjcxItqea0
b2JUhlXR1Wc+pKe2rRSncK+p8/84B++hMYAnCBBg+S3C8ahB5zaIu7qwdgRh3kBDfcwz70yh4tQE
/m3Iw6N9MpkZQh0195VBbsOu+OmZGQpXe1cX56I2jFPzlxMpTTK2j5yFD8oI7eCCDZdOzjKjj68g
nn4NsQeBKiMoivJtuFRKJV7mrMjruJoFx4o2y7NqlD9e3zxD7Yyeg8pt/E5Htoy1BbNB1NYP4eQB
mBKg6QFsuhvpDO6Ta7FqAkluUE0ojVxN6VzaLPRfKvyhtQNigkDD14TwIzyJ5bplyxe7PdCl0YjX
gMn1BzziFh973Tozm07dBW926lLiYN4eNmAz0pUagUjZn8rpYmonbdGq5rNVWntqps9tPJ7z3J96
xLM9A8egQ7H18LaXJMWOFZshP648BXFMB99r4vS7MsKA4NtmFqZ+/sKcuES+67PbGHQmO/d5nv+2
5/Ts0YXdYWT+jG5ZR/VokzTIDm1MiuY5qbXJR4f07fMx3/UaB5tQtDfEE+u8ohxtD2ZXSH4Cndks
9+188paEUtkPZqQRtmWM1j4qsuyp1AnMTkwkW+86ZTeCv553E3ndaIm2yjAgmT3zQ50oYqJKoOoz
r9rO0dk3lNZUQvVn6ZgC9GwGqXCo0oxNE9QNQXG2sWCmIJ+ysrUX1hEw9yZFfm3+zdX+Lv9v+BMG
bjaGhfg/aGBuWVvb5r/+45hK4pqzLxw5hsYxxzwsFapII+y8jXN8y4lBa2QWN8dGNt0hsBTWnsfl
XLQJkkR8FkSoZRSRNQWa+gLgcH87GIO6GcdAfYlgiSyJnFdf2BYLcqSYUtgm0g3KHoJQu+gnRN0F
S3a/Nu0kWiMYNFe1Ilo/sitnLaPOWbnhHuSa8UBWs7zhtcWJAlV+eo7czttlqvNVnTMPP38SJ9Zw
PpkuHnRn7tAfFo4otxE1CVaEmPlUPkT4c31py/g51oDW/PlQqC/RGuBG57NxsAGh6VRV+fxZ8gA0
r8rKnS09skx3XpSFz5+P9f7cDmf9XP01OL3yGTw8/gvFziDZxBwOeisABk3DGMfHRBQweXv9SoA4
3WuFGty2kiQlXVfCO71VvCU4+nJbCrX+ayv5R7jhq/h7Tar9r/Y/5z/2vSjHOg6j9p1y+69/eywQ
n+af/pbtz2JOCWoOf9OHv7b5f++/zHswhwt9+BdQdnE73nU/6/H+Z4OG/5+g3fl3/m9/8X+Hb0CD
NJux/z9K4CjoiJtCoelN/E5w+PsP/U1wcPV/8F6CidGQ/DlUvdhn/E0a9tR/UPfU8AR7FmuJabMz
+CfCwf0HhRgevc1HhbbaXDL9G+lOChJ2MtpD8zaO4jOapX/egL+XDO7d/7iEHJY14UNgOyeBCVUJ
pYS/bMW/reqVVNBTZ422F6XZt9WyJ+xF+rUF5zGIVMH+t4hGxMZkrCkDxDKaUbJk51Tz+S6tNzx9
QtdWeDRnupVFigt9YPqbZrIP9UrBkRgI0CiVaFgaf7vTJ1Y/bkH520tC1NCsups/ti4v5ZFMzG26
IWNfVe/RM8l7LRLK0oKydTn2c/C1MgI2/HxAWEJHQ9KSnjFDYJltnubBIqDEZLsrXRGSpOFdFq2D
5SKDGm5vKZSElYqVmbx0rVbLrx6VukouO7N3TJ/wnT7YWCEi9YvAiWf3Vk8jHadeAAZTb/FKuSJ2
jHUhOnh9nOkeMx3h0dYMRLFH20mDHyQn0CctDUjDq+oqn5bEjoiU5FPBvVbsXt5nE2wp8h+tN8xk
RbNIKpehPGiS4bp2gpkZZ0EaQAGjAJW0eSKw0dqm6zZsucer0Y71x1ozmASDAS2oNqA3jRQ/URe0
2KRqFwzl0gljYmXY4g1kec4/uUqwKeKdKNQfNQ1n8yJ2Gq4NiXb1VYkwaIb2wI8h8S9LvL96+VXv
BzTFdqFX0Q2AeX4ib7SMCzhNkfxSV7OmHmairj3qSaQ1fFWokl5Ti3GUje2Mdvmik2cT7dq6Yf6F
cPmhoSKPvSczVX9EdKTLZ8IJpPJq6C13Lm7Q3CzGtpDFRV26AMJ6FF0TMm6FobOy51fLDvv6GkMj
SC45VWq/UJD4RrdBrwGELbBxRbh5DK4fqZT1lkDgeepGkHV9V/PHvUHDjVHRauL0y1+tNhU3KR5N
noJtQip/iQijL31zUvN8zX00uqUVG9yWWMnAUEqrraaHcSp4rP2sdtuz+82i3TQ/Eme+OR7ie54f
2vW9VymgMeOsJekABfpwFYX4iBRXjbBjS15e9iNYDCq8y7TZ6pGXMPPgYy5qqsrOqiAFdW0GTrjK
rErD1zPI8dFu9fYaeBAO9TzBTYUTsyvewqS1rsYxtJ+U3tGuh77MbrHIEc41mDHGxsx0l7EunDcR
pv1zaaiJ3GgTUzYaVHnbD33rLqNkRrLlWLDHnS5tS66BhnhPCgWw9k6PJ8VeWb3DtEHFzu0dYuJm
b9RWWmynrJAMsWXeYffBYmO6sAmAPpqK/h3gLs8uNmA8/RqTsSu/8o958ov6iryPcxVCpc0WZFmE
zJFGF3q3jApPeyS6mseTpUplL5Rg4Nmmw5RBwcVO/5U7w8tFgi8vJZGlxLM2qlI2Lw0BPve4AHgR
FBIMpB/rHBy3KXr+vaVPQG0D2YBr7BOQs0mgy1vUphU27WmUlwZu8RCjZ8coME6JN9J427y1lAn3
Bb5OTj47BsC9iFK9fkynSVGeABJM1WVLlkB9O0rSqDcZRLXhy5RDAfwSm2qe3gd9UvsyV+oKlq1h
XEz9TIWbxpx7CRKQeynVAY6c54XcCBDitR9kbiaBPiG635UVVbzl+0ROpcKDw6fKe2z380vR1iZ/
ixwM1lBhFvpj3M2BosDDI/tFZm6n3ySBx0Lhhhrxbo4xaNeR7cL+YqvOmEoaJhIzZFgnr7VWD2G5
wBXY/jACt02fa1YIDaxBMFn1TUGAtO2CplICjzRZrJNrPeXYuECGkeyayuGZt1mtXSftZMhntwuq
9KflCF0HITpWIb5Gtdf1m5zvz0SmR4dR6iIQuouduChsVb2IdPKLFuiM4AoolKxfYzlRu45D91qw
s3yx+i6YPZcPDr2PYanlRfdlLEZljZk4WjExmqXRkTtuZEQrw1WO00Uec6ikhDHCxnByy8dbb8+l
YpLlYyjIZtdszNKyBWmq5RgQF1UWF2Xpqk+NVepLI1dfFUidRL2hCkxH4sLiaJCuj0Ep/JY1gfNT
hsBZhFaLGwT5l91QV+M6zWp5h7o9fLWMXqxzPlIrqF3GPcx08aqZUb7RhQotFMoFQJ7WqW+9EFeo
U6bYFaEqZFdxGWZf9KRxSM1u2s2ktEjHe0kNHhslxrKhvOmzKb+0AFSuO/KO7ljWy9fE66KH3sxu
B0eVybausMtUI64GFWzYto+L+CFs7OwLDc4m3NStEJdIOMD3ptW0yxQv3aAZJoIEtRiWSsdh2euN
4pGPTvkirLyMVsnUCBI71OI5su351uJqAPNkkVtm09W8Lm1pLEJAmpj6nOZXXDs1ObGm6etz/xuO
hH6Nw9AxV5FqCXxZI9uBVUMG3L5q8mLrZtU4Q8oN0gCxPm5CS7tLgqLcqhxdVrg0ypckrcuBr1Rv
XwiAiv16zJ3uumrN4MErI3urkEGHZYbKBnLLyeXcZNvXStRWexbs0adgOF4MiuZx+E+H9djUOA51
s1tW3Zj4kWjsxz7upx+qmiV7IiynfS1q7xwo6aDUxJaIs9BcZoJfRNv+6DxEqF7r1a25q0EGEPiq
qHximLasc0KCHoCdyZ9aKnnPP6uAX+WZA9lBjYAfgNYz/3nnIiIZOKgRVEVuuCBB8KS3JThOMWOB
B4OvoKmAFE7UvtgHLDNnRp23XR93gij3OJYhMIHdhDDiY2XCDKbIiQbL21UZy3hMg7Falq3OJufz
DeDBcfP96lApIGNhuzmnZnwcp48Ku2u8MNiZcJZZ1NWajwZ5wF8tGbBi/flg1JE0bict56MzoMYi
ooTsQnduBny7KCLz4j1fQok7b/35UMc7abiSVEI5DKgUNA6VllXoOSW8AIxS9qhdi469v0XVEpJs
W+ybuaz2x+NpHIQ0pgkMKuuwPImUg3Ujyy0c0FHw9Nc3UICFAnAgZip3E+P8OHM7j+cIHHcCrN55
UPqRfaYQJriaLLV3XRfPdg/FuJDacE7fdnIUahEegipL52TycYZkBBuLIG7sXdiCox1jEW8d92zt
79QoHChdNLHQKNEAfxzFbg29shSu5T04w44BgKPh+jeeErxBg0ofpx2Omwelt7QC7o8H29rpQR1D
YEDqAOdoAPFGIod23Zayn84c6Y6XD9Z0lhAui449w368MBH3wThktrlTisB+0TqgP5PasxXp6DCt
hTuSFm43E4vX5xPy+MWmsEPiCeJfhDNHExK9YKxOJZb8tOPlCgqWqdYm72RKbPdMp/LEJTI5qFWx
B6egebhWOZiNGCrXdxLb8BLdb7GfGgD3BLiyYM4nODnPmj+/Pno65MSpaM6ONMe9GgsjguC4y2wA
YSIn9CJT3WjLQefsi3ao5mKV9KhOUAk3Hc+ZEWwfH2IxU/NVXmdg+43nLhItt1AJOGp2X/ZTfV0k
RK9AK2abLAf2daDbx+a6r3oZbGDImhwuCnjzod78oFtisOucBPENbmqX5+Rtx+se3T2DJhOrOaFN
+vye/Vb7ELE1xKMSMMNzqLvLOIjLr4lU+FyhTGSqJR7b+s+fxDuw8uO3apYmsq/EboZX6lDEFGbU
SwI+MTvFVdjrStfg/ICFr/3h1hpfrKgM5vmexNp11WXV174Ht7EyYk/eV41eZXh8u6nasEuKt+2o
ZdHq8x/w1D2Zg68QARk8u8O+glo1xN66vPX55LLpVq3kVQvJWkCdLuLFUKnnyjhH754NO5S3gVIO
UxTl+MeHUMXNvOmHfdCbAXZ9NZmTqCvBNJUzIPvzqzs1GHUjNP4ono9NlIRxeAiqQKdIRDO3iQBI
ojYupxxLLTklfT7Y0TLNlVGdNrVZsMZydrAtyVNFK5tAHSHfWBwsyU9lZvEickr8fKBDVbWOlMog
64ovAheHrOpgIsP2iaVdOsN/s3cmO5JjZ5Z+lUbtGeAlL6dFbUgabfbwMTzcN4THRPJynoenr89C
qS4p1a0qAb0poAFBSCAzPNxoJO8/nPMdDvAu7e91ejgyVd1+QHfB+ro/N2piEiIT6V7SOYXbXjRQ
gUAB347Bul0e0yxnTqDNNEtBL7bmbXNIINA1m1EWUy8z0nEn0J4To73tfwO5hqr2iJD+55/kH7+f
m3YX9RTnGjrLP1ciGaSRxin7/mRsJBDMWKrOJaEL+0SHL/vP/6p/uNGRCXMPSAxqjPT+gak9JLox
TEvanTpMqEcXWWsBg6f1dgjj6/ONEvVfzQ9vp9ffPPogm3kfgqXk/4Wl/8O3VG0l2JLOkicbCelP
ZJzTiexL78vvgYjtYOmFCVtYL/WyGP/FAWD8+RaRt4wt07ZN/mYD+eotLvRv33WyIKKCpBR1EoJJ
0hbqyrVRapFYOZoEWyyx+80WeS7Dqe5Ff+clhGmATUmyA+nHZHFgLl8f9bFkirjlt3lNi4eQun7s
+OfN4T7qSrtXe1R82b0DFbjiJ8HIO3hwTwgayCGqPViq376wKeS40zgM9uvQAeGZOtBpvmH3CL3m
hdFYH4P/P+cMjkjgaCfi1t0EudIVs3nehbrIy4eZacNdZw/afoHQdo/zQ9v2YDqIB5iGakN71xo6
TAulQ6dwrBFmoeyay5BLRxBWhIAurNmf0kBv2QmcggjkVFgQ9EaRkqDujy2+XWbf+jTXH+ambqF4
wP4YHo2NKMSPuYNNdlGa4nnxluY2DF2TPL2f1oV/drSWNCIbgg77wA4+zwFVOk1J1WKf3m2t80fx
OeUxkxevuNU1bcOzllaFtf5iWp7NQS6wl0MpQU6VH3E2Lo8NDKT0HoFYAScjaafhoTd7vhACYXi6
a1E2+WO96ZwX3TiINkIntTzmWJ8uiW3X+aPTiP4HXDE+xUxeyPbTtKtRXrtW3EZRM7gHf9Ez/iAf
3fqwZn7dp4ZcOujyhpKXias5MdEYmc1lOXTIyG5W/nrmIEyuhi1lEO6Wq00CqBnzE0eCjMj0mc3q
2C5q1J4W6HBb0OYbp5anE/xA7HJh9sbnap6s4VFksGXCnNslvaddrLtArM7cBARAyeM0dT38p3GY
tGBrqgbWinFTBm4Jd1BVTbS4hjNnzkVOsZiPKQzNmHNVEIhSdwUzLReH3LZf2MIaPpgdpozJqC/d
s6isrtgDi+QGY58Np0LLOs6G33UAM3vuvi0Bf8yqs2ZuJmzHXM/4+xd871Bxll/esMX37jYRTPZ7
BGcVI7+MmS7iWSrD+sjilJjYHuIlSXe/Hyv7FroEg8w8zo6p3I8KGTNMHigrzwI+DhB7TsWWhazk
Nd7ZFndR69q3uKLC4roa/W1mbqp+/Ea23DxFS8Yc/i+rGQy/H7Fl3gqJRFLbubVDTphQt0lsx3je
b5AyHxYIfFvw+/hz7JEhY8rsyrlYUAE3P9ezRUVAm/T+TFIMj2nZaGwailVyYWU8STNSnpFkD33V
8osIndkJwEyjhwEi2uV9XBxTmxj0WHn+6NZ4Fq7WUohnW6lK3mia2frT1dhk7Ij7M+TDKhqmwOlK
bYyHV8xOyXnMGiCt4cgxBg89yTaHYC85mM4rhXkOVNfqhrox/SKbGk2RQ0vURMAr3FKnouuZ1kNx
JvuACdrmMhEgr+hU6jqkHUhcy+AyINvGSc1/OfH/pT3pf2MD+t9bpf6P2pPy1PzN8ft/2JNW1c++
HjAZ/Py9vj3++Pd/uzkg+VN/XZR6n2gzaRxYh96yJ3UO7L8uSp1PuBmYFbi/d6G/d6h/XZR6n9CQ
E4sAOPvWujkcun9dlJqfbgxv6zeiHEPVv7goBTj+9+c3UAOaYBxZN1Xazb/5p0rVJNWhRBuqnytd
q9N2BKZna+Eiqhg6gFiaXQ4Ov/ZXcwJmu6B3BpvSDCY0l8IBBrZlFXumtb8uhO54NRAztb0uWyHl
F+FRXYVzL74lrpG8lMvoBFliW6+TlMMVgM5wv6HJiKOsVngNanzd12TmX8K4Wrxmr6kUH9+gqrOj
lu1AGuFD0Q3mN22W8XpmG7W4jP6M4TIpkotfzDwenUsP4E8HB2zPIzE/pXnjAN+Wt0a/sBurdd9T
SIrWHkds3q+h2ekmWYTm+Ib9YmbXNE6lds3NzLrVAsino5zv9gn1UWkHpkFmHQqYOHsR6Qrdiv0X
jLZMMV6VttX/QP/VPtlyNI69M6R7Y1EgZ0m0AhKbBb3eZnjFGOvvlZGBljbze1uxwTzwn5jXlcix
MhwWM4OaaSLe7siF2Q1C+1hyKM2ursr5yGnBQVF55g4LukfglgveiTlha+022sxHoRfWdfLYR4lh
dMRx9LyWrn/z4i9b6TpPjWPFz92wGu6RFE1TC1XfWMWZhGrezBDX1Ndp7lJU7YYT5KiSuQbN5Lcg
iE62VxfnoXG4lmMJvIvKJmY3vK7zeRiHxA20pEl3TmZvj22VyEzfx3BND7mwEQ6Tte0bw4yqat6q
kOHRlILxaVXkrnF8kHVpfG02cy1BEWrbs1c4hfSHZHayg9R0t/iCUWWsXhLcEI6+GzljF20H1cfr
+z27kVXvj2liVZAUVGFl4iPpty7hmwPZZ6GS3pW9DIy2kXeAOufdosdg78j1OzK7BrgV2zuPdW+Q
5/WsgszqEl/WbRmAkxpQHw29699QCMCpLGPeFcCqABG4ODg15zlfrLC0jGMydlfrBhTc5s0nFuFO
thvh8RbcuwU8uZNXUUVl+qJp6cOCzNzv+GuiZCManajNN6HPcG2dLI7iaX1imt5DQkZuvNmturSl
ph8bS+YRYdzGyUOh5OeUs7teQyhcyiWDNVnU0ezW2Vkr1u2ow5nkCyqMFyit79XgyqAVieMDFdYC
CQEqqitnGE4IrNWRquxbRzVx6iBrnwGQjOG2lVA0mnXP+izoZTNGcmu4PlobZqVWBUmreRphWyqF
Opn+tLb2q7OwdfXYPiA+1zdynLrcDfBSzSHZNckFGBbi5gzpeYunb8g02K51JnzWDHEgOyXu+e3V
WVmr1rF4HJojAo/xZ3NL+XPhy5GSlc4H6JQkkHJAVsk2HOq2PVaz9dSaxSNc7MsmYurSUb+BtJ8z
G6ic3nsnJ5kfey870qgYoauvu0Rx9RNoFO4kX/q23bvrclUQrnzPGpeoawoYvTHLtCSWX2yy7W50
sT4UZfGzkHoHMnKGcAzN8CnTEA+3QgTeAF2sZa28rJl7lQ1gTVUCMNJhlfgIsuUDNF2WW0tXsRyd
Zu6tBi0j34cNB6TsAy31xoPbFd/Jo0cmAIf/BBUTwkbHxgyihLpLvUEdRuYqIU+FeEjS9mGCHqe5
fKitru4WV6qP4vY2y8fYaYgl6rVz0xjyMTNa+1Q3QxrwhVHSIIF+c9r0K8h5yhlj+ZUOpTgkTk+L
krUFnMKbVYXF5YnQIXPX81p/GOAq+slme8dcOY+x3T2wBtdhjDruuVba7ASQbodX3itjaExOPPmN
Oag7ZYDvbYd82Ot8UZFetyMbLSt9NJfFu3aLjrpBG0AFQ49MDOj23khmXxkBF4PdrBoHk33/2ENw
5AqlfjzqKlJmbvLr1fIjldldbqacDi0YkFxAjVDDc0GKZWSUW/w05/O10douWEA2viBrebESj82R
Nn30m/fVToyjMVo29/HYYJgpFj815ggj1bG21d4zVMxVbOWdIZJ2P7vd9wri3c7qtv6mCn5u8Mxz
A+csEsq0mM5WO+t3qTAfR6+5FH36xc5hZhrFttPRlvu8aXe25r1Lb2b1Kq0gv71LG829d3tz32dq
eVz46mAiT5jjeI2673mciK8F3KywMx0eNU3SsTrTlWC7HUDME93xEFlTa5w7W7l+OzVwtXFnpkG+
Fu6eHMHtmNbDAc3oacrifD8UehYkntawqtQiDrMi2GKPiLNZerSFcpTfga8OvLAhENytmy4f0lJq
dMJdey1GEknXeQLLraz0G+Z9GczGeFmyljNhLl6EnA4VpGBv2jhYlUfQazc8ESJwR1pW+X1aKgAm
61fl5MVu4vMgHKjzACVwdp5W84jYREQyjeG8JKCr7xagpRM88bYJR7qws5VZSbRq5ur3Y2K+xfXY
kP0gwI9qLGebnZvzZppKs7pPtIlEvbpL7WDgXGsybBxrDeIWt2ATVWMzXoykilF5GDQvo575sam9
pNp8O57nJKxtz9dc624mh/0LYo3qs540E3CZtZBJhgBUjY+V0tyj1+fbaZnMF7nozTdcWNBa4xJt
RATy27zhuwW2PCnrdTpwzhq7afC+l9p0L1KHjEM5D4+9Vd3PlabRQAIZXOEGErX+2ndmF4Gxq0/t
Zr+6PUL3JQMvriF+YXA5hUZVtO+8XuVhJu3wQ22i26GDAnINAmGn6ind24UNUxgIa1Dmkg/bT29e
gtuj0l3tCtww/0JE8ewjV3d/2TiVw5E1vm+lZvFRu8765MwaQpLRfTNzqwlKt3S+OIBpQy229cBw
UvVcJZWOnoLhqecgvzVNgpsXeXuI+MKUby5mHrXsv3mu+fUSOphdqX40Xf5t1TXn0fOq6dXsJyCk
Y3pHqLFFcCVHtqMaQd5hhnuTpriTfqN3xZmAvvqgxlFSI1TJVRjFYcjjPNAsp9mx4KgfEUe0ABzd
dHyA6ugeNsduX7XNO8CYXJ4nUo0jUOZQvr0tzy7VMPxoc/c7b+eCtG3bC+nhxpdMibNdmd6+8Uhs
tRB57Qiw5YCguQ4Rik9BahmMX7RaGSgtsNEBaGgvSvTwcYd+vZRy9g5zLZbQSdvvRQIDhTiDTNw3
zSSeeEH2CMZGE6C8PcxpsZdVgq6ilDmHV69Vby2bw3NC6EVUUAt+0efOXAnpLFxEDXI1n8rUFN8Y
qNjfgMyCN99uTPY4JZmVsTlIaq65AX8CrZNLeVxOJ2fcND8byaQ0jc8xjYrJc1t15KWkrOpLKg8i
gbMpSbEkCOaS5w6NRJSXU/IEW5dZ1pVCKyir6UvnbUfbmH+wxrL3vYDAKz2AzuzMSPlNbgIVoLTb
Ynk+B+Web+5kKQnJmW42LOpa+Ysc36dBkmUL2QcscWxCfyWqtotbzsC8PqSyavw1bgYfrVtxMBEb
+GmnyPEk9yXuzDuVKhOpELy5orHdc5aWSAkHdk654yE1S6NigmiKDlzudfFtLFKKJjQRILfiFyZP
pV+0Rhhr0iSPusHhaXW+C4sPacFa7ZwW30XFvVcSsuyzXBNBrVVNkMkpRGPU8krJLB8R5eT3LaDH
LU/fZw8OE0V+RLiLBty6eSEQs96B/0EdlJVnwFxriM8fId1CeYi+DRRz4jSci0V9rGv56CEw2duJ
+b2oxheUNdZnzSYZo6RXMQZrjRa0kEHXDGEjVwiojdVdtY6smm7TjC8s3uCaFmX5sgxAXJlnctyt
IBKVgHJs1uhDUpaqvqFqpmtEyRDfjSoKrVaQ1XH2I+9ESMIEhHkEnLulsP1Vxy5qL2784ojiQnCw
vOskWeZjW/2iAO79PO13Qm11kGq5wVc6IXfsU2waY/nSSQVclKjxiLx6byfxtlF4u6QDaaq45gkv
mHXOy8jTrfbOduNvet/hOoQatk/nfHloV+SQXm+LAIcElY8gelNv1F21rOOdoddBWcNh3vruNjfR
1zsycE8aEBBYBLUZONOEPMRz5gub3x81PUchtDfD3T6Sxt47oh8vtLorFyNHXbMdYzefdijT9kX6
S3NbaBd2r19Er5pDm3f3YMnO1ZLyiiRhIkA/oEdNQ4uLoM7cm8O0N2pLMLFSZxiaHKJKP+m5+2I5
KVaJbPtYnPF7PCbf6jrn/qnNh3G4OnX8Uk8brP+lSt41zYBJI4vjkG1bkJjOZfPcr25D7LPn1fuc
A9InPaC5i2OD5NpKFxcpmweF4TjQeqUHwwi73c/dRCetuZ4p0bT70W4n18/LZeNYUDEfl9OgRRjT
pBGOyf7YcQe/r13608yJ3TTjefVT0+g7f5aEtxNNVL4VtcKwm2WiBEph4IZbarOgyKuJ+TbSrgKp
agyQfJYWUIGd71WmJV3QGJ2eBjWR3m/GLJDqMQCl0Wnal3l0C4ad6XSkss6PHgT8vfQqGTXrlpxn
fbQjksme1w6DOXaqz547qvsq08QvK+vH85Zm9qkxCYEzijU/jXW8RuSydM+yIsLX7YwP+nh1zStJ
k5/on8lynYKpr5OLydQuGFGxXxkby1274So36wXVDpTmaHKkFg1sNkJcARQBFbqvypRhgnaQTHt2
dlk/3Ai2q8aKC9KkBChkN8rcGWkRf7aRCmPSWL+5JaP40nAQ7hZcMQpbgl/wInZqPeLSRro4T3dI
8Cgt+hQxau69e7pOWJ7roP0sU4S5jVVRCnVbOOf8+N4jM5tnJ4FMzO1azhGmEOy1AO7Zo6gorfXi
SO14dMoKtXZRTtHN5LHjjQ5lu7SqXZFnxGI3n2mo3MdRaXJPO8zUxVzU25R7MJNjqedXjmtOopmO
4W7tvTMeNNdvcMiHBrE/JBqUgcbY26+F0RJU3+vEgxbZoc9BjHcd0QGoCfXzkLfDqa/NX+02XuEc
kWZCf2Fs2Z3g7b4jFai8Vx1fY32jXnu5sRNFMQcayjLfrrMhzNF0n2ep7jMDgWNel9fEdr7Urtfv
qbFbXJvc/v2yRJXQ9+ARJwDGFv0M/u9ozNkqaIg3ET8OP7e6QU04XFdm+H63xky5TXTB0MHZaVRB
qZWVPw8pH69gZGP2Afpi3sqWHh/wXaEJzxuLwmU9zTypwXgznenjwDsSsz5Upunb5KhvmWOBPGnv
F9TXx6xfjZA28swr+gsGqioiF2hHu8WdzKQ/GKaeNGeR6Xdw2Iy9u8yMUjYOXua+KLfFI3nvR1eN
u22y86BtReXR7GzVays1RifzPLuRwZyZd+ejQcoSn2gadvnvhAd3JnSWlnDQdIw0jT8yFQhFnM2n
FAITEO/qWzXU3oNKNL5I14Js16YhqsPtBVXFPRyqAW+hMEKz1yPIUo4vQaVj/qotLbQLZ/VpctRz
Gac/XdHe9Ztxzl37wxQGk/GPQZTkEri/umkFbO9mJLdD/ya6xAtbVQVCNSrc2ulXM8BNKLT8PW21
dNfexv99owW5Ady+2FzmJRvxYmFVMQ9IxUbpomLsjuq+S3lBB/3Y2QtSX+l8LsfJOGnU9Q3SWnBa
80RjPrVrx3/ESY7ovUQD2rS7ql+qLkwHh92+fW5Kce50KyAVjv3NkhdjxCQHFU4xQn3fhNNyQq/t
eGGrDMiWaHfPxybRHbOiZQnCW23w2R92FvFGRKOg66UqH541aZd9VLooPqNOy+cuMFmzEfhGn7Dy
+jDGLFLSE63hV1wjK26YO4zaql9GbDDf+pxAseESC69navGXlfP/65n9/6hpPHy6fzqNryvczH+a
xf/+M3/M4qEIfWJNbPMmvEkQ2cX/71k8bpZPOgofnEJwFlieM8H/z1m8rgNr1BFyUBwT8Pifs3j5
yUTp5znIJlGtodP8V0xLhAj8aRSPXwqLOP8zUX0ibPqT4KHh/WjE8Zp+dqgzBI9MyTGEeMEKrNbO
14ODxYIEmDxJFWJjs7kmBiHYBYa2H33MFMgnSt5oAjwT7XJMt5Z3XY31/vvWGcxAq+yWFVc266Wm
uiles022l7rf9B/KTBbPF0QnwGdHUr6G9KiTuQd0X78wJ3SYZ7feNJ1oSLr52jV2tUvZlFb+ynnM
DNjOr7eNaiDGePA5cS76uDaZjy+FbB5VbVD/1+59Gg1k8JycRzktJG+tyhU/kbPwEP52m3punBo7
eK282qWdZlfs3jMZT6Nz0CDOHKe6VDxCWbU8TK22N9RohLXhvc7VAjZLI30sKBMycvyVDv11sfoG
iTt4/RHDQuoJNoS3NlkIjlgSocOxLhRlPooRi4yKyqB15ATog02LeSf4fPNcZX0bBadSZp3Is+rv
+2ZW9nkWjvWdK7Ke895TcfcMCWs7Yi8ge/DsdMmS73AO+9g47KXZd26TFjtjMeZrTeRDJotbzQAT
qooY8pSTCGaZpoN5gHKVolphlNZMo3PeKBHpuALRQ3BadnOaj4pKAe8teu6jKBl4TaSwQXGy2f8J
pEG/F+qO04QNTLK3Cd7fY9/jVaI90ZYfpAQ06pdHp/oLd6wxm3dGBUwDhwB9X2QP2U35wM7d+drM
qND9tiRCYE5y8sIYmXChujzG9VuQZplRu5lglvMHIepup2cMPMk0mD9Dypp8PcsUtyXFa7g2OVZ5
pConV+X1jkzBLdoyEjfyOv0ssmZ5HOxRZnRkhRFmXpdWhOYMycl1B0cG0uRqBwYpPyjRdU69An/0
EdN9F23AfT9qoym+G0MrTAJxeptas+X0GNzYpcXCIcycuPfEqTcZc0gzKU6qpL0/yGp8T5WchmCr
pXV/42BZDL+aBISL1M+JkmXEsknbTyZ5Ow5/3bUAtbsXm1geqnoQt17FVSTBxA6veXcefXJm8/Nt
TshRb/RU+7ldHadZt+6yIVZ0SUMhL4g7tlMVb5zVBM+F+Zh+8DuyA9EZfI1FcmenPQk0o7QvuuPg
rlry+D3tUg8m0DbtKTvlLifQ6TQKp3lBdHJHCKb1cLuzP8ei10NHN1lstOK6KY7uNGsGAvMIaLjF
XzGGMhv9Vw3h7HNt5cnXpMmQ67cSh8eUF4e+4FBdMzvZKzXle+S+4JDapv9hzAhqGrvznhKpgSnA
X3hxc+fLZuifK1OxNmIgdMm3ybowftSIBunnV6utyTtRZLEwHjSNN9IgGIePeMES8Ji6+YgzfiS5
pDd/aY5L+z5wNaJ8IxNsHIrvSOo89moQEkJtXFvPzydbPjXmTG4oA9D6u3TX5JnhAvEYdd5Z3+iW
s33FOoif0WhHHEEYUnA1+u04FcdZZ5CWL6x0XKXUDo/REplV4h4WC+jT3FT0S6NNWT1YCdFvzjhk
Z+Gl4/OQ3ioXrs9zv7QP3NYMmYz14s0prsw89g7EvTYkA5qtc3I7DXcHSAr3B5FD6b1XuBn53nX1
w8l0Lyx0XFrk3UF33K211OmzxTG21eNQdu6R7eoS5tzdT0Krm9IX82owmTTjYB6o1XTS3tbFYoPj
OG12p5BbEgukm+/ETsGBSEcWtjNBAiFyd+vNcmcP+UqzPdYL0y7pdPMrTTsBJ6aqr0bRAOSdnOW7
tlTMkQ1z+JXQCAa51ZKBWKQ94iPD/GqwMPm8icz7PBEBdb+SdBGJgp2tQeF/huWkPzmi2/Kgb4HT
RnXdJzvSMfQPJCldKMFyPyqSSQdGxikrVpQyPtFJyS+6Af1QTZXzZuLN1wATd95u45UTpMM62b6b
pHNY1bz53ZkRhuNO9tVotyTgiTQjmQjjBa1jQ0SJlZ5qr2vuWyJYwgHVL1fWS9efxDINT7C2WhW0
RpyGPeHXaHLELeRmwSInxGQcN2I2xwCxzs+yZMshltrzTcuor6wdVKCZbXfB8zc/FKSgYfH3ri2r
qsxnPZPGR5Ogn2uqizakL1LvRT8ZzwrgytVpXNZ3syCpVbNT71F6C22yOyzHeokz6dexvMVIZfrn
bmry19Kr29fErbp72sX4S5PH2XlcsCCls7u9kKK17sBGqj2JjCvBpAQq6WBCMG3yaetgGQx9OFbF
RrZa4owvGKH1lXjcvgq1jHbStmS9a/VUv297hzbIceP6VJGfMdCBzithnGuZB1knDMyb0uQ6DvNX
udD3WROLKRYxbGnZrWwnkQn7u8HP14I6rrJ7fAAz1bTuva6bxTZEbhz0bqWjNOuTPotsANMXJ2ua
59iZWKdqKEUJmYndTBJTtlzGlvSevgHD9v+lKn9Rljyvzc9//7ePH+ARQmYOXfZ9+FvRCdyOmyvj
/27pf/3ZD/+LNTmG6uzvSuQ//uQfJbLjfMIJhIwY1wDSE2nyQ/+Qq7jGJ8S+GGpskJHoWAxUrn8t
kfVPN50uAGms+xAQb9ShP+QqpvPppkfVdWSiurw5//+VEpmK++9LZLQ0NnQSdkKOQFKLooZ//zfi
9mSVCPrIOjr2GNnOtVtZHPJGc4uVKCWTx5sYOR9NCh+h+WuZoEjLFkaSupgPedppvP1RieDm87on
kJGa72GA/JK5Q7FP0XQyt2OTcK4Xq41GICQ5e8XUOvYxG7BoVGOMQV2jrCNj2CoYBedEU0/emodW
Uy6HNpanys1HEgzWpPOT0k1eOOO82J8s0uw8W3315vmL6IvY9mXcry/bMG0BH2mNWMjpIalv4wMR
COI01FXGCrTq591AcTTdqtL20Vrb7MIfEU3Y6Q4lQa09ZHGj+pApxnzozJacznmt/KU39det66az
MvX1OW5WM1q7Pr0nVNZuSUa4fXI2pf3OKO0szNCA4kK3OFZSqO1P5LlbkWEuZFL3/GtHb8WZMuOl
zmvLT9xhurqkdboE/gYab6IwmWoC7vpMDk95o5z7uBbmA7A5orRru5Miqkmq8DkatQ05AGRD15nk
zmAh4tsrETX8zjkziIGSr2YRaWgoT+LFfAWF3RxEll4cuRp7MaafEySJQ2gwpC5CgsAMZmYzOZJF
ssnLwAIORlBFOezajFjjcjhAcBteZL8q5VPviJ3G8DaQajVLv+sri+/DGi+baxwGpb9lCBvDkc9C
Xt7wJa5W/eTN3cuarzLwVr1672a1nkTKXrpcXdKgctQEYrDCQiXJYy8rE3mwUxdXV5XtXVGlJZe6
KFOHc7+2UWb29n1uanGopc70FpNx97C2tdpZjPku69b8ZL+UrH61bvaOXLoEeZTqT4tX+AxlzAAe
/kIGeh4z1rbjcKy0+AGwwdekr6uAEPT8mNpdzDh10IvpYUGV2X50bPze9bkdf6FSEg92CbtJJS1A
G9qbULOq8WL1fcuidAJiTi1UdtfR0N9nVjV3WgN/ypj1n7Iq3515rvuA0WJ7xEcyolFkIMqUnolT
2a3uG+f2+LzBkSBEMC4oQ+NiDLZyHGFoydFSEeorfO9FNc/vabLVekiOY9YgYmlvuea3hmnjW95Z
zkB8SNVP+sNUb6hyOMAuTUsTzh5/jR+mxrifLfG29d6bztwEyYMHCEIvWeXaWQMuhr1bt58Yy+31
xLBfYc1ACWt+6sbIMFwhk94xAdcPVjFN7ue0kCh5PGKIEWMYh4R3ziM/AR+k2ad3fZudcSvOuOrQ
gHAzyxT8RdLPxrX3+i3ZuzHwXka1zVuZkX/5iLYKdYneR6SXkNo4EoPQtXlzJc5tCnt0bdGoe/An
zPSYUzO3D8aGqfswsnkjhxhX7TnHIZ6Dd2iqAt1ybV17y4x3jlmnRO/FYkeG4OzbjqaFgg3Yq+zK
1YLMiHyP2LcEc/c+dwuG2bahRVa80jDq6xyB08j8BKvgVxgE9Peqnc9u5kSyQg/exDfUN1tmfNud
sh7SukTmZueTb2OrQCeTS+qAsj2p3ERcPo7NfpJ9FkyiTK7M+GeuAGnPz22hW0drcLvrog/aFzbp
6VicRz1PwrIA0AdatXZ3aAjLSDVnQnq/GvFih3XXG8dlizeIln1zZhhbX0VxY+NZUiP5D/+CoYcW
Am3nmGNg403VtQ+m15nPWEfQEdi4BFNLUJOszbbuYy2uncAr8vyNwSJJ9VDWzkC62aB003tB6+an
05gCdgF+EBlkPxDDO90VW7L+Am/ABmRynCi1EjZ1FDHjHnjfdxnbbWg7qcfmya4Egwd9PMYlBuy6
jrtLVozvHCx2hCoNFcTWzjylca1t/tDMsx1QZA7fDYR7xc6RTn+RZexFUyKeEkBgB1Mr9XOmE5nT
Va7aU3OSar51h75xdcpVz91VTr0GotKmA+nL+lEHGovSI0+P9iyXnY3E88w6Wfc5sV0qK91gxii8
81I5bPWMAsnOtgZOnzj7ufEQtMVd9otMlxFhJ7NIv2x4985iIlLPNNpj64ly81WSt6G+mPedqNl3
L0S3Wzyi15TA1rsMqXiQF8xx1y33QsvIxIkCNY7msT0vZdnu9G3pf1h1twQJENOdgiZ3GUwzQaMs
02O3ed/ISy2PidX9aL0EZ34+fytL2kJdrIKNPseN6NLjf7B3JkuSG2e2fhVZ71HmmIFFbwDEmHNk
Vg7cwJKqKszz5I6n7w9ZZKtYuiJNdu/dtPVCLTM1k5EZgXD/h3O+4/VDcgSKY0ZV7N0SC3MZh9q8
NSsDGCpZtQ9QOyrmr8NtovLLJAbtYUnze8n7eo6lbfBtLG8Tt1r30inwQMgssVljIK3f2ywSIwvw
G63RPI1hb0n12ULSGCwT7+ulI8vROdOUKtYag0iancHNiQIskyb2NmGqJA2spVFih0RpFTuE3e36
WNHvaa/LYEgVZa7rER9tD0aIK7F22aQVLD+snTvquiLjI3lEdugyKJ9XSpmhKK3buSBqjEBEHb4B
/SoJhUhjviokBQAQsMndGQ3xRlELIfzFbCf5wqpYnl0iwa9Y0qKqh/g4ooRxJdRNVcxn4RQLR39J
wryc0/GoKrHucEe0QIM15505XB5RzyESQolhBliAq4u3ThnicubrTCt3rusve9RdyRem2tphGBf7
flBeh+aw0/fmJtINqprjFSgDb1ChsFGkIkmeLZb5kZtXCClpOyk6KtM6Zv3KRl1AYwnIsdJB0iKz
W7YRjMkWZarSHZAQXB2BoSa8ltxcYm8P3G2Bp1KPDYM7ARsiafesUNElEUTseTqJVE1XLPy1k0ba
J4VfLKYiEKbl3+m25ozkaq5dtqfNxXgOq4D9gDk5ODM68TbYQHkimYv8gRzL7pL7+TIEvqOQdzBI
Rp4Vowz0hEOYTipRxBZyFoFQvbvNxdT4UhLoFsVMm66rfNPho6tTr6uZWXtnsFkWx1MXZOs4KeIh
t8SrIiPvldDlY5JpC+s/gjJ3SHeqW0sBnd4qoA5GDHzKE1Gp4iWO0zxMWrilYTKZ4EpbZdWoEApS
jTO4KK8c3iscosG5Agjzq+UWBV9sWJkBn2jcBWUhiBr0+yJFNotgFlmrbYTj6CDrZNRa3dXd4Omh
U6TTjs3aTWuTo4wwYbxeJpZdTuq1CjqhZz8MZT8VO1RLm3LF6Xc+H9oZUUvHTq621BcsV+kvPjX3
Z0M57lVspbUTZtCrrgdBaRYhaUv8mwoIeGgo93WszOEFGwTxyIlt7UuNRt+QtiBzVa2sdfLceQOC
My/Y9mEvEBTGOVAa/g1R3OqrQWJrOIIEeuc8zc4ZC8Wd6izndZ4Rd4cFAu54r3VZ6kWjWEkXY9iy
h0yCRk9vzJ3tLMxRlFugcc/8gy+raWfLeb5a3XlhH7opR90CLWe9yDC3UTs0RZu+q25BC8L2Cj1R
RiBg0OptvwO5TF/dyIyN+tjtaP+RIQL+/AKnR163Q7beet3aPrbb9JhA9yb/xihxePJrUb4mCLeT
yFa5f24UKAbM74gJ2rgjVc3urkSXOA/mOi7hIoCuGKvgBVZbC6B6tTtVuzq1P4Ml246Jj0V6XnA0
V/V+cVr7kJdafZLYRIKW4NMnlL7mXhM9JMkuv8sgOQZ5Xs23OTDZKw6JOeILyJfFnVlrzpx8ZtFn
aD06nABVzojFYpFNdDj69w1VTsUAqavNqFHKShCT6DO/SwvHXplypwt01Mn5No/N8sWpZOqFbenL
GzTw0twvvdV894z+v157/c+zqtCv48n/1/3/7dflb+ev/fBV/Tg2ML7/2O/Nv/kJOJ/jglDmTP+w
lvze/Lv2J5KNTEwikGpZ7/7Q++vswCC+Q6tjreaaG0Ly997f+wSkm1Ub/x9h6RCJ/53eH9PMT70/
oiDMs6AFwXq7gAZ+cqoYHcAykz3v0Z+1zITuY447hfWsuAIGZ18xp+/mx8Qe4nMjsnQ6zVk9PqSt
NleHgv1ugWJhRqaI4QXgW8xFF089pLBWJiSgx1b2gBRSIDggczHxGR6uUltuk0JPTVqVOH6SBg2j
U8/vpa5Ihy6rJyj99iNpzevD0PtPTQtGvST3iTmfU8bDRmcaAib86820WMC9PRZeqJkbk6JwFK8+
RCiAXVpmXOp6Kc5Dz4qjqWhFcD0PAO0YPTIJkbeVbFjra7p+iVc6sgr11reBoGoRtI1J3DmtW38C
1MUWBlR9+27OyETXhZS81SKe6OON+oAwbChbPv8M8+HAT1Pw9Se76FfvgFyA2Je8mk4r6o8QQww/
ONgUMUhNNy2FU/mV/zLna5eEdemJV7ca1xunnf2QqRHuHIFFZ1wG1nQaQUir7sE9RiSr9kM2+hDQ
GnMKUsYuTE2yjFH4MpiwdXNv2pyeifY2Tab96I3wwwKHAc410SS+ONDplc+qKJHozMmkv/bVRv8r
pODfRmct77y21L6tsF1DaZL1WaQy/aKVA3Al9I+Hj99v2H4rnmyiA3P+78lAPFIHNTuV0HXcetnT
RtaHaVIzOst2xY7Emzx4atwBJ4Sz646ZcZ14Os7PYBoL4hOwOqYp4DG9WI8O0zqTbgHO28FcTTQN
eYwSsNaa4rxazWnurRH2WD5P+zFLjNcWQ4uz11vlIZEsrPU4jRXPAjrdcz4NQ8Sro1AdBjvbWS7W
I3Y/5XMPAPARPKV67dp0uPYQqD7lEA32CLd6J6I3M881MLKruLPSFwj/eAjBD15pLR+25+ToborR
pmNDiRzm3Bw7ezVg4trCtwJumK2l9LnJGH6vb2u9qINnDf6hLA3z2+Ig/g/jvqoaEFbAbaLEIL9+
7+diTG+LsuHfRRh3u3caxKFMZMyZTxjyHWXtbkyK4RJXvrrJ1qUITWCL0TqK+KZyIHLC5Vy8A4lD
+r4vU/O5nDwCmTxMqkHB+LyM5JhV3qHQxfA4NtarPZZI+GzxUntS5aGau23LhL4VzBcgsCqJ1zEc
dIeEQ2/FV+KyDaf9rM+Mni0EQiR4oA0rm/vBWauHQTPp15Sq7u3M0s9TUrMER0K8qxB/bOrhkXrf
Ws+p1RUlK77FDJfSNj+zaxWBzQRI0kZh/FgkG0ALdlJYG8Be8BzHxb4eZ7kzmpEeUsQ5Butl0A5d
aw43k+nndxAyiqtao4xm54QuPJ3HzTw7iImxYRnngaf51jUBD4SbL1K4r/OqZTexrid/V32eMzQG
+6j46NfWL6IakzxVtN6gulY5/udQ8DPvK7RONmh5j/I+aarusUMck++WWU93UzrjaNIK0mqlTQOz
5l1KmkhLhgklBiRDWx2MzhXGzlRscVCutELbMZrS24C5HwIx8F8ImWskkAsHhR5M5SKi2XHU1QLP
9yGFR/fi8/ebuGtXmZ+YgblD5KxJf55inEOacjZf7uIVeKA2s3AguomRUeo2mNnrtg/70kifHJel
cShLNnFGX+VX85gXCtgl41GRG0jcTQeWXe/P8kDHUYfML9+xi3e7PlPGqYk795bpo/ZUFMjkgslI
VwpbmaMWrcuxDdEf9ffY3nFTsAaMmoXD3HBmTqXBmeK3j5OlK8b4G9VhcS4bvqHASHU07du3qHU4
tOTKGdUvALsdTXCszpvgkk0RN0zfOPVBJhzPjHMMi6/DYlx0e3shdosywpbIb1LORAUuAhIl41fN
r2+5ttUtItdGRU0D9HuY6vWmh7/wnaj/v+XSX6xLqHscxDd/Xi69UTn8VCxtP/R7saR/8mzd8JiO
/A4s/u9iyf/kOsLAesqMYZMM/UBAtj8JoilB0LDG+OOmxBL/N8bef9qT2NBnXPx7NtWX90+EeX1G
BCyYWJxmPOlZWNSJfWf2S3v7QdP/4a35a2SxBVgHH7MOoG+jtf9TPhRFkwbhSa9PH8TMdVYQdjjk
nhXvwHUHzn/356/HDuoPxBFeD8wIwcubUIui9Kc6kLvQYM8qeL1qA8DSEkHUwCEMvUvCgKrHGFiD
KT39CfG98fTnL/5zEcqLU4UCy/PYcyGS3H65HxZQnSYGqrG+ZoGMgQTqPFSEUp+9a6WvOLji1X+O
DfFXf/JPWJftLWbcA08S+A5w7J9jPUYSdfrFcytwJLq8Z/IxfgHqC6PE36gO/z5HBgW4zkPKy/H0
ChNx2x//zFxoaG4pao8pw9Qr12PCSsApKjLPhEAcz87bn7+tPxO7LQB9iO+2LoI0TR/12x9fkEGO
WJNYzsepkWSwkMYFQWNd2epv7jSQSSwL9FuPGcPJVYV+6Wa7fq5b8ED4dIu1ZgM+uBeczQYrgdlm
B9dulZIuffnK4OovngL2jT8/hC6ZEQbffdhOdE1b2/Pjc1BXvpcw1pqOtmsm1pNG+EZ8NSSl6Pbs
XbAEdom+nLmRFcP4YbT1J76D6rLhaI+GSB3nnA2eeaoUuPHEHHqHsXLJszTEBnSg1dNvJeaWlJGc
AWMX/ah+W+E7qvCJbeisyRhQp2t9hghWGZA7W1vqt1rvQt+aXBC+rabAh28o6zjzAXOsPdkpv3rc
8Cpy+lXO+OU6I7/qTVveM1SHVUGoSOEfoaFoL9hb/fjS9dy4GMXzzqwDSD5agh0BK57+laeUOWqg
I4mRN6Plz9aDrNVyXYsU4JRD7FQw02YCG9sOgh6dQRLIGRQOk0l57xdd70HK7dq3KTegMrHDOX1n
yTB9ad9IwJzvxTA0Veh3eLVCKXJ/h6PFfvd6qOjf0SfVHANITkd50TpNf7LHyYuyNQPxAuiyhnfq
yzek4KiNEW6yFv4AHk9Wz19K3Y1shpCFLvTrLH7GEAKCZ0JS8l5OvI8sGXnfWFw+TcBmL6vX+c9L
B4Lc0WDPZMng7zpzARijUK97oHI0cGfDHANU/nhW0zwB+JOa2TLdZAVj8DJvaFssmz/WUHM7HIYF
JG0IIaxIz74bZ9WpgLLOmJTUEI8ZnGWkL+m8+M9ey3kaIY+CUFgpi+dkrh3rvWEc9pYmLV9+dHrX
vur957asGB1adcaTQRuI0zuB+dSLjRlvto28p8WBMDM7Bm8p3+72TUrarTBpaA73vzG/MbCeJvSl
bbBge7tkOENLNDlwkz7ef0uONqpKj6iUwnUj3wNuE3a1L24//pkxjhHZAyji3FjTo8bf+pC64xwt
ie/vp27gAUbjSKUET7YlpCiP4yudXV+LXWOZMAJIz8fVibKIJhmw54S5CfnT7dg5A8p8ryoM+Yj+
VKAqidHUzPsSLd3m39zUftjsxGnRRxdqf4JRPT0PA17zgxJTvkRdAnDl0rY1Cd5pY9vs/dJpjK+N
1Vdvjo+xbVZaN4csXdfsHmp64RZBiZlqZKlcz4eBkncJVoEpR/MA9jSwPZG2zDZv9PDUmnG6kxkW
rbj21Z5NT9htOtzF7LC5eLl5a3vNFGIwPca+kldj0sgnp2JfusHx+Nw1dWvZhcN0O9VfB2F0UZsq
J8C7qOMIS8fLknZDEozMOn4Z2VpYPGADPQmeZnk1u6yGLK9JKHEFOtZANMwb+4mB/cC5SbPlnlEU
OLeEgKFHmNjjXOv1UkF5l8wCUCQmCOjadfziZ+kGK9WmJIt4uv2zFY+yhlYzD7RHrhs/m/Uw1swj
rM+YHDTmz917rbu4vVn/WcduMTmzdXejbPcfJEZVgMZICRCY0UFM8sI9x8NswOvOjo4Wc02voDjV
gG3Iphd83lywOVrmbY5uz7O8fABVMWLpt62lt28K5XyJ8Xp5l42XPOe2w4nZGMVTDt7+ha0I36wP
9n4sBhCfLhhxr/VFGvjENkTco82TY0NHz3DUIBOxkj1kZs8+2+WKomkdWv2Xqtc0Eo9Sa/JOZtWv
JgTtdkA12Os9eljDNH/FhmE7JEHSFPhtfL1obXLfD3kK1Mp/ctO0ey7H/l1Vcjv+M/0ZW8QU5RPv
k/RRVQR2q2dnv2mNXyYtnpaQYam4af3FfUSIXrhRNi8n25zw+ppLB2Ig1d0rgjhZ7/m0mXdyIl54
v1rGc8VwPmokCwAGQWjnWKJ3bgDG3p6Dyozr29rVrF9L3eSfb7my+s926hvxr763ZCxXuzZu9ivo
iBKrWTFZIRRg7boqs4m3rsKzsNKhvrIlJCjWqr073G0CbMgIA5axdxEqIx7ecFRRjLSj7V2bCzbx
Qp/5WDsfuHwGXITTwiqTnrAFcisVcKhbTSruhQqbWaSVzvAF5IV/bX8QBQtn5bagFZSXIRHeZsba
HiXacyYPaaPfmobPYdo5Bod67vPvmQ1+G2dM/WsW8yAvy9LnIKzATeIt2UC1WWvxP6TFho+WZuLj
2GwzqNtGwYHfz/1RpTMH4QxtGy8z2UTXPmOlMPdIGQ5ybpMqBCUr7wkq4LtkLwArXcVF3vS8sBmv
1vtK2z0BjuecdNMJCJQLII58hkVA+RyX2gO+1i4W65SJEWNps2XuR234UpsFV4du9jwRxtoR/VBy
QQ6ZzUFdfQC0UIgAi2Jk5VIyKBqbw/dfS/8gfHVpTikRaxtCzu057rsSwiFje3k/zhS/FVrQnb6W
NTkFi4F4EBEuxJAbHfqBGYreb94WyCjpnWFvLMWsavlbl3ljmdU00O7F6tqSVX/rjFBagjIl0LoM
Fk+wIg8TaUEeLgZEwFlnq0eojPabk+qcrAqp1fXS9qxDsNvkG2xeT54Wd2WNjXfNubZWIqY5F139
sWw0cW6nVPs29p1/SKfFlwG/M2VOprn+syEXrj2v7LnKOxIqn8wehm+QMNYo9r1rAf1KZLa9o13D
Jw5rjnt9aj0oOFXPUfUYb59ojnz6ff1A/ZUDH6Omd7QNI7uUHnEBhqRsV3p2LJ51TRExyPtEbfno
mJk2PaLbQB4dZkuapN4FBQHZJ1HR+itrYC/pVLZXBQ5I/XPuUS4nB7mMduDqNuklKDh2mbAwqoMQ
yqKRdBcmu2hTKgY8S+AaIGULq09ZaI/EXJEtsuM/XSTxnZzLfG1v+Pi7S+NxshRzqr1Kzc/O2pgg
KhtSrh7yy47IXPRASbyzJCzZ/B2dE9UsC5ko+VeWGuKwq8yHxONIB3447XWRQNNbdURQUnanZgY9
loylfqmJUYDhxCER5IxYABxSkoxOVXyDVoeQfG7io0+gB5T/bm4ivoEL7uj6W9133yDP3PnSWk48
11QGUyfu/LEVd0zK5mgWVegMqjrKye52FMfxo3Qmtc+5RCNGT1B5LOvOEqN1I42pfuDT5mKuZXnm
5qsOFtjRALQcgvbK2SV+eTORTRqYvFV3QrXJZ1hr01vfGOZtM1d5E5KeQwUpu0OJzI38h3uz0i+U
fvXOQLn8Dd23fTa/Dyorg0km82AXrJR31PL1K24bPhBr4iu8t21zSaOKvFVyUpU2A+7jBh4ChR+Y
EyQVnBDcV5yGY96wfze0k2Oqrr1hlc9DWqWcNpnT80SuyKLQ1BNPOdyrYsmZxlJ3R3/eR21tx480
TsisLh2HjQaTKSRhbn9sS9YZRzQ3Xgtu4qPqx2iDAmKL+vjz1/mn9ocXgqXLMIO+36Jz++PrAH9k
jdyM7bGsHQ7jCb3mUzf00EYtCfwZnRS9y8dx+Oev+0+9//YHslFCo8qqiVbxj69LT14iYpftUeal
8z5qEKaqQZL/sbgp5xe5G+riOCz2Q/TalLl//uoMbn5+dzGP0RbzBeeX+Fl9qoac8YnukNX+ETm0
er3x5G2nbv6RDjQm2F0C0aIGw1HVXBmEu7T/f4x9/wM3nFhCfvi0ImLRfqPubblr//kft1y26d+i
9+JnHh8KZ37wt7Gd73xilEIumc5klt59yw/+TeD8YQ/cPloBK51RluCZ/l3g7H8SjOxQMPOd2raQ
PJa/LTkt+xOSQGG6/JiHDxBT309BZX8WXGa5f3zELAJ3LNN1mGAZzAnJXUdK/eNcgblTOzjSNa5X
iulkPSAMUWO8yc3QnA43Gs32rq2oEoLZs/MuACO4vmlG6eghEqzjADjyOuZ3RwehVXvSNJvQhZV8
0yT1Me3N6ex1xCVZpY9SBAXpI4KhNmzqRLsaM2/zrFXO4+y1kqvMHylaoDsd9LZrgmq75h38ZMT+
rPreIImpBh4Tm4e88xE38zOgA5JjkaU3DjXzmd0J8+wufliQLMmhiYiEEJsBUT92AwsqjzIXaK1z
1q04iidEZBQXXyZbX6IpZ6RfzX0e9matbmJUrOhWRITo5u+pxsyfbDdtF+e5vldiXQ92A/ilToyD
Vtv1i6/mfDe026YJoVUp+7seBe+O03x8743R3JduhRDBRk9iVlRPeoXUiHfKisba849qmLILuLEm
qnTiP9vCYH3ZqM0o1KLXGfO7Xvki7GD/cJHhWZ6QvQeWaE3MGrYZoeixg6WaZDA35XAuMvcm1em5
aDIuvqg2Qbd78KvpiD+wIHIeHZvywcLiUBP40sVBw6QWYm1/tseZTQfWsR2enTEa8QNFpZqSsEfP
xC0//VoNOH2krM5trWdXLRUbkEK5a1Z3T6xbi8Ktq6OpcADAMOIKOts5+oC9RtWI0CsMOFBrrD2T
I9sE9No2Bh7sTOaE096wwMqwOlcng63SE0ye9TTo3hy5LmHfg9QRiGN8jgYprKimZg5sj8JncjAO
Yp3c+Xr+C6gx66qDUgBqGTaJbXbRNPQLWKTkwBFNXk/XElteEkqUd0/N4Dx7cr3OjcUNEgxfe63O
xI65YHpw2+p9Bdqed6N1yBFc0qQv9U74uXbuDP+rtWp5NAI+jHgmnlj/olzlkfD65MEnlmM/JeyM
DCiOYZEgjfN0VPdDibZytE9MwfRflLXq6IWGK6kVv64KTSVilXaXZ7k62nVShesKGQGXItyUOu8i
N2lh566oFS3S4ELaly5CtveqDWMFok7GEbU23nVwzAfd4xNsTB8tGCv6PTS3z73hJDcMy6q96f2a
+IMA3e52od062hMsX4hwLJutyC2z7FLNkPSI2hH46VJ1aLFJPokahAV7ieKysqCIhmG9YQ1d7nFZ
LnTWSI/WghWWjZxjV0udqYGhiXvqEGBkxAvvYPKnIXRCA4+8SZ6Tmzsn3cCjkCUeElMjOY32bFwN
mpgizUjbz4hveRc9gD0GTN3QSfwFOBL6dmE3oC3tXHyG/ymCUdMRu87duiczGRHuhJMWk1j9WADu
uo/bSZz1cVhstHU4fMOFUGxwolAC5QhgE2ZGwb5xKPb8qtO1qyHF8B3tuqY7PQCPuNWs4tdsht2X
1xtQpHOTYGIUE7kr72e7DjbdVwm1wxTfZIzqS5K6cIbJzSDSGR9hFJymenbOHoFngdXbF4fZ5m4R
ZrNLfTRdKzEdkcWMKzA6/+84ES8Z9tlYn+7LCeiiIL/goDLta2Wtal/2+CdH9zpb+OcHtz5Q1iPe
t+p678L+ByI0tJHaasUUUHugW9l712DXw8LwODQGSWJbTEVZuBr9FOpTCi21M1j/R32NC1gkTn+j
DHc/Vca7322dRsaucK4G+zE20iSsXH+3gUkgvOYHaXVf56GkoVhVDIEkNw+ixHaLFZb0ttLA0qDw
8KqxaKPFr7wjXfxdUxq/OM5wnScWGEhbPnsLIVogPMeQZDbnBBmtfvL9+YVEyiVi1v7VSRf8a3E2
hktSPhn6dOVaY3/besY5a6Ar2Q3uB7KNAwZ092XKuCU2EX3FXfet70FQZT4IO3udmoNlTdh+Ubzt
OiTT1wqQ0cGSvYdJEV9liZ50MBESEvn7pCx1bMpav1qdfNrPhur2o4dOTXq8Yr3pzhEc3A9YznKd
S4hxAX6CBQM9rPFyj9IR2WxlP7YFAGUHteCV6oZT0ncssmdTo/GBHcJGRUT4NZw3Mndfl3iajq6C
ITQZyMGTMt1PxrgcZC21PeQ4O3Sr2SfFjDF14gLhsqztFwc32NFrjYx5YWldGiBJO1ZQe9llzMMd
qzzpqfYCHjAPOgzZJrZczsJpOnlEiHDWZD0hNLFz5PzNziCsFmLFOeUWT7OxGHgVPbCBK3817X3i
LiZYkBZThNXqh8TNX5Y5s0+r5j2pcbgaGLEDF0y+mVrrnsu6RAfplmtgtY6+B83v7XSrEmcPpTi6
W27ylVN13zt9EwEXWs36V6Yym3UG/zIsPUDt8OOPEhya1WI87LxmeaYPqsD45Yxmc1IGePoqD8BY
78OKdFOj2L5kDHjswTx2RpPNbPVblDOfzWmpTfyACkeSl+zsoeH0LiCZtQspdASJ2BfTQoPRk10o
67U+9+Y8uH6YN1vzg6iopE0mwq/tcTjdfNSM/7sR/4uNuAm1mqL2X2/EH5vp/1he//aD/yivedR1
x/ZAVP8Gy/ixvHYw8DG4QHhDEf6P8poa2mJqBygbf+GGtP7v6pqcYc82HCpin35W54f+jeraMLf2
94f2mE0dtkYhwH3o9HHo7/5YXZMPyHY47rQry9LnByKiGANzD5yqci12Lix9VOmzcTFLZz7giUUl
Pyv/tCVERgl0YKDNTnUF278K9W70qHUFhCvq0DqsGz1HTlanBCwml6Q1j1YBTCu2kPJbVv28TMX9
YrBKKJaNlVwYKbSxHFzVYOEarzD7YL8RzD2t0ngca/inwFuJQjUTNOHLPDwh+Uq5ZlDeqKkvvwht
CpRnfoaT881scQajaHxQvhoveeNsoB/gP7DJpuqS5esE/9XrrpSLzAh4TVUcZri2QGxrfGfoDE9V
Iqtdnq/j2eoxphCfS4omukaHGakQRFJohgQPBk+JXEX86a7szDTAEqeO2/xsJ1oIk63d2dei947I
xi6t0N3ARNl1A6jiqo5lFeUSMw7uQWNXpIVi8uzF+5HlfcgD0+w8giGDDid6kC1dmBQm6m/MSVcr
u469a2vuuUIMHsYNiNTJAswtjQRdk6xNHT7KIBOiJNfHDn9atKj02VcYxZfKdk7SwmxX66AJ06Hz
I6HMJr5FSmeIXdmkWe+HYIl0cTXXsbk+IpYsimmXLY2n/b0oJQGbQVNO2oofdMj7AEfXQBSu3Vio
9vFhMx6zc3VhQ+oRL+KjkcISYUocoIjTDhU79CMxvvIAqKuug0yHYiSrerxo7ghViGICsTUkwcGc
AV5n9jV6c7RFOrTPnVaskPuoakkOyCeruNXg8bZapIEWpjNsvp9/JE99HIdwaLfTkX/Rdla2309O
N67H7RzdztT++/nqD022HbckDfT58hCPRXWoO4ifyZ3prqyn9gx3sJkcrLXtx4uPj045n0G0DeJR
m5XDiQ0xo8SuZiQ0OcZeILSUbA8Kp7GFvFmyWrXdnouwhiWP8fYFUaV8QDK/VojT6s7Y06gyoiu0
ROI8ZU4VaggffZKFZ+05LeysiIzVrdQ2eJQ3iP+Eh0Ov+0IqxpZtgqf/QnaWBt3FtbnEczT5z7Fd
F9WtlitDD0HcgICbF4floIYYD3Rh2tTU+nV9VrmeHvEhartsZXEfUnmpxz5OKSRZIcqXIitxeDEA
NH/pUsuI4Hcmdx0D2Tuny7zdOLdtyIS7XgDOtOJmFYO9q3CQ7CQ+/GOm6vbeQR3yTDUJTMftdLYy
loINEOCqRnqa5/GJOI6YjZSrESA2YNukAoEijr53JOFFr10+cmp09g7mqAIdkyt95TBeptmt7zuv
TQ5uBxVTn+07P5+Tp7hs5RWgbMOmqkjW78KM/70Q/+JCNGBccHv86wvxLs2aP8jDvv/AbxehJz7Z
GNQF4yKEIqCmUI79bqS3Pnk69nXbxcz+YaX/x0Wof/JdrjsmSq7Df22Eqn+I6U1C4fG+mwzz8cB7
/85NqP+sD3N9khYN295UaMhYfpbbxIuWzGlt2ycGxG0cGflaXNIt4tS2rDkERIJ208zXPSOFda8T
pERgJ/tZOlX52a7RHlhOPrwIVsEvCSPmf1PhxW9nMG6z+QUN4p22PI0fh2A+Ol3ibnzrlM9W826n
lryHY1FvFPlt85eV6uC3gva6bRDb//Ap3n8vBv5WT9V9g/x/+M//MH9OxKBEMXEZENjgMOhzPhgI
P746ECrYslPWneIkfq26GIDkMmX+TeEj54yc1navoTFgazI3h5O0fOIg8j77Ra71+sX9sEJhQzXP
SQltuSA6/UDUM6Yp1lPOg/thpZKbqyre/FV6a7Z7hkdgjUHyImOraFzYtVd3qaGQRbhsUkPhdR2m
RLbv0TStnIwe27KO69VhyJQ7xhsMEYDXbJ+BI3votTY3WM+1dUGkW+O+38xi2rgZxxKWsmnIEZ+H
uNPEi9b3GlIg92mS61aqrB1Nqeu0NdRX7lQNKjaLtc2pprQq5tBezYA6ASPb6i4zGRgx3Xib1tCD
N8tb/eF+0zYjnL3kTEE2c5wHX5JsaoFAmANu88/xAThHJNBqDwLZOUgfzbtmGcsA4MToLv6k5Q8s
7zM9wqwuwJEKbMI10bSEAUh/t0xmn+1nNH7wTvgqobvzEtTY3eb7W610fNKnJt3Vo7tMJ3KJ8Vax
Mx8vMpuYe+jmAtwoc3SxR0AYc7lwCdJf206r47hI1g372gs69SQzFni3lC2oCrAstnA0jwxGDA3C
sQMw1bZf3Vx5u5RY7Pui7uV+SDpYS5Odcu5/2CITIfW9yCHv9yNyb1Ua2mH9cFKmxrwnlmjvj/Mc
8U31gSvjvFxRCCF+2fyY6+bM9LD2vyOiaY/r5tv0yxYHZ9Y3jFiMMWHDnXNBs+5gbBHOm/8TE4UO
oMeTZ9/TkWvkBtkCS0pXVrp2+tVaxHynf7hJs9qtvuK12TCzK6lcnZ0RouHDsYJy/mFIxWrt5BHf
vUekHmhYoG1OrHeJKnGWR2ypmWyDzq2bOYzNGGtILuNaD7x2LL7UeRpnXjD2+cEQ+L+KYq42Xn4K
ViYg62oWN9RjffY+Z1iDj8DALeNuGPr4vE7rFuVp5vPrJjPzrxVgnveV9d+E6XmSPd+KThv/XsdT
XoLKHTtM4PgDst0INFXbNbGnbpBN1YrQFYy2u2nW1uyRwk+pI3UZe2Qtrtn+NnVfJcSKIaT6BS5/
TxGzTZAD1CN1HyZLIY74XVKugrG+7lOC56OOYdH70JB1pvcKBAgJw81JoZm4YOvbDsOUv78gFeeO
stu9Naamg+dp+Lxav/1tKsUy1Mervuw6rEoMh7DSv4yZk/8Xe2eyHDmSJdsvQgpgmLfu8JGjc2Zs
IEEyAvMMmBnw9X3AyuzO6ievu2tfq0yRTEaQTgzX9KoedUDbSb57lMDl2DXEaajBat+xrbGjl4A7
6KeQFGCkiht5N5iTNvD66OnDzJFWAJT3rnkbxordVyva5mc/lOihrVFieF8f5cjifE4QRsRuZE/N
Yt4YJS5DsbyUg21kTGTKphSHuDt01CXiTWDNP91p6s32HEA/5h8FNi5UffB1SEZQYRcl32qwAtlA
jsmtf07zyG4YjO9w1fSLd9sNFt8xRI3GIBg+0n9DZXZL75co7+Y6xaYF/xWm9GDl+kLaWtw51Nv3
mwzd6q53S5BddcJcGdEYI+l09EexMSW87+sKryNwRL4Drt2qdU41zmRJ7UoPzxWFJJ6ieuj9H4Yk
zbLhwynCLZSQNbkfeLO5mdI56FlP+Oq9gbl1m3pzWEVEZZpNHJjOKRGac4oamo/BGp9JWXknGYa5
u6ZV1GXySruMjILesEOQBsxjVpBVklAo06zj5vHeIndyk9qS8K1hzPV1isD1JAqY/mgjk/sJa8Wj
bgBi6L5R8AIFrIBtiWXg2sEseBWnMiXCT9ksm3akTs3g5+4C3VtXNqTDUygYkRkfY4INvGcoK7TD
OQLHzpoaY4MvMGEO5PynRoDOnUe/ng8Ej2eeftLL+4jneLKlisPZ6zV8O6wx3H8rKd8lX//74Bgy
tv0Pg2NR/oSg8U8UJqbN9Yv+UlGcP4CD8rwgpxCuUUz2l/+potisIj2PJb+grOt7cPtzSQlqif+C
65/BRfyXhGLbf+Dldnmh8pesX/cvDY6uy+D6dwnFouPXp1sqZH4Vlv3/uP17thG19qzu7IyGjmzK
E0ZUhT32leDiMgc0JzdMjHoDiWRxd0VPE99zyhn5C1l4dWxpHgALJtEqzOKDMRl2/zTBALoK8DHm
96NXAwrtM//dXbz6nKLgXo0qF1G4Opw60JLVWXDJ7mE5AH2TeX2dt53RvNdp2/DMn1qK/WYEUUW6
L1lSQbOLVH34LvFOBUfQqAkn324mIq70FNzPlK9FfgNiiDtwdHa2J+t6GyZtwHtpNNI3tJahwujV
FMm+Bc/oXY+umY7J3iDuTO8fHlBIIhRiBba6LVP2y/4+6MqlvSUqxI+bap5CZI1myvqO4+DZPa4k
MHlGRWDPcSFVdiIG3R3h8K3i20AsmAHZCvJ5QgyYqwkxJHZDk6WolEA/LNonzU+lykEt6CiUPVPC
BcdzoYMFCZeyj4ligHnjTdCINnUgID/rEdkdz2uwdI4VuXnrLNvCkwnVBsS6RMoRFAB1s+RfSzzP
g1tsxyqZXRKXDcw6XzgyOYhCx/0toU/jZNIecU/TarxZKIjYKOngFhrS+pQahjwktIiw7WGA3kCV
xpPIYflildT/eGE7/4RBWuzgi5ZbsEopaccB6zG23mvwifahGZyKUoRxOhS1RFvp6oZ4hSxXiVxv
/Yk6h6qqm8j20uSO3CmFL2mpI89JCqB4LqOplzRH2n3iS1+p6jWujbHdFDGM8wXvzl2Ze8/gxZOL
nXTDvQL0cmG1Kt9TQodREloUQbSpvnA9NPtZNhlvRh3fl6KZISi2BpWyE41GsS/iCKS3fxuGRfyS
tto+6tQz7gxNddUGGwxsF7+3r2MvLg9GbmQLyzqW0C/t2oXgx6X33HlW/QiclQoh8NqJ3rLMt/U2
q3pfb5t5WU41S0JAY9Q6AEOpx5NiQD+oskheMHPbV+ECe3JjQWp4ckKLtXzQ4tRn2duXvy3lMAgj
57j4oJu6pum0WTYoYu495zn/1Cv3Ke/8aEBWsgGDav/awkWV8J7EKkiqcZJ3U5KIK0vr5ogPBxt2
TvUOGb+hvzCx1y89hO2DhBv/obCqW10vtzi1gzO/6WpH/tTZzkMb3CxzqS+xN6Rn2Pz9U0KA9G2y
l4oKCKXFZ9705pWx1LzKu872z6rU4d7J218y7OIjEZVuBwWVlCAY8sewCKY308vL15kB69VWY7aS
kYPitTPqEKovd5hnjP0B+7jYhb4a91nrXakG2ZBUdXmAtjrf1WHtnpWGsA9oqwAozNcadxaJVipT
Fk5QHAuz+5oK27M2WmbNBi2SqxhTfeoGGI8z/G0RNUnzrlFTu1UxGVQ+lxE2Z7mWNJkIoYM6N2ZY
RxykxYuDce0OONlztvSPeWv4X9qF9MziTppoTQoZayvahSV7nztXFX79a3xwFKnlQxz5WXIKncG/
mVWPU6+ZhscFvGnk9mbz6U1IY61amnuWZstHp5q+21gGTVZhpVpItonznKR0TXkd6UNMCR34+CVM
bjDGTO8jkPcagug2LioaNArcDszvpDOzNvnJ9i37VdLvtB1kdw06S624DB1BTrLfBJM90CJfgEJX
ar4WmnyQA5OeaYVNM3eck5q3tKYa+57pCue1GTSXIoc0tm1HK9x9pyzkkNHNS5sirty0Urk+ijXN
0SiHotciUfajHOPgo1AVtrIpmzCsBvCOIfil84NjxAHk2tr9CRGguQo9orjMORbPucm09X1CgSVA
/CCFIqMc88YPLetptsAE+QmNdBswKiqiLJ6ygiFLT8TuJTWysxVcG5ZoboeMJTRwuGY7mvqTnqD6
wWK/e0qMeNjyh4IMyOOB8HwbHsbO0dfGuMa2yUl9Ok3v/m4M5ytrO3Ft+XKAgdpxaMeVvOt60Mh0
6BU3CoPBTYjYfJ2a9I1xqP5MMf1vutVp6Gj93Jj9I6IpRg0wSFscFJxZcQXsM6Slg5kt4aWz+gbQ
iICv6hByPyYGNUqFTGggyGK2yL31ii8Xw0Timnvu988cE8NDJzBtpgyKT4lPmNdK+/asckwBPT7B
8sZtLCbDoZY3TW0mR0PRaUf63xsPZP8ou26KCm9pqO6zuYHcpPEIwFCwyjvQRcFL4sFA5DucIwFX
F4gRNht23G51X8UGlUZibk5WPUJDQkmK5sHMro0+8TdeXTeHcdJT5Ex6fIcxi+c5QLWVfvFjHKyP
vKPIauH1eE19XjJtvEGl907QsQEemiLSFSzA2dbDb8uWxW6CLfeYm567Y4uKLTBB+SAdEWB/NeJH
VpHDLeLPeFAhnpR5AKAsk9y2dvkSru2PAn8QNQPGSU1XfUYNlVurjx7m4I+OrPee0HrxRZ0msJmF
8AmPvR9pUP7qi2w4oSL7WxP+TtS5/FsMY2wzk687ymyE25WXdJFn9CdgWbeuYRXnn2EeuDw7U+MA
lgBI7hCXl3ws7TPZ4GzfjnlHjWdCx1VXhkfbaYa9r5m8DKwNB9ZI8iqjOpv7SOOlGS24cOZMCl63
YAxtf6g/R1dlNDGWT9mU0EU1p95RSRvLtnuzOIRwasy1mBZDsW8s97Mz28s0YVev8blwWmTP0Jug
NG3jzcrozklTFtpZsTBhlBBnCrO59dv+4psY54fusGB8YtteqFUzeAiMEapBsyT7Ghb8hvi52HhZ
LTYAz8/DUib72Clv7Mow2DNodSi9KTwil4N0sqsL4fT7mZz3HkACvCeqmLZeOUPpmKyoyIryQGKk
icalrSMHsBzdDJN1qNls8RD27TuDthT2Bob/NDoiO1Iq0WxD1/rVxR74Ayq+N1lFR6zIYOTIuKDn
p7ani8Iy+JlVc4eDn8uPpqSjp2V98Qwg0ZRip2uGBUUubKeTrghI5njnNkm2BOdqnC9l5v5wYv/5
32ep/9tZCvje/3iW6n8xv/yzDP/9JX+epFj0/kGClY5jEfo2tkp23H+dpISDFdTGT0w1Myf6v6e0
vT8EOTu+zjd98x+4m7/snij0SByAblCGfeyg/xLPFun+n09TpuusXm2EblOgebIt+GeluximpVBT
SNysQKQJaRAx8SH1SeHdhXHrOBfH6/rh0JRmjXMsDlk1MHBn3raIKUfQt3jteIb7YOHXlFEB2Yon
EQPAq4stqjAheuGRaYmyHdE+THU/lp35VZkttAESnVRCbHsrBTIoAGIBs2uwbQTy0IQOFIy0y9m5
1tZvm+hNs+H2Dj6M1VStWQKe/cLpNk2TwGYY/fIB6Hh8AOu5RHZYmndFkaEJYvOYJg44PU+YpWx7
+sltx3j2TeMj0B62epeCCxbbPuh7mZ0owcqvaTvOTj432Q+1SlVI47gr+9pLH3o/KKB5N3q+lxO9
lVErVNXv7JafGEV8GVHFurKNiHqlVx1nxERm4MES5X1kSo7P4DfT/NalOzgasta/y3iiK1awGiNa
SeHediS2RXwv1CFoNXPM5kffHYm68ZuY3+KZx4HBzMbeXcfJIz7eONxg8OPMNfPtnzIvTq8WpfUb
+BNe0Z6jzVNS23IX0vwLksPK4fz7I0cXPFZ2+zr3TJcJmHImCl9WZ2OoTaKFLgB17ENLcBcUyp9w
CDlcEvmSIeT4Oh2WKEfa6b/7ed4R4jvvnp9E0MmIwKojquVZq5oTJVImIxEVIulvv8eBmCZZcRwy
Z9qrxPYid0WLoJL7l25B6ScLCaZTzCNzmod7F0Y91UdVZ10MN1S7WlbEjBwfv1nfu96XoqAkwtQ7
3aISLPh856ZK2WTOSM77rjbaa9j8+Xxj1pPpt2dB4DZoefzWQ4D1KK9wESEDsy11Cpazp4XuH2dj
2tkMi5E2QiTAidLma0gqGFs3aKpBAD3forswqvAV2ZdpoHl4s1jSfySzlKnIN+gMfyHN5XfY0GhD
mFOGwg2NZMSI8ciu7BEBKpf3UdyTAGtpTak6f4ZxXPqFz1t8roxr6ZLu3caBZgQ06BSW9ZheeXGt
fopqrR0qBoW1mpDUfNLJTP4GJ1/dYwz1zPQ4Y7RrjrjIKbEcLYbRrVoSYzyacOj2dZJl95kGE8Dw
JQG1NH1ccWfHAUV3pLKpwerzhiBgG7dSXi9LNnWRoKlw27COt6NWrlUhZm30kDk5syT3pGAzyCe8
xPwbvVTID4NrHvqCAuc0ASTMFecY4H58hnMW4dmtgTtP7mUcl5xyLNPro6oM1JvIBmYvNtbJ2TEH
0pZjvlxYwXzSnVlzT9ECo7eYzWf3dmzsgb1Dl1bjPpnm5k3HjemAZZzSp4XpDF9f3PY1zctr4G5t
qh6PPInmR6cLNeA6F//dFrlfeIfSTIU6+Xlsn2ysDL/h0j+7E0EtO3OH5VEWQrZHVaQWoJt41lHQ
Gmifw8DSnUaNi1Mr7sfYCXOMKwlPM3cixFPMXX5YtB2cqWeFKR0oQ+trbSl2YvZQ4x4gsngIgnjY
lVYSM4rzu2r2CacvPAeOfTHwDsi9PaVl5IW5uILfEu7sIDfCnZG1GAgBAFtP7UJniWmXgt9z4ST5
R9/5+U94SMaz3ZfyndlW9izgHId7zdESBs9i7yqL0+kJL7uzLW0ycTv6PpL+iv8BnLJloNSD3vTa
GRZisBCfcQbDxWk0w/loMf/OJRsoDNZUYGAGTjin9gmZZ1YCR0qOsbDGY6USmqrcanIY3tuJZoo6
Lp+sObFfpFpeHS7hkUo7jeILdlAcvUD5F4/G9CgZ4zkaRdqd/JA9G+QrbDql4cJXbLTSDzU+pduy
EnAVUCgq60b1DazxEUvmIega+60b9VuitQxxbWQk96wM0YW0szkSOaRwY7qpqOG6XWZreCCglXOu
5v2VXCxN7hB7rkNv+XysbH/0XeZOwI7xuRt4atw6QWHt/z1P/Z/mKZTh/1Gbvv9V12tHz8//1hLA
jbl+4Z9Tle/8QRweEwNi5grjC/5mblh9DxylQwao1b+wru7/CtEIpiroJXgi/pS1/8vcADEHYx5M
nMACHbGq2v+Kze875fY3mx8wkRVh6FtwOTBaeP/d3VCyzViq1sS679fFHDHbcIm75Vp5FFP0sQux
/Nsrk7mvADZ7FMyIoe9PnBDZCS8dmPdtWpoGzrBhLN0oJd5gAFtNJpaNny2qxJ3y4FwhNJuRk0GM
2CwEyFHyjGGAUzE70eKVpCsMm3z5Dkt2i6Mc4Vbs+jxdDqvCgIA285ZdqVt4PkxOG8vyHAsDKJdT
+umuD1dUF++u7jEpVoCX+Q3zsvTK9fpGfBXfuK/GW9FfDEkFIUViB/TMHzNqmn+BC0w+1UoN03zN
mzs3+YSKDlUs/QaMWd+wMd8O8SbR/ix2zUojg2pSXsmVUJY16XgjV2qZtfLLYpOj2qYZoZox6eEp
95NcohNAPdOciUGRQEKjh5boLnF4IFgrKS3o+Zgtg8LvFbxlnmsPznPtQ1cTK2dNhHzy8G2ts1rC
6n5ceWwgaauLuTLaclwgd9SBO2KDTlaf2Ufwrl65boVK/b3AQgKyOahuwJ8m5m72gZVv+oJH+bZ2
zVfMEuP11Dhvg5uMj9ZAs+UBWwlQOWHkCcnMlTVX95P9AhVd7AGVBIcKgiNQuiWOb5yVVDfbJoJ6
A3zLdeXw4HvEcHfed3Z0TZHyZqx3TmU9+PK+WnOmg3K6A4PPvQO+ullnA/sWyWl6X9XV576y9Z0c
cncbEmI1hmDcut+51pSEq71mXYHDxETP8/rirknYwhGvADhgFK8pWXBp875ek7PzRIbWM9zqqIjV
mo01bosizx+ADJt305q+jdccLotTwJfsiqmkRvGZKGqIv7O74RrjzcPYxdNItJdOik8rDo097yvS
v+lYWg9c5GwF13DwsBATXsqQjpzAVZQUCYdsi3tpuNq2RFCumjVoXK2RY1ggb0tFmdayRpHTNZTs
rvFktQaVk4nIsjUBPSjXGDNHrOTUrtFmt2zbGyLX4dkPBpoY1wh0z2thW37HomXHdfOdldZrbLpl
gY4JM8W9+p2qxqnDXnSNWs9r6FommUMA23OqmTh2EJc622NGUau9w1ocYtv5P0LcVLOtke7ZALfy
KAABqEeX1yrBb7dj6Hix6APLd6abZ1deb/qXMUjj9FU7C4HoiboMe1+HK9OFkvWZv19mt3TbC0xT
LQS4ElaK3PZkH/od7BnDfdOhXecn1ZCl2ZRsWhSoRXNx6kPfAKV/lFnmKEii3+aK5NtpUdimzN+L
YuyXGjr4Nzs8XTnic0t/aCQH7DYRl1mSvFdWlqxFzxZjcGE0FdHmbyi5nheLQ531jSsP1OwnNFXU
DOCkwcciOc5j4LxPTa3GT78IrcKDvwHKUW7KaWzOeB5gA2GO4VTJP7y4OOWk2VntMY+O8VNdTB4z
ZsehdyvGnpWIMCz9DyfYv+2H/8sW2cZXzw73/79Ffvqlfw5/Fz7+/Iq/Vsj2H7A7Ba750PNRK1Y+
1V/Ch+lR1yPAp61Q1/X1/Z+vaBu1JPT4T8KjzImdNP74P4UP4f4RrJZ+3kXfoDfSsf/CK5qD2erh
+9s72mLZ5AjirjC01q21WIOwfwOpMSsbsmsaeD3oA6/ScPzNUM6fAW0FNOUaLH4MYpm6aooHXwU3
w9DiBpJ590jpzWNn9sN54ti9oUJ54WE9Gac5tr34IJs8vZ/qzvhJJh3RwmuAUjtB7HPkcTn/3VOZ
N9sXx8kKUbH7KS3/BNM/ELegPs3meaAgHvoM3uvGPpC65NnEYs30863JCK1JFoVyrJxNHMPJ3VM0
bfqgxlTfd89lUI/cMH5dldaZPJknkD7icNz5qekMe5pGRHsenSSjuTavCwalDZ0KM8bnimLKs9/M
7IrmZEDLWRqrQY9wYs1LS/i0HvI+oaSYA05GIW88Gwa3qeUXsotAGTU/8zoOvhLQ8X4E2FUP4C/p
iJbeNhionwNR2edtNPItDLSKN+IqMO1lDRmG6VWcW+zKFXP3sJcY1ahEb/C0RUGTH+nThBJVZ5SE
lLU9HnNDBztlBu77LHlUBnaSHrMhe0xwcPHLmvKbTtTNkQjnS96wz83Z3W+oNiEWrBIscV2VpK/A
4VWymxF8YKrcNE5/lbJWfR2SqiYBONzbgMLRI2RIQCvxPkcdK/AvijIPd9gSzNsW2j4lunjRkoTy
TPyNvkjnIyGBtrPjYnpcgmkgGGZQT8xHatiUsLh+qw6QlVjOi/qAveFBLtkLQ9rvpszGq2WgPD0s
ktsFRxAr9PEdtvm5kk19LEZcXygOEUdssRl4+l61rQmwtlvu0wQmbiGKl9Y0smjqjQZGuvyFxO0B
uF3iexWyv+Y0SPHBhLtzIMBbzFNxcKTzXTpyJxjlImrrKclgdUUVFLafeCr7m2BUYue7jnnCnZDt
a71Qx20k6XZZZTiWYfJQIVZ8BGnHopIyu13buQbBk5k6pDz5hR2vuXMNivDGTD+iV5QHohYZsn6b
HeuCzfKUmd4GSxwYedDB+xGd9MRzId33vQj3SeU6hJCN8CA99YvGyOo0piMTBM+ODZNwVlOml300
LCS2oPgquj3ZnJBvHkCW0q5EdmOtCzHIBZuy3DEFZZtA6CfLrc1NXxYvRhmfCNXCYRtaFJvReHWp
Jd3Yhc7Paedimmud7LfNdu/HtPhEIkac/oqKGvaRhIyn2SyuicZOV543cseTj+twoywGVH2P2KiE
X0GrJ8UoGPxySfsJKCbjKApzepgtqfzH0ikw65uCltyOOpQ1xOjt7QaXf0wJ6kB2YcqfBkrAWAFa
VP3Q/ijO9ZT0HMntkb+NC4vVdMzbcyo7YDqxlPc53bKcerksklAiAwVaz19dy0N1l1BidcYDVx/F
qGbF3pBLS2/B4Jp6Cz/TXR28avxtdZ2iqweI7t7T05T+Jj4Qcq8pWHjEzLtW3YrAHd4Hl6uFUIsD
0daSFMikdVgdMKK0CEyGOIAB4ycr0Fjm3Dv4acNTQsNnbsyE/YeNjmm3y4qr6Owd2+PywGiZbUSw
vGmc7S803+jbMjd+cku90uVOt0xJhWvVjefR6Jzb3BRFBKE3B2OcfcVD0EeZaLOXqs9ZYOKSzm5E
P0sORbg5I4ZI6x7gzjOL6IJFSmiH161TNmcrxDvk2/JasnZ+cOzQeCxYdyO3uRmZqxBuShWCaZ+S
lNsYzwANwU2t93M5mzceoixx+nFAvxhH9K+02fHn4Hg2zPnQr3ctpgDvAurb3scdQCCjK0mTk9vE
qpOROBmOykKI2sTrZqcLlmAzx159wSn3Xk+Ne3RkFX72Yrj42mFDNBQYoe1gfPO+90cmcR9hyxMi
UoCBh2JndL92/B0zSe9yYzSuGNXTfbBurGpzgdzQAESaAfGw+LJ4HgTzbcYy8W4xTHkzZyFq+DzB
/qpZXemBkIz0xTcNkMB86OiNqQS4wTyfNq3VHwAy9jyDxxtgO2tUjPgxzi2uRIBtJ4Qp2loVmjsg
yocpIANdBE2xa9Z1Hz9beOy0PhhzF556U8ZbDMEmxu+w+pzX1aG5wnamdZ3YkiWN8u8dYxgICiuy
HOhAwLm6AyMRAVE8cazEVmW0v3XnP4Oaa3ZLyJ7UHFoi3jMdxoZDwiutNTnaqdJno+i+VuZxSS8K
HpMS07Zyu20p/PpOMJlgKOAXW5tzvlfr2nRZF6jGukrtWozuWLSgmiecKhH55s1UED8VVcHzrvN+
LOtKtl6Xs2kx/hBNUVy5bczRYyZjF9uYQcHZW9dcA1AY192uKorf+DnDvW6XHxBcMAF/b4HRO+Mb
muxizp85j356gj6AVyjC/mN/H1PVvU3XRbJyAsnLneM+qhxmUvd3G3a/nDEr96XLwCC181rhMaZ0
cwAKF/BHLT2WKZp7xt/95AhK9nLsSzxEWcmw1W7cMr+EomlP5ve+uxj5GFiDT1VsRjxMYTWQpn0N
5oYXxmg/ZhnAb5mQN8p1wHPdy8oP3O4CRz7b9gmixz6XPv0t6LF7EDbVtbAEGIp5cbbSnj+GlOIe
iTqzUSHfA0XTBWSFLngBQrjcFzY7Dt6mK+Ih9emk5gNr+fblWOTv3PbFeLPyzZ463+VraRt8JMdw
8kqttkYZJpeJXPC9SwvyO5CBR8A+aovn5NYRzXAEJJmQYE7zlhRwzAedZqnzHLqF2mrkTfwcwc5Z
Yk8gxPg0401SYWBZvRSZJ8lJJI34cmtdu9HM73m1ITR30lpQ3DmBHn3tBj9UMZjv2KQ/8zYe7xbT
pgJSgls/5u1ow6by5M5ackrDWTSR1wS7sQ2FJGoZuy5XhFk9dEHoPqgZw8KWp6bBiCFasXXhR/we
epvyLG7UhN8p2KK1Tav3Dm1rudwyFBE2x34Il2mLd8WLkGEfWzq3tkT/rgOolm8DyJmPOunOpUpj
9joNsf4usb/IXruPNfDiT2xHGPg4uJJKM1CaTu23xycrUtQcTavyp7m6gdpvX9DqEIpXrxAH7PIQ
1t49HsorytBGHwCXaPTRMpacy9mT/lec+LA4xeBD6XKzV2gozo01ZW6Eca7cuSyotm3TLvjrO7/a
NaPdPPS2QxXMzEdxqwsRgBeL6YMkmTCxsO8DyBdSDzisVq9VYvVU/q0eLMJMYtfyfR1GcqSHHHd0
dehAW7zyNCteecVNbyWM+8ciHyn6zv3sZLqKiTfuvHNXS1aEmTHE5MU9Vb4kAiTHlTRmcgpL2p9D
2DdoFiYe6pbs3pmWELlNK20VG+3ULegvtCFiev1lZLHxatJr9eW2Sh6DoUG7yPPxzknS/rmx3b7g
/mvyMbLRMorK5ajOdLW8hD310jnHh0FhYOMJu+WcNIXRErb22mrZznKX5dwPV6Sbq2qH6kBgMg4W
7y0pVu+fDCj/ZUPphNyIPQ5BwP1ka5zC8W49AIDv0lcIjI0/PZZLPVsRZkrjhnBu9h5TuLjv44By
02rR5QknIPTFIE+CjeMURoBzG5ujGWuKEflfjzSv6XNfhY9ki0Ao1N30Ua+GSRon8703LslV/22p
/HZXjpWsnqjNSzcQV8VBrTbMfDVkztWYRk1CBVVrLCVFJj0t4mo1ckKV7PvIXQjh5pKMqswtGhnq
hQIEkddHKLXJvQCFOj8Eft43dzpJyTaGZMQ6r2DNCeY0+6raNJxXc/okBA3jjJtZMCWbwu+U89iM
CetSHmMzmdR+QKdKq3CjcvIoV6V2DBhEubXDYFv3ERWNPEd1gOENeox9HFPPfRU48adoUUnrH5ED
W+sDUTqOTCOPk+tMyqyDPGD2+Y4QjmInOMF0K8iJ8vQZ++Ya1297nNCMHnQ3chYgaXJYXJbVcpyB
zai+PfVck9E02tl1m1OqEYvJ/12x7fk0awo9iHEQ/Dnoqn0aijDO3i3LYaFLvuSGdQktMMOyuJHH
IvQXydjk6E2swUmn0ineZT3F6rkyd5nH03mHNlvsBzEsP00G6ysFLHpTcj5u/NY8NPyx50V046Vt
s5a2eKd6UMpyz0ubqa1gxRq5qYXwZaWVvUsKHIpIdUwH3ZrxKFgm9iwcbx2nqyLc6M7zwBS5G7Wm
Nqa28l3Cu47hHJ+jFv24m0r/ZFCVHjUc3B/IKof7vjDFT5f11bEq+nYTF7gPy5Ug5CMeH7KEysu+
WZGgWeXx6x1S9VGGWITxIt7ZOg2/MDXcSb4TLNmm2LZCzMfOKiHpTFNyXXCkhQMZOmrHddPt21C7
u24m8FdzUcLuybN0p2La4sKS13gMuecHGfp204R+dTQyWDWG4k1SK8r5QGeMw9YwjRlPk23vKeLG
ORb6xt1oL/NDq1KoG1SI6IJOapetPfW9yih35Zymv9rWc27iOMt40HbJkVpH7t2BB/9EVfhcpuWW
6Bz+OQL/vHTUfAEmEt5KnZDrqDPvWHiZuxMsPDfm0CCsmdZ9EJAWGQZY8pAqcVv6dY4XEzwLg10X
3BZs9La6MoudVcbOJkd+fceeTKJerQjlKkurd6Md3vHM0kcpg4MD/tvcNK38MjUv1iAzl9NcEWiy
OHhSxgIde6NrVMIZAZcS1IQg41L+pPMp3Ul+WxtYi29A9a/SBNL70pHeKt+GHLpBKRCOd9NYExLT
tr1jwQMuBab4Oc8G92eBQXpTJaa3ZWamFsOoIfPtenyjE4vN7hprY83VMvgHyyx8Kjyc7LpMkuIe
/cE0o4mi+GAnCXPeDiPzdm5SO9at8o8OhvYUdl1Jk5FcjkkemL9UzREtp0vnWDkjxShGJ7DKEXcv
2v5zTPV49isyRiZ5xjO6VpSmc0vS2gMHKoziTLpOXpYiTfZJ1n1wXmMUm+uM3MySV6d6amVBr9Mw
v7LhIYko1Y1tV/ELo9RTRqfg1gf3c5V6ttp2emFwpJI1Bm6GyX8y+qiW04/Q6m6UNdubNBcvtcEj
jwQr+GcP3jm88OCV7XG1sWmywqUSyC2+WvdpaQpAx0shruo5vc6M+n1s/QEOWfrYe7hveJLu1cx0
VCctObxGQD23ypMta+drwMAamUmPP8CoXjSR499tW0ErSOqAXS+qB8O3Bq66WTxKHeeRxXGT5BDF
2yD+IWlIhIgrZY9AMauHDgtwgxMijpGdRqVoXXRmlPaqsjjjaPyGkx0+EK51x01ru43HjxdjUQn6
dKQIlHvAMwvIb2TY1ZKRyKTLLuJX1fo3Re62dzBwEAksNGryhgXoNE/gN9/JoLSG3WSm7a1gm3fi
X/hPRR38Fol4cPKGh0eQAUpvzeI8u7xciXB+xkU7dYfCKJIdKFFyCj4wYbfU5yXzC25166XnlUSm
igTAJFYtsK2T7RzCHfMtb2VRj0x5q1NHuEzCySB4JHi6B9CND+Poy+4HqKYzZidzC8rTPBWJcROH
A7NOyf4FP+25tUi+KLvwd37hlefWRf7D5DhsadaG5sUpbhs73XWfyAvM5y+TZtCIEmJ3F+r60jkY
FxFm/oO981qOG8nW9RNhAgmf57K8E50oytwg2KIE723i6feXpTESW5uKOdc7JkJtpklUAYnMtf71
G/9YOrDBfaOP9/QuAIhLYdziFfIRTkx3Jv4by6bWS9ZRbpf72KyjbVIVAgdMmrPWHbpj2UcmyEVP
UmjmvtRTKO8HkmgOaQjzM67UlywSIGc9IeDYSySrtLf/Ct1RvJ8CN9t4M9TyNfqP6Zvb+eN79j5Y
mp6LytJshlPbAEbBXVqL0HDe5S1OQBubBK9ta2YZkcvlO6fPocwstjNsrGSSw9aPROGvUjPOTihK
1wLH2F2WqPq5E1X1GdtDG4805p1foa+G85poNuO5gnR065u5cUg58FrEC/5MPGna4ohBi8QcOo03
iEFPLYbdW7tQ6i/qLF6tCGs4DPOC22qyQxgJ8fDVSLzvUcvMbSVjo8MgLpD3y4xDiZv4U7muE3P6
EMzucGdZsbPctHNQYXfvF9UeFLSArd7btebJE9PF4NjfeFkyQzZL0IQmzHJRFeDe4pihcSOS1mUK
ymFwSMLxUUXuByoE930TRrBKGtUfeA/U1ms7UpJk8DQF+B6hlrbeR2Zer7vYvg1EFz4Xc4ndNAG3
TNQsi7x6bXh7niB62BcS5bpV04/xmRqin3f4glXrNk284eSU7D8rr2dUvI/CadYgEdyeCSyMmqZg
/lbS3FDeTVWNZ5VXtU9t7TTnpgkCOPcVppaw5cH4VJ2Ga8W+QGICo6qbKXHNRyhfwtsEzbAQxE48
Fa9xCGgEQB2vohIzSnuoh4uvhQlrs55gUzdlAqe5rtsNBxZMEEy7qZgYzJGr1TM4a3tdCbHLfC4y
z//CfC/g1R7S/lAHMAwxxWooWgMH+nGkQ++R6s/v3aHuAZ/MrPZw4MUQvLYM+ZQTgPHixkgcNmUU
4iQCpqYeVDbOpIzxom2XRhPX/Y7Ge7Y4oilBi3oz2vV3xpHllhHBPcFWaEWZ+p3qzOs3bj3guJWE
zf0cjdbHVNvjoILV48/WFXddU0FFy5sxeOjclvOUvay6y9EVfTQgAZxs+JLDqlhk8K5VRv+RBAbz
Br9HcrRqQg1pXjv7vsN69EEaIe1Ly8z1bBix9ZfKk+zUd8HIINIGDJ2tgbe0KtlWV4UbwJcOuhit
lIsBDeliDifWMIEKruxWRukNCL8mKZKHnZ9TYSmXIfrk8qSLFE5QG6WbOevulqhDsuup2oIxSfSA
ufjRKSUplji/WH3PYed8DkVHobZ4PfklAEw3sZSkfERp0nwcPLfaTQanblQ5HGYsqQ3NTrI1oy7d
1waW4DhyF+c2nP3jOJn9Fh/T7FILCCdU9sK8VEs1fSAouEf0O+OdHBuTs/ZazD9tJDX3ddbUN66a
gkOB6m/bjUu9nzokdnadsUqMdurfBTA7PoHeGhxiU/1oUt9d2qqZdkNP9Q+c6YPSGPGDiuEmBDKC
L8Usg+Dcrng39PKrMQqxZXNCJxS7/cZgPvpOjrwaaORjokrtYxWL4A59I7kNyh1PnuEvROOFOeoy
uo6BinEN3tyeOkwB3kH1zy6BJ/8ijk5sx1ChsgjUc6QKOFoORNkwSIEVBTHhm6ZVTyjcwp0P4XZb
W/DBDBb6Ph6xOh1xIzpmHWEl6yorlbWShEbH9iw2njDxg3ErallzaT8nuUMMeB8vB8ijHtp/0Q13
gV+BAwuZ55vStcb8YXYZj6uYw4bQ2opQd8bHFxKFN5PL+AaMFUMmVcU7kQUkCBEU4WYL/94M7zt7
VrdTX4IDj9mT7KxPdsRmzdB3m2A0uwEpeZYltFIZMfCYGKVvOiM3N0QMVDtLZM5hcnDrjlIyUxB+
V44L2WFABRhFyy2KImIJ0+Zj3TXpHVSQQ2hYcNeafj/irvDFmBmDWAgNbBMajrlQIc+NkezhIsSr
ORieC5k299PQ3KNqztXKrAKOdqEbwTg3bgMU0NBUrPjYwG27OKPx4hj+8O5K0GzZ/1cJYzCAHul8
6idXB+3Nl7Gu52ObN/8nfiZSMOnVn8bW8NgZ9P7vY+unb4Q6lP0vg+sfP/Mvbpn4h0Mih/R4yD8Y
ZP8eXPs2smgHSj55PVcvuJ+4ZddcNctiFqo10Sjm/j24dqx/QP4nNJa1FggIHP5/M7hmbP7z1NqS
CKKRBfAJuYiekf86tYboMSxJFbiHIKCfLuI4WOFQYq9+uie/8aBhAv/zVXT6ls13RJdgS4bjpv7/
f5qNhwMeFXYVhYchLbGTGE1S0MGQqi86VfKu8HCfyDFqaTeEA9Y/DJ++zv8v+lb95tr6ef3t4mgc
A+gDdJTc7F8vTgxVPttEHBwiR1ZYr7UdmUEzsWMEb2YPHDDVcySLGu57yXylW1TybTbw1qLK8exN
3gqUpkOa7HvK+rXdGA0REVV82wWprnFyzDN71dbbji3h3dD54UPh5dPm7Rv42y+BvTcqdVKDWUiv
7qDZEktOQC1DjgUfh9nBLaUwCudIAag+NFBr1qHIfPZgwglwXp3rzxSuwcatIq0DSOQMu9qa7ypQ
GhrBJdnjmrMgVM6wYpBjxkhnEo9FMvTEiS89fIGiTPZvfweW7N+eA8AGPk1MrwHGXklDOsceBuVP
ktBzwkBaOHF0aq3a6+Twt6/0SoRyXW7gzTbsDrIJoYT8+sTpBDo92JCH0Y5MWEEND88LmlPb2829
6eJ+/Pb1Xr1E1+tJvJXwIyDqTb72OLcEcUpoOrlelLT37CjdahmweXn7Kr+5fw4Md2zeAzuwbOfV
/ZMt20U+GcGhtaYEN8f0e23L5JB1wePbF9KEmddPyrWwoSMtmH3hb5tCGsGzmViDB2uhL1/8Dsc2
yZpROm5LFVDCweCgRyJszx4gTgSXOveY+KQifIiJ9jwXrtvct8qDT+aNbgcGpDWxI2LpQ6RNuXC/
VfuEtflhjLASWNuL6SA6SwlOWjkRF8Fo24Kfh8yts7zu4+QtyeHtL2lfYxV/Iuw4rBCMM7mdlk9N
I124Qb9sSpjCDPHSzocJpSSQT8VkOUIDC1SV7aqso2m0q+9z3hobN0NWy+JND0SSYdnLTHQHRINR
cJYw24ZYtmlQL3wUqIluXKmcL/5UFB8Z321bMVnvhSwaIn+mHIyS4uvRMjO5izHVwfEhnj/EUWlR
9SdqjymDwAPvC9tZdvB6172NBstFa1mRvgC55VDUIfVu5CUHJBNEz7hJsY2hJO07uwoeEbymx9QA
NyhFE2M3EIVfY0xI1wW81qNTL+NtnYupWY2L71zgOOYoBRGV1qNF6eqg0/EGjylcL3AdyPCIeOoR
+uQNk0Yae+PWxfHgRWGpAPwY92Cwvb13Q4fKPfXQqy60NBsqTAfjDNt8xH60+IjxfPa9FnEF08iU
imlUG6OSnirTpiOI508+Vl8bv7DaA1GK+TFV6XxZGundeuTSbPogIcXYLpLpFsiu+QsYz302m26L
OgZSc5h9M5gavIP3ZCCaTDD48ttTUTBAJEGgwSdAHufRKG+qsA5X1gw1kKoedMjA35ou86Lv56bK
U8wXyX5D/oTkWxT2ZzeGhezMMYqnrCguqEDUByPPeupSTKtuBBlX5KSMeBmanC+0upO9xywnOA6o
Lp5bHALuUu4TY2tzgHbtd/Zj5uww9WBFjDl5kI1tP1dNC5AQW8bGBvQvVrqy+0AjOlA1ox4lf4/M
8rmKDpMadnFs31thMWzZ28ZjnzPEVMbcB6s2tl7slmcOuFbfqzZ/l4RuvMbnLMPxIkcUBZCNIB2z
qdakNbRQspiRAwor5+g93Jp3YeR9iWdlHuK+Nx9Csaht2nofQW+hLZQlaE2Xro3Uk0+9GwY7u22Z
N8/DhONHJlfVuMzrwrSxLk8bA7NHaF0+XQtbFOofUVxlt9V8NnBE2QOvlpBUgxC4N1Z8mDmEWJuR
/ZbpqPHWbEYWF3SWDccQtulR4JVQXBPYSJFn7duuM87uUlWX3sDyv2Vi+JzSVeG11PkYnyk3wIfA
SuvbhdkA21QnsIlVwjkyrM8Pwk7Mg1/xungGkQEZhv3gdsPWwvOBYXCMY3ofhzqesfzajk70KcUr
/cXzO/XJHtvpVAAzkFokCavAL/+CkBjvpz4DiAnN8TjAO7s1FIj9kCuGoytmf504lon0l2YjGq/Y
FiaBdrOxzB+c0Sx3tq7uzQwxNNQRZ50qOFXSHpK98JrykoB8gxOAM7gV/5iWA2bniTc3V+Bw41WD
2hteAJjSmdkuTEf1fezbqboxVZRvQjBoMnoU7CSy5AAZyHNOIk4OsWARZ5lDvQURtrZ84/bke8hj
JtIbicE2FR61ZvcRyoNza/Gi3qgE4GyThUj9oNdU4zfsASeEeSZtG0ZwX2OmZKSlJ/7T1VisdH3x
aJjUFwxPYqSTE9XJSMmHQsZcYbWPyRlE5qaBeIzV4mx62UMeOc0nIq2yTWYuEzlZ1IWGW6t9nhHg
CA09AxmTw1PVd/mxATl4WYzYxFfdYe9p+ZJNTfnl5RVuaxAfD0rZ9Y0dL+HJ73QY34S6Yk2ECuFM
KIm2sh355ljd3OoEi4072Na26RfkmYSU3C5+DV7O6IufsWSOCxrw4XpoCd6bskGa+3Ek2yo0PB1E
gCsJokzg4C2Gxu6tYGNg3kRQX00WF+NfL19LfwhP1CouWjhPQuXK29PosV6FDVJBDTw+JWPLvl5Z
zQld1IjXietYTBiKZo/li3tmkGc8KC4QX+PlVkvIbHHjItj7MuFQTnakDlREmcjfQWZ7QD/ZbFod
vAi3EfN0HPXBf6t9l1r0/9SL9tmdTZwe2BQEmoEbBPRgj3DvjiRSeusxT/Hx0gmQVTk8gpTiFNP3
yQomg7uFgHnXhiWiUkYP474l0TPec/v97GvrBE18abuC2En4JpgJzyXmFH1BJllrE8hwkUyAa3ZW
RfQjbj5OfAOHay6W4/V4/z+e9R8bVkJ2fqqE/hYr9PG5i5My6n9VmaPV1j/2z55Vq8wllRGr+ofv
OaXRv8jWqMx/CM/hO/+bZ+3oPCGITDpa2XOcqzvsP3nW5Alh+4QKCukUDabgMv8Fz/rXGphXhNE2
cizHBCfytF3YrzUbcuwGPcgAA27Mi2VdJvNwj6FV7+Hb0nRffroxv+kcfy2DrxdDaY9m3pQOnq2u
bix/6lojd9bKpd65jw1Vfy6dyiKKYJRPWQLxg1GPWX+GLe08yzFt/1Cd/vbSNhlNOpWbbUl3OD9d
OjEyMfcMxO8XSStXShyYtqOaiBn1B0882uBzcHfNFguZLkQT9Yd+/dcGSn9z38IyxwzwEuXBvb68
ZSdRyS5t3+c4u0BNM0ZkrmY/LDWxGPpyMyfhH9obi/X2U9fxz4uyVBwINB55qq9ud1ljfxlh23FP
PqWFPXxgHy1Ix80OOEQ+1T1thpPg68ipMWAhQGBb/+LVbLQ5ljH2uuEA2teouOZDhwVLuF0WcixJ
6GZyxXDIFOexDuGiJBhvYE5fC8SvMyRw+w/NoG4b/tNW/PgaHoCN61lojv/WpgVTYA8zcRH31Iis
lSF3jnM+ZPMuIGToMcdl5jzrANm316pWF/ztqpLXww94MfjrrwvGM2D0z24r7lP8dR8hFCRQksr4
u5nOzAUEUe6uU4sbKIew1q/5fm9f/+8vpm8L+lIfBwnWzet3BSvJEs+GWeArolOW9QvDZBLborER
N29fSvxmoSC45M2ixccC/nV7Hyq/L01zEPcOuMYDdSSxmXjQUO6Ftt29YLjgPI+mp99OkxTU2p94
WYzUnzGlgJTy9qf53Re3TYfdUvguxN5Xq9ZyjEo2ZkgFymHarB3M0KoLwyH63aTM/oQB/O4l0Ygg
7yX/w2dDQxE/bQyiTs3EsEfrvu0YajBfJxv4Gos96JB0uMoOc/SO2NQmYZVLMkdvSHaZmROnAn92
QYTL2fDIII5gDxMxQAjcpaei3V6j1eN4pKzA24+3jDnNPJ0k2qh89/Ytu8YKvlqsvsXzA81wMcO4
duY/fYk0j8IhQOdwH4Yp+fKLT8Trdd3MfVF/btvCWKPjZ99T3MCCGeAWPxpy2Dslm0OtdPh6gltH
jjvPAl1AhGb3cg1Sf/tz/mYX1EIjFEIOH9Y1XwEuBmOrEfsnce8uPjfkeptFTRiiMAl5Jpj2Tytb
n6C/vMXo8VjVnLnEeqBmen3Foo+s1MxUdz/VdnV2+8J9xr1D/2HTtA2mPd+1tgeZLExC0iER1MXl
CsMy+T7ByLheES7Xv9ikzNwhxkv2psFLkNgOG6deE9dbhOEAh5dIYsKFR786KwzVLwYxOEeLSQ56
9qE6v30b+QavvxbfhOdMie1YIH+v5ctLkEm/wQrjHr8GAIBaLe0m9Y30trFzRsol9NUJW4cRqqLl
Yj2xTkY8BHcSh490lfO7zbWaawIaUnKf6If83Xj1oQCDwrqoFBEEFSN0YZyiAoK5bcaT8QH+SNRv
TL+q8LW+Wls40o8JRLFM3oxU+15wBGgLDM3vd4K6vMeVMD4HXZFeaJaqmzGlykY21JrQ060cwyjl
ZzhNq/yrmXVig9CGgaaFtyG6y3mMX5RbKe/Uq7jcJD3n98mUboELtZ3Wd/i949sBSQwPDzyviOj1
8dnFDsw36qehzMlzt0Pffy9lE9PNpDjmrFprbPAncCMsMnD3Ue2aNi34qzFgLazLouuzwzIvYBLN
MDiEMRDcaxxDrOAvVjTA9qzH8IQtvXyvplFA08X3sr03JqR6hDH0pQsL2crgccdRXd/5UZHD0ZJO
HG6CdJJPUTxw7GasER+JDyYOFdKuhkTuaEtpILe+6MkoLgief0bPQZlQBuw2lIBsxGPNKdAlih9T
fkf4cmgDlgdYgcEyQ23qX6A0ZQMns2BAWdMwXW1VgGvxWAF2ay7gOzivROpqw1Inc3AE3olvxkz2
X0GMPAQptKr4xmH+K+0iumktB0tyyZy5QeM1mebyiVS45GTBVsUHOWAs3VcVlImm22MIG+4YWVZf
Ctm5nyqbhMPGq+MXFsr8LRrCtF8toHIbc+DxADP1CFuj2iVB0R/XLKwr3BGW84y+AjvkVVD1L04D
aWzGb6V+NNwgyc5jGXSZcyrLXBaP/oiziGQB5KryNwWJjToLBS8MzaBALBxa/BUau+XCdHASQ8Sr
RKGlwcM5E7L+ZMQjGR6FzFLGg6pRRbAzcJTf5wtSYcji3OnSGKuzGYEds9sbznODGwauOflUK+DN
MP8wGx1PTIU9hwIN8oAaQweLMzFN9oliVWJVIzhMHUJN7DXDFAIS2o4n64EZYBSZVsbaNNtgM8mJ
5VVG8OW6bGTLThyI8X6AT9uiPOc5dCfc5hOTehUTTXajYnKf53CRTxPg+EtHEP0RpJGNx2Ef8p1C
bos2hnjW8IYGGBnY/HrVuBqpgpZ1pqwLnwaPdOFMFdU5KzPrsTE1oRnNgLz0/cj+zHaGLCJ3JBbo
QvT8m2jRCMqYUPhYSFvwXPMZH+8Cl5vTWpzUK2zp+C/aWKQ3ECjYYlAFBJeoKeRF+tX8gI+ENni5
ohF6j6SGCy4hANTZT5sW5mTQvTRS30rZOuKx6wbtVq4/bQHlM4UZ5zB0oey08CRI1B323PxtlsMb
uy0hmR6iaBQ3w8ITGR0qQ2UxhoHxL7fYXKuHIaHdsPPUekxDpje4SWoAXlePyuLeCzBZ4iN4f1Na
8bF7QVM5P6T67xiswLKJsOcDXxrd56vRJN7M3UutA9UbGTWf8Uik+p2TTj1cC4Ula4hVvwYRWzP1
PSkvPNqGDzNbQfri2LnPvWBkcKwaTQWJeaW9KjRvOvRv1YVlxLOz9Kctq4aDp6vaA27v84OZmhTh
Fc7xW1dk9WcEgZzmKrOMdhsSq/rsYW9B/nfloe8gdZlPjnCTCgrASM2XxmjhiF4LHOh9cpstaf/y
o/m5xhKrFNOcDTHpDvoRpDjYSqGid95NiPUxh3Ad0gaYWew5dviAQI7psgqMckoJnhXhX7kRc/Hy
+goJAPR5N86tLoM4efAwmu4DZ+pectnxjGpMOlG7dS8SeWO7LR2Xva3SrQoxAEBrClNOtgH76PGk
b8rO9o98neqMzsJ7QCqBuoeoNz4tqq72ME2cuMgxqcvR7d6YaCMQ6zgDvxmBy3znBCCC7+oJH0xI
JCE9oPAwwMHrfQnsLWM2Pgxu+piUQhPmTxFINKSJ/5hmQPvbHnvpPTFlrBE4ve4znqTcU+Ku+P7X
TSDLbWwGEjys1nmW4CGlXPvYSN6w2tOXL6Y+WKf6rc+RgX1OYbudZcRTpdxvDgSJ8FRxu8eNiYOc
+zBRgsoyCZ+wPJjvZhV5z6goeF9NjDSIgkQ9uYlc3vi27fgk15XozKmACZ6wBbiCGn0r0ODh/xk1
UXcnse6fjkGlH1DaOGxNVhU2h6IV8ilB/wAli3a028LwoSiyAiR3K2uKivfKTN1nW2enWkZADwDR
gqNpDsTjhGMm8JoF62bFPi9B8RNZf/aimhe9EdN8d/2GnETUyB0CZOBTAMRrw7tMRv15wUT8Ea9p
OLRs3eZqoqV9BM4Xj9DPeCy9rtIWPEWIDteh2ddjUy0mK6rODcyhgpjvvri1vJQWIwdM4YDuh4FO
Rt810LRZgngLEguYHfHSe3yLLAmd5xqKvr0uYyaLeVbyWi0K/a1vL/YOUZLAMLKL2I5wkkzW1jWq
O+5aPKRjlvzAAg/nhzgJPXs74SlG5IYLv9WVQ+4+zC0W2BDLnQx2bWu6z+BzrBr+a/lUziZtaz44
x6ypEARLGUw5UmKPn2aAZjXvAXEnlgiuuyh79OGSpNe9b7bIWq4iwSZPKRLplhxqJXZhBWviegN+
7EW6cR9Ti31Bb6y4p3LiXNcuNDiOtbkn2Hj2E/UXo/jw/ro+HYjG+xQgYD+WjZO984eAJRKYQ3tw
3Gw8xZEievPHgkBQEnyvCScd10U7tgcjxQIrR3rwDKwrHq+rwpszXgokcOLGc5h8i6YUN6mr0Yas
01ES+LkKPOBdBr1rtWTG2m8sQIgWP40F302+kDEVrD74k/m6dZiY7BWFUIuttiVuMN8gNk1vDsyV
Knx684g3yw8bThjf0vT9mkVDAD27vZ2IW2aWyz2dOovaxFxnWPcTm/Z1BySFD8PaKvS52VBp9fHd
p9wlG8EHYBAHEBLyyFb4ro09m0IVtWO4a4xAsl1BY8Bsbeh5zexGcV3k1fNDoZzWW9W0asR8KQo/
FzIU484RCtxExJ+xSZ0WT6CWWmh5P5IMMR/6YSzjW9HhoHEs2UZv0FzyKdyg5woo11ntpgiX9rF3
B4qQyMjkkznVyb7EXJzv68sJUxnLfz8Ec3Fr2e7X2AiNdQat+EBMBspNHUM/ZVH6PUKwt/KtBlc5
hOjZeqxsXuCZ4zHF9bBZqwROeA/kKalQlPeUpYr7nNQ80MrF4gBT/tTemSWRG6uoqXr0BXNxTOo6
fWc7nRBrTs3iSGc/H0rIV2qNf0uJUJLhr5xz6gXPmtkMKTJ15ImFhG+eu948NXrzPyHCAYgEmKem
GpyKDoZw0qNRWaAwoGzDuskJp3ofpVAh8bar+bORgptku8t8BwI4oXidSO7GSBnv/JEap9AlXRMH
8wPhzlR4kMbWA17Y52ujnOXsspMteVVl3DBKNVs+Xrj4gE1oLKeNE0580vl6mIQx+/biJlWG5F2y
JWWylttUn+EC/dBTGISsoGtjGJn4559yRqE6UYA9rSK2PcRze24PiK3lJZGRc5xqKW6i2ZVPwui7
F2vBWAHJF/kiLCc8ZDyL8xMyL6u1iNitFkR/jyNXXl/3TZlmbI6SA5M895J3Itf1Zh3K4FK06JyY
WgFfTWTAfiarcMKfiX2vbXiF+pzFk4SoHowK631tDbFaFsRda3q7+GBBEfzmjJ7ZoY4deON6A1mH
mzXyYvyoMJrqPBiczAU8fOfo+4vpH2nY5v7Q0d+gZhvaPdOlYYetBaJk6FAMmrNFPCK8B7JzJbsS
OA+3xMc9D6wptOgkCo+DxSNG8DEGsUbLCZWpRrty0y6R3g6uJbNrFt+9yMJJCj2quWOiTF6tp3pr
x5Xjx7gd5g/47S+XGHXCB9SH2abjDWF3pttZdhyImuPvFWiKlFMbd+3VwZByGjdDu7XngxW5xteh
tt2XlITqb+hRRnwg5o5ye8rhlmI0dBZ1Z16EtkbMtUmidjFpGQ1r78SmIQJ8S0RPc3LtOblJtMNi
lHrJx6Luo/ceNf68HopcbTLtyKgCV91Iuw4/xFhhfa0axW/CBgHzRsQeGDkuV1PH3IwmInJ7pGmr
Vo7eD17X/014/jTh8a4Ayv9OSfyYdF8rBoy/2AjbP37qnwOewPvHFSYWrgU/O4CT9+8Bj7T+wYLG
LVg6aH119sp/pjz+P8zApnIAEnIsOIOAj/+a8pBrS44KeIbnWHps8F8Z3r0G3jQZx2X27dj8NoHh
268gJ4OJOMNnwPtRbLYFXD1XsFssiqCEdd/S+rwNUf3ugr4FdO1o3M0Tr1DVjG9dW3Xhnm3XIod+
ZEqObxScuTxoDpGi8n/7eq9xPv0FMVvmfjFewbHoFbIoU2/pJOOys1/F3nOqW4trsdq5459Yd6+x
Ny7Fo2YkwEAC82ftm/QzYEzIVxwNmXDOme7BE0SsB7df2Jo8K2JXRRXy5Gcp+5Vu1P7rb/kjOhmm
FWO0Kwz8E8w7NRnsA6N1zp0FLE3IoobhCVvcFJTPf+LgiddTAb4oKxC5susJ4JzXIONc5V3hz4lz
niqGebSAVCTIbE2K4bH3OS1KYLj4VHB4B2vV0iSzB1a0LaR9AWtY5Z+w+r8/ZI/5nQdVC2NJuJv6
yfz09Qlmpc+NQuccTA5fFwqYRmQz/vj/u5YOWGIu4ug566sFhde/iehBOWe7m8ATHKN78ftifhh0
Wf32U9UL5mfwXkq4yoDiZG2aLK3Xk56EapzjZ3DOYxh/R9oktzQw/+1U5XoRBrzXv7JLvVq1ANuO
31u5cya/rTqnwQjUE3i1sRbU3n+adgp9d15/JRumtYVvF7fw9UApCG0xLoawz6mVUFxfByhwHqi+
87arPwdNRkfkKV5SPXBScY9d04jP79s39jcr2DMdtj1Tv6q6yPh1wYSWsMLQy5zzTKb0ycYp2sDJ
h9KoNjpWKI1Psc0yi1pdLQOTzOvL6+oJKDvInybQv1u9mI5K1AM8aWbgv36YLJfeXGCMce6goT1c
69QJl5UznYzcvv3Ff3cpD+d6JmgcLX+bs891QIvtN/Y5cbm9Uka8sli+s9UHHk//7Yv9utWzfcNn
ZXYoHU4WJk+vl2+N51PeNLVxQt1Ch2CQ3vW5tAG6lgmgcoR9F/xhQqhz539aXvqSMHZ9kyOYVwf+
7qvjrM4WiMM4S55MbJn2iMEo9Lu2mx883Jwfki7kuV67gTgAO8OvGzSU6cHZN0rKeczDm8Oii+Xr
DvID6lELaMoqjA2ciRMNy7x9k9zrEfufVwJRgeezm7IQoXTYHkfjr48fAVDqzIXtnLrcLNCuQOaq
Es/YRaLLBnT3hWKmSLPQVjjtpLXytoJfdg+1ElgA33A6TwJeeJAhbqUvC9z1l9nKWLo/ulqLGUa8
oTIEhXEFbd5KROCA16Yn90BWzZQfazWS5it+jmQnC/KVlTafez21CiLHPrUpN3BF5pG6w4MOLBGX
QCiKS2zADJVhIw6C7C9sP/0YulohY+TLeYuOnrCcxMaxu2y4hgaoyHMCm220gx1OZnABAZLEDe5L
rJDaoYUCs+/xuaXk9k7X2VzXRwU4fCvK+JTBhX1hitR89usSSzzsK9UDzsAw2KzeAOupsyj5IpTk
kfmL7eHsMoEPPRFZw9rrM+85SyxWu5Na7rMSEoBc4IAAdRrgtgAm/VovoXUYG795aD28Vd2Jtpcg
JSLb2X/RtE8Y0RfrK/po2DQ6YBrM/EJgCnt25gciicInRWjI/jogv46Orx0qjDfujyTO9qHrouXJ
gqz9UksNB5CHSo83t91LVkSW5kL3crt0IQa4gWrl01Ar/iuEf/ZRhiW/pdBtN/INcLZBw73XUw7R
drBDOJfbK0RkbYoGY0Z5qXyE3FiPewSwFKVa/BN2HhqZAXW8gu9matH9Mk2bt/gWAxteAdImwe0K
x1YAKh8NKyhmmtaExFaBwjDIDH3vdG0lDfAtzJCckRGxNWsCCCxwHQhE0tWLV2EmwwqOFJEQSyBu
YoPB10a5BZAMgD7Iha8czht4nTTMorRZyyMtH/ZBIb826NFVzAZ4TS106mhP4rm27+Jchgju0t/X
NlTExc/hBYqEEe5YNe6zxzQNyk7ZYtjrKtG+j+zFOizYevgbK/KcL+U4lo8B6tp3SDLzTQPxV2CM
D663gz3fnpK8Go8RSaX8lnye11O54AhgdqEHOrck08r0mIutcBtXNwFqGNS1MTLgIpOSaJwOoJ+x
xxp1h3rM0JhsiUqoCUA1EZUSa5EhqDe78h7ICLFqGg4FgEHbfw+chQBEyx9upOdiJaHmFIXzkLEz
rReN6k5mjbazh/DxCcJ22+06V3lfZ6iTOGmV5YVRZxvtNJFjwjOwTjYCAiaulkN1I9MR96ly6eIv
kZ7A+VVfv8MD09szhwjPBA74zT7oJu9zDcKGMAU/Ky+aqpPtEOcH48tZvpR5k20xwlzWuH3wGAOo
PpgHT+WXtE79HhMDRr6Z2fp7XYx2K39m5rnRFINtQw24GiledkVg9XpjYgoAa/hhAPI7Qmepj2kb
dzvlDuob+ucJB8/EuFeyKj4l2YjpvSqxDSgJWksb3ACRoj/7PfkGAUD3JiRfYT2MrdgVdcUvCgzw
ZwaWSIBDiM5Zi+fBxvOZP2F23Ejfdlct5J6o0k++ni5UusEB43FiC8tkhIuOXweDwlyGJEpFMaB4
3QHLd/FmqRSubUU1fED1i056LLvd4Gb4Y8Xm1xwHoE8yT6xVIgVpzgYuIkPO55C4699zKi2Yc7K9
XzynmVZ1ZPJEfVgIF/CH8g7KV30HvY5FbRAf0z9fxwYG/GoibvVoZ1vBck3P3qxhJMuewdDZbfuX
qDXZkKpFikdlLixZs2eS1foDnJNgmF1zq2MmAVRJjmSGzChuWTP6r1DsMjC7Il6+yttD30nO42Bw
8RvCZaUihTfXv03MNcafVx4eTAkKMxTAd8ZMH9XhPVbgkgRwM9YOr/4Quximzg68sOvwqa5ZtuvK
H5mbZGB1n62qiajnYmIqBQzcSotburr44qZEm39X9ejo0WIfbnO/77Zl6kzf4KSQDe1mhvuReT6G
c7HsDjDyMScu5ygZVrlI47+6sX9OgVW3roOr8TpUbB+f0FcPxvtkIfLwEFhxcDOClq09FNPbeJoa
HEm9ZaeCsv4AkwHXAek704fRbYsHRhTfrRw3Q+QetygRAK683M9hKLfD1hlq6yXq4+hlSZLpfTT4
PDneeBLawGVxJY98lPVjnGRq1eSdfyIloas284ROet157OPrbOii6UBuhnl2mkq9wyvefvCWOSEi
pcAMcOXxFIgyAE94MspxLrez6HGY+R/uzm05bSQIw69C5R4KJKHDRVK14LODSZw42ewNJYOMBoQE
OiDg6fcbgRyEbeKsVBXXqnwFuNVq9fT09OHvMNT6G+pz+gsAfG5nwlx0GZIXDWlY9cDZ2qj3gaUv
r2N9DmRfe6AIEERNVXSnLtUTabJJrQ7dMZgLALyB5jC1K8oV7ge0YH9J4/GUOrqk2QvFuP3PNNWB
Zw8912KvlHNUiGGPwbldix6dAOpV3UqZreMux5GtCOYFzgzKFHzRBpNPb9apu2D2ZEhV9Vqc1XFm
6aZuKQpT6BhwtQLxzle/6uArXSx9dQOwmcvYwnWy+Rwzz65jLcfpj8SLF8lpM4o0cbUSq1W7awbU
2HTMAZiHN/qKAPe55SYR0H5+/ePE2AR3TQEaVLc+TUDlVOpGc0pc1ExvUnb4h9ZyEfWS+Xx5vmIj
vPYn0QxAHssdELVvcbxwMW7n4D22BCnlOcnW8dJYfh4ry5QxGZMBZdQRJu/HdBWrHTm7+yOzrzGj
anNtxd0FQ5LSEwWgvkHX8wOlFxtrIFepoGqZp6ZnaBjEFkCoip4Mzqz6AoSVOfFdTVtQh+7pm4so
McRtBFzUXdJaR99Mb62dLlcbhtZNwHyc0mcJZARh785qMzFoYEkNkDEGGxdUkJh9KG7SiDioMwud
iQIEqJcbzim+Rwi72w4Gok992OquGab1XlvE9I4IdaGemXU1NDpUgrbPAMhrg6ynCCs6T9DdBwKV
q+9zU42HaXtgjFKduRxnTRK9UZfkF1mXSeAZIcOuidtv4s1CnIQu1UwXRjx/aLvAeEUTygo6GxHF
VyrDCgOyyz5owyuxWHc0StC6DDUK+3WPvLDS1AcxKF/47OPNGsxDinck4HKixeb1NAGQEXjn5d8u
+WrKasabSZ+4sNHsDOa+1/dpXI87dFvWKRxWeWseASQgpeapt0q+raixBwEp89f/N7HQ3YPIYvTT
rO36c+KE61snYsVEeTm4/PZTIPz4K1CYsjf7d390nFDNyYj+KrpK+TFnnUJ0NWMqY+YYDc+G52Tk
vH/HhGpOTRYHTOre5KW+q3kB/Xvbr+tms2FaGmEhxopkFwdCbrgnpJfEcPwJt/I8/ptjT7AV0OXo
/bsW5TCEXMpJQWnomsnhl3rg7CJgV5AC3e8EGIhVcaySF1L6I1IYBokfS20kLVmImdPQ8DoZHFDY
0wQL1HrOFk155t9/eIuGCcqls+7a7OHfnAooqt7ijZVTAXo/aPyQsfytolMrvy8Fw2q0TFDCdIKk
b1MKqO5WLbdwA48m6nesAXgNOnkMsgvbhzy0BuRiNIIsSpOcS3b9oXVgj2Y0HLP9hWIY7wNaEFM3
S0uh2aBes0kmYmfzaGDYVwWrhU2koVsBpiG7tkvvLdlEmjko7i+1IBSz0ZaIG4p68Pgm+TOThBqC
flSSP2IMX1YCjHnpjdFoECoggyjhK/bfvtluKCZBZg3c37f59hUSg2XfviqRW+SwERrZt9eBFKwG
6VZFhv7fqDlUyU4QvS+1BtQ29k6ml3V6y+R1qAt6Q9XIAsgwfXZtxf6GLIFKuPyVnsHBctrzDFgK
oGiQKtceF/z+ijBMRtIZQIqQTs+urdhfJYVX/OjR6e66whtl7rZwoucc7pd+kLuZT7/fuZjSj5Qe
VOGH0vve3vunN/6hIKTMDd77MneLs/vs/n33gE9vXbhX/lT5hxfCCW2a0dfZF+sdmzf2DJf9L8++
t2dUDWzvnPnA2db/k5P37wp87q2CXxCOpgd0ZXa2NN2QPkW/SJhMXRWEp7YfFUcxMYQZV7Asy13b
Ew9BeDCJsY0xrIB24AWhPQpySvIF0jeLV12a68D3nWEshknBJzKo5S1P/MTx7NQOnZySZNs01QqE
nftxteChxvyBZHYvCspCe3cFWgiAQyhGBcKceaWbVFbs504Qjoss7w6lZSlfIHEhcg6zla5mVU5l
CV+ObLeggC2GdeI3l6ZLM4QfiCinlLGMM1aB/l36I2EfWBH6Dyt4f5dBWlQLsN84/ZWVxfVT20Qx
TwXr5RrOkuF0nbOYCXnr8pbl+WMA+MwTMW/PVGVp92zhF6yHxAWsYGH3bALGtj/aFweOaRWvsGdH
kT0kCu7EcUGnqXvRKlguPTF0xdguRnKItFWwF/QEewGopQXNBoVCDgUu/SZFFMk/ZhvkxKQO7s4d
VVAPANk9IF0J48BfHtgQWVlj5bd6NuD6eII45jvdOPch/YNFaStgtVVBemkX9y0FzJsK3KcbJ61d
2LN55Iritg59OX2y7IuU9K+cMHLWOa1MS5hnURHxnrMSw8I2RpK5ih1dcv4jCKcHfOsVGO+bIIzd
WtcOmW1Y3M12UczSUs9ucGJPD9c+pVGcBMuS77uiKHENbamA7NTDIymeaoB1sSowsv3QGR8Gy6m7
Lc/zp18MbH85h/Mqk3LrBiOndhk92dtkiLY891+C5AVFpKde5pXKasr2Bk8VUZKvwB/8ivSdKHIK
LsUu6FOW9RcH/JZ8pXex7eaClbZQ1ShXzD/475vPEWDnkgx/E5xsDk7Bu5BSWRkfB/cqyfd3J4pr
zzJPzLIC5Tvat1KWd3AiQD3L1SLTE50Oi/yDl/TkuUjTY6b2afwpz8A+92/F4Jr8xdBz7PDDvwAA
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9B12D6CC-3E64-4EE7-A3CD-0E9E76120BD6}">
          <cx:tx>
            <cx:txData>
              <cx:f>_xlchart.v1.12</cx:f>
              <cx:v>Sum of Profit</cx:v>
            </cx:txData>
          </cx:tx>
          <cx:spPr>
            <a:gradFill>
              <a:gsLst>
                <a:gs pos="0">
                  <a:schemeClr val="bg2">
                    <a:lumMod val="95000"/>
                  </a:schemeClr>
                </a:gs>
                <a:gs pos="100000">
                  <a:schemeClr val="accent5">
                    <a:lumMod val="75000"/>
                  </a:schemeClr>
                </a:gs>
              </a:gsLst>
              <a:lin ang="6600000" scaled="0"/>
            </a:gradFill>
          </cx:spPr>
          <cx:dataLabels>
            <cx:spPr>
              <a:noFill/>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9A892B2E-ACB7-4BFA-B12F-A1E968B43C36}">
          <cx:tx>
            <cx:txData>
              <cx:f>_xlchart.v5.9</cx:f>
              <cx:v>Sales</cx:v>
            </cx:txData>
          </cx:tx>
          <cx:dataId val="0"/>
          <cx:layoutPr>
            <cx:geography cultureLanguage="en-US" cultureRegion="IN" attribution="Powered by Bing">
              <cx:geoCache provider="{E9337A44-BEBE-4D9F-B70C-5C5E7DAFC167}">
                <cx:binary>1Hxpc9xGsu1fUejzA137MjGeiMHSzSYpbqIW+wuCosjCXgAKhe3Xv2xKlqUWR9Tc8L0RZsgUm1iq
KteTJ1P+5938j7vq/rZ/MddV4/5xN//6MhuG9h+//OLusvv61h3V+V1vnX0Yju5s/Yt9eMjv7n/5
2N9OeWN+IQizX+6y2364n1/+65/wNnNvz+zd7ZDb5srf98v1vfPV4H5w7clLL24/1nkT527o87sB
//ry3PZD9iK67W2VN7cvX9w3Qz4sN0t7/+vLb+59+eKXwzd+t/qLCjY4+I/wLOVHnGoqOUX68Uu+
fFHZxny+HEh9hBWnSgiBHr/EH2uf39bw/M/v63FXtx8/9vfOwfEe//7++W/OApejly/urG+GvSQN
CPXXl2+afLj/+OL1cDvcu5cvcmejTzdEdn+gN68fJfDLt7r41z8PfgEyOfjNV+o6FOBzl77T1imo
x9+Vyx+y+gv0JI84kZQwob5VkOJHREmJGBOfFMj+WPSTgn5mK0+r5s8nD5Ry+tvfUin/rm4/3NZ/
pe+QIykEIwLpT75BD1QjjhRDlBJEPqlGf6uan9jQ05r58uCBYv599rdUzKayff7xL1QMUUdcc44J
BYl/Hc0UOWJKUkYU/aKxT5H0k7P8xE6e1siXBw80svl7amR7b3uT/4UaoeRIMEUU0/iT4PGBYugR
Y4xKhtSTivmJDT2tmC8PHihm+++/paucWZ+7/PYvRQDoSCvQihD4S5T62mc0PlIaK0LUZ4RwkGB+
aktPK+erRw/Uc/b3VM/NfdMAvLm//yPQ/wWJn0MSgfwBif+Teg7zvziijBLO/khC5I+1P4W0n9rS
0+r56tED9dyc/y2957X1/zsgmh5pRDUj+HN0OwQCCFwIQhvGn13sAET//L6eVtTh8wfaeh39LbX1
Nocc1PylWQhANCYa7ZXx+HWgJ6mOhJZSMUY+Xeff+tLP7OhpDf355IFu3v49A92r3Ln9n7bN/xDR
XxDqAE8TpKTinxPRIXrTR4ILghj5rJ4DN/rJTT2toW8ePlDSq9d/Swfa9rfNxxc3dritnlPS/2It
jP4P1777IVXwNWfyzZ3/LWeijziiXCIOBvgNVNJHCCtKKfscXw4M9IC6+M/7edpEDx7/5gj/R7zI
f7aTLyRTfDvcJo/s1Fe0yY+vPh4XmLODR39Ecn2S3e7jry+l1ACJvpBe+3d8fvATAIosYLK7Ib/z
wx+W+Odj97du+PVlIPGRVBphIQkVlCgMIGq6/3SJQlACXSMKeQFLLSAoNXsy7teXjBwhvq9qBFQu
WsEPL1+4PcSAS3tQrQVXlHOJCQDoL/Tgpa0WY5svEvn8+UXj60ubN4ODpxlg7PbTffu9wiKSUg08
AlNYcoQIOFV7d3sNHCTcjv8fJ4vQwubjMVB3OCZZXiXZ2uiID8P7RZQfFBqLsLXrkDR+1lFZCBfO
81KeKFy2ERrUjRpVeRJUQ/lq9tXZqJgLZSDOSdfTsEJBE8pi1NHi2Rwq36wbRmsUd6alYaY6vWl1
kEdaeB1JTa7adEQxytImLJgqE9zJOTQY1gwMGqMCN7Am6lBclO79WOkbz3Mbdq0lkeDFBxG0KK5q
uL3E6xjZUfa7duzfY5W10cpHGhYrD5I6lW+DCV0XFH8Ye1he8PZ9ZfMHawYazlbmkRTkCmfKhaSB
84h2HhLUd+8FLnQ49LIJpwCOB0Ik0Vw3KB4Duet7tTPNMCSpA9GMOk3MUNNwLcoHUgZzKASI0qre
xaiDl1YjiICV5g0cAcSA1K6GxBinPdw1ItjD2LIgyVLiQp8Re1ywvt3YylSx6ARcLdnVpPyQ7J8s
WKrCXPsiXIloQrOACNqKDgkf8HplbHWll2pMKgdLVmblp5x1sP2JksR3sCHaijJGq3lTOj2HqfQq
1rZ5WJrOHne0JxFPlzKeyoWYUFfmLq0CDHLQN8BfDQltqjZyqCiirC5AwYNSoUUjifpCu5tUpeVZ
p0UatUG1btoVrceTAulRB4tOXO4UDm4ejSTvFhUvrHNxK8EO8EKv6lHlUY/0zaTwGJESvtWIX405
bMoUJdvRoNcbXHgXW1PPJ1IPJBnbvRUNcC/S8jx3uIw760gix6yIRCpmEBMYlq/qNqo5Pwd7fph1
SUOoVVVYTfkHyiTofoVPRcrncMRBE0+DcpEcLTxTg5QcblVMZLu+Qp3TUe/694/6ro1qwrECsxom
OK/JwGSk7kH1XZeFXqjqBGHzAE4OVi3gXpWBdSoJpmL3vmC6YXlTZfBRqOIDxbAR8DwVjm2Zn3sQ
l2TyZllB81MHfiLllJ5Mql5fZRK8Q0v3XpbwQiFBw8qDMSnwxkdhNC04xRTArW1Zf6jtRJIUye6k
Io4nLAWjrUqXniyNxte1K9qItFMRTv0yRnRo281aE5L0pUVx3TMQKRphDyZzp8oF89YIgs9ol+ZR
N6wkKSU45TLRs3wqmrDxFqysgYvz1JSvFAFHpQgCgRqzKikXUyUI/ARVY341Zvz80b1osa7HCHuS
zKxSsbdqDq0vbIhqUDfLdHliMtRsZ0TLZMR7NyyVjR51G9Rw/CBtzsSY7kMImEDTdjqiE8jm0cpX
Wa4b2/Z66wwrk6Wu9EbQrIqnAMz50QD2Fg4ufpWztdnSBcKYHsG/2arX40c1D36i4AdgRnNJhmQs
cHrb5jw45hkcdQ1grcbj4DjVFKIXzz/kC/ww4fLBlLA/TcF7UADeXNNBR6TB6QnqfXMmczSf85lv
1VR8CEy+hIGcmrO0JGVSSfAIv6Lg2HDwU7tyfLbITG+kACNratqcBU7D6g2EL1nUt42D4IDXJsxn
ttVZ5UIUzPAyPI0Rc1REckA07nvuwo64fjcJp2LZjCqe8xodI8tpElQGgqLBENwmUF0gS71NPbnK
qFbbFTfLth0gmLRsHCPewbHTEbYweQxeJFt7XCuIYLWs6KfYRPRMkkenHXMxRoEJbuDd2SXvwSR6
zq7IUixbkQYq5IPdp50JjKmb240TOejPVijOOtSczYLN516WD5pxEM0CHvAoa6F5GZc1vNJj0Ctr
RJmweXBxAD2psGK8C2UVpJcEr3UsbFdtVdo9dBJ+XfsiAadvQ5NDPGFBlW9w398pFPCkCbCJbCff
1pbZpAyyy2Dy59IORUgnZU6WfDZFGFSuwrHwC0pIOVkUNnMgfLxW6+8lr+oxFIAIRALkmQvCde2L
D6Swc4zbQvMoR+SGm7KKnZra4tVinD/JJwQqpCg1aZgazHxSoK4IM5sPl5lhIjWhwJWRm97NYxEt
5YCSedG9S1aWtTgSXRectKm/DQZrPzo93rEcWR8aOpcPqqPBKiBKrKuLIPxPx0PT242uy1m3YR90
NGqLHny+YGMQG0hFMcEqfaUnuwabijaTOy9JpuSu0czVx8OyDsH7xbAxyrwZq7M003QI+77CIuqW
ssvP+SjIkhjSpMF14wE+ZFLcfAXFnkA2gJAOcQ0TVFEhJAKCiwLu+hrXVDogK7O9P5b5smz7NXvI
S0gutFE3vrcUzAq8juVg6T9eF4D49+syrBARCkloBny7rl4YWfTQ+mM8PQY78EGalx+bKSjDuS0f
frwa0AbfryYFFoRhjbQ6WG2dTMDytfHH1QIGskcCukyDxAQOfTrXZ9j9WaCfoOOdbZc+N9nn5vKX
j/+6sTX8eWxv/vnLfW/6z0+v/mhq//Au4M73ENod3rTfzZd3wWY+726PvL/58F0V8B9w/qce+X+4
+HNFABBve9v5z1XAlwbNn4XD52c+lwAKHcErEMcI4DwAfgUdis8lgJJHUBQIYCUwwWjfLP9SAlB8
hBDWTFPYAIIGLQD3zyUAYdCxpQLqAiQAh0Io+29KgENH0YJyRhnm0K0XFO0LlK8dxUwzWlVr/TEh
3gyAAHRdR4xk+ox5qiGD8L45K4WHoQKdQU74SlafrerrAuTAgPm+8ICqCOSjJDAw+0Ln69W7zqx6
XOdhO3kyJnKpRYJzUsWLzOvj/8FSWkGRIxkD0R0s1dNixLjmw5bhPt9WBE+AQLM2oQp3/4NTgSg1
FRLva7h9kPiqqFrxXLYLY8O2mud8O9O1i/thKKNhln7341NBkfh1BHgUIIUzQTsYjIKrg1PN4+DL
ioMAdZ7qcFzIVdN78TCPIjZNWkTS0iDs0rSMWsQs8LlfLP0J7YENPrE4QKG9FWO9Zy2+PucwZ2lK
22HYBpaJEBdzljSYddC6/NEq39sIh3EYIhUkRUKVPFjFGUXd2KV+20MvowfbbNwQ8rmTY1K0dVM/
cyiYSzk4FIf8BQGcQnmNxGPF/JXyeDcSmuHBb6GKGsKs7O9heuJBGVuHuKpPRVq04Y8P+L0YOSFE
Q6tFYYaROIjiaQbwRlHrtwXiPGpSXYGytE1+vMpeTF9V+mApsMq+4aMkAjRE92L+6lzMp7gpu9Jv
aT4uIQ2CM0gTFwsmUMKimj9zpqek+PVqB0oTDJnO8Mpv1TjhMLV5aMZ6CNuibKHM0YAHyvLDjw9I
IJB+d0IgecV+qkiDQR6EsiUrhZomcDucCXbBLKveGuTTnbCrOvbWlLHvruW4qKirmPsoBqROWk6P
ventdvR6TPxMprCfZHs3zzTYLYLpkKRD93rtl7CSmYlw2a3PBCb8hP4pYhJYIq4k+c7ilIPSyQ7g
RvnkWRmyYColkCx8TIKAohDq1y5qlZ1iCtJLSDWz39EqZ4C2qj2Xw0oj0xp9AQSiecYX+JNbg/i8
93AO/+2vf2U0ha5EufJq2M5DlpA043HeZ3PUKTEkrjPuzZzTIkKT0FVsq7U5mZuiP3NpPZZxPQ8j
MBlNWDJXhN3SoJDiNo3TRgEkJmY5NZ7050SswW4FnBx3UFzFk+QtVJC9fuunPHg7jCqNNM27qGeB
3MBMTB6OtFeJt/PJUPYOmJjKR0PKdThX/DRj5Rs/KYCkbKHhQtdy01OfQ1E3XFgt1+Mul2u4MKhE
5rRKz1C2oHdB343boimDKOXLQ7nQ60ENZailKY8HkQ0X8OZm82Nr/d5BFAeyl4DXMy2kPDDW2UH1
xqe90l12HpQ+i3KFdjifb/yaton3Nf6vXRJW5BCsOeJyH2++1aXu51HptRy2fZrusGNJhc2dbthZ
TxsWlVq8//EJv4/bigN7KbGG5iRAn4Ow5oweG9DNsC2Wqg3JyKadsRNNFOmX+MdLfW+miisCHRwY
VYO5KHFgpsbzsZhGC1lQjfzUBh3e2cnLZwT45CrQLgeYAlQ8yPBbAdYoDephAgEGokd92EkdHPvO
qMsfHwZ/H8fgNNDTVYAWMXDEB+uUebBi0Wq3nWdsY4tdsRFzbWLhGhuy1EmAFGD4UH6Yk16964nZ
Wlbmz4Ul+l04hX4ZFZgrzCnG7EB/XWfZmo/SbdlcSSCbdLVJp2LYsGnIFRAkK9vhZtZJj+x9ZSd5
XQ7FtDUcja/qdaUnvLTpMxqgT+4J6hzokCiC5aGi1QJWtHDvtkWQDS0weIp/gIR6KZlrwkqjj7Ya
53eS4OzO9dHgRxMVlmRxSTMg5YzbEORs3AsmwynHUx1K4tsogwW3MwcCkxUG3y8NxuAk8rUEXomj
wsYi0O9aVfTHeOToLOC4Ol6tvQWS8rVYYCHDsI/aSTv+TAD+PmkrGI/FjEFuEAhw8rcmx2FCs0yB
Rd12RfWuSbdyLKo4WFEWAu9Dn0EI5EnpSkmVVlRDRXCQtA0LgiDNqNs2xjc71PNEIz+FazN056lr
fZRJ3/5WcQiUVRcsF77Nl0gAYxFr1VjgjKr7Cs/jeanmeF2n330RkKjLh/b10vg8bIecH3OTTSfN
Up0HaHgOuj19AI0xpVAwQXTde9ZX6SrFva4XNYHJZsu16WW78RMzbzLIEVHbySJOHUZRLcUAeKCv
T5ZsvVW5vHG90Dvfpmk0q35MMmT1lV2lvVFsvV952pxQBQzb1JoFWPAigEw8VJs+79pn9I33TvUt
Sts3qf88wYHCp6GCDdvFbZegMCfpqpuTgc9NXAQoHvIeUqgXS1gUaEct8LKuZfUzPvZE2BaAFaHy
ZBLMCx1UFK4qBfA/2G1b0zzoXKWQtYFFZvOqn7G3/ZsOzgorKU00zBhLdAjsu9T4VqYcztqbmxJT
866o1rQK6wWqCb6UVRUiEaiTVODsmUM+kX0FtPsFdL8gMQHw/tZQBpN3JC2Q23q5/JYO6nKW3TVi
6UMlhw9Q8opnEtQj9vzurJwAp0eg4BaHMV2PgZvzHAIXlOHNtaeAe5aUxkuTAbk+rvcoBe4lr+bY
LC2AGwYc7+hMHyNAKz9OL0+GFC6g5Uj2Y5GHaTn3w8izESxsUnaIUStFyLI0C4PcmohnxcOPl3si
aQoEyHE/6scRFPnfSlroojS1n0HJSw9Nghan0epV9kyN+KR8MTAZYEkgXqYOEEDhsLGYtW4LNXIf
qXHO4rEpNHR7VLCbHIUYPTIfB0tXJVNq6gjYgCqZx+B0XcVzXvx9Ua4EhqoQinIGQyeHUXtaPF8z
V8JmRmBiMyPNxvXrq2VcTGRqHEStq5ttJgcS2tKjZ9wKP+XBgIZA2IDbFTu0tcGMKaEN6rcLZtmH
VvYBhy6OGS5cjnkdTsIKEVkPLwiDBVpO4Si6iseoaEsS1p3MSugSLdOrMaNAOJNh8DjihruPP7aM
J7YJnXEmNZLAjalDQiYvsGu7XnbbYU3rB0YXebU2Wd1DVwz9j9YC80Biz3N9F2paaH0NrWLdlpO8
v9Ici41dZHpa9MPtf30qaN0JAZFTAnrDB/aeBSpfeCO6rZjTfuPZOibMdTqBCiV/RtFPBDFAu0CL
AESUQGod2DxZU1NYD4fKKTJxOjTt69p0JAGMs4ZorlnIbLY8Ez6e1BrU1wxYZ8y4PjifMagZdMa7
7UL2vVg+T2Fe1CTuEXHPLKX5E4AEciGMB0stFbQ6ybfBQ5XMerNiECbrUbcRyzL0UZ6xaY15nTZV
JHpHYgGYvIo6Ok7BBipHPyfrLGl9VSsOzpVT4Bh3qVuqt6Qdqyzum1L5uK0qkYdD2mW3duLBq5Iq
7qBbW0EDxzU4z8IGjkRhEsAq6IaPfMKbiSK6nPIg09t86eWaWNZnRWjKDN8IT1YcV2zmZFPgehYJ
1W1G3usJ5/W9KIAsMWELFUx2Omc9TeM+L/vsjassXnZVA+zaNstxzZIAtfikXuc52Dpfju6c19Aj
ecUGv6RXwuGq2cDnYNrUU+9K6GIzXTZxU47MvFKy4TL2nNpi43lXvR4DaLyf9E1gj3FfNmm4mJ70
oc7yt7UTlIWzZ7bYSTMZ6EF7a8vNUuaLSep2afqzYoRyEuYjdDtVW+cmXcbzyJc5tuOSotM6cCkC
3qFuSdzWfA+xc5hmuZUuBb5EpsMcrQq6MK9bngdyawdXLJdTKsfXTc76IVmCTstrZGtlEr+Mxu8A
Zs2bTs06h56dEW3IWrOukXOF3jYwqmGTKt3Tfyggugw7x9WbIuuqaK5qSyPHshGHRdtyaDj6K+B5
N37k7bu0JdX7KlDoemjEFKZ1MR8HS1EltNMXvlo2Tec2M/TPr1MJJCrLTFKuTb4lrJziUpf1xvjx
hI7LBC1xd1uUgoXckzT2xUw3NaUfGQ2mZGwW6KCxXm6Fm1CiWS62TK8WJgrYGhaNNqeOtfMHOXRT
zPwC3Vo53q6d4McjnddwnJeQ59VbGKlPRCC6S67rPsGoyS9LOq2RRzk+VXWVvaIT6APwbB66PH07
r5RveYCv8jxrw2yZ012qWRnNRekBVDgZVZAlYufkelVW864b2BDm68LhW3lRArs0T6w/KeeZxCsq
u2Qe+iossnSMSlnWpxPN4hw0e5kqdl0H2ZzgSWUb6Fyu0RIMPk7JQrYrFDDXqana36HxjM6aTMIs
x9CJeEZD/yCCromCYWxjBYT1VlrLd32l11A26byjKCc7t0iVAElxQvC8yXmLNyVf3tfId++bPD2W
nL3O/fKez2mTTEgDUefT97UITA8eWKvd6GWzGYMujWHI56bUKj1xKc1jYayC6QIWgB66NWSFXuMM
qsfrvA/Gy8706tr5GfIidWfDksqwmtc8XAIYyO+m9ljRIT/OXV0fN7UaH5gbfLjk0woMVznmw7pE
3nbNSqE0J6g3aWJzPdyUVmVrSMB43tUE0TmWHVSTkEwhSBTGT7+1IPvzbgIrKxYY41Al3iFvliSw
g90IvKpT+MEmMzhEknLCF3emlslM7rcl66XrwoWkbCrj1ZH+twDTDSqMMmFAYM9bGRB7N8u1bI9p
WREf16qXY7hYLNVZEAjoV5dS9SaslpEHJ0DPIgckbZcf9z1IKhzKpopXVY83GbD6l6QqyE1aN2W+
mwrRJ1zn3TmeiNrA5Ni0hnMHZFyWO/RBoBTwJPC7bSJXVJ22kM/vBqeMgOa8sVEx8ZyezbMTr9lY
pg8ayH0fQb6soTzcz36ti5rfQJ+pfujbHkaZltrh35tZ9jEU6vxCN6T9LdfNFLvMLdsBEMuNWljx
2+jgPUtQzYkdSHeyWqj48rlhO8KoewcsHLRBCpetm2H0YAkwt9C9z4zq7rqWlZtyDrr3siP5cdGn
Q7Wj81Bu8gW5d9x2C7AEdppikfJ6iP3qwDkqEvCoRDAFY4TgUQGAa+c7mDmQQCEnwE3oflNC3VQf
162F+4fcjG+7dDJroniOVajNvj9sEYOZlBpag7u2yaq9DQbTidFF9hrVWRVa2XuycSDO4C101+GI
si11dmrIClsV5fh2JLOfXpk0NRe56mAcBMFAkoUJrDOWMXgrbfMtQ7l4PQ6EryGAnu5EtFl2UUyu
/R2oO5IAccYvTA+umjS2Xjern8vNZGdWb6WU5qKq2lFGLc/4BThRB04F2gUSvjspa80uJIwvfehH
01+xtcc3Lgd550W5bNcFxkJUBkINeracBmCaVy3v2w98X2FGjVjbMS67IodBD54f87mG1wZ+vsQ9
605aGLU7W0fXfhiWtn8/ZiDXVcruzmLTd+HqMxBr19TpiYF6eev14D7qyfELtnbBFI5Wm4s553kL
eLeul49rQRnMD7VkoqyCaQ2cLmcY0nIbT7owUQDDiF1omqxoIEL5FGZhLMI3LV74Rc5t+qYVmTkX
3NvfhYG5tcFnaxaSYE1xOCrAq9zD/IsZVHey9CiNTeDH076GwzMt5zcqKCAumjQ/fhy1a1FgLrzu
xApDkBwQeIMUdCxoV+36Mq3TcNBAM8R5CbNdWT3ADTBPo0JjpmqIi7WF2Y0V/ByIlsa9WxYgrZUc
3UdpGI/SdKl2uB/2Vu6z1kPPhfDXeZ2Nb5kdvIwmC5usOCqv1dC3t7TIxOtAr10Vts2UXSyibnDo
WNO/r7p1vlTC+beoncvrfK9u0qfqjMOg03XHRlioDJYN/NMHREIAGdkFcyA1VWTLJTLB8oBWm2+D
mfEmBNI+vSYwRbLrUAZzWXSCN9q1vIbqYH6jEXRk1mlkwcnaAyWeBHW2PMgWiKgo9VlqQ2DdXB82
IpiaSAQWZjBZsdZBlAcivWYZlFxh61237OpxFBmcHSxpDboeQq9gYGkQs7KLqiwsjmq82suAFkDi
jksFukZOZeNOUKuaSLvhwaoAaqYR1UXU1VP3ENgCv2WmneJxcvgeBjm9j8D1uiuIFuuDJUXbR4I0
Swkzj9zfE+VXDjqTYPttC2IRkMndFk0l7kMBkPdmJVVwrQcE0UyK8X5uVXc1pA0Q/x1pz4dxaX+b
i7S7woMyF6no8u2gYdoLBlboDuKY7pNFgX83gRnedXneoKs+UA5ivC1rvrOLBeEpKl9BTZxuWp/2
EMQEkcDsDdRDQ5iq31enhvO0bs12rKrxmIkaVANp84zCdJ8PuTT5pWCu3bQwA/umb8c03M/RDMbC
r1zbtnE6tvQD14ZvWFutUcsWmA2icxPBqK3YYpBXCB1NFpfwPyNow4HWyzWu+/kSQMgUNqxI35LK
sKgK7OtBs1ej3I/MIJRDLdP38eR1cd4B/4N8Np4UddvDsqW4QFONzzNZQ9ygK7TXUR68mmH096JZ
ePpapMTu9Jx7A0G3XkPcQLOxwxzteD6cjMtSxTn45itkpv6sMbKBGcJmCQHqAwTU0P4Dku9W86zb
lbKZr0s70o9jxU66HGEIaQq+UdcljcAw9Dew03ku2DvA2yhc0Gw/6GnfZ7LDJgPuc9elVkK3LANA
OhZ2eafmyVyjJps2cm6Pha26WE9BbsIcBm3VtN4CC1z/VtZylZBzQEgkYAYCPVQ4kVwWlkVFWbpd
GSAajmmALsqawUyc9/y0Tv0cs4rUV/CDBFI+DW58FwgIddpceweLeJ7KS490EwJ1uoRQ/7JbnWvx
9v9zd2bLcfPItn6V8wLs4DzcnItiVak0WrYst60bhuWB4AAO4ATw6c9HS39vS+62z7+vduyO7q6w
pCqSADKRWLnWqnAY61NRRB90acszQHNBHUgpt5OFaXdtsYjrIga4aR33PPNW51HY2XKcY8s+G2HQ
7eNi8vbLTDAOnRh3SwVUmBsTXlJc+P8s/eCsCXR7JJxIwG3J6TQP++QsqZPk+1xN7j915zs3iUxW
WAvSf98JXaaaGvYYkLt4tKH+4ARR9NbMzFIwD7o/RtSFOzWq/JBr3X1baTW5aZePxU1fsgyKBsbi
Dp5jR1rrjNj5shxSDZMtBeLeJevoplMUUtD7efm5NBou6dKcxqqvy13gW1fTqr3bMosxvLDkkVA8
Ft4Kk5UeGwVZNN1IP8ju66qlzPDnY0UKhCgfj8W72FbrvpJefDmYguxli4MI6mpXeSp4I7ugbVOx
JA6wer2eG9PO12Fgse3I2KoIuLC56HJdvqlLT8BtL9eauFMNx9LaKgkjemjzdZKN5UeJqcNZ4AAR
A6217FhrB3oyFZa+TTKvvzK0NDZm8VxUu0mV1UWyFPa7IPIvVBnpUzaP6RwP1XXNLF8OzRKR9dua
5ugywg0fxitwX7MLh/LkaCv5mNAz5ZyDk0gzpVIEa9p3kDfLqBGwk+fR+aiNr85bN3p01vBbptr+
gYq1fqgH2ZK0Bus+qgPr6M1TfhijSb41IRVLbZRD0zsZ1zTXGdRRaevT7Mq5uLC8dvH3c2QP0Smq
HIc9xg/bN9aSV/muMVH7BqQIfqUbl3lLM6gmCbVOUD5IWTZv3T6Wb8MCHHlXGBJoKZbxaz249mMz
lOJrn9krFGeLD+xhAVwEqmzvoO/Fy0dFxcO8FRxypAhrdgkr9M7rLmZHSXT3id0S7GytHXei9cOv
2qxw31MfczKtpPAv8koPX2XVjl+HaQBEGMwkv1d+A6owrGP2YA+l81gJxU7f+kbfDr3OHtxKcQj3
s8JK0m7Nhq9W0FkSFvqcRIe1Cpq7utckhkHopT1G+Ti3Rz9ZQDQmLVgewp02gnRTt3cinKqAGrPN
HgIn4D1Jp2u1j8qkCvZ+Y7OMGs+M1X4euMtDGUCX2jewtCIOMZqLloXfDJfFGoycG+1mdkS6dEuR
Hyle+eTVinV77i/Aj3vhJ8Y6s8xWAox0SDPo6jK5KoXtN/tQSYrWOguZJWtlq0trPWUPs5qF2OVT
sakN8kB+d6eJq069Z5z94nvJw9NgBrOVTzuP9iR85sGGmRY5q253nCfaMy8J8tTrw6FKwYIYes/x
m7sA/lhzVhclcA/MgoIDZqWrU+eAAr1x+0A7xzFAAWHU2N4FC4wKppB+a7pkPc9XRQF4iOrsqrwc
YDHMZ9JA/LiG+D1/n0Ow0d3kBp24Di1HvK/M7J41U9P8UzpJ9LaKkh6ZQxfb76GZD+akgeGzN/7E
Q5/c2eYeqcq566LJmLzQ6MaiQ9UGdcqcELtg/8LswWUYxdka+fu1cYevBaeXYsfNJldmmIdvRTmU
9VkyqZ4GRiKL8syuClentU387Bamcz014H8XSzFY9o51SEUXCL8rz+1QAaIoeivw6PsiUIQ68mPe
a7F/pXKys2rXINSRqbvqtX4jZs9O+62ErKPGHeFOu+LeKW330NetfUFPWp0WOaHUyGMN17cqPqyr
WO4XFwLwD2j1b3FQ/xN19Gfm6P/9/2Oh/ns66/9ADqoH7w2Y9V+cuV+UaPfjZ/GzBO35Dc8EVPBT
5GQg7LDZHEiCG078TEClq/8P2uMugLft01b3gZh/0qA54NfxRkp9Zp56EaRUBGuQWaONyOr+Pebp
hk//1BPjSJN4IKaA8jThIJ++gpLbvi1Ea2JznTSrtVYphHdjjjJckg9SUtwCSFVrOud5dzkEHA8c
Yyj3ilDfmp5Vp/qlvXS7Vt9SjScHWTj6neAwdCs7Z6BAamtdZHFFAWRPM4INGfrZ8s6KiLo+he2F
mPteZDqR3WmSbrkL82VGoWPXmfUmkf4sL1pVKqQ9qPPb+LvXRaaYTgv0Gj2f59HkFOBskbbKC8Dr
fr7rZgb5zmraaBNCCNc/5OWi1kvG0vfexFWmU5vLkvc6O9zl0s05cPqrGd8p6ct0WuqCclwKgD0X
TtfShNn7Rrri/Tq2HjgCXJB6nazHRciCI5avYIVJUb7VbXAzatWfrwEJTLTw/LOi+9a7DhApIDP4
rV16aQJmW0dpwhbiNhdlPhdU+DuIVxysl8We+0s3Wjn6pWUT6xuRV7N1zkazmH1VWbm5s4yD6mRv
51WZHzO/oydx5hZaTGdzZrdjf3LsPHMKisZq7iv9LqztQl13emgbJkFCTpTzE/n1byWEfx/F/410
8J8yy//AhAA1desp/ueEcPNt+T/X33Txpf05LTy/7V9pwSOafYAaZEa4TdmE319p4UfG8OiQE+IJ
hDF+9ZwWfqQA6BXJRr+BKrIlk7+yg/MPz02ckEZNwmbv0FT/i3p/+xT2v5OmvqYe0vTh8kEc+Pgt
wXH/hX5U+jX6hqa8Uu5UmM/QOREoNX40+gdbJFaTENhqKc2p8NpBWtSdHLNUmgRRc2opdM9CazBf
lZdPMqWnEgCHm3m91E0YfetVHe0L2PVq7U/NCKAzhLuqXgzxC0gYc3icJxes/yubHjiTbXLyJE2B
tRTJGw6cY/R2bqfZ8Q5dCIhi7rwG4DANFxq+n2qPUDa71beoD5Vo7UZeFHRsIJdE1s6dZWDWaocM
s9ICfVrTd/GdIPjaBSolBlNIo6Q/roqWQSeH9xz5Q+dAwHu1/c+ih/A5nTXdHLsS0SXi08vCKarp
sNr9F2EN6hj1nbkN3LqJ0tUsJW8NjbU+dA2i0uu/vyP/Lw7ALz+r/l9E0rbs/3P4vdLT/5cyxN3e
9xx/YfiPBPpJyEaKmAN63b/ijz7nX3YiqLwhHMJOeQ4/9OR0saNnLfl/7cxO/A80Tpz1AGwhXEZu
9Hdi7xXNbrui49pJSJaJwsT7oT//mUdVO6VqnKUKvnHqH9lb3c5HvJva3VysH4Jg6qrPvoVgkMaZ
GYy/H10dQAu22sx+zBvlN1baurqKLugUm4kWmtX0pyWR9XBdB7KzDDCVDjYkeCx1u7fCkNNumtPk
dr5FujXTu1roqP4cx0GXffEkVf5NHkK38nbSoaatU/YfJd8Ixx6XZp/Xgdp45Usg5ZUTmZ5bzqV0
zKWLHLL8bg3z1g/4aUqfE9bP0pWX3XdMEe3E9dE8wN5l+jAPedmbjhxZTCIU8bdsaZuyP43Sr/1T
7c+Dik7rABKxpGvR1cV3yvLCzY6/v/wrxgvXJ/tuHBNEbswUN/Py+uDZ8QDzpvhaOpVXoTZuOSeB
bCSu1ZdHBdKkxr0SY+7D7fGttWtuOVkZFOuOv4aLdwGzuRmqXdui8AZ9CeKe3/3+JlnCP1V4UNo3
ywrIAiQoDNpYli/vUYvCcml2W19DS83QBPM1yqP+SDtyhNjeqDEMkUTa2fgHVcyrudmu6yfQ11xU
D3AZX1+3m0wbtZYXf82R9ZLaZ7urh4/Cz9wm53xUTMWbJsOvFX2HaF033P3+sV/yf7bHjjYpRwyx
DVoyMfTysfNgLixbC++rFdXIsNNggZfymUCyxvOWU3B9U1hO61x7VW+mu2qwbXoJA94LDMrfvZMY
QQSbPB5rNkZSrzi8IhJZXRpbffXDhZA7GidcneoYqGWCAA65zw8f1MQQ9LsBknr40NpmVslhLmgk
LX+YlZfUEYYlQNwAPoZCA6nXL7QoFJd2aSAhfMmStQnUWdt3MqPjmckhMWcmVpol8vvnd14ySLZr
UkYQJQQqtFbvtUIyT9YySLrRehSFiqR1QsewBYTUrcD/dVpKaMxpIQfjdjvgX4+BCApbTHeyC0uT
IvhVzV0iaWM2+z5olfsOYKoZHn9/my+ZkH4E3xOfVdvfzlWbbOxVLpmWLIbfsupHDaLJIrCnymZ+
bL14gbXTyputu85FMk7QjEu7vRS0Rv4wP78MloNPCXAVLHp6Bz6p7eW6jZF/j2YI28cGnI4cXpK9
Vnppxh5NcOkhiq4+D/mkqs+yDABcUwXg6AQnulvWDB0D04IfmR9aLfh+sdbzpY8Urv0Tz9d5HWDO
D20d9M3YZYYhW728Ue0tTceh0XscMje05KEch66ebvt1LLomXXrTc3NWJGd+15petmYfV6ux7pau
y86HRNW0/CCp2+ZSir4Zs12T2CEF3BTYVv0ulEm+AoB4iSYlulZpnObCXpOaT62KbKFT+Pv5f0X5
J1OFDqyxZKN4Qw5lsb58IFZm08/N3D0APwVlgP4rDliKWTYliUqdNbJI7Zl5yp715PM7zrykE/iU
Mb/Sy+iFPViS9+cY8l9ncRireJsFtKWQ3xG7r5YF8NkgM9F2D50iivqDN1Sxfw3HHjKUN0yG4Uiy
uV4/SKGNibArUUsvUhL+Er7L+zWzTpxwy/WDsqYhvImLcCsQQM2xXDirpmCbnnbwEpaQmaNgftcB
Vq8fVrRHS8V5vN42rYLRZ4LaJhH80EPBvH6IpdbMnReUhpdhtem/7rtgoEkQ0ojnXZXOCwqM/sfl
k5iW5LKLW13yES3FA3decGBnWscukNVneAlU48dkVs5853vY3lwpGrJqV9dSUW9beSb1KffZXD81
cZP5H2YbbxB5iGJOKt/nvmkpUX6/Nl5nTUb/B5Uw3nSWIJ2vloaXGZx5kq5+WB05QNnQoLQdsqe2
bCEqTP1Covj9FV9nIxcuIec39m2HMuOXKw7KHsQiveWTt07bYkSVtqU/d4gqNu9w7oPwISu9lUW4
uNM45NfQILE4+UPxAJr0snqAvUpLkr0C/Sc64df40EqjoIe/Jj9Iv5EjRhvtFFjf2l70ZCNRwdI7
oNJoi9sZggkZpxNBSzsoHt0ZiBhjlHrejaAsl3UWh3faU3VsdsPihDP6LsvGqCQATL5kEaGnKGF/
A4v7kM23YBc267CdBdXFeVZW4xb5M6rKNyg5ow79ZKU8PZ/9fuBf5zVkRehO3e2peVrg6lfbdRVm
oln6Ibqfpwas6BAo5VLEzuu2bmFk+v5JOItm2eoq8XjZmgBbqgu7bUl7Ez4Z2V2mw+2Hbl+sUp2K
zvW2FNkDoDvHHtuhoYCsZSqiLlvkVlM7Bv+YDypyesLo94/0SpQJERspE9smWY0ZhMv5KlX3XiPX
tmzc+3gUHrE1dvl2A6PlTVvo/ohjXPkM95YJvYU4uXJLKQpycPXZEg5lvKOD7UdtXw3V5zopI/9U
LPU2Dr1Z2vAm6zV/VSBd4WNMjgPUsbIi5R075BzegA9N0/G4f3i0V1Umj5Y4IJcOoYKEYMM7XqhN
Rl05UT215t7L5y1TjapnaWHzUbRfRjuuXOhLY9uvHwDctv1RWi3tb5oCss7NYZWhM+bHxLOm5Z4q
VTEcS1R6rD4EAWSThkYQS8xf6m7LbhNp81RgyUNaG6lIuGAxZjb/4ozlMBQy9xmKcYyENaZIb0tC
QiRuyb+exmdLhdXfojszvSGSS/YvlKs4UPxS6jrL6oe08az3s4xassNTeYsdiJ6rlJOlyJs/pYVX
29F2Sd+jsAc25n9UTS+HHT0WVWuno/fDBKf182jGkQXF3s/4+GXntwEmNVar8e2qPcOA13PWULKQ
9BilRel6vI3wuMnKYzb6McmAgJzfKQz52AGkReCPumGjep62HJYeQ6nruCFWiKJtOujwbRNBR9bh
JTFlMr+DyNpyJ0FVsTdV4bidU3+/5ADIX+ZEHn7bBEgSQPdUQa9PNpSDA1Zo2rwXwoR0hpH/e3je
YBBT3oRYnihz6IUKOxhmSEBLQeu4L/oLu548HezAi3vrUuXS8q8zKSIvBUPX+Re7qO3Tkk1+uIf1
0NZffZQ46p1sQ8kXVqxOvbzxQbc1rX5orJtAl/pxmI7LEsTzjeqB0dtdKG2JA5StnGTfNCoBSdbj
pGhx6rhf6U82s/I1Td5qJhjmVS2m3mkrKP3ymLjO5N+F9Wj8PLW1My3TWZcswoFOabJ8PB9FRGWW
Rmu9rCvHWpZid64rk0FmGboyPNIkzT1Y4ZZe36NwcIsPk1/n2d7zR9dJDefTll52Pg4JTCAXPgXq
9PyERmbEG8xe1sssaVABOosj3CPK+FjYh65qpX9vgjmvrPuktbV+r0ftjdfWMDbWpheKpq+IhUJ1
v0Zzjjqza1tHDG8B2evqLCtAN45r68ey3SVV67kijdQ69PGjI8u4+SroXsx6z1Ix/bdkGoHhU1DI
wSlPcIH6AM+ryg7q8CyTVhXeJE5kVdXZHHbuUItvIm68kVHWjhcr/xoG6sySXh0FCeMt4O4Y2oem
8bsuOp+SrBD1FSyMqs8P5ZyPy3y1BFleFED5cpmCd1njev15WEJ+jo+slRC2ajevNtt6PcTFkuzw
mgn7cS8ytZbmfMkHSxRnCyZJYYt6ePFJsHNXTMHH1prCYDhncSxWli4eZYtzM3VUXZjnGS/W4Zsa
QQMv49MPraKo+R00SJ/Lre3g94/r1CcutJ9Qdbm7ERCsKEpNGVQT8tcGhn0NTWPe9kUbAh2Pk3sB
m8pnnRm+VgGzLUF7+I2ha91F8DiscqmPUeVZbndeTQad8Juw9IIi2fVJsmESkRoDUX2IoFJa66Xv
18jbD8iFSNnXZO1eBJeWl6movnKKvnDq27Jcyjg7LCWJIIf063jcOylruyUzWzUwrp0LU/R7u6tK
RX99xEKq+ejmbsP1ZAn75X6Cgoq0naM3IwtrrGAHSZ1QbB/C/VOy7Po+2Wp6H77rdjAQTuOFR7gM
24h52C7y0g5itO4aGW0p359HwOoUIlLLAqB/7IZwx5Tk77qnRxU0wBm+vgTgj9hLhoyr1cLhkInw
YZseZ+tfBf90ar2Nc+Mn6GT21mQppsJCPiH8b33PgaY/qqKg0kpx54NZioRdBJPFDPpTP30YS1Sf
DeNlibU9E9PqO/o6LqPtlgtmulvvQlYWV/D4Vf+YWXpbYKGytpkPjMXP6kRuQzPP9B2gscCvXLiH
uRm4bPr8PEp5Xv8I4Cb4WaC7NryrAh8fsNRfEgCgXRcJh7F4Xj3ZOiR8ZFRa28Nl+FXx0iOHYv6e
a9wEhsD2L28IqmvI6cq6ex5q6+nP/xrkp78DKXCr68jtJDfgNJaYH6si7Ap1VkCz4KF7eulcJHe9
vLDvOIDnbbILniaqXeeRpcbJe1L5OUIQkwU7p0KiF9KGnFpGCTZMzZ+4HRgb4rbEgw26q2hKMN05
nTV+WEe53T8mTyPYdkQQee3pmYQLbZ5eYYv2wTkZxHe8zX6a2qflEWZVzfiEfsE7DgEsHT5Rh0aw
TnNHbZcRvgj5oWl7OxL38Cr8abzgSb1teJ8W0joZ1PDYeiFRtQ9OoQbeh4zeY3UNo9hu/WlArXVZ
+Udbe60foXcJmqo8XxHD6+4s30Ak+7AUEzSnK5i5G/IxLMwvUnS3f3TCvGH5IPyQ28Mr3P3CNwNY
9vaB7ry9+HMe81I39hYOcg22+2+mEOHx/YR/Zl4cmzzmc0XvObl3qgYTOeMlPLltrcCtSMbo7HnI
k3JW3I4uvIoPYQdouXjZFRX7/Oz0a2jfU7mV8bzvemtsitQe8oyLB6VoOTKNdQe2iexgQ26YJjGd
R22+hfPE/srPKjOFZXysKBa1ucBvqdbtafTbjepSJ/5mFpcNOed8mNoTfy/GfuCFojGob2Q/8f9G
QsN5COzFASrqwfLrm7kaM0CBRZVc3RF5O38IkVlwCsjMuq39BXkXILH2epcMEytRT/Ghlmyx8qAt
HGiGc/qCatWf7FCX5Ju8RhpUnZ7hZMTPQqEwEjXn3S/GH3zPO3WlYDjOvB8x07cx3bvdkC1Vtn7w
BO4l432P+eISnmDMbo+uk3xgiLxOrxVPVCFtCA7hajtkuVGhGmr2ju62VQNetS3xJ/wUwhoyrB2u
kNvzjkXh8qJY4Px9X4A+WruiXsGVE9+taBICWcBovvY6BxLdPjTOdoadg2lgXT2BLKsT1Co7Tk2v
Mvc8z3rkI7v1CXrLMFUBNewDvwKizOA+hZDLODs16QjdjHOorMItnkZ/KQDh8wpO9bj3wgxW281g
yDTlkbPeNnhT4W1QASytCiy+rJuctyuDYr77tFCeZdbFkg1KFTeJV24gJV6XpB8MALxwfOsDY5ns
oLPSMuIYLl1QD3ugCwctUgQIFD74OY5GPTreJWHyVws6fnYMG7ltGzLItjFH++Ww+J5GshxbkGiv
sAtvvlhWBHUwmNZpse4UxTSowtph2/pAvmV9WUu3MgKlb2/PkHUN+iQMQdWGUtU4AGxYQIKlaPcQ
Jkb0ziOmEWF9E4Y0I7Oj77bDaH3HcqHU2YEdzauD3VCDf1tpXDuR+gAiiYrvPa5BZZ5vNiye0O+W
iNqm/5rMxdy7n7CxBJo4U9U0yyTF32+oPqz+5PpQ/9gdNId9iBrUlFEUJJMzscplmbjpzA8tmNE4
aFJ/7p+f5Gku+64EIE6DwDPbY/1IN5Cht/yXmHzLJlT/W/AiANr+ovmB3melu/0MUo3FXxiMonjJ
PNAJeeDkvvU2ijrrCOWcajG7WUfjdIeSQN2iEsIJv3lestSUZCKa1tuvniD4LZ1aeaq0UV60c1xl
x7eTQKLX7hYbAuSDb9Yscc+XvtmiPLfWDQ4c6BPx4lOWjef9arO+fZv+ww245XbnVUGn8eH5QoFK
2NJ6lop193Ria4oSQ9St4zz5b6unhFU9AY197GxgtIXlw3aPKlS+v5e57LH3EH04WXcTai2eGb/b
kqVUuPlWxglfc41orrfbmn4EnNVW7CO7LJi2IO/crc24bxa9rckoW90KkpsYGikPoqyJxuPTgIAD
b0mvisOtxPIHxyovhethhPoH4OvVgR4sh/zACv5BenB+gZXFSA8BvNq9E20bctdRnmuiYSPoQUT3
twiqZ4AXgc6x3+79D6e7l2e77fLwMOAPbV8xFRK4Lw+2CFdbaxkioKqn1FiCAXMXnAOIpN9f6hWA
TjTZ0Q/yB5AVVww36O0no4wlrvo4o5T8a43YlYaW3HeZj6AnoWdFRg7FNqlTUTLDCF19puw5Of7+
Xl7CfIHN15fw3820i3Y469x9eS/Z7LnAt2V+l9BVCx+KwNnq8WGII++wtpTOfxrnXy+IC9pGeIlx
CWOuXyGq8G5tnNxsFCyQQcKHHDvg8TwyFWnuObJ//4CvTT14QrBbTJccF9YM7ahXF9R16WMMXofv
njPGAsWERWRCzwTBUftDPB/LLlvV22nxTLmXU7Plc0+RGqxh9dmP/nBHL1c6Y85RanNkgMiDZwLd
wZdjbhLbWiLj9e/qp6BaqOuIcT1VaE2ORTwXTIHwsbDF2wXtKXfQW1BXEdF1Xj/Byus52R8D6bUB
WzmpBSOYvuv5c+Ijc24wOuY8mS5P/azuKc3+/iFeTyMTh8GCjZMdkCw8xVejyr7bj5CV5xusFrbM
tP4ohLohaKa3xoon/w8eE//uesHm07b9Z/vaypdjFiEzYILt6eZ529O5wITXbsms7U4hsPhb0Bpe
GU68+RASGNjIYgD0Kh14SwYSPRflzdO2RJG8zUZU1cRFMyAn/ZMpyvaBP/ExWRC0n3wiED6K/6sp
ymJWXShYSaeosVQVpJGUkfcQKgLmTyH466WYus3sDvMCDpmvn01mrjRTHuanp1JkxiuKXKPdXvLy
+2XyTMX46cHACrlUAkHmR2P+F6cJ26YvExViOFOra4vh4AZ6YyNMOMRM7fdhbeihp+2Qg60mO5mt
nBZ3Y5CPDtrnREJ/w/S56kB+rlwf7MG+lVmA6vBkqA2C9ibTReVok2YuLadPQ99LjkEKxX/TH2Q9
re6Y2q0dDnIfqwCo7crD18sLb5Onfh6uhbPlvcka6fT6usrFnECZmeawcMBESqgaJw4aUSH3CEA6
puK5QIks3iYQHCzbUqBCj9kswh9p7OmoUUF8peUpILcGKUfDrQxYZteioG0xuq9vmo12f0eJFU7R
jTfUWzFnPdU2Hc1Rot3uYgcxNMIGNHO7ZlBJg6C6i+pyQhf0BHn0bJvQZp8KmR8VFJ21hfFd+3jb
xKN+BlnibFGFEGPjlkviLb1VCjbdiiJHEiD5RiDMUtHe1PceZW/i3YQGSVh3XoZI/QEDhhmnh9Q8
ncOSxQxevxfVJIFdQWAiugwI1se4zVILp8fFlrse54zAvU36pIuWQ96HftC/Dwx2s+17+g1bR4sa
EB/nG3wJaCK8L6Dl+vkeEhJ0gqNQveOUSAUpOr8bjp5DfBGEenEfnECbMb4BNsu6t02CwY17KBuI
9pyESRx6TNWImtRFTWuY2z0E280+EtN10L6U0gzWY2p8ky1XFWJD1FC0o5eC03QSK/qihcCXyLfr
cUFOLSsj9plPwd3sZNRI9bEBebGmXfzUcnvORT398Dy8iiV5uzwiJQ6hHj7XWQDfW51omnHbdJ6W
Rv2jGmwizJ6oqBMYMd1uVnaI6aAa8jbiNtwKN5ilsubkPUm8je+6JrHqoyywgtkJpKh3gSmCco8W
Pjsr/Nk7Fba3nqPvm08gGe27SIVYiyKlu4mKsUZE4M/qfcaiPvl5gFyJ6BOPperqj7ldtHudOHg/
xbWHfydIZ7q4TXAZd/ZDWxGOzdKFV+FSdPvIF4LZtS11RMXkH8q2mN6sZY3TDlX5eIiN7dWs2FB+
Ed10B0+1u8Q7Mr+U88AXYgxA0HBf8hP8zWQvkiV+G3Wip6/fFV+LAfeAWnQ5Iqim2QdZ0l/EqyuP
SPTpAjddgHa4ik2DUVwTHRc+8jzmPPaI/mo6c43IvvYJ9gaVdmpcJpMyQAdot3cdDP+Vb97gmyJ2
iJry+0Wv8efaahDpeJN8v8RucbDd0b7g2/hEsWsx/rzygemOahzwISij7C3gYQFfafSSrw6tHs4z
Tue8m91SFEfMOqyDM8jx3TD7AA6kgv1g9HThDcpUu0AucYq1RSbij8XsJuYcBsL0ZXB92KHt1GGq
kiMQNrsZ96Rv8RhEcm9llrqQCXSEve+M5Vs9exXnJNleBsOIZUQWi/azXQ7dlY58+3IInW2FZpvg
2s/n5UJTzl7bUTWfg35bFwUOfO4+Jvt9dZbFa/C9j3H1GuEVflq6fvnWW5ZO3cJZP2P20bowCjro
g+s6sHJFjYoPxpTCtmVdKn0RTrjL7mynK26ME5GIOVKl8+LV3gXWz3V3oXSvjm43uZcY7usdSO+H
YDFfcIPNbnyH8JmHadwDLdoY02o5R/vAtN4BdnFz0wlffTKdpiazaW/nfP9GBQcCBWaR87UA1uT5
n+lMtzsPju0ZKk2+N8SW41uNv+7bQSCrSqtxzO97YfqPSnfS3fV60inudF25K7k/Oq4xmBuBp8Wa
+jpebhN3EKiA1hkxouzW7ftu5IemLXrUi7PzNqGJcN65Kk4nlJ0XftH4n4c41FcleP9M28GfuGg2
7rLJ6jmRTvlVGFu47tZOlXxWFkXNPqY+Q9tYDv1tuITVkUSPD1RSrNFpdFpxC08Hbsci1L3bNh2G
uNo5K7s5/Ixbzf3COfl+7eUan+GYgANdL/NvhgE5E0j5pgNloLnDtTVArOj3dGyrHJcWMaOqTqoO
SUMSOLs8GpL7BP+gR0933nu8FtrHecX9bGKBo/Nr3WsfYgFqptDd97of76gvLYRPzXxlYXbzsNot
X8RRo93nezVW/wbzVp+9TJOR7BKKNbt2FZ74TmtUWENTnlXBpO7hdnnc/+xeYKXiHcvQGz6By/W3
SSNwdDR1ciclOo18KLE+iUi5HINlcdP49nihJn+55Rs01HuFEdMXr5pJDm5v5hvfSIIHTOuN443T
pVbRcl4sGh+Qdoqbsww5Nd9RgTptc5pMzldLZVdZJtTb1Y3FfQx08qlfY5xCcpGfCLboenWsEQ5T
WBzrJAv44pTa8dJRYq0b46Xgsd5Vc1xzq72tgOBvc912fQozxD6qpew/dePk5xyu1/UKp+zpEqIS
LHNLtu9zb00kOVvqgxdV8cmh55fO3eq/iefcA5lX1lcrc+GgXZkA00++rklqal3cLIC046sq8OaI
bypp0Y2hAEu67GqxuvwWlAUfx//H3pk0x22kW/u/9B4OzMOiFx+AGlgsziJFaoPgIGMeM5EYfv19
INnXkvu2HR3ftjeOsGWqWFVAIvM95zzHXpqnSg6v/EzKoDc3nkTNDqYYveJ6Dgrsl7Bc8lPQduaX
UUvGKaqySYeG5o2PualUf8jMyrKjIDO8SztpB38f4GsPTnXmdzE6LvAchd4dQ6+tPSqcZKDC2kqa
61ZD77+EIuTxWbv6JIdzHyiEHmMejOmisfv6xppt7c5rAmpD3Bkz/i4LuuG+SHNV75B8l+yyzss2
j7WhcTAhJomhHTwlxHq/+KDUs8O29dDjoJ/bqi351FrSp6eSM/lQRYbHziVy6jFRV0xLSBhbo5F+
mvDyL8A9KveMXS8h0miwRbyUHMTlk5Nz+htYR4ZOOoAK9JQQf3JU0vVOjjnrTfFptZbEBNcy93ow
nuDy9/qFD9toOfRUnAxxpoQzPgQaURwcOGkVDPR0kNcuI80O5ofcwjUTmpld3bWLoa2HiYMm0QIA
J/oZ2gUBfXNgjn/lVSynMQa5NW6ZbJ0KUxIWMrzyJLVlFmSQF80NVrLmxAzmOmZOQ7gHl1ZnOvWN
lHbhy3hxC7cimTuKlvvBR96MRmMx651tjFV2pouocMO6YcwbrXLuAUHUC8KPNxblEQyU0+5ShMKr
MmdMGhdzPh8tcKp+TL9GRtjVLQbjokyHDjmS9qMlNCfUb1ea8lpzgtmL6iKhTcuziVdHCzO7J6PT
hg8VsDWxSGaYh7ZNyGmkKjNHiqzcOdPaCG0eK9oUepl7v2h267ExG/0lryJWUsn/0OpaTr6GRQjW
9S7rIBg7aW+AuyWdb3jZrjPJXTlXhqbc8RExt06ORe/br6lSXwhApo9p1n1Jg84pQo4J9cOEt2NH
F9Zw0Hl46CwS7oD85a2X1WJW14OVj3uVDUR/+27tQg+bZhfWtVM/DE3lxsMA9nP0c5v1Vcn6XabJ
uvdaEJk9qWkKnXiuRMYspj5eedjYt4HIrAdIlsMAu4lZD9cDF0yIH276MNquvOv6Rvg7AeHlTESr
fRh7IcFwzdADL5gap8AB6zm4qNuij82mr/ZlnzgPTakbu0Bm7WWZQE0zy9kmg4do2aYC8TrgWBSb
ZqJem9EbD+tsmqRnPB7CsR6oXuw6w22v8Q9OWBeHKQkDSFkQEsoU9q4rVBcGRp2QHsAQOV4Ilze3
WxhyP6wJTe90oVX9AfSvigduSsi0Szlc85Tn4Z+7dObkBfsLfoXknqcO8C9a96Kx6bKnIk+NL1ty
b49pJzi0elDvvc4rbjUgIJGq3eyZlM5jVeAESzm47T3woC80ZMk2hKbWvlC+M5xG06JMKhnmwo9y
hqMnwGK86VRnwp3PKuKwa90UHEtOCurbe5lZ3peSwp5n4KbTmYYqDApd315YjIyfGL6b5bamzV0I
iqS/cilTYN/K4rhdhPa7DUMAqkRTb0/t2RRvLcSFfAe2DiGUYXLrXjROk7eRGPJZojWtLcNCj8RP
ZFWsI6Gr5YVzVXXCfMsAXkGfqvgdwoI8sx+V/L0weMBnQQzrnIsagJ0XS6Bf5N01Ht8nyEXyc8ep
LYvKzrL0Lzx4J9hxmj+poyZLN5ZdoR3z3jEfN9/A3oCJNZK1B8XhOHPxNir49KxI2rxvxwQ3VJs4
1hnpbrjsFkwlIXl3czjPYuzeqM+a8w2exsY2V9X8LkFxDQduSs5pI/l8+0OhWqkQRU7tmkJZJ4bU
4CmnfF7ZzGMb/WpjIU32tZfJSxtIFmdZtiMyrpKe6iatr/H86qtynqSoqhevU3NUCkvElBT2+vU4
ecYD6pof4ApiDxe6csqqw8Sm6sTq10y7uc+A/fVzwNYTF4fWXlvZBMxzhLUAjqvWnW4HJYWEAY4U
LqLIzohn2qXap8pFSqnLjd4hE9AtHGMBDAAlMNlTU4u2PjdibMobszUmEXOqSEqWNIoZIRQMxphW
y0HTzaKxb9zRoumnNPrceq0gUGpNpAjjF8kewayc9asya10aszhtzzaA7DWrBdQoHrjOEmfoV34V
jri57SVuYPjV5eXiA6/SI0HJnNHdVorpEGx8bN7BuB/Grs+f0xQOYxpP3CrIKKRxCLuFCuiXK/cp
e7XmYsxGrf5V9NRPObsM/1Pd7Jwere0h0U20l0OHUUo28bDYml6Q1+1Kvgdbwy5FZ+E4ogEobO68
/a+1Fng6n6MomiWGoDg7zw4qU/bwfVirdZvgICuAug+aaSRzd0nn7ybd4xfYdBDuw9X7SO1En90D
vuqV+603KER7Gbsp08A6+gy6NE62STG5PCJYjuXTmDFQ8M+SDeV8rReBvtjRmIqxLw8r6hbfFo+8
oqWPj2i8qmMqEcalubRG3t4a5i0uCxFherHq5MGSTpdD8MOomlsnfRz7pcWHlEv2OJwd0n4PIaBg
PaaNK6YQLL0yMXOxde8CVswlAOonffuQS69elo4prGKSmkdYqkZAgru0mW1aOjuaLlr4eUPT+ueV
rZ+/S7TKTVDBVBKAfTLsPrB33rJa9gHdr37q/LF61HDXyNBs6bIO7ZF7Z4fbpP7Qm5JdFu73bCh3
rSsC8LkDPpWtKbFHfFzdcfnmsj8FkMxuHdyxR+bA+bnVEysqTXe8Kohn17vOqjFrqQAhuNOqh4I+
Me+iZwvnhVbTLQAnm6lsDoPUcTHOfjfBjNRV+UEtJOCBZNjIB1BBQPVKa13uRa5NMxsErdqxA+WE
SPuK4xwAuMs6Tmp/foPANS9daKRTb9z7ZQ7gYsqb5n2g+nEIRaE4GhAvV5xGhsLIdmwnBnEcM6dU
H6kG7luL2FGbTbSWWbonpwVXZ1+Pho85x+yDjd9iw+GzgcEdDdF6LxU0IIMiyMSEZ8dAMXc4oXqL
uK5BuY+xqTujfMb6gG0iHDpcdhGejl6xQTJMfEUMt65TTt51aPfsw69mBLc5nKzS23mlW520VLRY
2UeHcAXeuq7GumEu9B36jRMgSWkyO5Bb4Ivx5lQLLbx1x76r+iIaGZi9rRgWuDaS4G7U9Jb3uXbQ
BDsi83zZsR0kfrAr8FZ81TAvMTwsuvSssQyLLxwup+yOwsBh23XRs3FkB+OeBtujt5Al0loOlrKL
eyockitskulHOhh88mCLZuxqychkZF1zCD+5Pj36szPeTkOV8RaIsaEOe3XLaurVhBVKJ7g3GB96
cVC004XB0IKGDrwxnyfLJkfolMI+woeCvjUNzgOg8HYvzUZ/dgdhUMuBDxH624pDX6xLSORouSZT
aeaxOQo6RMKqwSAf5Cogp+8OuNNEs2IHTZOJDtopqDZrBKfhqGu8xdyjEKGzApPPRZwqS7H0QjFh
CiOhk0MfSQVUgBS255U1duM5hXvrx7qTdt4eI0T3aZo9ietYNrxL3ADeF6CwkBhJ7ts3vbbteIVv
+03InnrJQ7dMAuwo1OBlUFT9AucV45LbtWYCEK5u17m7UmGwiy29zndrP/MzqYOdDttI3cXK6n6d
RNZQxiLmaJLO8uKxWqjLmda+Lq56Bc0SqsfIyzlOz4EgZwpUm+2VVSXmpZ9VpYdNKAFqOBhJAJUv
M9+WKi9Ps9aJW7x6RYQHzHwlFTM26AxesES5I+AmeZOdL/E4LQXltYMvk92Y5X7F+jtY1WVhmIuz
l+7kPAFY6uZrJlc0qmLkqKnO6WpjwzamSwjHYLhucZjoO28iCB2tgUmqARqPU+9qowCq4szDFPHc
ZFfH/jzOrKH3t8/NvZmsiTG0ZbbJtV/V1nOPy2KLalcvFoyh5wFiZpjlDbNHHJUYpVLFJV8NLyl1
vyl7q1mLNHYeV8NIvEcwd4HJN2oXQ8FNvQF5vRs5yvYknZ6sx+CVZ+YC3lFLdP+JiXHucRmk7lsH
noFKUl3cq2ExL0oBchKeuD9tuzW9xjrTMOLxhPCPgt4JN14DjY1TDe0GEJapqnvSsnk8MNyKBy51
G3axM+7YvhiXzdICHSom4zlLlvkZzpMRdmLUiU5ScFn7VfIrtmI9th1bPvps9w+GnRhvLQ70Z3qT
FwfmFR8clv9nMjf+1YzIf+iU5K7zx1cMyvK2G/UlCX3Z6gb3wXobpBo4pcGA98jzYGg4ZggrJu9+
yRRNO0+9OXwuGHbE/sxBBWhHA/EzM9onza/shyKDVhPBadYuuq4xkMJwWpaW9b6MTP+HXdkxDxre
eECVNRA+nzyL98yJtq27+8EWpPpvJAhfVnnh+5s3aejJP2MSmJei7tEaEBzbG3vBSrMcJpOshhlb
rT7LDF7q1jd8gZF7kY9JPk/Ou9PYbXksWr+WdpQAjZYaFbOOPQ0sXiVuFjQt/BFFYOQudbGyN1a2
jb6+UDJcuoM+X4zLzBQzdM0Zqp3dTP4Xt6HUGYZcB7auYh1zMt2J2efhU4i1xU1TDC10NijsyGzj
cVUtZKG5abCx2w5W0Kxrv+rUZXgiRtDEqLcT3bSUAJDWPC1xC3VwMxA3uAZ7ZJC0SFe9v1OWLznC
5NbsDsNT60+JKmKEWJ9zH5GhfC6ui6IVYxuLyQVHv9M7C/zh21iuylhC/patnGNqbbZk4dplrAzH
hJgkTHwm1ts7sd1UD6pDls7K6z+PWrqaEIEhpvBneOE9d74EQcSB+bJYRFK5oPlo+1H7v5Hntk6O
P8Q5xD8C1AFZWURObHoYH36WVRudM0cxd8G7XpAi+U31Nt3SQX4arDrF7Tn5Ch6RXtuDCRdvqAgi
hRU6ioikBRv2sfgmdP317/Wz2suv5aHTE1cFSo54iFb086+VOwvRpDT3Psq227JNsKA240ddQq1j
N94il/2NUPmzJr+9IjFuPo0tO4zku6ECfvRkMDT0pU5e4mv9/RUBtGwGDMtpBqR54WX2iAlO6TOl
KlleIFZ+/yr+i1P5tHRf//mP14+akspcAJt8lz/RHCzKE3+4Ov6Fr3T9Vb1+oN7/AHL4/iO/o1Q2
jBJ3M80C30Jzf6AcNGPr1/gBqaR7WFxck6Sv4W3xL8Rjmf3zH5YDi4VOI6witmn6213wH7BTjD8X
4QB62i4nEh4WcIAtQ/fztZRJbnv2A9aVR13U0zLZzsWC+3AInZWHx5LVfR8jR55ctqZG2Bq92lH/
LnYsJdVhNEV/dhJ9NJ+dDEo1k4ohu+xRgOzI7PrZicfBXp7YDapnWdZDLNMFkC2ztjkKFCPlsJOF
jGf4AurAfsG4Hy3RvjQqUTfrEMBB8rVmGtkuwtDnyT9M+7y2sR0MBRikoVRj6HWLPLiw9ohUZMVM
WiNt7YLl1ppveRZ47j7j6Z0eA9tYx3hbeN+KsRLsNJay/Og9rb9Bm1AAlad6vkkSxH0GZQnvvWZH
zfiEeax30S6DDe/YGDEeoxLwp5ZwOvM0+ulyi+MfmGyKRochp15m7eTzC7ZMqFdQdW1f19ad6Xft
XUBp1P1alOqmrwghFh6MXkR3HxujaOmVm+BBMMQHOlXYLbMKhjXz7eCPUPvxlM2ygwNgPsquk94K
jfg7TCkxnHw84JNILe/g45BOSSjkOgCmmR16w9RpozRZ34lNkrzBBb64dmRImvaZGxWsbE1TkvAn
szx/Jh1tC+telU3Jmsp5AIxlnqj5uuwVZwJcCvlAPKBNh3rf+R27Vw6qlksfjJYVyU1iLNpeJZQC
TRHqn0WTQT9yHjsLXVNZzHjaRYTTBVDlSxMzcRL3tlDbhUPh3joX6Jjat8xtCdyrUicpx7HTr42l
LqTF7FoINa11WE4m2ZfnNMlMc32Z823W/SGnXtZ16HC2qJK7b3fxfxe8v1nwGB6zIPx7fg3W+3Z4
/fgJHvX9Z35f8HTzF3xsfsDTcaPE/NBpbHxjR202RgKRAaZ9Hpy/r390GrNU4dtCwMd+twV+f1//
gOEAUQnwAOK1hfgc/Cfr37ec7B97Clh3nu97zH3gA4DLYXfx8/IHO72Df7tql5xS+iLYw83xl/F5
UAFY61Oh1x7CKqhjPysOngBM4ZytoKqxiYC4djzqZduF5onTdl4uratGY/fC/J2zd0pLDiYFENWH
sSzknBxKH8p4fna+0+NW/msyHjGR81qPjEmoHEghXVKBlMFT/Y5+mjYOVLYRoVAPkA5O8ETAZJbf
uVG09Sr9xfwGlGLEhobxQHgXhMTOt9PJu6MRYIRCledyN3Hk3wqzfEw9kTM26OrVOJAWDr1Fo/MX
n0Xv/1ZX+9+75m/uGoM1k4f5v79tLtkfjO/l8uNG4bcf+u2+8Q2YT1zn36Fq2/X/exN48Av2UNsO
zK3pBiYr9+fvxLXgFwM8osH2mA0p/tEfdg3uL1AbA0CnhEFhR/BT/8mu4V9MeaZuuGw+vm0a6P39
k8GRuW82+JQKnRTUpyyyKOS5m+Cm7sFt0FOKhn9SPGeZyF10vW1PIees4F61Sh5hq6iD1dPUo8tc
1/8m9uqYP/uVHY4HvDnua+xYVN3j5/v5hp6Fszil6bsXHn0u7U0QlPqNz1CS30FLnDI0xvYhN2wN
pg2BU5laQah1SkQoWGPywaPQuBPYrnpmY4tXe5/XTkuvySlMkim9MF5q9BGKLQjHsx9QrgaWGPS0
flOjVggttl2p+cctyxLbetnILCYSa5f04NheOTxmdNccW/I1xQR/rurvfYjVS2xjW69DjRTKyR9G
xFFzKXbzEHzqfRAZ4w7vkXW7GuiHaOOcLIeeuE9QwUQPRwT9txpN4R7vVluEysY7QvMReJ7QZ0Bi
8Dg2s+okrbaiqQKyI4UtPLPvaLKJS2pC9iwfT3OSagdAGcOpTwvjMLINewduM5Arc+bYLcQlrWkn
8nLik9fkFC8E88J6OMpLjAqKiZDSYupye/gXQeFeE/pdQKZne3QlcFvZaLT3yDsvusVESMtF28Zr
WWXPZoJ3B4YNqq6Wttoda2Iwo0Es7C9zNZ9Tb32g66S6GRhKhvQKNkwcJ9dI936p2W+DqAuAxZnA
V4wbgZk5/RX35Om7e9A7FrBfv751mPJv1Xmwo6+sphLWY5EODDkMLb9Z1555bWLuqSydPi26PodN
ZjUXs9s5B0gezb7zJCVnxuCOEckCl5SkZxxni95dj1kNcUQdJ4jegThe5RQZfere8an3l75bbq6z
Sj+leB9PGwzxhNmxon2r0avnThriE+Sp4td+gvQTlaPWPXCmX6+txpzPltJRJhhp7W06pXfEt3IS
OVC4aWEZdmbeSjfkc7f3K+MQjD9ll72WXPYMvIY5klxpIVyx6V731HQNnExdOpMYd5WdBwe7z6qd
1NYGfTzHN08I5T6TNQ1k+mqSkyMbGVdD7SX7iQHnEq297T47/CWRNldayFh43Dl0Vb2aaZGhqS/L
V5MN81UPzprBzzwc7c5WUySLwn0R5rISeCFVeUHkrhhiZsJLhrzv0fihoEkVoecw/sIoU3to7gGo
YAaswRJv8bs1dAVwemcWG25aqyS4/sG4RConuT/zOV4obx0EpDfsAynyEoVZE58eDeaYpVSxK4TK
9qjmSOsNBKv3erInl8TNNHxap645b1x5Pr61L68cB2XMaoMkMv18u7swZtp4Ze1EkaOurCo2qdrA
H6LnzsErkVTpKngEMbO+eWoF9D4J+yJwYSXn7hLUcWcg+7ESTi8qA1gVdrAVdcgLa2PEZT6UQQRF
fgJvBwTuS4PlbowdKigKjlgG03yr7uyL2ViJ8tTMUorQYDJXn6GVUQUYLLilWsjWILdZRKgoTPzq
Bly8i9qWp+aNqOzpzh2UwaCY3siZaaOobmxuDAZjbGVgwkAD2TMjp+6iG1b3GpqNgHAUVHk4JlX9
REdcfw+sX1IsVJnWVYKB+az1shUxM3qdCpmi/YQNS6tiY8ztWG/5c5drlJZfY8lOanWGqwm56naL
0D8y1W0++Y40ohTAOUerib7crmXxdURZvhep1BqSvjmnDs0a3FuRL5X23FHIBguTFNi9aU1+vsNy
lfKldCSL9rZeB1+HlXIZJo7TS8rAOlKLoe4Nqfojjqd41YDJsaNqsyOSqCJ21Gf2ZRaoYu9NanhA
rgc2kCBr3RnkZz63qs7vgf7WxlHgbb2lR6/D7IrECyLFy8SXdkH6D20Dd+dh2FrBEujpr1m/nYwd
Y1ZX0q8ByqTGtCk9lg9PvlxkdqPNUitjRwlerkrBg7O+B/eBRrtDD1/ii6thBY3SQF/PNmvzvlgs
yOIEPXf95PQ71ob5gjB08gxl3OAfXHSs89zkTE/x2GB1Q6pdMy3CDYU+VTi9dzZS6jbY3JlwyHVh
9Cf0NTDEDDLHS0m66NvXdtR8XE36gNg5WrxJZXg7kbnvhaVP8eTbXVT2s/WUGxJ/ded5twy2DF61
fsflHHAhOqV1gxxwpvWAJcepziki8Tsk34vAG+uQugIwDkbNaFWnsaTr7OJ6cVrvYLdaxw/g+rhp
uNFtxHl/unZGTBIm5psYi6kZjszMw9zXtS8ga/q7wbTmS9vp7Worj2hegK6od2VV4rIkOxwPdTsf
tn3JW6WV7TtXqUOse/GYxduFp/wdntsMA4uCq8zjdLi0/B6pBxIicAtDrJ5Ns5wGonKqh8DaLwMd
cvG8jvqTW0jZ7Hq3L99sSdP7bgkaa4bInFLsVgh0glBWEvOon3nTK16Zaj10Za4Q/JU+vNBRU2LQ
HPi6slfNLtSNRh3U/aITPp8T51AUROR2ls2II2rw4lyJfHJlSO7LvElKiqnYYrVfUIblXiKexy10
AKbeEPKourGK5ouFCMHfmasPE2PpDjwZzmWPzoArQI3GWbCccRcJFJR0VbjF2HfBsKs48XCBeGb5
Cj3kRZAPxdpK7COCHt+dEP00lNjJ1+zQoigui8YqmRpax/r6fsp0ed0WxXJnu0b+MFdKtygdp5gX
h7oJqV6I+zTYaiLA9l4BW8piPFCmec5N13BiYGmY4RCJOIU4tZ3uENpUzHDee8ei378x3e8Uzgkt
OHm2mLYNpmMOu7pog91irNIOB+SIC79gmBAG+KPOstZXGz2xGk1AIauH/FkU6szQHh/uxDpSRAOB
SIeodDF8NgsOPczN7do+jDz077hrSebqXAPJLmgr96QKpk+RTV1Of8TNRBh0npIs4dFKfw28cMt/
oHLdjlsGSILriwYTn3HUDEbH6g5+C6X0asiWco5Y2uvrDZT9NJhBf4+9x/vSJ35xaN0UpD4ytPYO
+p+ZEVCc5tCLYd7oYbVuhZmx8sjoPcDZOWLYrZmnWX3yuzy4SUev+xUMiZ2D8k/1C2wC+OabVmkh
9WYIFvPYZ5a8dP3FbN3vm+z/Huv+7ljHueqvTnX/r3p9e61/mv5yFuNHfj/T2b/Qlw7+yeURznHv
h+Gv7/9iE/qzSHJxB/DPP2Yh3wa+QPSB7hPAdDn1/TEL0X8xTWbJePBdzjyofv/Jqe7Phzr+li19
yBza3PJPf9YxCqMzGf3Z2jHQWKXAGyzrcQxs8emHz+T2+2zlRxruz3IJMxZexkMnD3g13WeE/fMB
baWbC7q20o7EFQ3aD2sE7FH3b+oJBuPfCCXb8PqH6c72WrAIQbwCYCQ69q019ofwKt8FjAZlJcfF
aKFxsyOiQcfA+r/q823n1rSs/PWbs/5cqcxLehtl19EZahnw+DYR64eXnEvh9IY3JEd6X1lfk76V
Z+IItM60GKwdpGZKCxAHLHPPyUbh86NgYzm4OAi5+52UjkOlODGPM4WPXZEPx4DzIi2TwUAdDbE7
jMsiOOB0CA7TOuSH2l1MVpl56/Yx6ruqBJVYaYN8NCQFQQAKuz3cVAoDFhqPqDByICmkTXZYegTo
PBVgoKSo70woAF+J96xPWWkPT/SpXenjku8mr2qiEev4cTWt8sqmKt2PssIa70xBVc1qre3Nak3F
o6nn7LL1pNo7fdZgDahVNLbNdNTbBK7i2psHX+nkHwGx7YwML2MlLXHpGbK9xsACGAEx+JUTknas
3M2cOmjTsaeIIA3tOUhcpACqKoUPuNld65mgw5qNod5PzKAH397rwuRZW2r04cX05nqCZ8D3GszA
MbdSzKzp2Pg1Hk6dKeE6j3QOyR2njbp5Gweveylg7Hym+Ma8D9A76bHRRfBR+ECjQuAS1MjV5tKy
QS3yeT9Q5UeuhJwU7TyV71DUYlc3eoWRMSIb1p49wFSXC361J39ZQQImOcWUuNdP4C0JitgYLm/A
PNxnc65HCcT5e/aR7k4Y7BgApKl9Sxvq3mfC4IQzdK2PYSt8yJrsfRmKLk4JqF+mgU8ai2dcVu8E
H07WJNVVX9XrZ0C32p0FWPWsr8AQQjEbJV5dpWscPoqEip2W1D/TzIvEJhihpkbsrCUvz3SDjh+p
cOVbaWw73DVdXR76MucMy2cK08l97+lQnjB4XjeVjhnPqz50a57wXdiXiSbnsCzTx0DgJuiTrjpo
NNXAmKhnbBQU8rV0oUdAplyUG3lZUPiIhxBZKHJ1v3glf5zwP3tfrISisKx1F3IWbn+fTJV5djNx
S4v0ZITMdG0ube6eGZcEqohNsM6gHK/2tL0zaPIKpN76JgGER3yzzltHKucGWwmh41XK+96RWkTK
7Z6jRb6jEPBZGwfr2lwzOrGXVVxr3rrupsCdHpomoLrJCNR+qRmaTPVnz0pa85jjTFb0n+IWX94b
N+fwnagRkZ0jwVzQjeV3HG5XbGUxtfYlwBJzpPRvqahyPPtTtcwXVaBDnY4yVBE9TDRk9adSTEBp
iLeOYqJyg81WTN2xKD7ZoGNSWYVgMXw1ffI4VuwCQ3gpezaceFSVES4OHfSVMJBMsQ6TIgn6PNMK
5+9JrJv4dv1J6HFOfY+/F4XIt+NtLSG2lNOaovg4G86ryxXllT1xhrBFPZpuU3y/vhV2bi+yyyDR
FFEhYC3Oi9mRBiHV3CRatpuGOTCfCpAgzr4nyed9eBzFjTCT8KZO5QKCeHgoKV+qsaEEonzRnK58
CDhwHQZai7cX82i+02X15CWLtjEyzGQJp9G1TkRw6YSaVoUQ+K1R25EWnl4z6c/GPDtHs9YYD0B4
w3NUr4HxycxaSq5Ev/1nL3GTh2UZp3dKF/HDNhze9iQAaOKi9IVjj415tBwr+6KjveqENSTYyXpc
m6hmus7N7lMdwwiTrIKnPGNvuIJylSHHtdoFkv26TpMWuT72bEkSfCE3Ukc9h9mHVQDaC51GG7Fi
qam+my27+2ozOT7zi2z9UeBIcDcH9RpDHKqy3QCg8oLMV3BTObn7WtUYv+B2KXCXwqvvtImK5aiE
ZkQ9MsiojA9D0oflD9WTpSMU0ljpgt1b6/YhrTPSdQJJxWDxKN2R+7aKvz3q/rsL/JtdIJF3OhP+
Yrj/eWmxD6Q/zvZ/+5n/1cQwAThbYwLKlo68b/7vdB88AX/EXg81HrL21qj0uySG7s8424LRDnkb
KgP7pt8kMVtHEguQwnjc6LrnG+b/xzaQyfm2d9mUAjoowEpu+7cfNjCkrozcYdxzPdY8CKo4q95+
+DT+jw3gz+6VbTT/8wv8yXEwzFZVdzMvwPkNbYsyt+A1V9dkybAX//VLOXySP24AoYUQ3QZmxBYw
oB9G/5NQsRjCqBxcuFeFUy2bIFf/JtDRWlP2zhdRzKn/ThMShpqD3plCoxewIq4M2NfS+7T+oHvK
p9o4He0Mn/AhGVIdAH0zfmUwwaDwjMFBaPal7nbrRSWCgvyfX+jLpYtnPfm09JL0ZO6chCyM26Jv
KWJfGJY0wGsbxHHmEA4ma57yE6BmZQWS/WDdZ+UDTMNUgQm0G9KOgCfxqW2TRayfzWieBgKtj8tc
jRCLe5p6V+b60x7gfGXVl57EiODM7nrtY+OfvmggBUKameocL58JJetbzZSted16WcggI/lPhslu
dpYCSaZ1kfyuV2LmQLz876rRyFwuf7Nq0Prh/+WqcfU6LNVrwwWONsjfd/Hxz3/89kO/LRseKwDM
DR2eiM2xMvjh+OgFyHssKeCAvt3/fywbVvALfmYa3eC0OQB4t+Po70q69wv7JKQ5imVglXj80X+g
Cf7LUUuHksMKRHsExSHunz1pQKiLoc7K9eil9EiyF7Kbczqny2PNYBRTjuN8n0LQx5V+bf+PZcT+
+dbm/W4OKRYTwP4WtNs/nSMJdrC1WF2qE+diIPOuVOQS+/9+vf7bV/mznMir+LBzNwMmDYz/onRK
R+iqx6V5XCTFoLhK+7uyHVSUMwjagcZhRyaGKbb7QrsXUMge/2YB4wj/0wrG20Sv3apJUDb5lz+X
t4zj4iPaefLIWKoilAYRaE8sSz8qYD3nmdKU01zMVEYvDJpwACcWLdVDl2tkpDCzPbRoyCl5Ksrz
mKSxK0gNyAQ+4fg9KEr+X5KtIAStSlvZy5PAZCSXiAWynr8sv/ZyKe+twi/JCvrrEa4PaSQ25Kfa
dfrnJO9B3dHmm2MmwqOD12kLOGEzW486oO1PnHK762Eq2ZPhNb6V1picJld0r5ziOPYwjF1+zajR
2qumUk/ViCjEitycidZSGZFQJYwv1WzOGVanL+D5uhcDAoQeTXMenEVPHx1sruQ+UF4N+VN0envB
R4UDNN1AUpAHcOIdWEd5m7onTDS73Py00CQY0x2U3Tj92pxbEGTYWFPih52XD3ctwSac4h6CbyE9
n4RDtoLMnfNjotdTbHGQO5Wj2d+JWiandfTmg9sb1UUvV34dS6onXCPqiTpe94Fvhy56AeC1Manu
HN25f1/aifvBM7iGpmZ5zGTSviC98c38D3tn0t04cmbRX4Q6CIyBLUlwEkVKlFIpaYOjTCkxj4H5
1/cFq9xdZbft472XdlYqRRAIfMN799UEb+2dweMZGprgaLaFd3JYU+5rAAG/hq6avukNf4WUFvXd
KbFbB2NIEjf4mWcokep7QsTRCTyXd8pz3hd4JmoGOeBHGKw4RPIRXJZVvqoC+reiN/yyNtIrcfUe
WLwQKZhRNj+tgP8ZpkxV1mFiIELD+bKkqXU1Y30eZwnXdOfEXXYAHVGdJ5eo87FLyJZVmL0Kps8q
o5aWctWiQ4fBoY07TQTpNRyIk3FkVJ8hji2D2LD/gky65JS06TbPlh4IAN97PNb9S0B3f48Xhh9l
RtOO9Be5EiOfmBDs6hzAhV47Wm1fgB/0a8vjszhWAjPYo/zu05RbsUdS+CXSGKd2bFiXEEWwDwwV
LxPmok2uMfzdZFXHdU3D6sPNPGLfhiBJNi3TlmJTRgHWUD2ofxIbM98Tdz99MwbaFUxUKQ1AnW5Z
17efUHfEM4urYROF2bwVGtdWhXyPiAy51MstmhVj/8VsJt3O6bQI4ma+CdKJp50luP8ZG1dvWegG
x4y+aNBUd4ziJr+E8pfeeTTYsYbplJ4rNw6Rst91A1gEi/PuJTS4Nwn+TuOdoZdyA4r4HdB0/9Va
bnWuKHkO/Pv9eoz4ohz8QNugtqpLlZvWxWsH+9JNgXguYlW9dbZTvmstbTRsP1giRlC+m0iQ7hL4
oU+jpJtl7iFRhBdD+QE1WBXrGBLiymu8dHP7cDLiIVCl0q64rApEnXAC7wc5qe+V0lh3lK0g/Bll
5Vq0IjiCOsvXzqDH+7Y0XNjUsJF2NvOtnxWEWb6mPKWumdjCvhJaR0qwPkGzcjC4nVvHCKXxXaae
SJ23nhlT+zMGv/AWiyJPsXiacwEAv501ShpdH7p7fNWBfRxCs7OuZjpNq9oap29CTsSEOF1UrARO
kk0NUWHLfQinrEUwiwt1bDmauuLclR6RxdxhR4vk7RZk4iOe/atmd8B9qnzL4sd+nBubs9MdzXNj
h0+BHZxzvFAb3eUhChktHHIj/aZsS/hsUjq/s6Yfscxxc/TdZxoZ+UErQrwQVnSIZofUatFVp5LV
jZ/Z+DQUbPNPjEe1H8YKD08dbFljiyNMVG8jpsYF7GuHm7AKmfLN1nSveVXP9GMOjnBjj1pa1fT+
NY6Mygvqg2XobLS1EUeJDhMDsgGLyzzLfoXV3MoVUnJ3B/xmWqODu06FG/u02d5dEoXVPU77YetE
PLB1kou7eApGvyMy5TCDx11jetIPOjEGe8ZY07pqTemXA0r0yqTW7wuR7CLdXfK0c/1ugKu970Lx
hB3S29L6qJMoYH76Btf+J+6HwVnbtYdzMkfqAEw/a/u9UcUuVjUsOWXQnDplgEMx9O4QDp7A3Ow5
cGyA022mQP0kF7zbhXbIO48XuMQ4z2suMsYWEBNzJRNi3Eq0qcJ520Wsb1INRYkc36XdsyU30/Gu
wOeOji9N3zBDlS5sCGfaYRkjtM11KrkhDg1Ye2+ZVIhm/Uh3JrdWh3TxUHG+IqHmEIlWdUpzsap4
ru6tTFV3wxzMyHx042CMldqYUcRTpXwMtPWqWEh5UyvsY+U047d5MNleJYxTpSr2Q7Yxe608IkmZ
PxjL2gdjyudnzC9lyBrT24+z7R3gTEwPkHTmTR909TFFTbB2jCzndk/7VQaYwgfFaz26yiLfJiCw
FeXHkK+geG1rDeCF5oElGoCdYosyk1fXCWke9GlAkDL1dGy9tkVHAk81ZOQsNN7lePkOMSYUot/7
fhNqofeSyVDsspg73jHL6CB7kK7eEFj3JZQaWGGDds2xdp7BI09HRBI9VhPbiyx2rU3+hf/1HAWz
e/LG1nDW1oBRcgV5zN7kVpTeV2oWhyqCzIPayWnusjkw38DD4Bx1bRAKyFtYDUdTmMp1Qgz1V5Xn
eYbUqnDGjZ7o/WFm+kcwrtbsoJPYb0PWxTG6pDgBqBSqn7mZOPq9UFaPLlMULNTfvF4n/SCC6bxi
6a4SLFRFunUju/9RJgJYBABn6oKqfhzHNts4JDWVvmTKdYd2JsO1OrmJy+2XRweSupqTV2Nrgt+q
sIjADo33IzIVtU7i0r5MEM/2M0PrH0YlNbVG3Zku342OVZUSKUlM3kOZmPeJrVCyGAG7haJqPyU0
F5LKB6NMt3qqeOFUnMK/iiwj8Qit57VK3eUZSCkT3ECvgk1odxREUczkKqrsyxzH2lUrq4qPG5vR
tmNHKTehzpCboMQ8QuM2Vj9wo86VH4G6OAtGzCvw1CgxbsUXZnXxjMlXfSJxT+TGANVKnZwHpFAQ
+2T4lKHOEwEDlGVLwYhFETXDJgHucjBdpzhlGN72uOaGDZxgDuMmYZ6XVwbIrchWvNzhB2vXIvS6
lxhQ+gWyebopbKc6M61efguvfjURf8SsX+rlUJ7z6VebUJPEnkt54tW1eOAYLD7Nyin7jRaCpVCU
iUcn5CBa5Q2/zqSqaRdBgHqJYp3vTtSaLLAWNdMuZOdyp/cJn7/rhw2Og2lXUmy9VSrELTgt5S+W
/De3HbODofgIC6jkmRCq6ZecKqKp56AETUCmgIgHvAgTHgpjRSJUdkjZEv8uXv+nPQyOkX9oIoCl
SppGmhnTcf8+WsfuNLPKpoFEmZqzBE1Elfh17k3bchq5K+Ji2HggKH71xtTvwauEW00YHzKpvg9F
aPox3Bpfs4cQvkJe3veNYb31ePju49lM73Q9N98NK43GexJ7iv6uiSJ5IB0p3bCfnrfxyIUEqZDs
Qy+2L7qIoB9gC76OWe6deHHP22IkIMyKqKKauoMzs3yzhtVp1z5snCcNmMsvXBK6vTIKy0J1p7i3
EZZTbwxldug6bpwoKJdlhJypB6EQwOXGjlwAjiA9+/caaSzm+rHI6uW79JZyKaWQQt/IMgbZIBbh
tPKNMajOqSnkKelq3v2CVo8Jf/8SzlpIZKZtZO+N2aXOEYiGi8AgGEIuUhyHHAWqHX07TCOdfZkZ
ZNreNFHzwBswWk1ZGz5QYbwQSSOYTZtVenCdOQsPCEXiTTAv/8eCAg82umJ5vGZDgg4MlIw07ggu
VJ9uBgqLU5BaqtGjBCZhEPGJw8JDosXNH62ykRIKEDbbHRyRa9oYfU/Xw60tLfWdzY7D0EnYa2Vr
JTY1r5rvb/NqQhqqH1PSpWQ0tPGu63mr6SwF9sHcUsjhS+1e2jh7dxvq9nkU1Rv7CxNb6sTY7nbt
vBR11nGeufg87NoVpKV5YJ9Ms2z28S5II7dYI//KDq0tyw/4kuWHNcH1aI3MgAjEjHprtrJ5oAOQ
JzaT6JkGmi0nK9R3uOTqO2oL84CXs3xvl5q6QKnGuLBF2GLNGUgIxl8dWJEwPzQqoVosXJMMl9h9
zM2me9FFx2KnMMoPGwTKTreobCtB17Jpipknr8WwgiqERr6us+rcIhpCYWON5QfpKnKDwZKKNLCs
1l2X9swzovSuYLQu+MNWn+ufZTFyVfI5WymqcoIhrXlfRJxFkNSYhqC09FajtxxdixF1a08ujXdu
1K/D5MqTGGhv0TR5p1BUzTGe3OLkELsOhTSfdoVu2OtSFv2LROMNO5tse7l03ugCq3Oe0peDLKUz
I3zol+QpnTHzzNVb6uQP/ehWOGpb2hx86BdRAEDKB2w/CMltMiuXgmX5rUfLY3gg45Ibo8yW7wCH
wUEsj+pIJ8uLJB0g6sXVu12P3XZscma3CVROv+tjOtKlaYhHncYpGq36US8avpkSN+jn7QysirAI
lh57QqsluVUpNuinTYdLtTSDZeZOd3PoTPd4UOXpdhsai0KX27vW92OnTfdWSKdpqql+vHXahcnt
A9A0A0NFx1qjAT1khJKQq8uLDFixPHUBgp9bW6aFGpfBWialDHq49MsAZY7ltE0rGvEhin6hZ5/u
SYDgjB/JBQMXMzKDkCFTA53t4RWW3Yj2L0o96kNehV3pjg94mxiKFOAXV+GAHHWc+UQ6CwSa55lH
sEQn+2wE8LFpqXVA5p1W+iiQaCMZmAw+iWecL2NuX4zUsZ940eiQKJxefW+ThknMbKX1K1gOBhQ2
9qafIWw6X5Gx+Y24UfplMhkOYDeXet3iWKOTCo63DlmTNNZSuUUDKTDmJ+UGTXY9c8SZgn/+1je7
rKLvx5SZWVFG1kHTtS/yZZcyBWAs7LWcl1St9HT7+60ZMzKqLFryohTBFTB2capKwEREHsiTbFX9
WgpmF0KFzDK6pUYhGjC69BYV7jrUWw53zVCfZeaV72NIzE2j195pcDlnyyHiEmKja34C3uMLSVNU
8Iqy1VcOZRFaYu+03M91sxzDCpfeXaZIEwBK6FJrpA1/3WuhCcYmL9pomTYOdbK8BSiM34XklrDm
Tn12dVB+kBUVXtwOAb8gpWfN3prCi5NoBQs13QTL1OFWVkiPyVSIE+6KNoXuHY/3xkE/83x7N4iW
0Rv+v+jicuTT7zO86jXburihhvwTmYdEqsEVrtm+Pg+IXtZebjG3KKlALNqQdeQk4rkCMriKO75I
nFDZYcr04jSbXXGyDYqHfPkOIuqlN6UGlBzNXFIUDYLTDHYmdk3KkyplLqKXmfGs5WhGAs6x11LJ
6i0i9utI3+isb6MYQmSsgzSq4Ij8YwCgxiBDcZpUKCtUug0B2m/rckT0g3V4lfNg71i0Mn0qyTNb
T3pfvqPtYzCIMe/FjANKtJaCxXTqYWMw1PN52XPz3I7ZcdF307FPd01phd/ppqZqBeptqePUSPff
YM9saJa/oSqd9+S80Cr2qLUvLg77XdTzHOGi5q3l9BW1tcm9psFhHwnsejfAAMcw++z6OIBb+3CX
o9LEUOY35FtfZlY7fJWsw3vSuXyTVCTKXVpVnsmGqWDRutM93hvxbNZu9+Windm1/Oqrok55cGOP
4q/KyuqHyhtKjlrN2YEsM4pHlq4Xwy3e+97mqi1RqwfU1Dwqfco1gFxLFYqN65WqJLFQ8ExwUzK9
9KhbOjs+D5rOIUvgaf8Cac4kN6InCKvjC5/InEWywCjz9j9vDyaWR14xmuianzY4omvFS+VQzCx6
R0ObtgCj4l05lDzQsVUfQ2ADaJUJ6rpYlTtj5Lfj+b5yZirhwZ22o0p/ddZcQqhTNA63AZ2rqnfL
oCMYlq01DEFKYYgV3Y4Gjk88HIA3D/tOWm9zE0abeZmAtzSyCCZc/rEUeuUR6FX5bzRUYpnc/0W1
xcjbNYCLu2ixXIRi/PmfNpBdaYJ8SOp2b0HijtYOiJuL67SGTxhZcISHTLqNR/Hdhqi43LAkslLZ
5n6mOAgD0tY0+CpHZfbTHSzg+rXriCroY2P8xpEwb//1gF6wP/mHXxahl2E62KEc0gL++sviL0xd
6Npqr8VY8HtVOE9TRS9GOg3C747GhGkFhajoaYrSVlFaMco4ptQ8H0nFaPX2Zf/rX+rmv/rrFTRt
11iCUCW7nX/YjYTQqAzwS2qP9bjmRgO0v1Gyq0/zoPW7BnXHhu599ifTZDYRwN94TeB37QgBp5Oz
+vSaDNxUZuZwGgR2+YmyFjuhE1YQ/WoKQ60pIci1tva7qOCftir/T6eCrvn27bsuKRessv/y3aOR
TcuQGKN9qBn1MSDYaJncUz3WSd08gitmE2HWctNzJr6raQlLGwr6wq61/9i9/Ffg8G9WlYIq8l+u
Kg/l8PHnNeUff+GPNaWn/yZsF4viH/qFP3yLnvObgzYQ26CLnNwAYPp/0gbzN1unm3EXnzACmGV3
+H/SBvpVRmgsF6XFpvI/8i2iYvjr04psgkrIZErMKm05YZan+U9Hy5S3bc8wUx71OgdaApR6M6RG
eh1NO/3Mi34+DCR9umuCzUIwQFOQnk0zb97wMqmKukhpD2SOoPyLqql/sIjseUlnI7Du6ngcf0Zt
nISHZQkWrIOiM7V1DXJw24FP8oMxA69AFffYNRWv/IYIseAYJTL77PvJPvV1J1+isUywRcBMylct
DwfovXLM1605HCLPig+93Wc+HJ26Wzmka8arIjedT9rF7KvQ3UOYZfMZkFr/vUXddU0DrUNc1FfB
LxBpbBS0G3uWcfdEiM8b87L6wwrC/vsY4iEyJhX90kwTarEX2qzxmtFFI9vjZRonUz0kdjjezy64
XIb+1vQLYh5T8CIZ4Iv3eXjuNQMcKC8fZxXSwcYMtEzrZERJClA2mUkoGIcu+pirsEDgGSjf7oPo
TUxmOK6ZDMudchmaMtpxsqdJRNGls7uDXcLo38M3Dnfh7MHVx8u208uxMjdznjtPeRTOZBSDsXdX
08RcF/uU0VFKpszrNiB+vM9J6NSfTBddfR1lfXdHBBPqiyCtj12QLh4x4dChYZ5aZ0jX7hrYlCty
wimada+S0JtLj+xLGMRX1oz1Ppyicp9quvoRachGqEDzrKS6dDDwZUN7FK6ESmqMXBwvA4KsVUV2
EW7gUpDTFFwQcZQoCm23f83gK7GYs1p5J6KSljOap3FcBSH+WcyGECnDfEj8TBXNpUBttwY0W5Mo
DSNyYw1jhFUOiMmxTaizV040hg+yrX6xT526vd7ONaxiaZa/mPZmmDiGGegEjWn7s2hMR9sHmMZe
gm5MDr1J/gThT4l5qAqn/yBLTUL+bvpNWRX21tNMSG8Jb5ItMmqWo2MshstMnHfyUutpMPaPs0bv
mPli1tp2x24zvtLYRg85BHmRffLtGoNFv97EXNvRKiJNIUxtpjI+A4TIAzh3tbfJBTR3YbX922AP
zkFOwvgWSv6NQNUbYmafLDWG/kDnRxEqRF/sg0Kgbi6DfFXwhK57lFvHqbXoWPI05/FeQL90tBUS
x5VbiGYFAaCkgaoWkZ4ICMdM8epjqfNj7L8Mi0yWgqm4w+on7qFeISssratuefuM/vk0V+DC2b7q
WD6Lac82l+vekfbCXgMb6aaQDXcgYR46xOFycjZKdebabFhtsAxrj0be5D66evdgjt5w6swZmF2d
p+i+u65FAznXd46qATknXX6d6NYxxZWOvXOSor1qnnqcIx7MFNsosUDfFjq9k8n0U1JkbxKHvrqM
E/WsMQ87Z8Dm1qrg9R6PtnhiosmpJXOcYp6ySAtxEhCJqUGc+RDKdW9YLXS09MG0ihePfpNamQcb
eNE+acOr4xSRn5ekXCBdwmAW66CiRpXJPd7BfD3SmnG1y+FZN81oo/eTR3qhNftG5vQ7aSTG1akA
E3I8YZ6yGvuAAin3HduzFxuV6u5tbNp+jZDhNOX2/N3MLOvVzZExRSm971hF0dHtWvfZde3urhpQ
QnBIKc4Ut1y2SgjWtJ86Ee14jdNwviyo0RUaveQBi3b2xYZX7svZsvad5iUnUKweqEgVjtuAcnfd
gmJbkykYkm2Q1udb5+M2ubxLG+ODbh6cMhDw7Rjk8wqHauvnqtfJUOeiPA5ZlPpM7wr6yDDjahvM
/Eje1DzvZxxPvEQkE7AFNtqO6yjQihMUSHVJlBw+e93W/L5I513eGrqvy6rYJJYLTFXJ/BXJl3yI
2rCaWMQX7Wsi7a3BJPdsp2NxEX0XbyZyIp4Nz8h+qclq31wRWk8u9NNHBAMhTqla32aV1d33rPQO
xNZDmM9SDeelpIVam1HcPcWWWR4lPcGHqbilqQcHRCV1cS9FpfZkLouLItp0zcKx46kapifsfI5E
RyfiM/TO9qR7QQ+qNwv2emQn6z5RKWZ3yZGZMXDyVLKPAy1+0FjngqPtpYsF1Aw3ZsKOlUzVaCZy
uoJklyb5OTay4FtEhjb4rMpW76zuIRjPWh+fDMzIe4XoF0urGH/kxFmvGZrOz2ZvslsMEhieWRa3
WNpq9a1m/3GaI4JT6CwRVLNSTrjf6uhqO514QhJiELeMjn4akLisiZCJvlf1gjWcnfEhUiXWDQ6m
es8bffyI0jp7NiO2k6vOEaM/sBhc6waO84S78ghE8bHtJijoYWOKtn3Va6DSBqldSB7010kLswLT
P1Se75ZtBGj/CNzteBOlSN4vcxn1jEAJ9/A7sWwtzX6EjqqP86dse8cPUkJEyHrkCI4YbuCLW2jY
YTR1u0EnEGQc612Mkd/nJg0OfJXZpiuK7NEEjLRhjXvsGH5t2KjFvwuw/lsf/7v62CBk608N2T9A
wHZfZRPGfy2Rf/87fzOC6b9JwgM9VHfGrU6mA/6jTJb2b4h72b67C0bn74xg/1sWm/pvNHiWg95P
utAo/iPBLxK9v1bFgOToXPlhFOH4d8Bn/LUq9kjxkEEps70pw7eBRc4KImfps0h6Jb3ziXC5Pfq+
+lXm4nXCfwEufdpCcD62TK/9WauNgznk00FlYIYLMdgHryPbppl0Qni0mgTU3iMaKegddDWu3JRS
6bBks+od0pl+1QzY+1QO3cYks31dySVrXCsQFYTuNelj+TDwokxlm9PQs3ZvwXhSztS1rzTD4BG2
mqNOMk3d55dJgSasWt5mSTayC3DnR1sF9qZ0BwKXp6F7NmIP3A2O1kMUM8WwNPE4zKa9g2n/3bHQ
yBrDkO3cPIvuWz0WKGD4nXRMCg9o/xvfJs70QZou067shRHPqjNHAnxqx0bv0H+guIfBYbIVbKxq
/BEXXniXDhCTTW+GUIb7g5iIAWw1dt8d+q/FBpuNfmaan0TAmygH8BTHqWPRbHQfRj9B/mn7I66k
fJvHTJmSmRkfexlMs663GlisXPNabdts4kDTLsFi2iHZZdxXJvTY0S3F1auM7LUFh/IdUcM2h2Iw
iza/QviWpzgDOELUjEtqDWDee3qTcPANnFrrmnnYazeXMUscxsMmcaEYcQucPhXK5Kfa1IInECz2
HYu0eckAsJt92Dr1CahrfG7KbHglfFR9Lia9lzE3UwQ1Jds9p2TlQXQZnqUhRb7WZfLRHUgggYUK
XjQzenuPaKR6c+PERZVGMOhLkRLxZGeRt9ONTJwttjYu7wFyNuCKV83JrckgqfBTcfE8A9dD1FEo
KaMqjo0KMGLMJe6OWps7xhaSVHUgEMgPVgIp/1kHBgvc3BRbA93Au2v0mrOBiILHw4iDl8TIyido
pAQe53H5JNJSnE1nhO+GURqN65i8VxWvOAIJyP3Zxuks4LJqo99ii3qY7D4+d20aQksNLdilMeTO
GY/53mSaxVwfdSdbT/IgatKoXjCx6D+azjUPtGJdsg6BFO7DpuS/iVBQcgG1dQ/pl3G3rovnvrSL
49jyI13sRd1GB5z7YITcmjYKkHRvq54PX5MicIVFwu+YA0S9Yggp71RpO+naxIDiVzLjB4p2jGr/
5m2ZelyZY5szQ+b528WOtzhsRmQCqLQU1q0Io04lCkKV4Ld9xjCsdqIzqy9kVONDQBT55fabJUC4
0dx0gh/Pos99DBdKQQym3VmbZEw9Woumz1p8LBn4kCMpBd2zSix2R85E5FC8fPDWzKfr1NntN3fM
+Q8zojcPds8hsqG7mXzdUws7z0rIrOVOS2yGuas59IADki5i3908PazOystQebBUozDBZDnX2Yvl
DQYbboz+eH4s9xHdlnUoaWiuYhxKkjSg9RpYra191fOlMkgsjlo+860ZaCzQX+XtZ4tw4lzopXOh
DZ/u6kAYV7z58jrUhOhF3JEUMKQLvAMvhm1t48xZ3dyaGqXQY+NOCEiyEA1+Odf9bgYg8lSHNcET
WetRcvNt5QOOnjiclFyrdKkeAFxIlmtcucm17JOoFVkf4Bjx0BNdDsBjmEImGLBEZpB6EBTkm6Rj
XxsQedcqmc+qiM59PT10mnrua6ypvV2+F7HED0Y6pyfvjba76EP4EC11btZG+zxpftmDd+eZJUtb
zUNw5V5HZW7NPtq1zvwSNgp8gD7Kk0NkPTJk20+VtjKqqVxLA85yy3usozom/UzEwrlaVfJNiUSc
nZ4zPBUyZLdSQWJwC2sd59OZjmwzjMmGZc/RLNzgQbTaeBGjQUx2GU6os1gk4psl2UZ6veVPVZrj
Kaybfd9neBhkWkdk9YjPggFDXxtfddFj5WJueJewCvILIxcH07B/NqLdF9J+5DWJT7PvzMvCs3nT
QuNVaRJFXplDUVH5Fuxuu8qnove1HGFUwmKAdUfDgr1yHGJREJGv+yiZP/PeXiP4W4QnkdpW7fhU
EGRw9Nx0R9kbEY428wWz4N+OdRfQgU0p2y3xzZnYRSNeOaTjlB8wT5t7hpvIKLB5suNPAyYS3bEK
IbVrZflW691CyS/JYkp194iTJN4xt9A3TFbedEFqh5YTqCymX+ZUXatYul+x4cZ7a6j1d9fRyo1I
0+dWqORjmjSTKOWeVRTT1TXbbUWcvNcuXDurXvXzzHlg9tk+TGYT2InUrfVMfosXPNW5+iSUIPD1
Qk5nnLcDKwk2Mpjj6GqmVTEDsII7gdJaOOeMM/+R26rxmW8Iyu3J8gejK8p13mnJnmVbtcFQ06+U
MKovZRupPyN8nXKMt2ZVfXRZSeCXVN4Gv+erHrBG00ve9p5R2zvN6X7inXgDfcDyqSaLTFSMS4jQ
APMxpOvSIoimsexvAfTt9RJ0v0roEl8li2qsfOamRTZ+GmQX+hQJ8hMFSX917Vh8Qyqy1BD42tfK
cqYjYR8D+yUjkPBN+uQbfUC6spSVf6nATb7apsnwy5JBVYQqgN6u9Vve6cMWoBIy1Nz0p7nVz26Q
lI/gM8cNAbFUVmhtV0PVyHPVV6gb9Sl7HwxBwmVrlWubCmvVOPG8gceDCTNvY9bZUQG6PUhz6a2c
MQlP/dim4kifJBAzKsA+yIm6rWTAp/NIhC+tM2oXRxAPl5qYGfgSS+zHTUgjmibdiRggFleioP0p
awCnK2uG+WGPXXkupXCPFtnvflADYGcmE7x4ddxeh3SOE1TuTAYQYBfauQ2lfaBSSHdCL2tGK1mw
zga7tPyoGX8VuWFcyCVsvw1NPOyryK2/O4CFWMpPBfDyxXjtkm2iWVWMVWk+pDlVWN732lEvOcCI
1q335MOoddW0CegjUuNJCCDUoibyZ7KyH0i8kO03wXBJHU2/b4Ki2WZmSUaMAQisA862pma4Z9a6
tTRtFxpsSDM5vyVNAzUoKfoMKXjdrGeRihUrKKIsLR2lcJNauxldOr7RadeUGq8BEl22dqb6h3lJ
xUBDq3hz9fJCW5k91Yka9tJMtTez9c4YT9XXsOAka9rNrVc5TIbJfofhssTENGgPATLyiOPiWeEu
B5dnlxeCNToUu920UjrAfLMad+Mwhojt56fJMd3ziNiOWTFAkakQOwwwap2JxofvFH4RCbAzW155
PTtcn4DgjsHVOB5jwFDrLlEByfDBKQ5r2HG2TbC6TA4TDfBdkMgIKxr5Semi3ZyvJPOlSH3dTnPi
3k+AhItqR55sEj6aDrFPPMKLYZkPvNiXAUjgZQ5vvub0d5Oze3M8j9S/M5vtxQmd3FzRdM39hnQP
vNJ2dzNO897GRZ3fHNVo8nBXR79brZ2b75q34fcRJ7amY8km+41RqtUNT8Fi2BaLdRvCQbklzMO6
R5bxWs8m2QiVc429UlszhGuv0WIDR++fXOrFGq4Wk3iy2MUxC7b3w2Ihj/GSNyFKxcHGXi4Xo7nL
+uJo3dznDHAevMWQPrhIiMPFpG4sdvUJ3zpgyAAxSpd8DIupPb7524sgOGKSYTCeQDxMa8TzfR8z
f1us8dVikh9bC1mS9J69xUBv46THcULgQ5Z8ugaDOKvOmzOKunVWWj+jzFCboMWSP93c+cnNqR9O
TftDt4b2001thlyLpd+QxGOYi82/SbwnvcdPgMukn6EA9G16mG9sgBm1+MmKG+2xWtABWaNn9yrK
f9KAwiUqjRrGwICC4G4qADnEEAggGvPWJyfp073xCdiZtNuuYEbWLPgCyhfHN6A1XdvAm9fUQFdz
wR2YN/KBWCAIjFTrDYkzPGkLIgE8Y3dXV2z55xtBoZ7a7JIW9aI3WxALwMmYXgYLeCFnUg7RChgB
eTCxhHg4ZJ78lDdiQx/aAmoZGIcW2//bvKAd5hvlob8RH5wb/aHTh+K5oOj3bTHLu6Bsy63iYPSl
mA+o2QsUszRZZQzROg674U20s0DM6wLbsouIAIAkGcqVwT9+qUmGuUC3jGh8Y699xoHXhIHflijt
CXikem7niaRe7Osp6iXSNppa9Zie8nzvmm28b+qhYs5WfKUj8ckKFxftozqlDfisKmzk1cn1/iGM
2gofljeDbKypbhdpix2W0m8ChHiJJ4Mjv9g3Gr9g43pRudWSXB4yvPvN79v5/059/t3UxzMk28J/
znQ9lR2t20fx17nP73/rb3Mf+RtNAPniLDpvy0y2239bj1qLuRM3IwHiN0wyf/Q3rKv5m25IA8Ww
ZHnqGX8CABn8QJjFGI/xoyDv/c8AQObfWSqFEAsph5Yd4QW1jbH8+Z+2oxBrho5XaXOwoVbJTZJo
4qpH9cwJGFfbsibEkYROV/+hNDd4diOvoTArgqPWxAiNlkLYzVxB0pNT7HgfIgbtRZavpEy1Z1nl
oAPRl8d+qbfeWgBrR4+odV9JY4jTiE7vhVSu1idHNF4DugpYwBDxs6HTIMSvZpWD968Zdi1JXXsg
ZM5TV3Tj+U9f2cPvEok/w4kWtcafhBNcAdQSBpEoBsAg43/YO7PluI1t2/7K/QHcQA/ka/UNq9iY
oii9IEjKBBI9El0CX38H6LPvkeh95Njvxw8KyyYLhS6bteYcE/fHr1cgXUwI1VDXRziT+o4updgD
LBRru+uW8+J7//54S2Xt8/EECQEuMCgqeZ+F2TYqPh1nWX0cDQUHJc5fl77LmmyN/6rW/o/KCjr4
n4+EBpzmo4VOBUP8pzObKVyTkIxkeqSEvrFht4GR9Iw9hQ35x2Dn7n4C4P7wH5/eElOBnoeHCf35
p8JiaiJ+L0BPHnsfGBqByABDcEMG5AJoj6Tz//xo2Kd8sE74gQF7/3rzYhGS51Wk6FZZKmWXUhXz
jkwUepV9Lh5/fyxrIQd8unMi4G0NA4d6LVXcXw+mM5AdRWbKY5PonCZfAsgX9XBRbUJF8lAyJfq2
V711M7bZcJjzoKu3lE7a//icgRqERJCYgeDP4NNtzUHATEUPLrLpM6wZUP7Ijomj6FH4NdSU35/0
358hyA0LCjOkNEil+BNNQTWCzHXlp8famuf7KlTtpjN4g+ukzpLj1EoadkHJzukfjvv3twQVMNA0
KLk+HK+l+v7zuETk5yhjv06P5dgQ/DlwN0enHwnHWkIBf3+On47lUiNi8bFAtLm9lvnZx+4SI2cN
iZBHCcx3wwqaBJnaVNM5Zn/25ffH+jTefhzLs2wuZRigOf8caJNC3zEU4EaMc/NobaooKE65dAZr
8/vj/K2+zzmB30dcwyDD42r/ev16P2+VX2l5JDqLbCA9AhNdEca8IIuwiCdSApfQqmNXOUOPZitf
xMnl99/h07OznCuqAQa6Rd2Fo/3TswOZNSP/s+M7DG28QXXdABvGVHGJnKk4VWwZN63vTP8wnn9c
wp9e0+WwNkOQ7zuoyWwyU3499QFnTzVHgTwmYeR8ValfnEhbmnDHgkBTTk2dgxBfXa7GScfBOhrB
LR1Hv9Q/ENUgR66pU5+oukWH2DSKUyQj/phT4/73V+fffU+PGwPGhdUBaIdPl4fc7GhEUGocTBxQ
rwCLXMJmmxzbKXlKo38ojbRG4pIaQQCCc8wuJl4duiBsLY59Vrln0YnoqPHuXIXht/gjh6RKabcI
MjV//13//tRCIgyxEgFaBxT7+auaxLIjYR7lsRAm+7hsEQ5TPWm77e+P8/c3kSoStwwEacifn+dG
adhcFKOVyNGq+Z70ecrXZVZ5KL9d74/fH+vzcM5zEtJyC21mRw9Q/oLv/3mImcLWa12dMpyzzd/E
YTRsaEv365xXBZVAHa9rPU5nAmCCb8is4z080+4fLqwFu4LD/Pq4ho4DioO0DG50+BmOmKvasHkz
ogP4ODUhwLUZTDuhnfoYI1i/NxzffPWSSK6l7AtFvnZCVi0xv4rcO3Jlz+yYsQD0/XRHz83ucRql
NZ0xQkjl2s6K+ZInLbIz2dgPc+5E74Pucwh1OYiDXLHjFA2GKzQEGWIVCHMDoaeApIrRfmB77v+B
k8E8dNAtoem5S78B0MSjEYzz/RRHTk+eYjLcIpvuXvKIRsZMPOKlNcjwXQldRpi44H6dgIChpCjR
pR3m1nJbOOkJvDEnUMsaocpcmACN7b4kIrLeyr5wvozI0pqVXlATUOQi9z0fOhchfKedZNuGaXKJ
Hd5srB3xxlKDfO0TBm+ifLx3sPIhfMSCZSOURJOsHbw4cb8zE9/dj67JYogaS/sjDLAIlWkTfAub
kW0XYheeN97+ONthleTwdc0WObSXSDGz7YNvM0UTAoVEfAmW322h3F7iyXOwr2LqQ3AEau1RVM50
YZ7Jnxq4h7cflzfyxw43UmLeYxhOslM1B3lyjEAwOCebRJJLFgsMd82cIHIOPkYrirhn1c2MUKGl
DYzPGU8kzQHLXH94QHuJOxQbYUj5R5lm8uhq6X7t2cobdDDM8o7goGBRl/A5I33Pi9/VFJGaQL4q
UxCtGik1xXsxL7ZfOJreH2nsOF8wHSl7Zdhc24Kcz9ccN93OQm30knoN9S9eGjKgI1nQZR0NjbAh
o/8DMUXfSmTECfgHS37P/Y6hiW7dkzWZbr51lueQVOroFPaojxaTf4fxVlssYKyiwg445DxLMD3m
SzxOuEYjtl4TTelhvi88gxoKvqh20ydYNNcpJ4CpKcVRvW55wLZmm9QvyYj5rYKVRxp75uI1iNBW
Hkgf1lffq4xHH+UX9zHGKB8beXrKwnwrZijdWrn6ltpes+tSUP/xOC8mGATdeNbUfdwlksK8Ks8k
Jyx9ilxufLvFJuyU86lvTP+Aqj16jLtgW7nAwRu/zC4TR1tHkRfcFnOwzyRZzc3iOoCY6XwLQ167
mkhFsyLaF5kMyABDz2ubPd/a8qldCl1hXyHcPVtzVe0nzOdkVpXTKbXELkmQ5SGsrE5oX5E/wZtb
UZhbHFGcVp6Fak3Mcr6ZBmoP9tIp6jz3myJw4gIQ6lZp3P7Ut/RmmEIXKodNQbORX/zIL7ZYYO0z
/Cz6ARnmpa4c95mgkEyHc9Eqmv5G1JQ9pUge2mR6pc/8gsOp3ab0RzYT6KqVTeEfY1H43EDyp2CD
DRWjQcis1tf2d0AUpxkROIV0eU187J+Z6z8OQ3QmVDB+7jAjbBN30qckLxiA3WWNBIPz6kvHuXRU
nO8tmbcnY0BlP8/+TRY0C6jCLdKgFfSTGztu/0ShWC/817Sn7zZE5G/HTnqyKreygC7GwU3v5Xyh
KncX/f5kz1+82XUA7SyQhm6wxRmtYXPLQslNNqO/pGYEZv4FO3b8BV75+MdUeawfqnYJw6K2Nl3w
VzvbqPADQINd+CMtpDrq3NdHCJ8YQCJW0RcwYg949caHYJymrTP3/XaZfxbWZz0ka1k3xV1LzNc6
4E3DL2S4LAXsrIrWamItkoUkVWSlT5S0GUiGonJESBcxIwSxCA51ytan5/nDKj+VOzGbgK7HAZ67
qu3iFgfZU5DPzcYiZePqNnNIoxltPfATzFDpjkAT9Hw1pqAyzbw7s9ftzg/6GFdaPBJlrTcdJvNT
OvYm8LJwFN+dVLcRxTG7leuBcfJYCpWcEJNhjLXHsD3MQ8GDmbJ2YIuQG/f5pIJtMalneCrezsTJ
+Y3uavjeuYAcETfjsrILL/iqx1nMe9OTxhqII9rYqmc9VurmUM+zuGqj8e+JeZzWTlXVSCWa4MAO
WhyEtuxuhcdT/VnbYUjQcTqdmo6YO2r5F0GSXL52hXUDb6BkCbPQLoJc3ENTw7MDQ8lh858mLmUK
ZT0alHHpuuYC7FEg/iCweN4wCdMNBHPhvunZbO/JnKZq0JQ0pcE+bAD8kg6Qlrieotjbj4GRA7/p
hi1GWZd2UlvdxV3rrIrISo9R2tgXrqDcOFAemiGy9oPn8WCL8uJTPlhHZP7exU3uHTyqkDcihiCr
6tmDMtJYG8Ce1T436QoCAQpfepowawaaBkMVCR/rsKsUsIXIC/FVldjcypFcCPpS8VNpQivpzbC6
BRPLsp/2rr+qWyMtt1NmVC4Q6CHf51kZfPPopTxyavEZUWBY4T5e3GqGmKDN4BdFot7fd8B+8CLW
gjwd6DjM6XTYcSBWg3dlx750DIKADYBVnXJr6ni7uvoypkWOztzrbsNW64PTtInAhBUeCiJmj2NY
GitShsJz1ejogssu3ON8K16X6jAByLVovrrI1Xe+n2bvwitktK4D8liMvqSWlObqKcDmhOlMb1VT
kR0gvBlgSEvn8MUkj2BkEGiNYwwKKGNypc8DvdjbYI3sz1ZE2qtZEcXj9XKbFfbbCFVlI/uapj7h
SDSR43jxkvXVa2CVw4l2O1EHgjmQFuS8nzxEwW6YdXeWObSvqcoYs5ucWYNBQGVxtx7coMm8Lx0N
16B9w0ARuivTLXXynhjkEneyJYI6druSbVJnvDcEJV40fbmrHL3+ixFHw6urZPgt7gVxvLBqyePQ
5hx6THsYDIICLnFRHgzfnU6ErYh4W/jDV9giqF4yQnONcMitVdossSVgutasokg7sqcANxvGIQfk
Ahr8HKiH6Xb64JapeXFHmaOSHpkzyLEAYJv3PVoNBid4zFaK9MiKFh28Kmqy2V27Yjib5hgJTWpT
Cqf7Q+6xZhqxqA7xXILkR+YyG48SIO4O/w/3jUlh75h1d8Jz3L/V7I2WaIR8UxoFV0GF8nuEzzBf
KkrmJQlqu1wFttIH33Sip8mznRfDro13m8bCDeiz+NErZ+Kq6WHuNTTpL0hXhsWUp75HtStZTppi
TfzOFxbGFO8jH4dZ1jz4Dk0sgnKmmeEVegUPVfFkeqW5MkPjIRg08ZBBiTosAPlC2shKlYhJUVoX
K83iZBME9N6sEmxJyB4bjSdtXKHla5bbELIN9smrPukqpsr4gGHA3vX++Gc3O2LPXh4yD26oHcqI
YE0a4sluCw+q9mCtCm/p6AoyF0lzo2vH42ym2jpPXrHvZwuLBR+c4M7bg4rKVkRS5nu3k/qPxreT
tY1n9UKT892oTQcYVVGu/GGwT5LCLsCqhPYgpMKDMCkPQG2jf16rfl8nnfmadSiu2eMz67AQOrk9
Ld1WyGZXjB2C/k6nN5ml9xkqlBXyHlLHJ+1vulHfjj4R0omr/YOnmgSKxkCHtiGFvKcDZrMUvNNW
C+kjT+sdVmIa6Bila6Oa95YvARM14ruajGKnpto/dzW1gzk2j+nY3uOyeZG+u6uiZGKdIq5l0dJs
a76NxXzbZ9EJre2XWkUXhlwKRiiEz76a39MmfiLr7yGAul6zml6Xaf4iTDnu54wiZdCJVxjv7Rrn
Y78RhuV9qUi+3JqV/aqFxcIKecgmTGx6LOQyC9vcpX1N/FAAuT3234pB1Cu7oKq98kCNbeOx77/C
Sn/Tgzz6aU/iVJAjZZzEFH81wYbMdIDD7ER4FywDAFWyks7emrdDI5/1oFtMucmN13wxw6F/bMJG
bJNW/hE4cQIsDkGjaob+2bBVuNXj0B0G9jA3fa+MA5FCy2s+mSfPkcGz37olaRKNH27aZFRH2fiU
R8d02U7QONJYSi2W0JJeN/o6mrXoBg21Swr94Nm++IFdYzJORp1T0MGh24bm3h7s0Tl3YdECxMHc
ConYVsvn2U2GsoSi80jhgqC4Y4zOXZC9k9VqRVXTTbuVmeZAldsYL0vGeoieWB+gIEDrLzetUaXN
yhAUTX0SQ2/w3tN7QyD5LYwz0s0jnxeQo9Ji8PCyKJYibKQ29OXYFsU89v0GMVdOnWnpaeC6ib7R
GjS2kYHlvKyQhoG719eGOe4pbCKQWa7HLlkGxpZQeN+8pgbqvG0nJrYdfcCwNLapsy6tZXdiSahu
6WyPt6k/WTemBQHBilV2SrIx+hYXBkXumLSFB6v1OqTnip0I8Svma1WNvnfpEnhTiEI7ms+JV7df
USexdMgN39zXlqOOrO35aMMvjW1SsUGH802+XmBBHTBHv/vug4/YSMXyDyhBfeepeZ1hiTkCFkjJ
16rU0c5aJtLWgSSYeBQFWjb5YU9Y+0en5uN4Q+0a24nYKHAtDj2bLMddFbjF88ePiLCwH0yfbX8V
pGIfIFs6kAFQv0A+ZA+mlU2VIHTG2xF5FFIrc+n1zBhgRcbFlCrxVmbSNbuPQnGda9ooGu5Kn1E3
zgtZmyspUXQauFNPRTJmJx9d696HyPK1kh0nIFM+kXFkvm8pvNx5Mreei97krpeZyXcetToqr9R3
mWa9OxsL1CHrEWjUE2Q3bXJebkEtvPbY9jVDUqOimdKG1nXN3r7v80BthixCeipnqiIULxkMeovd
iakEJobBQ4oF9bHg+Tdn40ZUoAIp/tGqz1IqiuF8Fkq1mJZy0VGSabAzoPiZq12XjaN7kzeIfDz0
0OcqhcPWzh7Fq2jOTh/PHZhBCDN0cln+I6fMVT7fJ12Lc2XQxvL9Eox7BskxFEXYZt3n/XJN8p4u
m8VfuVea3NyBy0aRcu1a4FzAu5T7ainFtX05X4IJDQyuLxTXNLMh5vAEdO4iA0Uwxwfmqf9HbAtj
K5IB+WxOuFcXAH/RJcrvwuRXiB9Sx6Bc/m/VcbUsdK/TGtf2dBn4IGRMSnibBmf7c2J55C5nXSb2
suW5TwyW11ZAnXXzUXiy8Ae+z5ZLUQmaw96Z+dBUA4KhlFg6G6bz4UsH9ONGWLi8B3g+LwBuENAS
dIdIJuEVdp2e3iTaq1NUW9VLFrQdLCdtOKupHZYsApVH1gObA86wtH3KXxFANVbABBftRSntG/Yt
6muHPgX9FFCnEwEV82VoKxsVU5ey0uKL222W/Cjmon5pQK/WTOXtcMq7KTp2lFzBVYNLeJmRWKI8
nu+7ht8TSmbkGYevPYLbdWJJth5d/Vai6MAfGOFtHAB6mh13p+siXnZNrzTqJ0HFohT7Tg3ddtGR
XBxK4Je6QL+nRoIs17M/W2e4KdZt6fjRycsdvnnHzsfblAyHe9PxKH7QFg033vIUjDWlOa8mJWHl
ucAmFtG8Wo3I8U9+MJuvMQzsF1qRRkVAVM07XSkPfRq7011vMj4KlysV+7HxiDYkeg/QpkDb6pZn
UJkQLAIPfISMbfgooUM+jBEs6DBwkHKNGnP4M/TZJ6/ZYOjntpL6ux5CulAtC3JFKbWOtwnLCmZG
7P03VjuU12Ts+kfQceGPenCjd1lpcRq8JJ8AqjAzAdZsdpMXTIiK8O8dB9FE31Lfw1DfKox1m6Ci
wA3IUyIE/igJ/6/Q4R+EDnbg+5T8/2ehw0NS/fjz/2Dm+Eyr/usX/0vrEFj/1wJfaOFiIVc+/IVW
bS2qBddED4+m4WfGvY3SgRZ86COToCNu0xL4lxGcj3PpPlIYt/jP/wGoGsLnpyJ7yD8OodR8B76X
s+D3f671NyzpVCFExdPblqsUPy8zlt3JbRwihpe29zwiN7zkRi1XrOqe89gzjuYYXO2qpwZXzMkC
0HCLezEU5R0m3ifwbfARcXeku8rlXZx70CDKQk/sIgojz4/3ERrPlWUTimENCV6P6kU4xYWU84tj
jPuoA8TXKU+gTyy8FT5lynJKvvNWymvBdVwjVsNCUMJdMI1wJvHUxs1rzudKmHe+RSlBqPGlQhxI
wVPhsqS8qTr53uYpVSAnnrZBFV4DR+9HCX0TF/a7yMoLzc6HSMOrcWW/c+3s0k/zHXlmZzPmp1Rq
rHQiX6aaXUrVzG9el51IpHirAv+5mdpdlcNzhfvtfAUte5Aq9Fej2Yptxf6a4ghox855zob8JTAR
0Jvx+GCq7LJcAUI2FgRb/p7WJUX9uEt3Tj5VVECYjjH+IFoch8fYGR/CUhP+Y/vxUeXibYwY9qzE
PbDzPsNhro4ztr81/HwuDKsSlnAnO+ltTKmaKu/0MNbuc+Jkp1jnL6pJX6rZuwaJo/yV77ZblxMa
2QFW3XTn5tyryelIg6Xcb7jZaSZJdKUJ3mQ6AV1jV1womM4UpPH8oTk2k63MRLfuiUVhWyKn7Qf7
x02KFyr2JMpNM1SmhW2zHIud5rRl7XlHDstdZ4/7PpnPCN/JDhnMcx0gUCTb8d3J+THPkpcM+qjN
zTmElYC2Bft1VbnT0xx1sLQ6P8fq4qDkazkQSji8ssKdb5SXnqppflJuE0FU0o90hTDwl+O6TNip
RBUSpoGQk9zWb2E1nwfcIus0UfKaNcEzDK/XsHFuxSgt6LwWjPDuMHu9OjR6eJwb7yBl3fGgOoe4
4B5R2kUzTx2H1dR8hmlMFAyGirVwSNkSVGG3GsnlqrELImRa86mMrTfhjMjoNfWKLs6xyw+Pjepp
WOTvBZmGa9Ovuk1f6EcnosqcyY6ylk3w3+wbydqypFx/XHer9K+0Up8R2qWsbLxr7bnBjhRGjJrc
m0TDIRgd/1nSVcKpzeNoWPpa20b9PY0MQV01wVNjRAMCVh67XMdYuxuXOr8AMdsE03BqKm84trhd
j3owjNssmXKaMnVxW9LRooGUDyxbm3ZNCKrzhoz++zQo/8YK6c3w1FSycTcqS+p0Iwo4wCDSxpeI
CdcgwBRj9D51m/IpK6OnQiNc38wuW2k4XRJec4TDKQM0yIyb6XyrE2wZCFk3dTepbePqxNooOrN4
O7SKSQ5kCeIHzTU3kruSwvZ2NNynyrDiddt73nbovRddTuqtLFkS0UlOtrnfrMIAE0U9Cx9jWdFv
yLZaPBbEUcQlj/+c2m+VhaG6bQraCvjBfG1bOyeouG9EmxE4ymOI3YWsQbQ/twhU+j3O4Wg1ZcFz
YPjX3m5Gin3q3RjV2fWz00+Tzt1fTdHfSLVcIg1Qw4XwQmwfIc5HR/1nsVrqu3SPsurgDgbegL7p
4L3rq/SayxxZ/n8oC1mOhmyK9ZRrUs/83PRmXdSXPlw+uDRDtSktdj75Al1wGNB/f16f6UccCUgJ
YjDbhPsffMxeP53XGECQTqO6OkBsexHL5mQZjlNrpMZNkFd15N/M3e+P+Vkg8nHMkJmfuhrJJ59V
RLFTiiSkQUPKgZdsWcM+0jrL11QuDiQ6gVfmfDHvn1XLAPj7Q38gV35ueX8cWxBfGOAAsoLPQqo6
o8WG7q48tIVyNmlVhCz5QRkwXJzTKs0OptBvI27TXTYOOCGHlveWANaVWqThPlbocj6TpMes63gH
Iejz4sBH+jyeR5/hG1ElMbb0vQhfuZQEBxfe8KCLmEJeUmx87V57tt3rBZu/97yq/hZ7uNPckOHh
92f6Wc+wnKhLhA86n6Xz/1kBY+cSbK3tlofEbnduZd6ZYr4rZlxh/3AcZKm/iAj+OhB6n8CDwYNU
69f1DczBUPM/eVYFuVZUvu8mS7pbtufOqvQFlqowu3T4+O+p4twFnVnco76UMEzi92ZgXF6WKunS
H7VsfYahFkGz6x8pxFwdNeyTkOHeq0HqxXHi79nL6OfYs2G8xjY2JTnJc2+q9qHM9JNWi2/Olu6p
g3W+pXCBbbKU75H0fDbxOXdRh9VeG+l7VM1PIY15uCJM3rVzSCbvkCQlYlAsd1Qh9Tmji0L9cr4L
psZZ2TafLULju/KyiT0xa6zfX8hFO/f5yUSTKxZdZmAjEPn1OiLHqRrXcMoD4qyP5YRmZKP47q+M
0Tn8/lifRTXLPcN/7XK3cBH9TXqr7EkGOb26g5cND24rTxie/mHA/HiTPp0PKjpSnZY/ESYv3+Gn
kUUmTQajzoRFIIZ610ptr91ofltGekC+E9vQ6JTZ7kEY9nWMRLINyvxk6Ohrm6av7Oxo5xaDgoWe
OochZRJPBKNTPRUXy4rfZ390tkEks0PuANRJcVytyLVob3Lpb4lF/BLiE6SQByfexeW6JmVpXKFI
puFC3O8OH91SDyMlstc1dUFbvnslj2AjswuF9hPxdBN7zJQFKgQikCaUbBct/mB2D1VpJ1vXmc//
cE/+zRvLvfhLYI0S8EOt89MFY6e6JAjSP7FA8JAoUVDj6TB6EbnAObN1XUmWW5t8Cq8F9Ol11CqT
qmlx26U8y2Q3b6nf9bsxIly4860KxYL5TK3VIQ47WOxC/jXqsTiDWLsmwia0STES1eidNkE6PZn2
+DZTFZeB/EM7rA4F7sW1IlAD4CROYS5Tjdd67+TjXtTjQwzbYoWa2l+5NQMfHFH0PES5biBvi73t
zU+iVsM/6Pr+zUvCnLH8YxFJZH8Gto0xhexuhMVDp45wRbYfeLn3wjUpvtTxP9wR9Nh/fyeR8eGJ
A3K9yFA/vZON60zOAlI+KLsttzjy0dtG6Ql3x0FY3B/4mPhtJzZIg80wBRXoWcb5xc9YAPZV5K+q
UtToNoZmK4gRxQbe0sWdwtc2s24MnFu5KNp1Iljt46x0Nk4NCD6dYVVP54LK9Wp5zGIne6HFxSp1
tPEUmZemR1ujK3vNcnU7QBrfddzSj+3l7GpnIz1+kI7fyTewFKf1OOzqCOJPPnfJUYf67mMTFMEE
3IxdVp3KfnyUHRvJMCMQdm7Y6nnz+KggHoLng0DrDI92Zt1R6Dp9SKOsoMeZk02b5V8MAPQoO5cH
su6HneWqFklSdmm1R8FwfKR5wwbCywzep9pY5w2rJcIKL7qB8x7U/LQyvOcm9XjFuqi5gdLzprpu
M/Zc4DSXF+mwZ6GRxZSRu89pMjyMjoujuyLCsSzQY6SnuVgIYjEvcNflJzbF+yJiZpHI0+DXz0/+
2F1yy/uetGN5yizvOrTDxrHVtF42RnR+CVtqVHUOWdnnnftsK9Idf/96f2AtPo2HrHU8Alw8NJ8I
Gn8dD/PJoe+Oo/HQBkR4tsNDazLvDWyzcMOlm2X99bHVrjph7TrBSu/jnS+TbjctAq8m5dcapC5Z
V6ZbQQ5HOCgn2ORd3KwRUZdbofvpgEabFrak3Up9UW6bMo/fEE+JS60EVM2YebGbYT+XfHegos7V
Nhhj0m56opaWUNxziJQ1Zb/WcYcbO2RlHbMxZD5M8IHio2OZHaT9I1qVZKXs7kGFbEkFMAecdA8u
rWvM5Lib6Ok4lGrnM7X2xzQqQoBbBGsAqnrzW8QDqu4eAnYHh0z6VxrTPpvM/hHSwd2ymu+Cf82v
/1th+6cKG51D+6dn9W8AmYtswUC0sq7lz5xF+6/f+28zEfJ0y8XLgR4PLS4f+S8zkQVrEZXeUin7
/y6i/66lQY+h8gaGUdiohtg8hf9JPe3zfkV4gb0sbFm+LzLdz9U0JEBh0g1JfAQ8NV8+8hGcdKRM
7ebA3zZmnKg33Q/NW22xvvjpsvy7PWD4efqBgMPMY0E6dajn/SWo/WmKZmpsvAyl0rFIceYGMV04
INM2g2ZBI8PraAl1zZKAZlsdY7oFjNldDUumGPvk6ctMOkqzqqB8Y3jOfFhjwlqIcVlkoxmUkIBp
d2IkrDM12wxckipHJIOp35Zo47YOzsCLCJAa8i3RKU60uLPrR/QUwRdOv24kTRSVOBTpU7iUD40x
BVTV0P6F46jvPsKWPhKuAqrfJ4RkXDfE5yWOfpcaN32L+sUR9InwgAEXXsqKU08zFdqfa5T1If8r
WdeKqDiewo/I3YmaTPBjiJ3Y340iMOwnc4hiuS0YNehsZ4nhfUtMAXtvYVR3ybnqnCx0VmPR1ONd
Ywd9gogsHOPrLIwk3FXZZMUPyCn9HR2TgtRgGRdmuLPboTM39Nwc72i5y0/GgNiJHFZZTRcPKeQq
JprKW/kfAcXRR1ixNYYI/tbkNllASlaFH2H8WDVl/FrQUbkdgqnCHjbnOCFZ45NtHTfh89zrztjC
FYK8hepn3xNz2/G3FYkPwJHTZrgGZG62axB3DmxJx7on542pNIqGZ5Xfo/fO96D3ljCXMN+HYscy
CMnbQBXkrIpx17hNjWIns3lgUEGsEEtXa2MS0f3gT/pLVnvZs7kYmMhCT9aO15P0IjPvTxhF6UPY
4tiFMd1sUN+gx4RBf+xY7X8jlyUD0JPgmQ1UeSR9GpxClB+ogOcPCWXZe8z6eOYDRIi0TBpi0kb/
1FblUYvpEXQ7a20wcu2rt/DWCzIUQDA48pjFSDPNERoSOsR226IdXSezzL9UA73DxrCSfawr8eaT
JZSvVKTSO4A2zUs8sP9mZzWZV8ECKVkRSWpgGwXut5rM0rxXS+IJWKX5ybHzx9So7W/APOjk2272
JmG7PvkhL5XLZA/cLXKPcVYMK7/RhC44459RhPhs1jjGBdajifVy3L2oGTnoTIo9U6e7yurxPLiJ
d5tnuOqdYXYIpouj6qBiNztW+H8uRCxZ3zQilSskEEBn9kiPL82gzru0y3q3ah9bmKC3DkCBQ+YU
DnrmSV/zMJ8PRVx793WdWNd+qNPnpkzSb9xR7NW6d859NecH0GgEfMxu/lbDKgLTquIAwYsz32FO
GW6KDrYwrWkwa1EdBg9T2iHWMgyHYYUIwEs4KeceOSWlt3FRGOdaRcZqIVadSrJjbvuwb29YBMiv
ujXBjjvTaF7qbJA0/LPmsc+wqkvp1ydIR+wOtBTfKOmmT2rwu3PnVfRidR+kJ3MOZpTWRVLceQD2
jvWscT7OZrwxMfvuUHt4796gmj3T9PRVp3DrY4HqMquLY+dFF6jjBISw3aD35+mtVcZHW9QohMxp
HQlqsZnb/8B5ba/AMuUHE4rRqvRqiCB05fbEWwc7m+Yromy/eQXm0p9NtJw7dqhy7ZfueJ9WHulM
WTgdKtU799E0Ts94R+kQRNZwzwWJblGyonkJJguV21hseE865Ls6PYy5m+6R3lGDLPoq+1JLle+5
7bwtBu0+MCn1D8fwu/0cFrpF9m86W02hBkmz6u4CCxHjGkDRElg4JBQrPPt9thNhrECK9DzKlHOF
bT2S2jBckqi4qwfwC3Zlx88oQfP9DMNxpwmvG6jPS/MCaQBFKH3rq4G6+H7SA6Yyq53ETVVZ+V7k
+jbHA0+CES/qqYfiRK1WkJnJFkAfZWbFp7oijyUO/UWe4pQXapErETgMNWVeng2fkrzduNYfPnBL
e212Bkp1IBBvSYqCgZMO0Wf2bLIPuPea18wPwDSkiIEwF0C1qOzvKTD+Yw5kcd+4Uj5aKm0f4qCj
I9VNxI8TVUNgypQ1X9oSBZT2gqWpXRsvddWbzGjW+JBLpJsr3p7gphzH6QdqdmrtWUxFvyy98UQ6
8LCPWmu4DhT3KW7a5S6UTfM0IkS904uQcSIIa+9Indwzs9Xf/EX1GHZl8D5J6gorHx7sSoj4xwjG
YckCENAd691Yhf150i14iUVcaVSLzlIskkvCiVFfmm0OcLYIrXy96IjAaM4G8qrEbWDTIuGsFjFn
+KHr9BaJZ+laza4VQ/M1jEvf37pVXLw6cRzuy0UgCms5PA+LaDRf5KMJOlKa3ygFCR9gPsndLr8i
gRC3KXqlS7aoUPuwraj1G90l6gB/pW7mXcf/x955LTlupN32Vc4LQIFEwt7Sk8VyLNfVN4jqrm54
IOHN05+VlBS/pNFoYu5nIqZDroogCAKf2Xuv3CP9dCj7NxoQl321lrS2V3lrq5WuKmr986LVr6bs
834V9AmP60DLY8kANp7j2HHfayJx99NVR1tdNbXctJVLKBNS206Lbr2slHeJydy1L0kBw4OAqCrV
Ql3vqtklUwP9LgKNGvJWXDGj9PyPTAt9zUR+2H1b3RpR6Tz5Wg8szEmexy6wuQ3O1sNcL4igQjZ8
Wklc51KQGtevB6KfNRfUuu39Lj1GVqUHqSVA3siSL55WKE9aq1yz/NgbVwFzgJTZd3k45lmCzKfC
izRfFc+kZX0HgoEMWnSKoOlxCJ6Eg4KPuAaL/QjKaecqoi7QrzxkV2m1NUyorLXeGhtKtR5Nefav
YmxX67JrUyBQcadT0Fn+ViRG/SPuE4TcxoymO9Tqbg8j3LrViu8ynNsHteTqIZtVfQAfZh3I8S7X
oA+M9XgVjoei8d6oBaznSQZYnjWX76dfGP17oXXnYaa+IK/HUpcGj3Sfbcr7MzvqDq1ZZ3+BfD3t
0hjOBJp29ypvJ5aR7Qexhsv3RDU0da3Wwlv9tGF4PN7MmR9xaeJqKrR2PtQqevQgxU1/ldaP5FCn
G3mV3E/chO8kYf0YcRq02EA/2Xki0g+1Xp/nXbkbtIY/7+A9GInwDhYojvurBoxxOrJ/bfVbw+Wk
AMEV0GPdxDmf4RTwBLzRo5NHYs2VnT/AicBVgLUFh4FnVpSvjNG3ZMGOF7dp4tW4EDHumnN532UE
UqwY4TVcHIH3SeHLbM3OrH3GzOqWQSnFNOY3LA+ddj8MZh69mFmVv9gWNaCNktdew4+v71XWBTdL
5lKtRE54ND1FpAUCFAmHtuIJtvKH8Jj0Q7NsJm3JSLsgIJdvEElPicl6vrj6N+Rvbo6smwXmDuKp
zuGA4QPjSoMgJq4fXQMzi2038x32KrEJsiRa04JjGynHZRtR+H9ZXP8mxVsSaZMJ8+i7MnEE79I+
FZknviaeba1QvebrOnQBf3qF+0Vo6wrbewZ/Y0zjrI0tSi4frB2+IRF89LX1BeGUu8m1HaatodFU
2iJjSsNeZ2xNJm2fQbNWbPM0euFjkbtem2yCNrhGXYYrI0/g4yTytsWTI7Q5Z9I2HRIB8k2mrTtK
m3hSbefJCwgqmAfVqvKIoSMwSu7K3t/F2giETuk+1tYgeXUJ+dowRAhDsxMeJqJF24lCbSxatMWo
wmvkadMRsU3yfTasaY8eTQEE8/eBNilN2q6ktHEJ7G/2YbTeljFK+FwgTjsoI5xPjrY8xdr8NGgb
1KINUUaLNSpRSKHntiPF8+qZIppnhXIsuiu1oyrI0vneMXlzxN5vk6Ur6BMUaeyuIlr3n1vDf21L
kY9IabMB8Vz0Hrpx/ENjGIf2nCe9nxzToqWtMyYAuw3CeELZtJHRNks6UmopsnV7uC3//OJ/HRwH
dON4nBlU+viuxV+hIEtSNu68qOQoJpDKS9qAr0ny+N7Pguzyzy/118UBLwWOjv/r7peNz1/eZ1In
qTsxmT4KRWwzoc9oRRloRtWPf36d6yD3j9My/UI2VmoGDibynL/y1rNqJrk786Ij7od5F/uNfXT7
K9446eAyZVlwHoLYTNazXXwoj1Qt7irQkYww1s11GHN010P63/zoP8yPEEjpWeW/V2gdUbyUVdL+
cXj02w/9PjzyfiGXw2LdSxiIVmHx+/5veOQwEPVhcbDzJuGCEfxvSTS2pUEdAcpsTPwchI3J/zd9
lnR/CVwM1P7vaq//KpIYsddf5/wCPAeJxGRraOyDzrz549c3cRMbZXgbn6ZaeLAkVOVcoQw3qvaM
djVPwt6w/w+eVAayb8W4HeOPOfgOWXot6UuHBt5ouPaZfMIl9OxwmxMEwBrGNCc8A3Zh70XKbOcx
A8eG+NoGFTeQfQsdE8M9GROMN84EfPr1Kqf9sVY9CmBCeavePQep61UreFzLcRFLZwMf0PqU3JPN
dhDpxIhAm1vbNlQkd/lG/Y3Sw/t+DehkMhBto8WUJQiRvGvXs+9AtBXcRi0grh0YdQgYtxiTvVUx
9JcW5NbOawXUhRmXitw4rkieFPEtj1NsdncNWsyLTpstt95UoZChGIgcejkzwhGeqkuOLnTPr6+B
M1QzflY3OFmqSSBO+HvC45CjxFVS7RwQkmurjTNO5shuYTPxEN/ZnWe95ajjyIVs8if2wS5iYftr
NMzqnslxsCHmSj70Voo2s5rtTSysh9hdWpLHaWOMmdCzSVGASIrKO1mOF8cc27WTo3ZeqcmLv7uY
6+liK7luvDK7EZrRm7hTfdGjdE57nES3bd/ad2NcSo6tX/qzOW5rgB13IfXXz3Rwg92Q2SRSO4m/
jhqvveBUoBElrUyEIlwjHKpZPPIHlLm3gMTnVeMV5VrlzmkYeVR6zGae0qaVF7gM041U3viQtGb9
SKzJt9SS8YdTuSOj+ukG4PK8QQ+F4Absy6phgfI4wGh5ypusWLPRbu+QyMdsMdKGTjvDnJh2d8aU
9WssHe0LKV8hQZHWdDcnbbFRyPi2wuFIjQm8qp7UPS++ZxTM+WummGlZBfzaNMV6opS4kXFtnmaz
/8z57++j3s4fvaHE9ECeNWaWxFE41O2BGI8wDckPW5Y7NtgdK6fBoICbqv2CMe5iWlzRntt3Zyuz
7ZsZj4RqmOoAqWpvq0ku70ND7uXW6LTNJ0VupJDq1SspB3tTw4Lc92kIJLaGpsJs84SZ/nZgcUIm
swthAnRBuvYRdx/gIrA2abkGsaVBv+xDQqTdpXs16DHIp7z45B3vQu/GHoKJGqokBbNPH2LZ3Bto
4uGaBxtEDBcBEnRb+gokOA5CZr2vsyRflSC8r4XX5LuMJmFeF4l149g4O4l8vcnnT/xxlEs0J6ul
N9/sPiAIlqnegf2bcTv6Ad11jw0+Ne13bobtvaWKaWe0TbXOs8g5znVrv9quMa6n1GvZorLdNQhn
dFPj5IW4G8LEeh+8sN72XtHsc0Koj2l7Wrrk3BU4AeqOYHAykssQXjRh7iujsYsNExCEEKNK0LPA
4LAzenmySXKGJk50HFJOM6pBeQQ1Nj0WU77sy47mSynV4E2a3Fu7GU6MocZjM9thtsHMOT6OdveK
4tA4GPVM92qLuOQLVrX2aJI9azCK39SisVKkNaMszrCm7wrk6hVd3tZ1l+A5JSIW/WeZrWJmNw+z
9JN7cg4/SlvZR6emzVkS8YHTAH1Y3Jjd17bhLRNWoDaNyq0bEAfFDu0Ll7QZ0coX+PzzOc4fZm67
qPG43+VVUyE7L+evS4/SbQi5Pw9wT87JPM1fg3mi2SoSs36qGwJzTaZDkV8W9xXB0MFqCPJePdBH
kNmrxrjdK8v26FOcAXn5klZHhmwhJsYS7DbQmuCCe/8nY8hxHaE23Y2xT5fugCVC2Olieae8LTBT
wwrtJ6xKvYM9XCWuAUMW6KNvdcVujhkocHNXYz71r3E+k1VxmAemuEVpxj3PFqP+noE9mXG2pT1Q
mHi03HuiOCrW8AioDlnvp8t5shv3ceKB/YRgna8I1hA/ODYYq760ImlOsQ4zQNQvnW8dV3+yFn0d
IXU0Qs9ejZTGlzonw2KD1K45VRRnJ5o9g4VkWkaHsO6OM/vY+zjv8ycf5I23agbD28fQn8Z1AErj
XfmITwfLLg4iieIP1NFmsCr8JsV3CS3nHMkGXJNnK0bxy9iHx0H5fD/kMDDAnBZyIbm1/yzJ5RhX
BMiNt93Qtg8zYj9zw/iREdZCuCmdskMW/sqelv7N1GypujGTd57JEek6RX9LZGlxT+sW/DSnGAd1
nIfyYgzZ8GZkcKsK0zui8st/wKxzP50r3iq5oq56Tb2KNP/KqYZjoYlYra/hWPMVlEVKSNKw6Y/9
136ApJW7bf5ppGaKq6i3oPG6Khkf0Se7rzxHgq26MrngkINp8jwVso0QrK8aTfDKkiSwuRlFZNtm
5fAweTXBk8UcGw/U2SDALFlAA7tywXIF3WUIO3BhVlAsMA/q7NMGkHghPvIJPCk7/2Qpw2MmsoKo
5ZgvK71Qfb/UGhDWjq0/rzDMEyw/k+53q/J4fHfGmUm6H9dfSY0adom0AgI2SCEBn1XjvGtEOjyU
DvcbKNiN8d025/Z+bkoUp9JgZtF7s2oYkozqaxBBk1/PrLjI6+ok6IAkhR4VeEX6hrPFtld+JbtL
apP7T38ka3KGVX7kO5eke5INyNaY7aleceTBVnqN+R4GXWhvy8TMpo2Adbrvge1ewkCZ+1qy2Cr7
vsQCiLFvz+059VeOGIq1jh45z2NXn0TcuRtX2SZpFBoHhBCRlYpa1hPdxLY2iTJ2U6vbOnEZ2Ixg
1aPo227TsgM858bA+MAjrHMzeak6th6JGKsiL5t3DJudx8igb8WaqILqSzYT/L/t7GAmtSWtlx8u
BdRtaI4KiYH7zY7i4MWLy+KDxV+1kwh5cU2nHhipecjQ2WCo5I7oTLN5TDzTuw0W2/s6IM4hrZjY
BxJVHO0KRoryzYOdedOFQr6ySiN73S+kHlQ3JGnjMKwOhCPxl9nSZ/4hlcjRfeZgw3qyYvExBAPk
GsbuX4lu6B4dIpxgK02W+d5DrQm3kTn2XEtm269AFohPxFF1qoMlInZ9VRp+IXC0fCFJ2m13soyn
m77tYdCmhoGsoGkZGpJYekyj7MFc+oR1iHcXzTC9YkIGBnyQBF3H63Lugke7C8y7nrxXtggFzkuH
KI97N6c29MHd7WsSZDGUN4P9LWAvgb6oUoQH2PBdVwwnyCIVhhT4wtrEZF4eRXdtR3THaC3h0Urx
FC62020W8Pa73jT7szDirYsH40ecWsCSkt71frgphkHNz4w3mds1L5Hjhd9cuwp3Q2USvMqnuejI
Z7u/ja0pYzglMzLKQ8dUqLAieKtQ39NPRSww1Hf9hzLinFuLHG+rsI7fcgh8z4ljxsSuOPhiRdif
GzUFzPozpkMZlhAcXdSIxYikeimMdlc2dX/wE2RXWv+ffWlR7TYrqEKsHeLEIfNcoQbc1uGy3GSG
UKfRtbGCmn1+tpjTfw+XpENc3XUHFDnDLgpkeazzCLNbtrwpTCH9Wlii+Yhk7T3IujZ+CJy3x/91
yWWXdPN/6JKJuNTqsX/fJd9VTRf/v/VHg3P7z6mtv/3o704m5xekf7rhdZE6WFdy5e+0HvsXicXJ
Nk1ha3ClpI3+PbXV/QUtp2AA5JvS4scYzPzeK0vwPwxtGPjR4WpL03+jv/CuKZp/mswI20L9wOzH
IqBCeloP/IdRl5dNLMZyQFuMRCHaiECvipc2ghZjDQ2os25QZrVCcxi7x9CaIzjCFkBjCnFsomtr
hAW3k8tUZFsix6P6YOSVGJuVQsxF1EEs288iAcuOE9M+8gQTd5WDsLiztVV2ttL6PVeuPA6JgIwx
pjnBUFnOfLGA2HgOMHK+l62v3hUZIzTIKbqX1ViSGSJiQr5Yc4u7AtV2ua7KyCURobJ8tbdAtDfb
NjP0j8BeKdZZmoA2qbvgtZdoAxkJaCNr1/rTJZqc4JWU+OnS0K0dicPHn4hg2GvuI0raCmFFU/kn
siXbTxzr4pliFdIMRbKxZjWK9FmRMvQwk3PRr7M+4G2ogKoNiXHUHEwhxTNKHOfDs9BSV5XRH+QQ
y5dlRLlXEix/aKVZUWcUrbiLLB2MxfwLcIyrnUl1nSgov0HaUrRyD/sE/84ZgE1pPRPvod5lWJvD
apIN/5k9ieqmqBznY474OYxQHIAjRo52zHk1U0bgx8OYprWXLqHTbjDxru2M1/Qzqd7z1OS9B7mz
DKue7cqdS4l7U8ZefCepVc/M3Ol+x2S6TcNkOMoqyI5lAoKRjYY+nzhlUgqeqWATxnXNP/n1A83N
KGs2EMaCV6vXn/Aw48jmI23bL/hn5uk8MhZkapBZabFhqZcljwZmFvovQgvxxg0xf/otLgK6/57z
MqYGxxhPBrqZcbYBi3uGFyX7ukOgfyBuPjbfGuIK5I5UcgNGybj8jMOeM2EOZfA65+OlW1pnN6Ng
ILiKZMbXxWpT+mFmmGz/apS0orCeS5sLUCtjuGoLLvRswtS1QzfDb1pCiz+hHnNssb6IrsgeAgv4
e68buBrYCfHJBrLz5Ja8XHlkNtbbt7nndTUmupaLz7Dov0PEdwrpqyJ+ndCbaMsWSeBurfkSesHE
B1wpH7oH4x/4ORl6z/lUpqwq1hmU0GJL2D/Xm+Brea5U4NoHLw3l0UgHiOQEj3LcCc/wZVVoOo00
ozIkxqfgigkpkT6nyeYlSzanVKT6OpmDSb0DBJpAVXXySGKIevdFyy/rajPZI0APtqwRkv08DFTE
mMffdfDn6/USTgyP85u11U2lv+ypvkhDd5hQefacktGCMTShGMC8YCHnj1MQNpZrB8hGAk5cVykp
Ga74XDA9y6abvHT5x9evRI9Td+8mMydvZrO3RyUkSVpN6vfFazCZOYoMOLd3xbNNBfRKFT8gr2hT
4iFI7CBqpvH4croMnraL5Sf7PHZIxx+TgrdjwkdPWoJ5V7XJEI/7nckFhn4fe2E2cH7CxhbPA0bP
/YwbEbYF8/ujF1cB/XAenBfSddSqS2Z+Q6VECrKIzby/7r02lg+ojCKPkIN25n4KpULHQ3oHch1M
ZFFwoBx86Bs5xkbDdizj/UqsWeNuaec+3qLt5htmEUjMaEZyxyqsaowvczupW2hEwTaZoW9L4K8X
8gRtavDMgP4jcn6PzWb0mGXaLd9xyzDNUDx3juo5g4U9XRQXOswy1CXvmRnWqKDbCDdpbD17kmve
zfIx3Plx2ixPbRA49mHquUXKhTc8ZUTRITGy+KAYM4rn0FwWdYoqD8mILCGgnQoy9/epCWO3xxy6
rIeRTylPQvujTSxuzSQkcU2F0O6ILWGuU6+bNnc+zDHgGz6VQjzX6PWppdGHbCixGAMUSFNYibbg
jaqSq3Rkte6iBKvFXYIC6LkoBMeTFpjotkOgrxwPztfMGKrh11tR2H5GWQWUCnPjg4+4AYkq117D
Qi+9QfjeHHrhmWTS6GvetmjIUFzwnsEf6esfvT3yoGQIXh2HMI0t9mFeYhhF3T0OaAkndust97em
7fxNHkt9PQYz7CVV+8ErQiA+yF9vaSndO+MOb+RSIn+k6Y+p39bGqkbu0myVMMSD7fLtynNmzNh6
Ob0yn3bXbxz5N/brWHYTgqzaaeLd9c5aVbFwWYz79atIZFm+jphcszdnlNwnclvfpcQwJns77pyP
IMfFmfZ18Shi7K502Z/0AAwWFPPWlc8qnYczwj/F02ARd+PicCPLqR/05MJXAmMvWrX43prj+cDt
B+MtY+ieEmIVVWWF/bNaghvSu5lkWV44wShpkyB/XNL8R2rCg/fXLKZpA4qsOZSdU/ARlYCeV1k/
ca/lO9lsYm4xFW4ZCzCorBv3syqL1yoSzSkIp55xwuyPE3WIbJ7xECIA0w+ilhHiczJH6oZnjP8g
CKOAOdMMEtmTTFa1EN2dY0oIZn0e0chE8Uvi1Q4SjzL8WsPyNayqPrdkrK6bziOcCfUYVpRCFMZ4
6Lr52MZE9ZBo0hThgxnrTKageyvB5CjV1juDiLcHxQw1LbxLiD7cfJvdXBk8Jyr0ikcBM467aso3
3HZdTGdmz3TOVMWGxImlXBNK4QAPre0UJ4fFzIUcaSC8tvLXWIolkRrWALcWXSi5euPJgUGckQU1
zgRSlSqed7M75x75S0bSkIvVg8i1vJgUQmkv9/7Ueac2DXjMJWTgJZOBCaQYxYstBsQg7HzvoVb4
Jw8y0SYnWxWhqF9hbAfZsjLVZK3SzOtvmmkwbwkPIgCqNZzpI7er9GX2ihc79eqc3JLWfqyzGIVa
144+xrAm2PmDHH62DGS/EddJ9OeIzGDhItvWDh2j38zNbkZGcTCHemAc3RXbwlfsQmw7xdAt2/TW
b+KUiAuzdz/Tzi93Sz8S1pUn5jZKxpcgQDmSIZXce+H4dQintQP/7xt7/PkSO6CBRF5bO5l5+LA7
p3lsURZT/pTu1pmK6XvaW88GPTzSjba99ZN4eURS6jDi6YtdNRv2PgwG76wCnHBR3T7XAbwp5vdU
Rtu2qCvyJENuUUSTQlqK1TaibjgRsSsI3iJGyQmq9pgFvX2uJMIaTloJMal2nia3qhjN1P7WCDB7
p9yxNFUwe7Brkg6pOo0lE/c8BGZKvqHcEUDkHnOsvY8ROw9ZYi+zGDnvff2EYAjLoDwKemxgfGBt
MhvvbYi0lBDf4HZJncc+IfYH1ah5Yerhn6s5716syTLgJhM/sDJ8j58bqV2/dcSkU5fgkjt1U1mz
4++qL6lexqO6KwaiDQore7aa0CdBShp3DFzNNU9eDx2SDeHTmXdplRXHEePmB4anL2Qtshwi1KBY
D03T7gyPy2Y1eyOelKXr92bI3sPxs3rNzT/aLKhP9iHgkuNQOp8qjuythWp3LZSZ67uVOM5pIz8Y
qkMzD6t2+kJFvKW6bqgEE7PczJmZbTvGds9hzR2FO7+mZ1eMKo3E8g5mO8l9wVh205JCx4eWi/Ec
94YnVgpyIjjv1vUbzl3nmJdhzHKBDCVvGLV6NTl9lwREls6rY1J98JZ2iD65+Uc7RhL1ZoF+vAnR
fyn0NOHSoBCXIZy7mJC6uUncg4+Q89XIWsvnsRda7irpRbzRDoomBaLouU2FyJ/vRQLl8VUB5zsu
6KDJaJiz3bJ0yxZtJn+besnOtXLzZYwm/FNCFpVtnJhPUPhxIy2S4HsQyOgMv+suHrr2zYiD/obR
PY6msl3z8AqfGHKaX4KxdRtM+EHYndiIzslb66rePBaZC8XNqMViMcqQabCTAV7pcZsKg8oponEL
78MuGKlmIV9grEsq/x2UFjf1EMwN/DQDv3FAuKdoFrn3UnT20O1y2zDJkDSgBMKyN3tybMlIqndW
D4Fu7ZNDHhH0FTrFTW02/PMMVTdmAKfogI03DDW3LFUJMWtiqq1ybClE3IF8H0KUVD6fTLFMl9ka
yd70gnxd1CNUZuTo6j+oRORfvbJIih1clwF6BuGaWHP/0jsPJjtEIukOyo14YEZ477ScbxwbDydb
AhT7CdiVbxMfxlN0gw2vzU6DbQ2XnpVVizF+DF5Nc6Z4RxfNY1p0VNVGQk0X2axrdklECEIealpY
o1vPMjDzBotWSPOWec3U3+I36D5/rZGTYpwu/aKbknJW04Wgb0wLQ7rgweGx8oHFC58QIZ8Z+ZOe
oiD7wwDkb/wUll6r/3mU4Hrk5buCNoaN1F/N2LEw6mQePGNPZBgfiVUtZXzye115lRNHz3UYnGfw
sMZTaS30clMRc1gzvoiniaC28imSiOzBa+LUTXObv+Rk8efk5XO0vXar0sLzvRobUlHO/Qi1+lDp
7dE68dTAbnyA4LjMBa8O/I9e0s1mJqjobIrPf36z/6poEY72nKMzwGqPag4DzR/nJkMQJQZD8/xA
LjDzdDZQPdY/l/iGFUEsDKNLVZRbd2rrj8LO5kvdMWGArE7fXk3NpSjr/3D6xd9djSZWNK20kYKH
55+PyCBUe+l52h8IXqHYcw0XhhaDpNeWwQwnwdBN68hO4xM/jjyqga6gHCvk0wL1GnDPVunOiXbk
n0/Vv4iphO0w/7KYM1ke0yb97/8wYerJusVtmqSHsAq4eouqktPbYi99+8WelwWdQBFQtFelk2fE
bmTUqP98AH/zWdm+FCTyYsiWHIWWQf3hCMYY++xiddHBmQIfFFjZRvDyAhFadwLlWURPFqp9IpM4
IoglXMqtInH6Lio78eybPcjgKqP5+uej+pvTEkBCcEy6W9f+F+sTzPawilM7OpQGHRLbwinC/17R
ug3MkPCIWDQIPVFi8cYYIvX+z69+vTf9+ctq8/IEAPsunaq4amj+cE5K0CTohhfOyZwzMUhFPaNS
b2u/AGxYYJ83aDZHXz5nXmgche5SSwybKRaMmvm+7bLtWFZm1hEi2elBk6qjMiVX0aHVLyX1yPWA
/6fX+g+TaD4azZv495Pop4r0zr+dRP/2o79Pov1f4BvhiAK6oQ1/yA5/H0RLgPBkaOgbBw80/W9+
n0M7v1g814iClfTBWs/1f3No4rZQcTlYYF2oPsQb/jdzaOeKkfnT9eghHDPRCPoch6D2+PN3FKF2
VjZpUh2mwRMjOiF2L5j0k2Aflzj8kU/bPdKM1AfmQfzfykoQR4wkCm6GPPb9TSN7RgVhIt8Q68wP
lWuVT0Prgk62gXEprmVFqbo4B7QqXJwB5+gm0XEs6OgrwmanzC0AEk0pj2UkZSjLCcS5y0RFPkyO
XfLULyBCt3WQ6LjVeR4Fw14XxNgypOXPtgCiwJx2tneZ0dr3MUquB5a2Np6FaSATtTbkqYEcyxbS
dUqU4jK24iPZrKjFqtm9tYwmhDtsMbeDWSFP4+Kj4pgoZbdTXg/vZsFBbeoi7H7wKjiMGrsMBDGA
JeFdvqoTfHduPv86ZpxCokrWbMKqbAuSiNwlsgQ9kiLN4mfCB35w+JY+uFg3IoRdSfi5uA5Oxozu
500tFMHrkCN7sxVhmuVoZpcA9c8D9O74ng1/+axa/Add2wzzzVSjGENMR5oVYZuez5SgyJFNmaIm
u2+Jlf84ZRxXjdaJBkeE7ElNmQDPtdPJw2q3qK8i8v2HMKd6WmG7MMUmDBgvIt0Zq52H0wL7unec
VKHuM1EHDw5a4fic2oFzaDl/rPhqNrxuUu+XONZVfGDtpnhg6o+tAuS6qP1Hg1kCqSQxznM0c4dC
MA5EksPUCmLIkU5JnpBT20f8UxUijJoSZbGLeet6qTjZ7ThCQcl6Gy++5ZBHbxQd71lAsC6T+tuI
X/29YfXwpszZlugmauRwTuS0n8Io/C2bpM5d+eMcPE6KvhMtbPCEJz16RCzFXT+YGjKlnEF+JbCr
5UmdGw59WmyMHz79+DprRXBWSnowX2czwtqTlskh9JAIHYG1EJ6ShL1xtug5RgasXsFcioaAFhDb
QneMncwh4H9U/QVbr5OdYzkxpPANIVeicd2XUsz2bfxrOS6vtbn/a6HuXqv2iFU2JbzxW0F/re7n
a6Vf66LfuNb/8bUXyK59AQ8e3ST4CD53ETwzmoeQ5Kru1F27ivzaYViqpbdw+F+zKnUT4oWR8TSP
DZFYWUjSfjHcJLppielecJ1F5/za0aS/tjdIKXSzg5kUMomnmyBHmglzbvokU7dIoW6WTN02ddLM
j/USja9JZyUbA8LlLUPhGvMjAgbdeiW5ogvzUkv4WFxjkKJuGLkHvt7Gc6mbt6pp6OPwfxRqjb6Z
FHfd6Lm65SOToaX7KzmGw2wmdIVDb/WbuZumG8M30yMuKmczB+WlWki619zcdICgG/jVdBo1Vdeb
knxrIwBA+kbAnmEbn87CnSYPYe+Ey37yBZKIxBKrWeHaYob8xO4i2njRuPe71HkVDTS8tO97siv6
6n70zYuQmgOsicBGSyMf2fi3Bs0L9mlVdhRAoNyd8sbUWGHkpXfmQjAyOuzxMGn4cOkSZpFqIDFW
YpguGlIsNK5Y+0GYmMfz3naXu6T2531u48yKNegYSheDQYOfEuT/rJMrETmDjQybjGi03LtfVHPb
aYSysoApZ2y/9rUGLKeuYd42GrqM/MZfJW31LeBuuy81mjm5QpobcM2lBjdXAoQz5GmGmgNYZwAZ
hJfnDMB6L/paJVa7wUrMZkQDoS1sZgQRVM3bmNbjATJZ90K+U8eFMcJuBijdN26u4YXztmtoGAdh
hV9l5qChnPTC0k3hgTAYsUwohKSDHGRBBm3Jdm0XBA1VtoqYJqs+s09+SNdC9q732CuCiQmHrhhE
t8m+c+yCq8JdvDscenh2KZxgXvsafx38CsIGiS01HJsdcIxz2q+/AemBVLtMSfZFMTTZCawuWjLo
7wqG3/tqGdiJjqH5Fmj8djewiq3GcrkrfbYqcz02h0IW/qPkX9y2Gtvdwu/26MBIztdQb5w27l1z
JX1jkIb67WgAeJBpFjiusJrxrCaEZ5amhSPhWHDughB3NEx80FhxGcK6oDhFwGUoulavIqnWU14G
0DPKmWZEPXbi3njtlNm+ccWVNeyDUd2YsrmAx6geCfcz72SalRu/03aAnMsAyrk5We160iGNFvMl
RB22cWw0F122ENIZqtHVMVlnnXDFqDdUoqeSWCS5Tmc4664mrgMTGC4xLMHPSfPY4Tz45zq0vhpB
/zPR0HbXcrE+apA7OLCXUqPd+U5la3Qhw2oQDC6WGQR81Nh7AtW+hrDhfQtI/FKBi180OF4m85cZ
QSisA6Dyntd8wMzJVoM0j1k8ZdtGgKCPQpyAWWoAu2d8chiurHprAVu/aIB9zthlm2mofQndvoy6
8kykV78tMEeh7oqGpFuPcTOqbSuKBf2NFo0U7Wefxs/4VLXIfm2QviRW6O0YRLF22pAmatUrXEKM
cpxaFzO1v+7sBissT7ltXIbJh5Vlz3CZyMsca/NrbHl00Ynv/WhEc+kH8TNEsYmtlFmc4b2XjP03
Gr6HG9H0TsEcLmdl9vbKk/V7FeEnXIL+NJZZyL1Tqe1Q1tnGjwZ5SKe5OMpBHZ2Z5WXqipdknLNz
zjUPfNElur1piRZKu3itzHTfDLk6Vd30ZC9xq6WUqD4HZ93H6fLJ/Nped7KvnojpA3HaLpzrsJDz
Jp/LYesQ+8gEvy12wOaLVWP438PI+sLwPHw3a0feI4BgEOQ7j7XouK6c74VViCNbUWxZcaJuVEkG
Z19bP7xixNYt2PRndbzpOSSW/C0kdhVCH0XPuk3qmKkKgcV7KhbvIv4/e+e13DqSbulXmTj36IDN
BCbiXAw9RYqivLRvENoO3ib808+Xqq6p3XWm3X3fVFRViCJFgsjfrPUtY45QI47pDmvudGeXMiQv
qrohg2BT5S2bJvMSzwpbm6y5RCF2bkj3tDdo8ayLU6fPU1YLKKoxMQlj4pFcZZfVA1lT1ToF/SIH
RtQiqlYuR/rZaJTYKLG8dGzWdLHZWOVdJbto7Y7Bya6rn14SHRq7yFexYd6Fo4LgnazyGK9Aq+Qq
rYsvcFDL1aKmp1H119rq7jqjvKVaYwAgFshaHcNzIgTJnBp64rXQCyB9zeNhQwSAh8dMut65TH3/
LIqmZOLRrkj88BThU8VytVtk+P9p/P4lCZJNd/6PGr/Lj6/th8o+fjXqAAbSD/pryxd4f6EHBOZC
Lcx8kpnc/+v5oL/8hebNBNftEDYj/+j5XBKjEWcwF+CmKf3PqeZftUcMCf4NdjKx0/Rwv/R4WH/o
8SzYydJ0BAjxP81hSD4wWK7Hw5nbdzDEt6RloH2Cv8m6Yy7Pg0zcGQZBMoQx1l0D+0yWZOOT57fi
qCCGPuaFr9HAvPxbvj/izm6VOE8pqBrSP4waCwoXKjLb1tiVS9K/uaooLq0v2aaQxdXvgs5PLvbk
O1gs2wgC2rDYLFtjTCXIMy5dREpKqPe/CI+La5aRfdeN6ChZFNnwUucoe2nncbxxjdbvCT0V5Rto
g/ClN2PDRrtaBQ80o8VDa3fgLrLliNR42jM9jK6i8ZYH08rbB/yqIYN0Xj4w3mkLDpBbNeKe9cQM
eD0Ia9q6sYunMQHB8dQn6fQhZcG+TlUhLvwFplLT1OoqpIhfmyLrwd5WKerUaLB3QSytR+k18YM3
iXQ7mMiRAe2W0xlBgX32G/WM85I1Dioo2a7cwYEp4NQLkfZ85U1r+ppNE4cFaFJ1MI0hOTdJyQ6u
pBf8QubASJXKZ/icM129+GgZKYDj5aYtcP6t4tmJNvlA5gyqDt/HjW4kVztAXGbk0d2YpelOphNx
azErXSUC9n1jNRLfXfbn0iBWKLYKQWRlMc6PqDx65Dakk3TYx+9YxqjDjEnxFlH1eHZVOR8Yyjsf
kHGqmzSwukfh2/m0LvAlbzV8D4J1bPvHokb0uWAB4V4pjU0Z5uW9gVLnsZvd7p3pbv5zxpD6ZA89
aXzZVN4VyjMuxJ3sWE10b7xXaJnBEwXXRvnFm9MmUNH8utyUnNIwZbJlP5qesTWcdvresD+8wzNS
ndOpmyAZD3gG0J4h9obvEnxzHMrPNUZjVKHGgsFlPeVxtnVFGd8DETMzlpLEmM8hGZdoHYadrxj1
A0T/GOzBP5WgHPbg7eqL2wLo7UsT/LO99OtYRdNusgz0eoMRpOd6cd1DHtU+G1VU8Yj906tZc+NP
smi5y/DZk6fmhcY3VNw+MRkRLeaqGUU+rbCJ9ieOZ8ngKo5vSAclKRYpxyY1cu8tsQqUVVM6nQVD
AQL2VH/L7J09c4VK9b41ouW9oZ3ysCcDGSOxPXoKgCLc+bB/Wr+O9sMgy2tiqu4BAIe9zTynw1o/
LFnBNVlKkGJNj+mjm6jlVCcxAI2lAa3cZ33upCmi4MBqKSlQFiFUIMxixY6TtgtjffHCbaS+ziU4
lzJqzC2qb48JSM2+OrZwV0N2qdeySejJ47m5K6Iiumtj196IRjhfcjKkYPQZ7fSqmGXgVPf7+VGI
zCE/sMyN7ZJa8cETpPj2y0AhT07LiA3FaLxhV4LGuUN2ZVnsd8usuBh4+V8I9gIcIUXFcMdtmpA7
SQLtYCmq75RVpr/qRTHdOouktgYKlGSbdB6MlwiPBPoM/JfhmrCgaeMkVlqtl5RUwt00kbsENqae
7ul7rdcW9m6/jmpyc5pdLirPnG4Z6fm0lStYe9hsd+THRFqhPM7CZ8ps9sp8DBWTA/EcyYI2uHOo
mA8VVp2kvFlqWxnLumOrPNUbd7Cz8bFNp8j/5hKdQ/hULHNz9J4LOJ6N3Pq1Z2Q7AzNO+n2WGM0y
KEn0pBxcTDX/MwD+ZwNgx9QT2b8/AH76UZY/lPrx49dCwPntUb87dmG66XXVp6GdX/a7W9ekPvAc
qaW/0vH55x+TX/EXlppUB65tMjVmYPzH5Nf9C1nc3J0BaHu+E4CC/TeqAnZTf1sVsBnCjaYd6JYj
zCD4M3FYYkcz4tErj9h5lFXvMcVF6UDQ0ghhqIMWZq10LPh47vSqvlANoEq9vkclKw9N4SYQF0NV
bBlfWxelV/40KtlWaBlAFAnlrcfW2RaRmN4KvjvNZnY85yPQIgJbywn6wGO8pyUGMpRwjWpEBw46
OI9GccMp3qwtLU5g8d6jeDRNxrxksa2WgGBLj+nUOi99tA3pXL256LwQJaviiDEMjU5CMoqScmN2
INCHNInuwNj5h3JO8ic75nDQ7S2HMcaSigycvtnbg7HckEejhza2EF/DT03G9KnPKNoouq3auXvO
kMBQ9yzmQz+29qbM5f3QW8EtfIxm4xdR9IWkZhQCdLOHRfbDhvh0cgdSs92jgQS3mgCZ0DKSqq7k
sUXQvRMG0ZkL3d9dKYObqMwgkkzZ1WCssSIlDnzlPPrbHM/LqtfSlRYX8nZsXHONtdnF1jypY68W
4xAaCyNTSHE3cG/rbWY3yzo26ExVala3yCTRzDS+gX6GyurJSmipbPas5ygsvL2L6nZnN8TAIA5e
7mttKZWJQWvZ209CS3Vmpu5bNaaMm2Wm7peMvozbGgGZfTVtjBrBj6ulPz1tDDrZL2aRqL1V0333
Q2TvUZmGL4OPZ5mjRHz3EzbEUIHt9DbyCg3I1KqjaUKA5Bf5sElYLRzo0tsd8XfJZtaSJd/z2PVr
GROypeAr+IrxJ3fWYLdQZvmM7Nj78r1x7915VPl5TuvnuLfSZ8Aa84cB3huQ9uKZt4RVDyffoDWu
ChPhDUm49baOGKHjDvY3sZZihVqU5Wh5Vo5OC70zii3A6s3Bh311P1UNZp7SGe7sog1OboP3mSAR
xI7rhMmzPPRGn8y7VuntJfIjtGKLlo0xztmln0qyZWqdXazlZfan0gxeVHFAOMesjZggwIdub5br
3O4LZgXLYG8Q0soN04hkNdlLcTUMqOkeOYFxXza3rbA/qryR4blBrBifait/FUkrHxCl70PDt4yj
Sno3tPd5x+BHrgbSo4Nvi4uAdRuF83K3sHe4qt72i29Q2pk0uCWhA37XP3v15FypumPmI3kmn9xQ
gU1te4Q5eRncjJW0CRsKFZKeOhY10laDWOc1goToULsya5/tfHTxnoEQKXHK4zCv5E2pPF8Zm4LQ
WvOOGyXvezHUy06nrzKbqaLQfF/iZuzWJiK+S4PMTb6C0rAb/AXebN2XU9CH39OQJAc0D8GKO9wq
tlwDYjrDCq5cL6N8KyCZBAiIs/U0sAxfmfgvv0pgKMaBlGyz0jGZo7GCdgWxZ+hJ96SoiZGKjxzb
L8BbvI/MklTYoPGs6IgVzhxIKEbXUnbS/c7Socv2LA8Gdlxzw0R8MBJKmY51S7AtvYynXPKoRSmr
dRgOIWNYIlSOPARbW7Ln3sczdlmI8JlynY1zEYF3gTsblICm/NmuBAm6xJJ2J+SQnkkkGNLqSE4S
rXpcirtpENMO9zT/aeYD0jiP93gtUPg+kSBmn1owO+0nuUfHbwcj+RWOuMWoR0ZaEvC9Bxiw8TII
WyDaHSiNlh3vSzn4+ypusytpneclAkaxai2vomHw4lNY13JXjZ0bs5/zJV+qIUEM1pe9BZxQ2Dc+
akDPwFPId5UOhoT0ZNuimzN24I/MR7yD6VbYaiG4dGTbLYyyJNulrx78QYpLJ9i6eSmOF/rJ4DSz
yl/lFO4bLADRvmsZFwLj6nNzVahl/tbMzVfOqPbCkhV0JjvzdTKwdlvZZmM+RosV7sCy+c8ejKN7
1zVCDocyP+aRVHdV5xu73CBlcSjN8NuCi+g6h9ZGSWJruHWGBxR35lsmLWINAe28D1YzVWAr7PpA
wPN0kgD/brEh+SsEj/hExzllqucw1G2q4eLSGjDjccmiMckxpdSzKP4HgiWxoi5XmP7pFu7TXuVl
/bzICk+wGHpEIeWy94bCo4GxWIAtyhjWY17Fd3gUIBy3k+2fEBrXCNQdb8NaFacuz4+Ux/VWtsVG
MrLD+IrncVwPxB5tXSJkSegDQQjXakANOLoxt8bFfXPQ93IW4hz8GHy7u7XkYv1gjwJZAmvzNoPE
cBCqcV5BVdRbmyi9TY1UfZdCwd222LYvmTk2L3AFmlvG++0VeXZwxnAHzysuCRaNJyQWTjxcsspD
o0mCyiFfhi+4TZPz7MbxK2wO8xKGFgahVAkqgUJT8fwKLFPhmBcFJadbJ3zzr14qp31gi/aDlIQ1
A7lsg8+5u28VUtKVW/jiWDB+vc9w2JysNKu+jripVvVUmNtsrsxjbEav4KwFg0Wm8TmzaxiRs0N2
FO7vlWkZb1MZ0lnGVXNL2zmfHENp3GkbNRvi6qjIGY5DGLe6Z8PuEZr3KmJr6KJHDwx2qGqYBIG0
QL7WrBJm0uwiG05+Ac4aVHf2GzzV/I2lOvekx20qEhU+GItQU2DIWIB8pdwJ2pa8dr5V7NAk7vPU
jzjyiH2P4icl5jq5/099/6/M+Vi5Unb//fL+/7TZR6k+1K/V/W+P+b24DwA2M9+jInep5H8NSwvc
vwgLqI6AZ+B5PmkEvxb4GseDXg/wPqoxPQH8w2JoQkX2QPggKvDpC/6dAp/D728LfIv2gaKGaaNl
eR6v9E9jvyZpbLe2e1AQuY8jxjOGC99ZjL2kc97kERRJLFoAJasRtiRSNXn2Mr2w9DV7stIUyl7B
o8zpOm8zZp0XfPHOk0ipp7HnC6p85coLRmwFcnVInhjg5PuMUcmRot/6UtUhhWsKGNXHb9tpSuag
eZkTBp2EkHKN0VR9vXwza6j2CZtfex1iRXvEspDdBJrCGWoeZ+8wFgO6e1t55CxBbC42RlrEN9ag
RmxwBYIDjG/4czXps/iEfobgP7Fu5XsMTUgfVcTRKMVk308GqE2ZZFCFNUUUNzhA0aFy0MBiWNlb
mjdqBUmAPi27WpPob0Pbelo0ndTSnNKycTWytKmdn87MjpvdHMLZT7gpitTuikQED3yK78xxPTCo
LTizvZeb9fdx5EmcFlN0o8mppWaoYjcAmDF9klUhjBwCpYH9mrtqagJrZ9n9a6WprF0fj/edJrUG
eHLeyhZ6a5TBcXWQY3P0pdO9R528Nm072TWhJr9OMGALB8DhUEZyVw8YuoG18mfgAVu5mh87aJJs
o5myhLnqUAyyisDN2mBnca1M2z7hkM00k1YBpy00pdbwjSNFINzaplpeXc2ybTTVNgrIIldpl5w6
Vol7ijHGRZqDa30icQMDMCrLmFCnpqb9qdb03GiGoysbQIOpZuuGtRgf62FsnoLQTW4XU5i34yeO
t9dkXogN6pz2Zv7oVm69L3R3uxrRuqAtzHEXkErj3C+zTG4jJLy7WcocPoKmATP4QbZTakYwubrD
WYyJeWV7K2+qSMOEU80V7qepvoRCoCXQ1GHNVNgXtUjee19iwtd04jKqvftCE4snzS5mRuucbM0z
RoES3bGfVU/p4gTrqVD5EVjlsS5DUMhB6fkXuwHLjG5I3DaUfHjncioIlLYF1kAW+JzH0JXhUNqa
t4yupj0YZofaHBZz3PvsJGdNaLbrUH40QJupPYpjhO0AyEXhHasmdBHsQHkm68p+cQA/4z4EAW1E
rv0u/fKpGpzlBZ3pvKdXMu+rT3w0iWXGjWcoLWl3fLZlg0ZNjwbUaaX503DZgXS5jhN8Iw2VsnCA
OR1pZrWfMP8cHAO+0ZAVp1SzrUcHyjXLZLHx3bx4lI7qvkIrY3vOlvupA5Ad2ZCyK5DZZemL9SKg
OZHkAVGb2V3+4AHZFvPY3Qh0oEc3K6qNYr9PLRA4710VJEfJpn4HNqXZSE3vJngjfSBvyv2xTE0F
sCJlVqB536kmf0vTmJ5lCeiptotqzQcqTQbTMHkaYdVXZo27UZPEgT7QdAUBBU9awNKF/EzqD8je
/B7WzfBmhOS6ZMKx7lPNKccBbap1PprDpTThmDND5ZXAxhjNSe4xYDMHzq2e+GfmPm/dJw4dvy27
wFFT0kvNS19Ule2NqVsSFEkeZPnPusHXJQS92JYMYKqKpeqJWgyC4TlibZ2usKMRvK5LEYwnVCWI
ckiRNKbmFgOVubWoXuBJU8dEEYUbA1W54g5grgNd8OBIfM380TzmpjJBtafNytYFUq5LJdSwwb2n
yyf1WUktkdHdJ50BRZ86y0Op8iF06ZXqIsxUgnqs1qWZDoklpFfXa7afi22BLfkl0OXcogu7Vpd4
WCe/BKAuDpyICztNNVwUcRpcSmN6Vqko191sBOeid9trp4vIVJeTRpjkF5UV9bbSxaaly84Fp+7W
06VoNhb2QejylJFOtYun1P6xyKi/HXUZ635WtCjb3beYhctzZ1tUvNCi8VDoMrjXBXGlS2PDokgm
mpCbuC6cB11CM6AFAQJwbEMWNdt/XWr7n1X3pAtwR9LZOsj1WNC71Oes45f9HDk9gpmpw2m01M95
H+4TixYn00V+pst9FN/wLubPLqDXDYFHZyB0i2AxGrkJrCj7MjbQwEebLcxgcdwmur1QutEgwIGe
I2va4B0qa7IpEAa+IVEKD9yZ4mPY2ZtZNy5LnxrfaLjNm1q3NYVucCzd6ni66RG6/cmZJD1Hox/u
LN0cxZ99ElM/g72zIUCqyPbS0k+VurGCPsLtn6KefivXrdeEMxXjHO0YU+qTV5o6qqcEwNPg/h+9
AgdV2ZuEIWaJCWzabDn70zR66j0KEWRSDUEpJdnp903U5IcKBy+zDHQrqG1UO4JvDf3mZ9DW2RFh
KT7faTTOiQ1mxy+L6zCU2aHz+nevZTrCvZY9jo8P4WvWiXcviT/MsP8p8+UddddDaS2sZ5aRJByn
AXNfynnbNsmT3UT1TR1L+TTUmf0CyLr85gDsem1DHjhgeOZSx+ZM5A9G88Tsb+pGNUO3J4ilWQQm
OA/YwQqnh8l2w646dysqJJETE1BAylPvX5uumcUb8tefDIAc/5DjvQ3ejTm2650xIF8JK3OPxbte
cEHV2I3qxqjea26g1F7BsLGmMNs12RwVN76BOJ+Bm72hyIOxF83lTd8m8p2VafPF1MNapKFxfpIx
Lp8nYknjcJ8vUJlKILbjgvUg6rz0ux9Pynj2GjJJt1Y8hOWqMpKsOjYYZTYli+F9G1RAi4V6VUjb
yHZDRmQiqSPp032dDHs8iKSWGJe7/sJPTrtA20h7jMZJ655RfSLtNw1Qj1nEKWPIwThQizyXS5xv
Y2FLwo4C4xGSQHTGUGKtGQDPxG1EzaXl04S8BuAxTsYPNwvmm1Zb8ZAe0QeXE+67XpdbzkIEJkSO
9pSQpBDuMinmzVCF3cGHBrzOACPtFUJrMJAuBsJYMS4zouPiRt2xh1jGmtRObjozOgsLXDC2kvoc
h6LbzJFsvvSOwNsGLX2fNEOySztWQEaEfbVNclI5Q7dmyRZnHGRwodceH/OhN2tG5Lld7D0zNH/C
JqCMrrM6mcjnwBLxXfil8F+V2ZdSfetd2WTeMzArKg68UnmCTuQ/Tdy/0sSxMfjHudcvSRuhSGfn
9ePz9x2///d//fVBv+vz0dq7gt9je8STsouhjfpDoI8YA208mBbdxf1Kigngy2hdP5oN2jzLROLx
exsHRAYzEGQWIf3fIDL/xp5G/g9/EQeMdKTkV/Iq2E3+qY3zB8yqnFjWwffZsI7Uh/661UbppZyb
c0KAH3OLL3Pp46butbHahI+4drXZGmMNsPJKcFW2WLE9CVlzCyTSv8baqo2OIn+qSiqIFSusYxN2
TyEeXvhjffOBOiFrk03LG/yMmbZ8sTsUEHUxMqIYkM1/98IS2EQcBWd3nryP0my0tcxW3odTCz3R
1A7/TlTGj2ySBLI45Ej8YLkV0BEmQA4vcSW3LcFtfjSlJ7ITan8vuD89jQ5fXMaHRk/MJwe4tbHj
ynjiyGUKz1xp2NY+zAyJbnalCp3YK21nuljthP4xi/0veZYz+1Td4PO2VBDmiZmMzmlt9Wsw0hwd
dObVNvTH0duhUIAQq7KvbrGUp2hkZOv5i7vx4LO8EdnATsEK3Y2BfQBeiTO+2HY668E682CW8MR0
IZC/hsFiyv2ndJUEEeO9U2C2e1I8n2NTAcdKKPZXzTI08qVWyKvXdKM4jhY47fVqSkOkL2GgmTZy
cTv7rsFqgakdB8hTy6zso69djY3JR+AIkYsETBMUkK3odzmzeC84Ta2nIMP0BNsHPW2Eb5hzu/Y0
HMPJmVq3FVQQhTy5X8tOwSBxWK2zbfGQ3q78OMDLZ7QNkIeR1vRktTnYhc9/za2Uz5X2jDF2QxJL
AQSk4DGeQ2bwudY0CDtYaMK9rgCf4/r4Kb1eoLkeXIS6ecwQdhNNcFr8KsMrSjpd8EKJzPqt9bWQ
XQ/on1hFaYSN1lmMsqKsmroA4oVmJtQYMdTehRyfcDip5RSUM88/F1B37MjCT5m6yyethzeFBQFe
qS5bOJ4Mf+YFjAxto62MUt7dYgih7YyaNBSFtC4bjyVouvE5l9yNLzGvXMJBszdURzj8sasHHI1R
lXbfEeYzo0BAjCobQSfkGbq0fE+Jg8uyMiDzE6rzCeNxqVeQ6wn9x/sLoZK6YOAdbEedE7U0WAA/
6SDTFPOxLKojlSPqjbVr1JoMgyT/ChlenD+fUcgeOypJQM4RqzTXZoMqgPi4EVLR2Gb4cpkzsBly
R5ucj7a13A9z1uALhs/VSZht/d7YFluoxpvaA8sFz73/ZJdkThNXR6x3BAeisoX90tgJvz9ygPzu
54KZJP5B8ep26Wy8fL5KWt8+OuSzm5Rr1tu8WK8WXGUGE+9L0OZgSEkIYhqtBMyZdUZc4/KI6rzK
SJzXHymGTv2epLOpLt0cVKeAJMjT3Fb8dzBr0+xvoB2jwpgH0o8LghBuJM5jzh1KprTFbmFa807b
jX8ui8cVmQpDX1OWndM9eYZf7KsePPBJWsWEPKfOJlysWTduusBeDoivxwdGsNN1SGcgTlxpDiKu
Hv9BHpeFtQrcoD53fr+uag/Qo2cbzbBSNhVBX+BIWM+oOS+C4uuUBnPwwocp4o3jSOshjecO+Eyr
6vfO7VWI4sqeHgeu4n06+sUOtTCKryHyoAF06lsKe4/FBofOSx7k06MvDJDGNupliDNjyx/DG3AW
JpXQGlgHgR9L5WEf6MY2hycdlJACecsGphGBJw+jFchvTa0HT1ZZ+c7WDUccA7bCZRPB2TtimOH9
nen5X1qI4GfR03/whMV4N1qeu0WuZkeQI5xxRRw4oqSidesj6UkOOYR+TAwFJwZy6bp8gMnNIGDI
cmY+Movt56Ba5I688PmHKwvnJmy75JAOvvU9J9PmhXjgSe5MboHnphXJD6eZRpoCbz5i1KW8T/Nw
XSXGM+7Z9gW4mNogZO6wDwRUdbPFvtoGN3W2pnLk/03lzvQxCJWRufzQwkC+AWOuTr43MgUaoIO7
IMxC530G0XvqRtw6RM9L69gvbXZLko+38fCJ6z1fZwumjgtTT12KCsiGngcme7v4KKJRbTfo27vJ
v7AhfLAKEhe2iCwd/F3+oKxzzm63uV9cBzeZGew7vYhboG0QC5LVtwSP07QZfXgth5a7ySxRXht1
/2CV5ZsTjYjIukAtqLL6xDnXGd3Uc1g71csY5+0jC9Nr7A0NZnptHUYk9hBalnwsJViXvIcYd9cg
Qj+QPlxvIWqYb8xWppMb+k9LZIvXHonRvpo8bB7eCIya70fNxGlop2CLve8w1fCp+9q+KoXCWRR1
7G1zMzZBKi05RXTTmfcqrqrtZEuTNq61GO4hs8M439GGM/4ozU0cxuOXkPVKvrZcULw7s+h7lthN
nvc016CEB4e5jD+Z3RM8N/89gZeqOAod865P3R6dnVEfB+FwVcPK+jJxvJ/GvO8v6Pu+jK3f3NY0
ouTUjFMtQBCH3RmlNIpS8hEfZzpwEopS6z6zRPdzcKf2yxxEVfPBti0f7hNkaZiK2wXoZJ6BDW/a
Nxus6n0cWyEDHVTzlILTeegsZw32dcXusb3plWPctW2H0sF2IsZusviRd+N0brRzJPRm+x4ix/CO
fCHcREUsrkEdeHdTP0YggssY/T7j+PrCijm7Bexkl5u4N417l/XXRrr9uOXtYv3ukpZTq6L8kvQd
CvWqfoZpbd5kZvvScSRu4Vl4WrfxbtnRMR1TdTZmz30jvYzsNZnNLdIYZSHVieMTA5XozgFffNvL
Fn0CAceZJH0nNnEOgb+pJ/c8xgDvB1ID1nbsOvkG0VrfcfgZkOa4VEya2GL0Sa/PrdcwdeUqygVy
frtyybjrso2Y8nxj1QPXgY1uJGbRxUkRhMsmchsywQVH+C5wsb9B36udez9yxdUP2u6xat2egx6Z
P39P3K2zBVi37Ab0NJm3qvvoWZiNdSrx9ADSmEB3lLOHXrgoHpO0AgiaUn7sbPL5NpOdp9gGzMlY
9R3GydWs4vhaaCVF5pjzk9m2w2lWjvlqtDxwQL1/yx1oALhDcOemK0gLYn+/r8ueDrFjN3JCD908
xB6KkzUuhnHbVyXzoHisrJseOvR9kghz04biyCYbbksWzc9Q8ggk9grg0n38RiJruGbp6VNQTEP0
PGB5WUk1dZy4yrkRsMkPkxkxzghiH6mM4HPo2nREEVCYjMR82RNuP2exxzeh6EhwmTyM+ZAoILDF
AVQ0WbDFGF3/pQ74w4d6ah8x8cidmpow3XIc4pGAzrhptIbSD8OVObUWDApRsn1IY2LP5kidyKtz
HaiQc3+aWrfagSOYcJVxP8XxN8X+miHC8D1tevETz8G4TTLhLYc46IjckxJAWRsQxqBLK3ww7YoI
etjirsVkNS9SgdSzqbcpQoC13/tM4moL8jWUm/U8wBXKMOGf0C0PlwWkpPPM+UaUfZmzFya/Ziqu
LA4ccG8e/otiisRDHoDsWnsGFGVymSkLytH9mhFxEu0CUaJVHUxqQTaqGajI6TEa8ulcZkptsU+A
i0+VH94ryoBbO0essCqRR7/JYigr5lcpNZYbvEe9VT0s4ZjWqyKKGbn089mDWXwhf7ABKwHXddNX
Xn/jVHl3mqxm3vsM+a6W16mneCxumrE51f4ybZrARtGqKvWNWYe5H7qmZTXlhfs28l8o1EaSINrN
IFv3Ph1IK1p5Q5Zlu3QqovwGlfFo7ZJgWeYVAKA6XVd5WaWrwhbLQ++Y9dcpK3ImXuilh1UN3m3l
oMxBe4RGJ+tbo/g2a+kOoWbLnRGTwLyNatwsX/2ufqr7uUTs0/4m/SkIXDKO4ST26EnkAyl5r7B9
UQuVn8ohpzQ/ujGobydUtKh+uRaOICFCPud0zrY+43X5gOAfslYCYytomRRlZXitavBbHhPpFhue
V4+vi4ZzuU7rR/Ia2XVz5fQ7dr+BvH7Zx/5/wCe68f3F1sACFXqqS9Puey48oz9zTzKKpVAoswKl
oFsnyFOUiT3j0+j4j5/ofyAj9BPBb+REAGjBEJYX8guzARuEazSkMx7yGE4efWpB+nPZUKvxMWiq
nia4RuBFGA5yw33/d58dGC25BmhCzQD47J9oN7UxW9KcJxZNaY0YbyRhnAChmVIibw/VZPCsopPU
g8ZICOZvg6Vv0/+OfpAPB7+lKv9X2RfXCsq++u//stiJ/+lNxs0Gnz6wkaoir/jT3z6mnhFWYVsd
kIjy20EyIo+SWQOjM2VGjyhCAxgHd65OKPYpV8y27OkB2Drmh8idrKd//G7ov/ZvP3RHi18tB4Kv
5bp/fj1RMKIajGhmZEuY0egwfmD+az+x+1PfA5j4/wRi4rGP/9MTauyvZ7OqN9HyeHrL/suHj7Fl
ZrSoqkOJ1u+Mpbx+V5zGH5nRIdiyq/5bnJuue4kGv3eObQubaV4raNnFbeqlsAM/uUKCtJr2rmg1
N9cQABtbG83LEANUhF7OleSyXKdWL4T6boJ4C5jiuN3yaAsN00Vd1B6SHjZiV6feR+UNY/eIdcBT
u6VjW6/WpCo67peFJhIDmT/RpUch4NOEcByQRRwTT3DF4TYSiPCd+0T500dJ/+gEEW1c1yh+HlxJ
De7AnaZzRENs6APThLtlGeH9Yqhe7QJo32rvR7BzZ36wvXMhbop9G1sElSvLh9iqvbuFgAr5+aH/
R4P+TzToTD30OPLvi1R06HjF1P/X8eZfH/SHSoVZIIFMLIE+ESN/nW3iUcNnZnNX0QqU37OiTHQr
FkwtWwN7wNPw5H9MNU19I5D8gPlvq889PTr99WtlBhz6FulnGCKAX3s6G+vXr1VrCU4YIIs3i2ey
QsrzSLBPcj+Ff7VwIW9EhbwYHkVBUs/lZRnZBDQ+V/K6DPp0S8CU+Zgy6GG3A1r+Dr4hYkPEhClh
Ce1+ChLnptOaRDR8yBM9H/cZgWYBssUwG+Vu1lpGZj3V2fwUOFZIHWuteSTVyN9TnMX7EF36nggd
xJFRYYQbxfBwvyRxe8y0ipIuK9wsi4qNtdOzNQLpyNSRWB7xmiChY85W2CnThzBaa5fHPjXsDtFF
FT5UjevirDHG6dibX7NsqT4kI0t8eU5Isufkd1t+INqOuqmEHSzuRqayMENEkJtr2Nzm0WLVccDG
Z3wbq7b5KeskuHPSEhxnWLQ/oskOm3Vc1NY1iet+3zlO++Ayc71B/YsOmuZ4JuOBzSnacHPNfWpB
v1w7sAjnSFwis4xOCiLJN/KRWzowmJgXY2lKUkuat4HY7IeUXeWeWevwHNdd9wiMExFebiztVzeU
0VtrEC2H5MidV0IwcFotZbAwnS5ZQWdEg9kamR97QUYMhw1Mv/nk6tvu+IpD3OadLvOv2OW6Q6Bp
/Jbm8v9f9s6juW5kTdP/ZfaoAJCwi1n0cfQUKVIsiRuEJIrwPmEyf/08eaiaK1J9WV29vhEVpaB4
dAAk0nzmNdoo9Of28MHSqX9eDpI91Gj4dwnRO+Ya4yFcoxGCLy08KrxqclEANAYAwHko+TJKE99G
FHRwR1FdcKgm2wFxUB7U+AmMxlrAyTEZKHzsBoiuTWncy/4sZY6zIp7uKDtwCrf7GmtgZwfCmKZu
djQ0yI23AYVHUrCj4cF0ND9ALSY5ZJqSV5VS8touxiahog6Ubvx4XZ7RsoCTBry6ASpYjfqkKzIY
WgGcLg/A82U6tNDKkZagIhTVV51ECdw9WjaUR/sGYnqsHEge04fkaPAQ43L8jeqK1+HZ7QcnofGC
aDu7PtWdpkg4G6+INmqca1378S1gg2y7YCnRGW+JDJOJYPCvgQ7M35sQDwp7IKZA8NvKdrPxqPCM
WwVsDIwrCuNhERs3C+tobEGmi8lFbPwu+sXG+iIzLhjz0RBjVqXzRQLbasjt+gl3kKZ/HGCmb+Nu
cb6WgxhwtlBSfRyXsIpOPVEupC4RXqK5i/BjfDTnQBwZo47JeHaI2c4QKMy8bxMIh4bWBZN2Gw4Y
hXdpEz0WIe4f5dEIBBpjfK+P9iDqaBXigVardkiAt8gr4yXiG1eRIfe+oYnY7QLAtFfOFKgffkcj
nDnhtA19gqT5XKQTRiXVYExLQKYNX8B/Y2WiQlxNogR/k/podSIpIV1idSF3nRxuEdVD1Rzam9wP
NtoOyjimRMY7pTaYUD3jp7J6Xb7zEIjc6wW3FWKB8JxwAwzp0YwFGEVBSdNYtMAbCbdWjG/LXOHg
AmPFP2mPti7W0eLFCwf7i2t8X7RxgJk5z9WWuj7GMKHxiEmV6K/Lo3FMbDxkhqOdTBLiLENxDpMZ
OPoYzuB0PJ0lRxsaMCnd4xwacxrP+NT0doxljW/jXuPREvreHi1tRuNuQ7XMOk/SGMubAq4HGZSH
E45lPHEC447TG58c5TXOlRiNeY5cjJGOoP6ebONE9DihxljtRC6SvEG2JGeZiwLx1rG7u7Qcux0m
nAv9qoEaflUiAdOE516nJOi2prqNUUHZzagxnxUl22breP3Jatf3CGpMJ4ALEozwPEBgI80sQL+l
arYxBbt9b6/6SYt5RcrdCfpdK6Z6b7cZMp6VHRUfAO1X83ThVX3QyK2HIET+p7bgPZwqhJJK+3Ok
qCTBvx2EI+VnNIHG4kOywtxxDc3YKegkaEM9DurK/ohKawq3OYaYbCjKmLA++F7TfOyBgn6cHNAe
GztHzn0x9GbAVTCdm7BZAM5Bf6afDBMaQaQJ97WuubEn8mb43thqp5CnZV5613FKM6011OriyLJ2
DOF6rVV+PRkSdn/kYwtDzS5im9sNSpyzjszt0ZC4USCEz+0MULt7Q/LWVEivfL+B+T0YErhHHnRW
GGI47Qo44mAJsh9CW+pDY6VTfSKtvr1UtkpACXTdnWaOE89W9vcu7/XZogafpg7k4jXp9SO2LyvE
SqQTT1OnQrWWOpSBVk/7XibTvpQ++9GUO/rClahQoTzVbuuluOmradj4vSs+JG01ehu0b5KPC5Y1
LSZEV8Papi0UGtydFEydm1SH9JMYz/uhXR3IUno4ZbsIT+glWB/QZ5/F3gXEd1vFOnsCY5gbdWYY
IUO/dlzHlupc6VDdAq1aEH6I47MZ6f4HhCbApDj+fMp6CgxMocXaqQvBbY8L8iEbrZS9k0WTLdtJ
xP3tIuBDmSJqvEURzNkj1GmfFn3lfZjKOrnSuA2cjRyMCNu4yzU2H9/tFhlZZxRuu6Eu0X/OAVw8
2ktSno2t1Z00IrMQ7JnZaph+GYe0V8HeQt8tPORzUdKRbJdHajfLrpRO8MVFaATVcAruMjObJlrv
bn6i6YDq/TC4bnvXqPhzDvgTAfeMfPYC6MvkbG2EbbLtjJnxF0g15R34/rG/CYDojqeAmFFO1xB1
/W1d0Ei9dAOZc47FDs1gAE9Z3tGkjhn51tXqbujT3UqTXQE1CsCk4k26zZrGYDDT5VY7bkvnDk+U
+nSSVvbZ74SPZkrAEt9SCAdzMyx6AIBTvsBxHGddAee0L1AdpqwLcAdjRQPjQb+JriTQnrK0mu/F
vLoPsZzCe8hW3TnmHve9AQXVBh4U9iPc5AnPqxDsUACGiA3w2QNTVIAtCg3ICP1YIgjPQI9GMEgh
eNZTev/VTe9U+8WrrUteDl1UA15qStk/C+1TgZQdrouAVLHl2+SgaU8HnJxvhb+UajtNXgaAbIjT
9D4KpmFfa1ffZpp4By+GI5zqPynU/wQhQnrxLsx/96P6unwdfvyaQb38m3/hQ2zMRwTAC5zssN0F
6fEzhwrJoSIa/2h/kMocs6u/BBzjP6DqgvuCkorax6tEKvrD80Dk20EAM8hkWf8E5e/Eb2m8Mb6/
sAag8RrvX2DRrxOpspizwtFxf4oEffZZFrIxgYxY0MmA7k7+MdTy0PXqBr0kvWypZ2zZJOgJJXZ3
ALZPZKGFdj4n+VRjmdWUdMVie/mxysDaRXw5IE9Q61Uqbxroo5thqh6NDsdOIL14aNJ4xDfOTvcD
UsJqwyAikVf7PrnZ0lzC6NTXVeGD8YomW5+y2NBmTIp6OA8cHLynFkVCNMlRi8uGfgMab0Da0Bi1
1vjGWqtfnCzcHIW2IejOQjQTz9Aalx8bDDfO2YQI9nrrc17VFirHDXLOCEacAElDeyrtxKaLxo5z
bIRduI63uA48QZnnIROeFCOjW89FrC7GemmHDIm1KVCePcEz55k4MF82dizbXWNrvO06mJtuL7tD
r7k6AcJtIFZ7k4fyCt9iscGy8BbNNOAz05WToPeQrc3d0mvncl06g95tkEdBtoP/1ei/15de1H1O
0Jvaakeu5wD+HmN0FgwoFIN7cYuO2yPqBrAW2vZuxXTnS1nRc+tEBpgk6qbDZCvkmOjEMwXvV4HX
QliwMybors8Txrk+Xx33hq2tQxiWpYX3JHHwHcLW1UOrJu/BIfE4QQmj26LWJA6oS6+g5CXnOmqV
o+5u7MDTpwlifxKe6NfWA2TYETZhopaADREdWx/h2g28xNMk0tEm8rFJVHM2fPbK6D4Y85Ye5JCf
OKMCeJeU4Z5jzjmN+wAZiCr6VOnO6sGXL59w0kvPvRoGyjZMx/rWjZPpu2X3A8YMvS1upVuJa4A+
WNoubrZGwPF6vadjfycsVFvE0AymEic+jpWMD1T/G3ryWbBNWDmogMw5QlGQ6OZ67eMT/CjYptPO
cTZprrCoQbNhIw3K6tpFXP4iBf88HZbB8j+F3pJfeHVgP3o8+G5UkvCTtA2vPcayRY5kSDj30Wm8
WNBAk2ctIOmN7xdSPVuNr62TCPfU5FnF4XJVuYOAmtd45b4CejlsHIwwOs7Nu/9s9P+TjR5lpXf1
ev+reiva9PIvfm7zjhv/gbk6WzmcVZu6MgWpl20ejXF2bBuIH8VfUzHjAPi5zYfOH4KOgA1EEC1z
BHv/pdbg8ysfI/RIAP/wAJT9I7UGc2b9Ui4zt+NQ16OYDsHAo/72pgkQhbOq6wmyQ2brrniuDMYB
1sECQEXupCxc9VBUoL4OoxJ4PYyj8v3va1J1zaWDDDnyJZ3lgUsCKwv/fdPEiY3AWFSV2fppsGsL
/CqAj0BjioAg9mxB75h7D7m9alJaoLs5je4HJ0RocNikcLKXT5mcqExXxZRChfRUnCN/pyfbj04Q
cch7f7OCNooHyBIQvpJDg4dcl2/p2SZ4O/1S87z5b5oU5oz7V1MAfS0aI66D0BDGAB4aWm9Gpx0R
Gpej9n904zLHcDbTMEOoboC8Ul7FKXAZC2nDvKmfe1JIdU+1FBlJmuHTwPM0DkYOn96/Jfe3W6K6
inyCB24ULCjUntfHskH/sKEN6RP9KL+86rw8Lc+1N/UoU2ZWkC/lBtNO9IqNeh+pXlmsHc26wu7a
8mu7jgph4BDOXnEOeg+Ozl4nqZ52ulp5FXspcTx+yIbAELUCXfbBtcayhI/VsUe6sLHTcQrjv2kG
vW64wR1gkOH5xchPO3HAWnj9TElWrjm2v80Pe7FUcOcDaWk/1vgk6Jv3R48V9ev75EJC+J4XB3TO
GbzIDO4vPRdV1X2M3lbyBIES0ct9VyUYGVM1RJZthYXhfVgQ12c7pTVTWRBSMDydP5boDhfP79/J
6+6PeWTaTa6wOQSQIaAH+PpOHFAgdrwWwdM8kv5e+50qpNwMtUVR+zwFj+IHfzPIQfT2mhTgQ1jC
jEBs8Mj2m6f3kQwe6mlo8ezJXb6/iICW3aAmOkSACVEiVvNJDIQzuLZEkrdqNzaexwxvArJOfMtK
L1Xfp0jXxTPtUcJH1rRXapDDDpZBzy+zyks6hgw0ewpfIY2xIOF8BCkn0asFHwqtHxgMe0uDCoZM
MFhNzLxDtT/jgq5aq+g2ofS7fsGvh31x0686Ic5yC6RQeqSA86AvDq7XYyK26bOF1jlV/aL+ESyT
kzsbIZNR30Q6if3PTY6Y18Og24J7hDoT0+GGS+J8xs2uK5r9BPxEP2gpwvl+Hvpg/jgW/M2ygWI+
MyRZFrSIvhIZ4Ny3qUWWk2AVokPre5NEfAeFfxur6ZSif4P6Njk6MsIESU6e8BEkt8Y6gHK/ZvJW
LqHRjlU9QZfcjiAeUrUv0phLW/kS83EUzc3VrFR1wbXADLD/Av+AUkDizX1+VXkN4ryLM67NRdZb
ajqf1mmNO+yS6aKqHdGIoy6AkGXsAHYizUbQR4lbo+Qf9XJ0t63XdGWJ8fDxAQgmwAhQCbLjoNhh
HWMxoL7duOpiXFO8Y/ZVDdmt3hNZgyHcIwqmalTeurIY/vqOHpbJsBd5Qqd0y5Rrl3UjMu0zBhN6
qlx67dA7OFei5ZmwEzCjimrJwsj5RJt8YFlkVp7TcZ5o8zsZRldI51ohR5HqkoBh6VTY83hOapnp
0lIgLp5F2TZMGgRfivojbmM4dx8KAXY02HQof1A/xRQyZtak7lDxzgip+UIRhU4SHmQqywh5cG/N
kXmo15kxRNO9MDAD+tVOchdV5FjFDqGdqFrOQLzMQGNTjZ4rtnuEt/wOnx/aGhu/iLtgvepFAht2
TwZh3nvozjl3N1AA5GFaNzHzdxC9x09pJHoxn8cjUK1i16rWYylMhYj4yUplOHO4QADilhRPz18u
U2HuBZgPOhRbWAUsQRX1JTNFUCHxTmcEIQ1yt84jcxglaM7l16MXMf/BZ/ADonUq5LYKD5OratvP
NSM4rcvEcGqwyXxTxbmGZYRc6bEcUjswU9TEC/N9F+FTdd87UcUCDqGwIKQxas3WSQjLOleD0mbz
yEDjfi16MZgl7cXmSwd0qHgTqLtP/CE7R8z3MKRdRgGAfjfiM7faY1FfUXV2+MJ+oPRbbTUHjJnV
Is8Hqt1w3xz/dI0qcMa7wr6PqXAZPhP5oNmZsgp9g0NgWwdoTmRmB0nKA22SuY0PZwo/Tt/4Sq1M
/2iELu7t45pedbPr1dIG14FPwI2Jsy0rOI2oGIv8Q4vadALGvcCekt0qnxEJOuAIPM4WjpJ2lSuE
Intg8Ej9jaO1XJTJiLEMOkkj7wb8ZN5CWhidhodp4O+k7R1o48RrrtuxjSFBBHhTLtWejZjtZi/p
pKseubepjWNQJgF6uBtMpGR2miAu6KM0iEu4VwbfNaomdBnZbBXPjEATqPEM7inWfelliUSyE17L
FakKJk9emC0llKQP+KipxMxLSrsjcygReV+mF61uNb/r0UkcaNz4gq0SNWtGaVeXvI9ms9qWM/XX
4xLQhEFfiLKd2DcYwnAWkGoufFfc22YXnAzHjF0n7xI5H2xJ/0UYb1/o7KDSErMvlTZZ0m0M6oqJ
lIHdY3vqvDVg/BDGZ3eYGUXWguPKkQk193QlWsN87JV/EdE89OBkjZobz+Dac2nPwdUV8lvKrvQ8
q4726q5O/I6VB1F4YBCknKj5gphH297ahpjSsT+oKLM8CvAKQWsEQGs8MLteNjxS1A4UW6kuc8LB
O6OY9r2O8IC8+hlcseubwVlIy9v4pBzYVbF1ygrs0s6mQusBMXaMrnZ9sjTJ3rOnpL9L8CpTF3mb
0anbz2oJuWO4nhaj1NZZyMIuJk2MgK/4ZEbw57Su88X8TnmtYOLqfDXRAIQXs92PeBTpBwd1GcZY
hIMBTLmqSm3Wp4WHEf2EKPFDJKQzB8Som7Pt7saYvia6X9pRwaPVLGCB7RoH9NilocAcgsXYnwdN
N5eHoJ2n7jvOq711MdCe9q4oaoQCP2bK7Y/0EQINT65pqycP/sYAYyWoh68L7Yjlg44tuJ0AxGV7
QZF16RpQ+U3sUwrwhDeS/S5+hFhEnyVwT4Parp1LUXGs0guTs7PtjXEgm/wa9brgFJ4Hb92mK+V0
hLj1sCho4yGN8JgCp6XkF7BFk3cXVFJ56bboUYOy8Ld0VdJuupjnT5inCVw9mXGSVXBgqkXrXZxX
2h4OCVWr9mJlcaA1KcurxbYdzCfiEEt2WKervk8L+EEcfKCgzkcklKONgETjbNFiiFsa0Kkc453V
umEB9S90MWj0q/QUzpDcISCwQIGOG9s+cRZKQgcQzU4jNxIyaU6rXfjWTVe2tfdpGqlLtSd2Rz+s
38etva73q1yFvLJG2Vgf0Z4aEYhumNUbmAnB8EmHcwoMvJJBOHQnMAxTveKDHHbBLl4R0j5JcolH
MNrmUd1uYkD+lNrpY4599M2pi6h5gjbazitwZan6H3HhiwkGU4h23MYVoy/tE5k0vY8SDdXxKjhJ
aqsMrpFrovt+MgfISVYI+gIWlFiWtNjfueg/+FLpYB8IKRDWGlwepsAeuw5Yl7YC2+p8RPyqhdex
tLk5UCF7153/aVF+13m7LlmGBF9kmzJZeYrrmE80lsDa7g4DdRDmf2PBmspPBrHO5ljBCcMs7j4y
4SNdmJnlkHmB2eFqaqRsJbmF6FJyKFS1pFAWxNgt0YXuU4uQFJ2/maPHz+qCU0Y2furCuMbHWSaH
yW9NnBKMpbl3DEM0d6u8ua7ik6mv8+AzhImGW3E6K0RniboOCVQ39T7bpD+O7nwflRajdIIDD1Hw
YhO7WRiVLB17WRHl5tBADdEoAAi0TZA1dZpAi9PYcytCoobSLnsKvoxA3jbEJTBbwALXg9kQ68rl
jMbHySM0QaROMkBdE5qTM+oxvcm3Q5qFXHuiQNfquxk+Ob8DoLLyZXbRQk+i2dBS4zwZ48Lsk6UX
VnzELZyYO2ogowKcAJhr4tUY2pKGoTfhIbksfdMeaBeGzSXcpZljUXadiaWaLjQhC7BeM0ZoMgTS
eZ6sUZXxDnrRPGFE5TQkQ5uwA3CiN7E9+Aw/e7gyIdIxhw3G2pxSP08wz2kZR4wCTRoWxGi60JAX
icVAdinCUy0OGjVJRzUBUaUIzLnCHUyjhYHq6V8jQRtwlJupg/RG0ttkfGNby6D2dqXTqAhao1WZ
qZgDJyJnqdfE/1whxFuev7xGDkzHQfjZnuR9BNGZJwYL4/COpnEOnQHtDryksxu9FHYSf5nL0C/K
0wxLjno58whH53sNfoqncnRnMuphgIiWnXV2Y4IKG9V3QvDFVSBSNlHQM1lqihDOus0XewjxpClR
asNFPjHR/Nx2w+Cf2qAM5uhG4+rc5tQ/Q5v7URpY+bgHjmPzqHiREmzRxjRLBA1Yk8U3wKKgZM1Y
n30t8JImPOwdM8FEMiHoc9K7IcbKEOqOp2s2zymHJgR8AtWtEB1RYECtnHhTBmY+JjDUiKwB9JTF
M2SXhh/4e/Npg2TSNzjUhxyXTsZ9ufiJhCY0LIMpNcE8OvnczMvyoCXLe6mmpeWlDiMbX30pVjGn
j3O0pPlwijMzxGxsH5kLFQKAxARYmg2embtV48bNFZ63KbJXaYU8N8hqQP6CoHZpFe92suaaazV6
4BFsQ7x7KEaUS4tdDN9o/piGcT58nQf4MjRZy6mTbC5q8cSltziybBAjpX/4XNuuSQLRACFjs53V
vJDRiwkvSTx5z1KBqLkQ4N/VBc0etc4nqyv68uucOSuDkrxEPmNqgzLBFySCHH+SgyMhMPiZEUe0
NAkM1jS1yb7QOxb8lJKzDHtlWdb6HfOPXt8gEGPbIL+6jHSEqng6IjpIY2a6D7RRZAeui83PDd6g
JukOg8hEYcPqmCQ/hE7HX6Zdy/xIxiTlrcmaKlW7WyNLx3i8zH5DjBL7rX5g1M2Oq52elBFef4c1
p8kfmE6Bz+WpVyTabJUde3Jw2uEULrN9E65M/VMncjJSlTIijnpZes1cmdCqsmrAIxvV02fHj3We
4UTCcVk6btNKhDJTMrSjpflggxltegZEm4zbjy3JQC5OaJY42XLaXdEi9ghe1VLgLps163QbrKEe
zyJcp6tTUFvkFBxslkd8gNTTzNYZVGXL18QeHeGYfn1jIlG3cdnFAWMds0Zc40tWaY+vD5sUAf8U
bMdpYXfex+lsssCXxKJKtLnpVq8LQCFWmQLILCNNxuuh/sJEJ0mymf0L3Wheae5M5tahfReiQjOB
PV/uUcDzyquwozjCB7ViRtGUNhuW5DVaiJeWI/0YEIiYZFDuzERTfhXtajJ09bJzIFxrAl2s0s2s
/Gd1KmpGoMSxlaVKHfp0I1/XqdAIiZYE565vayJNnjlnVpX5O4vWTRVvRnQ8eKXvX/JtNdBckvQU
/L3nuBGB0+tLqg4dH1sG8psf0ON6rl6mRkWPkKPrn14KmRNiXGGq4NTb34BF3Szt9Ex14lvuwS4k
8gw8gXHIymbN3vX+tY6V2V+KyailIb/mCB+JNoSRfyu1jzaYmKUqxbdV1BOJzJTVCAhAb/YylmE2
1A5noQ5aNo0JB5uRIspc9VG17aRL3k0VwpRrY1Jes/e87Mw/C7rNkJoUocG3gzMhDPqFn96//d/e
ChRum8AWURDScUSkX7+VFTV2mS6h/1Xmzsp9cECZtJDDlRTqn13KRuYgorjHaB2rlW/mnEWtJ2yr
UHyvpt6UtnrVmVfPTpNw1L9/LVMu//Wl2DRRmGe00+nRYGTxZrLhOlghr+G7T6uTjrn3g1QqzJC/
6SZWMbQ/UwyuVGBW2/sXfjueNCyIWs1/LiSA6C3fQIBHGeKiHL+vdmy2xQKM4ozFvGVigfcv5bwt
/LKAHd5eBDCA2ndsvxnQom2dcpnd+mnE+RAZ4TxOmk+VK+mmbCWy22n3YY11YtNCzocmsPf+nFEO
KMbQ7G/IHYE9I3ZMYLoVRRAijZLNRsK1nNMBsTi2Ro8Y5P2b/u3F+JFj4OVmF7Adal2v55uD2RNW
5nbzvQECzV1gqUekMTuKyOVnWpHUc8uiff+6zu8vxiAfIKTYjuu5bEavL5xYjg1Gy7e+ad9yXL1F
w4NyHvUDUNyYbYmK7OeUgn4ZflXk9Ryd/TCYWISckUAmr/XCEZZFaIh+Q5LGmGyDsVMXfq28v91U
3r5ZAhXYM7SC6AS53m+ziIwDaBW5xldogIDFTxMVFcsD6njmNMH0DlXQvxmfty0Uh1UZBlgqcU3f
dd+6/w79KKKUVfEV6Qgzb+XKuXQz5QRBH1MXpqzC7pHUmLhb8fOPCvLa8IHAAEG599/U2xdF1xQG
JDsEbVLfgTzw+kUtkKjnJU7FI+U7qiwKIK/6HqF2zpJ9/0pvR9n1hc3TChuELx2kt1OiJIcCDVQ4
j7CvQyiGXWWqWDmax8TDmWsSrPcv+Np5m60ID/IXUphPh49K6+tHgxSqOXfV8Dg09Imy/QAfjIiA
+EHxXpOhr1YHvESqsngbln6Wqr/bnX4b3ID9PrYFLgMRpkHCfX0HFFSyyunC5rHPbJU2e3pZutxT
IMzi4shV0Dcz8EDCQ5h0JtT52T+yEPglE68DnM+zs+VlcGq8CRkjFpTiwGvxkySx1lUE9p2Qe2mj
cRcJaUVwF5xSstWGi2/iyhn7Qwi+WWJzRm4EBzlhuwwn6qzOMqwLEsMl1ex9RN7rSkhJcx/pXVta
Jg0ZEQXlXLUGNyThH5FH4p0FXU4aEI7CRMNdN3TcVvjSyxrJgjllytI1+UURyWNy5DomrwRYVHDo
2mO6MP5RWgwU8d15nU09sinpYLz//n+bcKHnAvzyQ+hx4vepPZGEZ5at1RcAKYKtNe3wxmt3SN6Z
YPlnd+f9S5rV8utBaKKS+LjzRWABwrdsQI4fBV8rWr7EKbAwgUpnHJRXfhS6pXVtjzZ3ABQ0nqg3
rE5i8ierqs3dvH8bb59coLtkE2QYpRnW3LH9/UuHtoHPtvAusy9lS6fgPEf8tP6EYYk7XLqjfKF/
/VsS4ttJDpDUDwVF1UBERAFvKXggxVJoLOP4OCNxoR9QgjbToig6k4S8/1zumyXNt4PoQzwhCDnP
hHh7BqfLaldVM7ufmlHa0S6h0i/TQ0rHgaIQorUEUhsa3jV/hNQ2mZerL+IH6ho+6osdHRCqlVQH
TP++WyDYUnLTYOHv7TzlSMSFgVWRtUVmKsCrZSpmESJJLEK87UxHBTwwn55xieXhrNInbAOSZJqq
zoyPJgUIB02Y/gxeRq6qQ9PaqXf1/iC8GW/GAKKnsFmnHgImv8Uhvp/KuA6m9dNUFyaITVq6euUG
hUqKTO9f6g0PjLfJBuajlGWYaLTA3s7npe1oPzhech957fFaE6oy1+WMBghHE1s9W9BL770CpMMo
NGtjGgo/fxrmyRTTrMVmcH3CFI5uyiYdO51bjwnFN6ssJktfjizVgGZvV5cLgEXYHOibNwmVpBzL
ZzL4nz1yGqum32pVhcva0RHwvxmr49q8cO0XXAUZD2LO8KWKNzs0C+TO8jPzJguHAH/BPJCNv93J
AdNniggv3WZWJHO3oD3IuZckFAThYTlYbrV/c95Gr19fGBq9Mtc2mmQ+ZyGSYa/PhJ4nmCO7S75X
swg/F0PjuwcXJMFpAHTQox2WyQPM3PhCRXmV7DoPZ5IajaIHKBRIEjXR1IAvSAXWWcq4YmSy/5RQ
6hlvqnWcsy2sL5fYtLit6Up/nzsPM+1gsDK1pe0ZfID73l5kdj5ecSJlmsJWNpc7C/D7n5robEYg
BlYxfLPY9nYU2MsHS1vgDiVk9GU7xsONx6lUHrzKElehGuad7FS/J9KsHiB6eOcV0HX6pJ2k8t0i
B4q2vlM9kov4KIKk8K2wDMfNWnRDeO9yPn/tstbxN8kQZFT70nHE+7JBZiwU00MOUBAclI1R9Q5W
b/elnOLxCTrEcBd4mP9Qxp0w1JyKAx01haIkrVUkhZY4R4XCq+dz6PqQWeKZ2mZWFH9OURDQYErw
k5DL0N4jd0z12IMOTGHc8rbgd289qexvrpLjI3r7Hkr8PkpFa1BflOGY771c5S9Wjv92/3y9WTMh
SNLYzHxCBc8lUHgzIVoqpWHvp80T72u9id2kwaanatFYCwY7+PT+in59QL1cLAQoZ455Yri3EQmE
eEK7IW6ekEmqwQit9r3T0IpA8aK8mj0xUSpJ2/qWbnpY/k089tvMPz4mWB26m2zib5ORyR9jfMWH
+gm7X2o8okL/6VALB+Db+w95/KZ/HcPHp/RcF4xODPRbYKL0eo2tbl26Mxnok7O0rBnhclzAMayN
TklWoTrt1snHHMVrTEcqH+1eMXd5dTLnfrBbKwnsC7Be8GEIhvi8sfrwE+ftSJw0VfKhrgleXNnU
3caVjndrzzjd15OILtEzDm9nV7l/xgUlnY3TQpDapiUCMHXMPLbCOqDQWdK2dhZ82u0hVk+FUZ2k
qjwcnNS3v9qrFFvN+/ubWMgxj/xqSEwYQBjEuAB6d9+GBI6F7okXKf3kTWbws1xkJ6ItqtNVr18b
J66+CHzydpOb0h+EfxOcemi9NLv334z/222EBqxpoFMOwDHMGF+/GfhANZ22LHxKJ3psVJ5RCVwj
YNI7dJM1jDEPTZawlljXochU0xhta2x41/hq7gwFuQpT64N2Uu9UaEWNeUjixzqn9bQdSusqV014
iWw8BJxa3NMuqD60Fi9tE9BDVlstVzqURTsm27CLjWAGdarD4uXPKijyawFP9wSVH/80T9vuQ+3L
yrhAjNM3VWXTJ9t3y1uriTgggtVZDsKVwPhxPkzvF5ypii3UHR4gW9HnmmVKtywsemSvQ87EO7yU
o0scwr0/HRpA6NGUcCD/ZtqbsXv1ihlblNWJQQOy2dA16++XqG+ie8J7D5OnPvf8a6sXxUOXI4S/
K/vGvnYWo57z/ut8oz/BQkN/06BuyfIFELy3Ih+O7VZDzdH5o+gK75wKMxbhyaSsC2r6xYGenWSn
99PhqRN29ZCnq7zM4S/cWnMsDu/fy5FK8frxCTXZPnFYhQrivAUDDkvtj1GKK1y60osjb2+TxxYJ
x3nX18rf9LZbUgysW2QZpU9ZfVdkgX+KR2S+o6QYx1uwAWhGDG0Qfs4lTFS6JHSbGmvMrsoARlUv
0LEM0H0/S/0w9TYtDP5lMypceWgGILC1GZBZ2Ea19rsTi2E5FKW0rrB5m/nAEqIYN2bqBjI1x1nh
w89IkX5CoNDJy8saRAQRpahxJq36yhiiL/ivz+ADHvyZ1JRYZLyT7tqcZXUFQH3AdMlmJtJZ3eLq
Nt6IOG9AJ1CnQhF3pQUrA3j72xGY0NXSxWhnt3kXgKvFDN05A8e1DCd2kLp/yqHNP09IScGrcnOq
onOR/F2N+Pf9h5lilA4oCKG081sJXLiABsp1KX9EAfWBTbzExTcAUYoGO6+MnCp80uMEyaKxviks
FGHvBnNX/y8mLKwewmYBchWJkjflDkCFI85EYfUjqQM17Y4vJNBTBnm9CuTB1nN8D7NhOqggw1Y8
TtYvGYpzHfNE/51Yypta9nH1REa4hBqmSwXzLWJXY4A1YydX/EhDO7hD+n786FaWtUNAOb/gXJyu
p6qX553X1GfVKhxkmRDX34SVXG/yMIsAJDfLfJlbk3gGOd/7WH/m5Qtj4d+GJ85vIUMYUEX2WeJg
pkkq3wzZXCeqjntv+kGDqE8/EVn4IxRpxAOmEaV9KIAl7ddRB9EuGvz2OUNsFdlw5NGXEzQcxwc/
rtJLO1zKTy4sfJqJnAKHoRgqhjstwq3Xg4x4edH/0SS5V92P//t/vj7VeYMjBknKd/krOQ7HSOLL
fy9J8l9DzoJ6Jbj88k/+IlrY8R9QGHxhZI1R8PHFX0QLy3G8PwjdqLbjqWa4bO7/Z1qIEHds/hXQ
LIotL1y7v5RJYFq4UYSiCO0h6nD/yDWHIPXVGefbVGm5L2O/Y3M/tIBen3F1H47jWgYLYhAd0DXS
8wW4BAgpzO7ti7abI7cmnAqlnk5Kt65q+09JJOqQTaKNdu/WyPZA7qGL5aKYVgzdUmxhpfZddJcD
3RoDuZ2Khh7jtltWrzlAgEJ9p8Fw6rTAepNOIvmaW89nEO1qimMbLadGdldNpQoM5uaclCzGB/nS
T4r1nANltmFlB+pKeUlyD/q6I6AMPltjO58s7Rz+P/bOaztu5Oyir+IXwCzkcNtodGBoZlLUDRYp
UYiFUEgFPP2/QY1sif5ntObeF7blNSOyA1CoOt85+yShroItzWHNRb5aRQSnGYOQUmHepxQSVmGW
DiSe8VsCb2IhCqIJsWGibGJZ4ZCw72+XYnRe9MZkzeb8M15mesqw20zX3QkHcJi4gZXolNrQsrfH
9lP6WyeoqQMRSeudYIOMGJIhyu9bTav5mQT391D2x4FjNgJKKuzi0HAq3JHP9ph+43wj+w4Lhlrp
MaZlEdT0Mx5JrEkubrM9J5d+m3YdD7KkmU0V4uhcUCgF1lOnHT/10p4f46XGjUBjRqOOTEcVMoZ0
eKN2rA/mJ3wR7cXk0PnTmRQOUhE4Rm7StBAODQkHszYagI3eFOkc1xs6gifn6GJ9fAzyWV2wLyP2
iLDc9ru0kzr4SC71LSjaWb9p3SIyKX4Te6uHberWjkIizQFHZNQfaaEzitHDRmLLegvkiZOwO4pD
W8fpluTN4O/MaZqiqad4WCTmiGvd7HU+6KRpnHCdTX7z4kx/WSBQ76hTJ5lYxBlVLJU9vwgjCCgj
l1R6UsvZ3Bkk486xj5WfcMC7m1hHrwgbHMyHEgK/vjWldyXELNmV8zCSGH7bsEFR5qIxlDFG7DHb
HVWOikITGVwBJ2z2bSxxobV2cpby8PI2tSUKzH2WAzk7Hcqveq7Vxz7OTahvHjQHqOOfuRskygLW
pVemQQbNJx1xxH3St+Z9TEfScZLC28G48yijqeLuzrfHL3Qda9txRiqOMRxSiVbO2ZG9hgWCGtoi
vcpU6V4IF0kAgKL/7LuWucdY78Ko4FlqkNIzSWybhDW2XdzeO/hNTy2KzmsJqnoLfWh+JMMqDvES
cwtqmg4HpqEePBobrbuaa1WdWifP6SeoKb3a4BcH9tgVq1smrh/cpO0xUQbVsQqy5KlvS6HQ8uLy
tqB2K8QES6duDxehpu5GejHIU8cu9Bs8bUM44xwMdgBm2N/5Dv638waoOQ7dvrmSIibF6OrlW2UU
87ENOmK8aQveVs0B4dX+S441eWvNtAM6QDwOecnesrbNFwwOT04pnbAqEo5awWh6sti27I8TwPFN
mzaDez11WpzwawvHHWb5v6fi9+KA3zwViQgFSMl//Vg8vU3/OryIpkuzX8Pmf/7NH2nzdwKXz9ni
+zPuR9Lc/MNxPKZ4+o8H4L+fjLbzB1MvHnw/HqdEB/98MtrmHy7KOQ1JDAOJMf2zqPmv4go+DxJt
yP4o8DqvAtH/1wejrbkqgSGyHIrKSUNSDSB03eTxpw/l+vth6mfe4K9S1Z+/JCCFiXTp8T/sAH4+
Yfb0mzYE0JbDQIHxRnndsk290Qubwu6jv/9VHx707+8HhxMzFOiR7Ec+/KpaxKrNqSw5qDFjSlhm
xTnKBlUIEP2Ju2f9QRhS22Pqtnng0t7097/+vz5OvCy8X2gfwADWzMuv79QsF5jVWPYP7LDZNXhP
GE63f/8r1h/xn/MqP3z9FWj5HgNCxJmPaACJ+Zoju9FizZvuGVM8doFRhwOkRwJa7dvf/zKOb//9
6wgVAON00dmhc64Z1p/UAStpbZdcQ3ew2UGcJYUwSOwETIcKJxZn5Wg/QCVv6epk4dTpD6hzscGd
xG5JFJJnd0cfJqmcBHUjzf3iOEwAVUJ4yEGLaF2yG+mwwlYAyo1m2og0AHAbmEczF9armU/7BIva
t8r2UYBlr5uP8xqx0OaAEmUoINaJdTfYWmlhbQd4mo9zHsuLzE2mtQfcI0Fut4G4J1CYPGWzhyFb
SOsmTmrnykGOvnUdUOQj4uKGxGtyGsaKALkI4i3twS2JLLi947Asx8JPLodcG3eWEN+QCW7rzP7i
Lv4Nh2ARTni9zxpdfU5Gm27iFZ6rOfxMYdHUXTRLu6fkG3NwxdOry6c3mQbt0cvTq2YGx5AFNXsV
UwzRVE/uSSmroIrKjc/MxHr0aLQ6y9OMzlEMIbBhxjfL1aAD4IHezkaen6BEJPc09NG97hehHozJ
1qNqeaOmmL5yZgFRrqv0suqccEjX+aU/T+dOorOhIQ/fz2GCgS449ni51S5DnLhvvZHGbExCnPkz
2iCI2ennVUNv7K5SsDAfEIO1p7QY5VVVG/wcXynzHpvLeF7CpT0gWnebTDI85Ftdy4VFKy9rErOR
CQV+B3aGS0TgUG+pQKH2oDKIZwzmbqSb8BGLLJV3Y6tCRmHm8DxkervuXGbjQqMR7D5bKQFVVhub
ePUSpy1W8c2UGcFxIQF2EcepvGmWSl4L2V3EwWw9t4vf39uDVRxaLTUu1wzZgSFHTXWHm+2GvlL7
SljPaSGdeVNkA024nqUOKLfBDUJHvqcmVl7SoFZfDxRim90wX+I8aWDQN6W+Y+7RPtfumhWi8jDZ
GMrBKB/Yw3kWr2O2BaB4BsiOGFCNytWTDqEc7HM+FCl8I+cJwjSYhJg62ma6aebiIacfbaORidvb
ohrPmU2A7k05M4wEd27orjP2pgVpCJWYZkPRUwXKuO2cNlwkKj1x6it0K9/kisZng6sz0W+suJ1f
Og0qYMlNczEmuQbY1aXBXQXp1sWQjLIkGM8UcettW73ltyV0u3C/aBrxE1PFZCjS+WxNfT/7RV/B
I01w38fxdK5oBAOzM0xYxbV03406dsiC6jCm7ECO44ENPxmlDY1M09lipuAz8ATu4twNHinByUPK
xaqt66UvgBKfAgP4IxNR/TYjenAwR+uzx/dK8Ca5w5EOy8rjk7ayBYIFOMYxJkIGIbXfxhMDqRbj
awhPnvhG29zk8P4oHli+ZgkjRJJmBSyTOBmPMWyryND0GzUPux6+FKe0ISfgiPawFPzYJHbbB4n6
jS25m7RtgxduR9LCeulGMug1NvOoU7u2Sax7x2lWGH8h2TN6Y3c9aI31wrrtHzMxWXvdSBkn41SJ
0nTgG3LsZjnFZdGvoOFmfqiRs7D0O8vRUAH7OdN5ljWwPDPwtQ29btC4mxh6op6CcK32KQ+ADcdD
RO0kYQRSCqM6dcI/loy3C5ESqI5pak58eWZLX4P8BuQyLjT/MomLtxgqYri0XeQNJg00ut285gOV
94z7RLBxSu49lgT3KptzdYECWXLcM+UB2FGxradl+lSryWIKwG52w8Z6nkPkrwraC72N3wLiEqtO
rd+DLrRvaAV1t1ZJSsWAJ46M6JSQS5hTRoQ6O+4TV33lmAKyq63IKHRVWEgvf3RSBxRbkNXEJSWt
A4atbMpgWD1Kv6U4dvHsixKSC2AZ/KNXovM1/M66iwfY+4IFNCHsHPC905iaH/3c9/DiK2NfOZmI
JPIT5/Y5O5iFbUagN9PDkNU0HqnBOTi941y5uGAOqZYkn30norl93pcUvW0ZkaoHxi9ii8vP3/Eh
lfd4sYwQAawBatMX5p3dEsGhh+apnwv7M67s9ES/zvLUVRYjzQzHTE6I4DQYTb8rRM6VB2nwAIsU
9rrLRcbD8xvEc3MTU4K0c5O4O/J8nI5jbrFm0FLuuee9IWaz3JplN3zfV/xP+vrNJp+9FJvIv97j
hy9l9q2WH+rGvv+tH+oXEpeBi8Vhe8/ejH6X/6hfpv0H16YOVwcLKGNF9k8/uLzmH7rBdhiH2XqA
N1Y4yQ/1i5MBSjM7rj+PBsY/wkmte7Sftow6hjYs1lgxPAsDMTj3X/dw1GrytBoGdaomCzT1RMaf
A37OpLbwpvHG1Zz5LFe0MUa6XvQUs9rjQ2F38Ca7oGqffvr0/p/DgPFhR7m+GlxGjKwhqDB3cj/s
KJkPEiyGnUuBLtTSpICRvRmoaWKEPNIJywDDBsfGaZ0dn/AZdLS5RMWKl86zQ7be1deAx8MVPyMd
uBFK4wFvm2/sZ9eJ37CoGmr396/4fQL24fOzmTniB+PgpXPk+vXzs1fR3A3m/mQxhEy2Ljm/BwpL
fBLP3kxH4jgrI99mlF1ullWEB8WrW3sxytnYSmyyX2lrBDTKZJICkD4DBwVlnAGzJ50iiYhzpdc4
FM5EB/Ny6+l68Nil7XkBhElFBNbcy0ymo9j//bv6768B0xlMMKCkXBuYCH59U96sJZPWlN3pvbur
Tjh2gAegkZVGgkFdE/oK7prYKD/9/a9dr7WfP0sMrB4WN6jzXIv81/qyfjpPOLpK7KZLqlPlL8bJ
KNLhVJETyfw4/c2pcz26fvxN1LHrjBddmpL8D9dZg3S2tKhfJ7/R7ZcWpHK5j3sfJGXRpJHeDvR3
WfrM6C0nLit+d9H8OrIG9UG4QTcxfWP+cVkdPvx6z7Mo6gPUelp7Il9Y7qHLl+trcBbRRS4Mqc2s
89Xvp7J97+yuvbe+DLrjFMz2hSLwRdCIqXMRkvkTD5ZsTItd+Ty/Ychvtrq2CC9EkbUJaVnMor5r
Pn89v/nvLwrPHMsGQy8K77Ef/fpF6e7gVI4Ta7BzY/ECD4BdKQXqPVW3DIer5GwiO/ya+HRrqaVN
yS7bKgtNY/S+9d6y1DTKJQxpyCq+ZdLyvo6klrzf2BPw8X38kldYzApxWS0bq6Hw11fpwrvVZdpb
l8i2TRz4VIKla8/cKsT1I8laqVr9ZmRHDL+YIFwojQp1mOhuuep5RdmK26Ykfch4bEqeplzUR2TM
HpZF2zxwtsAtyOCdMN4qFma9hXAYUyB4mlY1EdKphZxqIDFq73KjOabi4CDN3pp5ck27q6XodvLa
U49U2b+Llu6qXxrZbLI22JwtN/rk5xfkevxnRGz7LF31z+VdCp3gIQvKQ1BItXexdFp1U2NVUJdc
fWHX39/RRIS8Oone28Ud9R52bJr3QNUmksgcHqGWpkX8SsQIqTarWu3zsOq3TdOZR0AezdFog/Jr
hkuC+37VfIknIP+OqxIMBw1Nc1WHsYcEV+0kFOQJ2e6AdCIjU8PDwYzuCL8Nx1VpFjh7t0MTXNFB
jgwNZ7k/8Kgxp7BadWqf+PUnJeA8mzj27xyrR89mz2gii4rlxXc5Bne6Aq8wctzeaUrpL9j9p2/d
u0i+vAvm1bt4rlYd3VoV9fldXJerzl72ljhU6OkbHkDI8AjwSPL5uzzvxZMHdm8V7e1Vv8fwjJQv
Obsm9irvT6vSn72L/vn7AMB6HwYoy1MXbrEsZXwzTC3Zxs2cQbCQXynKMs3lmbOB8uAOBoRDi/qL
CQ+hZ8g+9NQ66Ke+6EWhzgJQufsxgPlxFHLt48sptrvTPc065rNF093AdxATygNKxNclfJ8gcMzz
sC+LqY1c8Md6SHbQiK/wirhefShmbwJvqMqgxxzQW1xRU0yvNmBanoU7V0vz+Grk1nGJxvkNXb6G
VXRiV5WZDPAJ8PCKIxQyN9RihrfOZo6ZNIQ4XIQgSTyAOJ5KjybJDrZKsaMhWVBrtDismBU75yEU
KaHnzQgEsLvuMk2QI04y/5s2jBD8t3pt9vvMpjboRNFIEp9VltcTzw0rwnLLfOh0VrcUmmPqiSju
RmoxA9lV2W6moWo+6F0nmtAhDUR1JhW+5V7SjUKI27XNJ9w9VE8iaVJTwn907arMda3jI6+qp1yI
QBwtScVRVKS9e7sMUPJ3zC5M4zyd0s6jkjplxrWP5dhUdzyMrbM8ocuRLBWvIKr7Mlki31DEMUnU
NtOl8GcubY1bRW7paxvOpOU4lG3FVjJsPdqREGW8jv1JteTW8kbELHC3Pi9AoOUDcjgayPqUNHog
OM2CbPA2qzMqBoaYqiz69ZrgOqexyA4hgwDsF/hJtXNO8vbOaOLE4eUGXhMZ+FdrgMlAzaKCugPO
ifx7GwMMfsXlk1iIaVOmvSdCNIILcz1riEXEeE7GUmXwZ/3R1qx74vjmcHKbYCZsHrT9pTNUPJKS
ziv4C1DZ+bRiAGbVM0yJKj1rZ0HZSQdQODs3gPfc27npvDiKhiwsy1y8u6FSnhXBzGJgKAYym9uS
5C39r1NM5hKOUjlN7CzyJB/vOsedXhuZWofRo+yS/iGHbtMKFCk1tmUNNqGSdKksqrHsmw63zb3R
a/wbE/RfHz/o7KmIJFWeHaQyzYnjdgLALtO84BE28Xpx5jmtol7Zpd21mm2aNPV2nYCmU8ULq2nQ
M855ggWPFP1ydQtWSbn1jUAx2+qC2LzO5VAUt6ZfBfZR2RjDL3vVr5vPdFbXDmABFdWT4FfX9UIB
J47Bftmv5Qe8+fWlT6xPvK5GGCfbqXgXgAn4qFZCD2GmYuTWaUoCrjeV9Ljl5cCuIOGfsabiDUyv
Wvyoawa3SXW+bmIWw6XQcMlvMn1o1U6heVsR6hiFr/z/tS6SB/gQqsBY98m4Cx/BeAZn/phlsDtT
p+C6gN/yMuFsQxKUtNxavdK784Rtbs7guyryO5+nxb6rdOPUBkn7bOumCzDURn47q1F5hvM4rZNx
O0uvndjgzta+MflYQ91r5y9FWTjXalgbm1rwpcXTxIC4O4hYE9/mJVjXENIfkDwJPlgUrM9pt2tc
ETxpeizQApsEOoDNMjfLKb3NIP6dB6LIaXQ0pZmw7OH/3qCeBI8S/TWJSrPiNkHUsIKjjfzYvgkW
5PnMN7ikomldsSGl02uxU+MyRjxk6PQy5EAvJFHafuRJS9cAW+82/ywDbDsaGCXjbAl6aXztu4py
AkEt43jMJpMfpYSRLiG9HW5ybPhaplArAhf30Tj2l2r2yrt8JCzqewjk4Kycw4L8T08qeVOY2cSd
68vKpaxP63W7jtK2EuN5AowCZJfTifSenQjdQMHqrWTppG+2SDvEn2Aa/ZanwNzelUlrZJ+MerF8
mmXZgc0PDZiPgB/WMbBP4YIkZ1rcTK/MfgGilh6C4RG3nHFDR3xMgewAnjDKlnWkT7ojt64V1bXO
SbgNxWVtM+ouMIgU2svM7qaLprThW5toRqPjb/FAnPtdh/dUWVCgxtL05X6BEcNLtRUFFHM804MB
uMJtnyZnNu5z0rQogDILHrnWRXddBahjqGdNkO98+hWnjRqeE9DxmokVwShvHXThaTuRULAv7XiN
YrYxlnEe7lzREWZEvk0ODszoM6sv6gtPNql1bSq9dI/AbALel1JacllIrZm2JARYMxj+Dv1lWca8
fknSf9elPkhgkiD6cYZWI8GIuZSW2HHqfU9a/E9J+Y2SQs6VQ9BfKyk/jEf/qr/9i13rIF5/rXD/
/vd/zEzdPwLodwGTSQ6n68zr35qK5/3BHchJnyjPd0j3vzUVy/8joM4XZjbJIvQTl+nZD03F/wM7
Ebk6BpHr1JV/9A8a3I11kPjT6ZJJGKoOJWIc8DhekSn69eAxG1WBGVTpB2hwWDq+lRiM1UxZxbp7
m8heZPpZp8cR1ONPRgGG2vrdIDDgvfzXS6Cn3rDIjrEBf3fg/XSUrh3XbXw/0Q81zSunASsS+wFw
rSQ3zFaftrmGh8Uu48umYYqB8beKJvPZHqFapVtc58mlzh4iq/1dT81k47H+rzYL2xk3ABu3rLZw
y5ovNiVAULQ2Q4UXvficd2a0/nG27Q2xhodugaUhuk2nRbMTHOy6B6ufFO5Fq4/VvFn0vsYSJDsL
FFHBecKqHmcf0h5Xw0ExoBAWQwLTOk+YDBLrXEhS8Ab8kiIEX6OqIof81Ftd1BUXtjbcAIgeIlUl
G5OClBs3eDYsLeoS72WBBxdBXmb3b4XIOTBLAsoxU/o/6RFRIuTRfqs03FTtJCN2w9HYN5/Biuv7
rByu2QKd50b1uiRDSOlU2LpTuQfq4W+mvl8LGqsvQtn6vgDcycF9+lLRu5O4Q3dBx6hDtUgTNm7H
L1t2WWFdJSJPvucg/res/GZZQYFY5+h/va4cYP1n2S92xu9/5Yc86+BAXHdGJDssUjOrA/FPC4bh
6n/AecDRSxARbW9FNP8pz5rmH+QesKkj5dg2iWAEkD+XEoNVhhwWnnEEtNXU+I/k2Q8axqoTMl4P
1tg7ai9W/A/yrE4B2JIDwbrruqYZNg360AxpkNcZLqUILho7kTdpVsovjbca/NJCuzWDlriCrZFe
KjPfCZlxuCCmyMZtNdcI+0BrIkeN1BrqOj/H1WgCZ6hYZ2xxYRJvkCKtY50qnstEP6KGqDw9VASJ
0qCaIEMX876Go3+7HmoOQeJ1m9TQhrdqoQ2MveFkX2kqS68UJ8pyk3b99AIBcn6BdTlnW8qrPSNM
IU7z7C3ksvNKvT1zZq15xZKWv8CymK/ZyBhbk0PW8ywXySyVPFNozUv/NsrE2JhNSXOiyS4mSd0b
zgHUqACtMR8GSy3FbzwV77aQ/6zm71+BS2ke3yrqqm98FOsEYc5cizv3bpHsKx1rcKLGVNLdQNPE
ZGyZ7er0M0VwjVXNvKhAdNPq4vq1E2bQFfdLiumeyFZ9DJZhvFxiJz2Zg11/xaOvPYFz627TNRVA
nWl+iR/MIJ6W9uUj+xN/n6Sy2Q2dVV/5vnzoMd0d6Fy98JLJvDdTc88RkBZft3396Sa5/v7ufnbl
rFamn54fvGksMusFjO+HLkucJb8+whpGEwl9EaRMsM08Mw5V1wkeyU/ADtS15ukStKIlj6Sv+8im
WMvcCGhruw5XwyX4W/21KQw+hsCZ1NWKwD+basu5i2f+1GL3foNzZ5wnmjldpYMLbDBpOUP58SMx
RXMfZFn5CHloDN2ipPWcZyYIbaw5xWi527mWfbTogmvaot75XF+sr5U7XEw0bB5glDsHarfwtNsx
52lFla1yJjPSmyCltva5ZKd5Ztv19IWGIWuDMDR9acDDHuEXyoPsaY2KUyozmpEZXDapW27K4uTh
UuI+KrJDYX2l2SeX5H+kS7t5voDBtBNBs7yvhm2WseOvvTzY64sk1JUNPkpApW4BJnFyInyfX4rU
ai+gnJlPM90dbz46I0zyiR4mXLr0eqjFw02B3fUQqCY7Jx6vX74fMmlyGy85t/HmTAuzcNSmS36Y
ZZoH4WIn5i2MEnXV9QYfKHzJHUHX5YAiyL2pFcuNGKfuyU679jVIiuTCBtQV6olSvwlvf1izHMxi
ZHvXLLVhvYcCP+iuZjLGDNI97Tbt9eWmD0iXathYH0mpwNv1hiAENMC1Q93dl8n0l7DjqT5zkJrT
r3lTq1PjmvEZlqH2yWvtZksJr75HqvqkApsx/uCKB4GzJ8Rk4pSbfKTWouS7v6gxeGz0HpGmczCw
zqI2b5UuC3tDqDQI50GbL+00hvIIpXMHgM9cF9S6OJNO0xuR02tmtJ6l+ZlqVCdZ1MvN+2Xb5C0E
rtVyLVvHuKAdMf5Wlz51YJroSOYZ3VPFqfKUdRlNJoJ6vRQVqspeK73YtzWlzeGgggFSwjC4e0YP
VGMUfupf+ToI5ejvb933idN/1qv146d9xmcW5dJHg9vtwxRlao1OSxYZ33J+xELUG7hKZtlqd/kS
8A6oTYKo23bafT5npIgc1awl0JKyv71PiJeSNu5BOgjLNj7zi7F5KUZXzgyZOY8DXpfxM25r3gxB
LePYZoP2T6cjvAE2dbwsFwMjyI0P10+1FJ00GBDcli5VLKSR1AkzRbJrYTtLioZZZ+J2Yr2gK5cm
xdTRIhdkxYse6865MbnxN+49i4V5rl8s5RkXLvzFs9RshnjXln58X3rtKrxUCTu4v//wP6Dc3z98
G5s4ICZMeOv2/9d1c+JoKxd7cm7rgSY1Mixd/I2rOfYPEM9KADDZcpmrTl2VRAT2vVi9ayaVWEe/
ycazWvhZOAWmPJbOJLE+txr2LRHsg8mmikS2Q3W1+B0kKZP3PwmYqpseTeAbuLmGryizX7t4Go76
svhjWLSLuh7sqaj2OCppnsydBVmK2h0k6PgJt01+0HzNP0OFMSG9eu6u7Kxk15SpeqZDDXlgGuMj
7ZoyWmimQ2YzTfVGoJr1itgDgkLXmEa0WA0snbqAYSoPHRw07BdF0xxLe4yfaZaUR/YE6vr91osD
LfkqYy3FfY9GcD1URXy2KGnegu8hPSVyawwDs02/6k237HKCB89ceeObXYp1BVk/mtyLz4asWi5t
ziic0jHN3zaZ1DczIV1QgubCqaF1s0+eyL9grKqP1M4qys3NLpTSHEPNLs0L4PHd1vFKdSLuxrPk
7y8ENom/PEG5EkBXsWegSdp53w5+mPGxVoM3BGtwi7u+p55O5wbbvK/NFGS0+zluyXEyDck26QKp
nq1Y8+LSfUcvGmtShDhyTMkJ02STl2dtVnbTZhZ6VoSjlmcCg0+16xFTuV1pC3+dCUY+rIiqV3Oy
x7ch82xtG7hApbaIG3VGVKMqL0eY7BEZv5nrwK4oXCqtMi53pUHD7Iau1OHgJ5razkvjIXGKBzXV
hsWr7OYy1KiPo8pHuyEBPk/bbtCHr1CYWSILak5l3dYHZSzd3uauPXgl0ZeNvn6vzZT1TwRsDjQx
jfNWmdkSBdb8ZDQNrT21D1ZDn1O8VDk3BC1PXKy52dkhLDrvC/lQwZh8LM5qI9cPaIZI0S6az35p
YQBfYj6zg7DBL/fIcyB77LQc3WqBw0FnUEbRZYdvFbQhfRkJzh3S8KGwWA02HZjGrxpe3VsNzwMb
HJoEz3R6tPca3QBbSYcoTrJ06KNepULn7RYseSWkcJ02Acmf4x5M/gb/zxKHvtvZNlWvRnWfAB8+
xrrNU2cxcus1pbEBH6XhNsW51vfr9ieYbxIm/Vq0JK3+KkoKXcO+FVgbWdn1UKtokUoojaOJEMMj
MU9MSHD9KER0OO+vcl/mcz0Nyw0MZyDJhperW8ne8sDkKiAA0S3LNxP2A7jFRYsQWwombG5MD60u
lymyR6IUfufSDeDK2Ntg9eQqzFp2mRuVSMakqNkbp4n1LfJa+Y1OwVtKr5i4OGxb480EZjosp0Kc
POZb11iZp5CHQcAnE8zLzfuN9L+T7e9OtjxEeHj89cn2+PUlrX852H7/Gz8OtoZB6o4xHudX4gIc
Y/9zsDU8jq/IUwhDv7aBE9Rj3dIR8Vm11g6ifx9rbQPxDHcOx9p1PeM0/E8UMtS2D6vj+hMwPqHh
MT3FAfFBIiuMuB3ICVGwktraMYlBvJzT0DibEXad2fESHlSisKozKHxuebdkjRO8Eid9S+vFubO9
gu5Lo7bukcDUU+Fp2bmDuk+Y3/SZnTSV6wsWNOgQZLSWub/VSpNhQprASn7Qq5bGVsZzpQWCI8i6
/ThCzT15Jt7rzcQWYZd1aXUkpcrilw9tKGYj2VaitBlc+86OWRvn4jwYbgoK0iQdPlOM77BpLrqB
6SYp4/bMhP/+lUHZZ1v0/lc76HSmXbUHTjxrPktR6CHEP/foWt2LJXNuTeWnM/VvJvmtZU7VQW9q
e8cXpZ0qjp9q63njLqUGg/5cSd/dKEOvGQwx7hxK0NiuZVN+paWp+YTj6AJLc7M1MgWWPkv127mr
6luo+8QJe/2ppKnhQdGXzBGdwrjGDJ6U8t1o1MEHW6O44bzbHuxBmicpBCc934pDPc+yC7h+09Fx
0+wSoPwLjGucE02FmtC4xXkrimBf1tr42hVefJxjx9oVlVEyhCGttuS+8bZuXFuWHlkfAjN7GwZT
RgFVMZ8cA64shIw8YejgM5gWpf/ZNIcicvDC89nUTyITT5i0s0uSlRgj0ml8jnvNAa0MkMUuMgwv
jSeY4U6rg7QUo2NgBQ7EnbfA+SUJlzbH9Yp8wMDs7qgTAV0QD2UBF35oeQh7Xs+rH71tpY0j1lyO
mvOWQCjJRLcwklu7MIrree6Wq3hKKWVf7PYitUzGy5muHH6LVUcBXpk98Xq2y2TQsrvJ7coLRzTz
RTq71iVx7XxHCHy6xikhdxW50y89+HgI2rpFSrTQmm/EKWhPTybb2AsaCS7kEmcHBdj8oqd0jwXa
nRIw8aWG9beBNWD06J3z0HjnBifcGhuKpzNqnMnxy2ApNxJqeYViOQYbjM7DI+V1AwU91mzuCqto
55C5YbY1kxToUWo6YaHRDbaphRmcj0KonIIQ8B7hyDFmF0xMWVpelNe6zVm3zN1DIjEgQXsz02/1
sNSR75fBgTYR94IRzlfaknSeonByVq+5C9mCjmdqKjkuW0zMqFzQgyeKPGCISo9i9yq7xuGQ7kq4
Ja8jFmMwRob7paDdlU2iAEXkjqm7X7v6NtLop09YnCzUotjbgnGAEI9HMCELN83n9aTZfejjkT7z
cUk0dFBoaUSUYLkmH1RHS8t03HVVtcUPZB47s5C3xBCcPTyvYTUa1zfQfdN5A7gABEKQZOd4t6lf
F4EvsBrylnA1+Viq8WWFPAIpQ5PjHBnLmOMxiucog/H4MKpW4VpsjV3qQBdLA1AosrfjSyj98tql
g9og63iPEuTeBtZwkJW1XE2DPoW1ohd84Lbe5KWpjnRoTwd/cuvrXJhaZExGR/iw8ee7oiubS4LD
CEKAXz9nutGi8xUYJyc5Hf05S+NjRZiNWsmWjkj6USzV6JfC04iQ1tNNYrfyYoa2EbJ46qeO7vGw
dipiySIjGam3wTaxJv24tAbwG8c9NXZbHTFzmUfRDXRNGZ0IFcQflMM42UsTv02cNfeUBc04V0yr
v1uCdH4TekM7sObNhzkX9o03g+znWwSmwY4yDY3MKfbeoJptFrOQ6+bSn5NUVg9Vqdu46auELeHo
XuoKJAXZgOkYJOmEfT3wn61aTw84Mtil4nuJJMAlbZtjKXjmIbgcGAppb0ZOd7GaUiucXXv4lsda
zRw+q287KAlhYwtCn63+kiwiiaj5xUfNHHfvj53GyYnN+jPHiv5CivK2q+uBKKxbhZaUzbm5NqUu
lQP2BYT+tW5kwVWXSsggiFFLZCeu3Au7xv9mKX+La4yeay+133CAjdHkqS90CXNYY80sN3ExpaEk
eXRBG0q7qRtnempUkIW20Sy3rj8F296q3efBT7k3LLfZLo5fHlES1WWVDoQRygRygpPZn4tyJMPu
tdnJiKtqv+j/x96ZLMeNdFn6VfoBGmkOwDFtY54YnCRK4gZGURLmGY7Bn74/5NClpLKkylr/GynN
UiQCCMBx/d5zvlOZL2MRyQ0Jre9DxZJujbN1cAYX95swQucxScxpUwvtH9lYPhB/cqR6YF/QAt7c
ZgL69aoEkLnxkuF+rLPoA3GtOOMVA57ZLeO7NO/g5xhNND6JyG1Ogd14p4hoaZ8VNAwOrJsGvR5x
6ZA3PWit7hSmOxxhIoe53GZrh3uProRVnMIqWfFIsG0JzPLi6ig+Ynl4yGb8YROYLeY+dhitZRn5
BHi7ahf5yHo6WxVr4YeXNKuzfeV25NoLZkSlFslmrAvcMPSYdwBbEpzImDqsKW+25HQV1NstyzfR
Dy9xIkCtMPg+66HzXk0vzz+3XW1cna697+zCedS+fC9m2V2zIMRTPtrekRAXvfeVR5o5HPr3TO/V
yXGLl1Sn/TFOPZoXWVLtBzVnByhFnrtiJt2dEmBj8L8i+YDqtbrT7Kc2Pm+uAdbhvRnV1idjLMdL
wFuZ5pEZDh/MJDEOuR6cS1En6clKnB1q7Yb6G9WzK58IM5cr4Rf5NimxNnrRkL8L/Kjeq95vbmu/
N9dTRxyTaMKvfhaxBEZxvPcxzpFL0+WHDuLfJZZyPNfojz8OAYwqr4P1Weu82UjX0d+cJn8XF2R0
W1nqPWJFd3Y9dNA1n4/sldS+GVhVt3VsPoedxI9SyfiWtt4lJ0PwBmPHhfQP+T5vsvLUQMfbki08
7FExB7tkysLnVs3THrlo+zwZBPyiMQm21WANR2/EFpG73fNosq4EZNQAu1mUBlHBHid+MZQzb1qi
iVeen+pTEMwrL4vy89SfUZBLFMxVMVxlXkUA7US1ZhCRv08Nt3ykqMrOZePzqndIIltBa/fT26rq
zT2pM/U1j+SucO0l0kW0N6MNa6ecHGMfp7LYidiKLh47sW1rpeoQhWmC6ntM3bvGgUQQy9zcTb5C
U5CmDnbA8bljgrquEHjXe/RP+rYeCarB2G+eKt2WO8cfpxflh8RgoIijSMk611llaD2AzSNP2BAB
ML0CN62fXTKBBWXuSxHhS+SDQA0rmh12rQCNLcEs6FWFT1Z7ZhxoCSIzQ3BcpCtTZuVNPVnZ2s6k
ux2JDojpikRfwr61NrLU5AkULrwxJxDTQ5alt9S96z4R+W60yBkSYc0bdAzRxrAO4ESn2owZJZCM
ZYhvC7d2hQlmQHgHHLWCp7k1EzbLlB7IOPPs3vF0BmEWU+aZEDaxbkorPQq+6meEitGBXX249UqF
timaO/qzHZznKDa6TTPmSq4aL/Q+wr9tg52pPGeVaHHv1byQVtgV06s59ubrVHv5rZ6Y7YrBytd2
mBH1U+q8NB/9KVQpxqfBj6tXQrAHV66KMscL6k3kAMhTiMk+O/eTH1TvxnngqqHTnwyDDltJpbxK
W9fUjKZztEDrErYh9IskQ+6CqBuPVJhiM4rm6SvC2fjLCKd6RY3gfORnqmeU9SGAh6E+hnM4wQ0Z
/GkjOj85KWQ9Nw1hDSviTatPNk+enc3tjiMaN1kQNBv4utY+8Zy6AoMxlfTRhHkDycw/IuPXPMHM
KK+ect/pGKl+0zruF5nXHXFynq7PoROMW0cH7QN8LXuVEg91Moq6uBcjIdOuXc0R5rVRHWTeM9mm
6bOh6rM2laSEscZu6TklpCS0udx6uWOdRdmRyS2YhCUO0jOftuHGcediAaVyPJHV1fspGeSHzlzI
ZB3kBQ/aBsoeEkOQiHHlHmjUMCYjKOrT6IS3UUpQF/y8YHqEuBhthjSCwNArLW7mOrLWad91JPZB
aVl1hLSrFYR0uui8hRdWAgrntKN5turqsjhNRZq+i8jH+9RTerJn6obrXOrosXB0t/OXi02AFg7O
oGf35VhFfDXCYWxXFVSTrYtG9ziTlPYYhgUMNkQOKf6ywDnSnC4f+iggFrcxmydYy0zFar/5WFbR
U0hz7SLBFKG1KIVxsK1lalsGoiYzQJyxN9ePuMW6chOGpAPdqCmW92XcvHiaQESmERO6CoPIXzSS
gtd+oiNcw4KUptssn/MPpMWm7yGJh3tmMCisZ2Vae7ZC/fusVeOXBSK7ri0Znbsiqjd8onKXtikP
If19vWrdHhsrWw9qHYLFrE0YO+NnTdVHxW9gzCWuab5rvEUMVQZ58tBGAZUYEehE16TK2uKnM7eW
p4PjmMnkGGudXpx4SI4FBP9rvhimvcnlZhLG59yv9PuYpG9n5ZqEe+AMYNEQTjZ/yFgqLO78Uax1
6ulbY670Jld1uO+tIX9AGE/YvOa+opUO87AR0Sm0gL7WVL7MYYLqUKahuU7ZlhEoVi6FrOm0F8em
uE5K4SwrWLQN5mZE/t4ladF8rPrRL27NLO3sLbEBbMYak7cA2T20RzE/u50gZVO6+osxl2K8MwMj
PbgxrtykHIz5A0bGenqnRyPl/Wr0bHj7OyU6xhdbpTwL+3Vgt9N45pK0vr+rIuQya7szK5Wt/m8h
gZTI3piuaPf3oeE173LYIU/ftX/+YWb7hqrF9mHxkuEwAwyOWMF5Cxiom2lMc9scr5HRkQQSwJAz
LZxEU4FFAK9C9GwV9n5IrZOdOTtDtjsnNre+hwhIMTOr+i2nug90Ct0v2f/8w711jPz+2ZjnAHta
DBlvHUWFOQAMDK3xCtv76tXUiuEhGX41eXzTVFoOAsFpscbRevfeXgCSUyc2vcN4TSzBRJ4tsAEv
2av+GFD9pyX5y5YkjKzvvvbNS//yf/6ApVxfChBix/JL8vKGBAaTgp/5synpy98g9vl07ekjStv7
L92e7/8mfIw6qOVQ7/2BQvlTbEPr0XMQ9BHV53D7SB832p9iGyBh3uJ548eQ9Vnc+f+mK8mN8vcb
SPom0kB+WwAcBH7G2wwFZQFz0eRYHkNbTxu7yfMXJ2WYvYI0YEE41dShkIxmRtaKucE6ixg7u2ha
b4CjIJI1Uf5tQ5EMXzxac7c6nMrnQKQz72tkpsmKnyo2UxX2u6LU5XPhoDsQGK1u22R0e0bZrX1D
z5CReJYWlLVdQMhf4vqPUH3yBxTfw60YXoqqRWfTxdlTP4j2E/Zh4tv1kDOwy0Q9vdAPxLOEOZAx
j2ETUraZgsVsZBMpkm1rt8k+x0bGi9Zuiyhlh96Sx2hhJIIyPnWrEJj8DeVLiIBfhJp6s7V8uc0r
nHtrJDDI6FI/tfcNbipac7hdLvhFB39LnG3iYffOEdllBpaXGs3SpwoRwFVBA1srO0dcHnTjK3uc
8hMTTSdfD35EEOeYNfdznUYvaFoslH5WtWLED18Ds4erGFhPiT8ShjpVd6zyGEFHf2qYvhSjt8+n
JLv6NimmMrf1DtbYZu6qI1MLRTcRWeFQKuQakpBmK/HuzKYL8BzYxevU5bQIp8K/I5acegzI2COM
pQ6takcI2jjbgKJqMwfkzF7F6RE0p7NWZx87RXjUndmcBtJsiR+IHMYuidN4F18UVrmGw5I/kaKo
HhVq4lWqzFGvVDaYH/F6hB97g41BPTrNFgqccRm1RZutTFwSq2a5HqdQY/Iy1QcikiFJOEHRXkay
Jc6U2MO3gLYeMGFI9BmQUfZWgyzzbU07K0VcGrBJWCTqN7kxtYveUWUvzZzm2wjLrrOPyOaDvIGU
+zllUpavx7Bp6lXW2NFd6aPFPqA0SB7iOrM/WFGR3Afa4WgohdpHs6Z7qZpYnk2LkMFVrKr4YNh9
xPa/qjdWPzQHkG2kjcQFrFSwc5+MMmpPtiiCr7SivJY8YBoQ+I1GP9mS2hY8BKmrQYD3ZNp9BM3j
3sWSbPDV4BMouAogar1KItGI340tRqJCF3Dt2MI2gA3e8T1m72mDxXfelHY3HT6Yk8d4N9ia1Uhv
NiwBtLlzVGy4Xat3vt2I26glH3hjNPx/s4rkDW4nhfS+KupryosiIQSz4Cn/OJEPI1OgQKhruTwT
JVJ9CoZE8FdVmguVfwqGOXVpBgVozS+loC+FLKdDBXUoRlqs4aBF+DCPgz2fYidOD83o3pl+msFf
93CX2kjoZyQ4jxMD7QFihMo/hUBJVmZOtuPGU8wM1lltVfThOucRN4iqcZiZ/bon42sdl4m4yrqY
Lj0N+b1sIKx3VZfTSJqpfUiT3Po2nbyW5+Uh7OjyLoCY/P0UjnZxcVUv0jtMBToPNkAnlHiUukO9
AGGYwPSrZTbGYVTtkyTU6t7I/CCjhLTHo90OJ0JO3ZuKF/m+AG2wyYlm39eqmO+byrfQheU0rnwn
ovXY5fdja9NYHdNpLbM02WHNyLceMsYN8u1VEbLJMZv4WuDbUEW/yHeSy5CeKKD5TbbR7JUXEr6a
WJ9cilVyvY1TmsIvIccV5KLZ8WuMcT01nXyKmYUdQ2YLa5PLsvMCv7tNhPwUqDrajBp3O9Fcxk2q
zZBd+mJpUOJDafY1u4iQL3n+0nYgVTTXMOzFmQAfADhA6MVOdPH7yY5LsqerJ9+bvWPh168O39h2
SqwHgbpoE6LYi+z21h3T9K5vyo8Uvmyb5rOXzGJXiOpxSAgyLCaPODsx03Ibs2FjleRcrmh6+gcv
NjNak+AuFK4RD7Ofe9PQW8VU1p37NAQLGPgDeJeBKVQ3014E/S42XpDFpzbyZMLp1frTYie/CaZR
7twRpSS30dnl276IqLVo86nyQUxNtYfqAkMGReW6p/i+ku6bhtw/qN+Itq/vm3kOHijB2QjQosvv
M2Mab92g/eJVsThlSWSeNQTXrdFRVq9rZ4JuCfISVLPP7ffOE220QW1LBNPkWFsNIRc9dDRf80nT
Eh5MsnIzxNSGQxfNCpJ7pzUaHomM5ie5g9eizdBkg9p8HPIwvHesED25QlvlVGLe2HxNARG0m8wi
7iifwpe4E829VXvjnTUF0zlBUf7gYn97JLyyWPe2e+oYDa2h+rPyG+ID2ecQnAz+iNMpxDzIJ7Uy
73Wchu7BRxaw1mqadyhOgx3S8/yb24XlldF5pzRCw14inWhVJ6+sMcYl7ROPPW1cNA8OWrVNQ+jm
2fYqe+1ArN2TAhi/yjzn2aL5TmBVph64CfNrQIjqXeosG6TS9baJqzvmi+LOk53c9FaKRE7b9l3u
26QZq7m+dUbz2Rlal/60kT0WQWatnN6zPgBlaDDiWZnJnRFnwKhpX65Nkth3c2LBhMGlsDfrlhHG
4AYnpxvnQ+kn09HteUUSV+4ejdx0zf9QQ/5HaECulMW0/b8f3Z+JmX/p/ja7/+NH/iyTA/mbg4XF
Y0vnSBlY5nfMEAEZhME9ND6qVZS5aAT+qpOZof9VF2OQCZgFLyp0LOHL8P/f+Fkkkvrv1MAgchFy
MkCjz+/YUDnecuUa0Ah5Gk0uOTe1D/rL9cxx45rjPDZron3rHp8eOhjeehkJr+G1KmcTfL4jDFZG
3aNReMwZrkCG6zqXffLWQPIlwwOxGaZLXTjQe/AwadbXLEaW4O0wTBZyvPaCvM+JCtUb5VpCuyCZ
p+/ywr0MsuleM5hXPQSOcG1aBjyB2PV2OcOeedc10aa29Pxo+Bo1DZm8CVnnzBJEAzzJSvXeMttO
XEriSJ112gkeEq/tku6QN9Dd7pi4Z49tQ3Zwl2ubVQn7vIl4bEjrswtidQkwDz4aZDhUHGJ29XZC
i5fsa7YryJJnrGl2lfgLvsj91FCKsh2vxmeaYemd5pndVWqm70XzaKn6LeZdlR0bPiMoo95nusiP
KVOhZ7dzmo9WZ1MOm1USvFaB/5pP89UXLcSBISvmI3+EN4Ny7dvEAfwFNNLc4uML1hN1F//GDhqS
N0rMiWKeBRkl0YBkrqYTtapUBV1Ihu68Gk1nOKBhLe6UqbonJE/h0WpniFd4Ou+DzppPRpAuFXdi
keUeIls7IExLvnA/OPcpQfBMCivLuGUw4O8nx0UIWE0mZWtfvou1R1itr6q7SktvPdDjqtbS760b
7ES4tpHuy5XbWPZtJTFOQ07DNeV53nFITI382ZmHTaIkVC4Lfw/SQfq8KCJ29oj/IJcpJivUdPrZ
mIt6R8KNsae5pY8SadYr5bh3jOm4P2oxh1dlNNWlgvBV7KU2EEAo7Q4mDfpB9iimVn/9TV0jh/jG
cJb+HTHUhZc0q2YIZNmeUhAlY3midhnzauNBbyBKkFWWFwcqBlpKI1o9vUW5aIrX35eJ/3QeftF5
sFjyfiqGunnpupfXWHVf+/5vC+ufP/nnwuoGvwUWxBfTW2ij5CXRSvgLuGr/BqIJcZMF13tZV1nB
/1pYrd/QGtqst6zISz/jb7Ioy6ZjsCyOf9oN/8VC+6ZJtuA7vYVqTmXEwcRbFiqqSNfIaqM+cBN/
w1cd7A0fvV3i05v87n3zD73CfzqShbODVR0HJRmkLPjf2QPzUpZSTyZHsjRkTVE/1yUZD9Cf1Prf
H4lj8P4g1uNHA1PUYzNu66w+9CNb8VCJ225gAuU2+hftz384JcxScAMJF+O03nYYBy83gWXq+sDE
6BvO82+sUd9S/v7X57N4sgg/9fjGf/iOejfWXYxm/hAaY7AlIYFRROyy7ZqS/8WlW+hEcGsR3Pnm
23TLqBbIBmLOaAjpAEyCVnJYWf6lLdNfnNSb9/ty4/ngyUAu4Y39o8P2/e3gDejQ+2AkkmIES+mq
+QHe9hMuiad6gPf58yv4Bsvzx8HwproepQSiwuXDfHfvGWwLeDar+hAQa7jxEJMfUr8h49lIXoS/
OGkk6n1mvP2/vxWBrOPzW2RYSA/f3PRglZSFRbQ+1E1SPaqWIRjZ5aSRpfzXz8+RdeT7gumPc3Q8
kouJHoHk9kbeqFWq5oSuwsEgKflQqHreYrsIH39+lH+65Re/8l9HYcn6/koS1i0Hsog4SjA5kHOm
p6HgzVS2/7tL992R3lw6tL5xNZQcKc7VDOQsfdEVIP//weMlfjypxdcNM40wMeyF3pvbowoLxy8g
Mh/qwUJ2IAY8dnPdT3daFjONDUG+YtCauwai9EEg294w9Ai2diPL09Dge14js5y2/sT+sq3K8dWL
kwIZJ61WmszmTnnZt9mX9jHSuKlqj/FoW2u8V1ZQNShu+CdQXYqtwC+wpq5yDt7UFPfs8S2EplZ1
JIYhfIYfNG+AHjkHeJZAP+cy2I8p93PGAIyEHMxGxSorGWQNTSSPfR+XW5Xl5ba3vPKxN4g2YnA/
vjYhq7zZu3x21+QoqazOo09czjr2GE9vZ5mLz2mGcCZhg4cIP5AvcKyrTYZDeYfarb6NLE30oCMd
dz3YYch0XzFAReLXB3tMavWuESHciwYnmtHWxroArrHVBQtXkdKM8PqS5FqPxSWOknLrurwCSm8y
d31cV/16wIt9ksWQ7NNWV2cTyzYSFeZDflAYa8yb1ge0g855isz0OfKr/Ik4smTfdHb9qQEQ+iHk
3GtUmWb9CQWO0nymAaVT7CGdZcs/86xPrkSAzkAqf6KfgJ8ODf49mvT+OeTSnOO0qW9dlX4TJt+p
Sl3rAz6Zb1M3ho+9C/tmXJZG/HLVec6tKtu1uUC9D9sxR5SUkGeRTokkCZCzDYci2Q9RbgPhRwCP
XliVpySysSFI1EjXCC/LbepG5TdIyjDoKpx8rsph4FrG6MPwW277vItIpoKWfCFQo9xmCRchVMR1
aUkmIilN0TtfLy7QCCXkc6AnXrEw5jY4PxcGTj9Ueo3Uw833CerMGoraUAcbhKHDxziswXdYJgmY
65LOvl65omwvRpXoD75ROsCds+Kb5cW4FTIinMqelVMIH71uasLMtVzzHYJY7h+nFQtXmhI7W4FD
JJVMTRiGcfiS80gkIF2CcIIzNFk1U1Qjygw0vmB3O3C2tCix1qwHyStO03ba9zZ+SBiwwEme+tKI
hr3yy/QlwOu6o2s83ECeYoqeBOSBdEM4PYzM4T7qVmd7p1Y9shGjtZJdWtuOXqTAdK9aqmiktVNm
ftYBoBNL82xJI8T5C9ywez94ff0pSqVz/t2ZWUwVH7ZVhn1yBWyBjRzBPpkZ34QTR9lzE1mIxUMS
kduJNL2sTb9ZfhxcQviGJz6ISRheMW+MuQMnEhfwV6MsmLYqyoN9SndrpWxefbQciSfxW/JMyLqA
39KS6xjXU/y1rInXKzOX+Y8bu/oiTfWx7uZhb9NRb1cBhiQUMX55WrLfunDZLsB1WXcEjgRt9LVX
LVaebnosG+sA9P4zidHJqSCAfKvC2j3zKvTuY8VDaZZ8LGHmw83Qt8E2ynjO2SzB3sfh/cFHB3iG
BbYrSJxaR+CQ+jVBLnCus4QtIQEk3NSsipi183relCoNbm2Kyl1j8NRnC6R6GOpwZXeYknHJOTSr
+2FvLu/dWnLeIJReGB2hqkDXQnOt8+/toTevVTSCb8FTe2IKxdFYUAEkhPla5PCihpLTdzrNY1T4
TXDbl2p8RTmJXy/qWHNimfn3pouOQApmag4LZduyfrh4cu41uq+V1bYElHtLkB0Wa/8+rLL2Yo6K
lez3SksFbbPPSURjBpOyiFnEbLojhwaW2B6Szu/hC5rjK4TgY10iqWbQJLiDCeVpk/zWrvtqF6M2
4Uso6tuO9BXAFVZ1zs2am2lsYpUA95FQT7k6SRjAinGVCWKTVRea4ac+Q78u6GazpeYecQSEyizs
k2vqTNFumGOkD6gDmpWBOuCaRs6uk6kGZo8L2LE1K2JfTetBu9X7ZOIKaS8sN3Tl27WkibpWfMPM
G0RLpjRvg3dDHS22orI8hVoV951i7TEiVg8IkNsyGwqueVCpnZ06zSrCy3C1Q0t8DkzVnweDuRqk
6lsfafCBXJFhn8ZVsC+CyLgh/unWJpD7o5Gm3e08xf1NmOoPibDHD/RuCdyaUUdKbYIrCrBqIU4p
bmvw6Xd59slDOoInCK13tKgv++Q9z/NTOwg0Wz6GpjgqmnUv7PpWkoee81qM9izunw0Hzofl8dLL
cHgdjSTOn5qSlbctWXFE4ZvvkC3X1VrzldZ/LLKu7Oqd5jvYsfeiseROmOh8iRR9zidFfq0j2z2p
5yvLjGsSW35PCph/Tw1I2eRh2rBS1KJmJLJjCXg6QC0N06fMWpIHwGTBKshrOylWeM+XdILfkwpQ
mCDeRIA6Eu99qrwedMeC+z8xulQbZroLYJngxwW3PI/WVGhePnnL+ocCPHxorDEZQZkQ9ryXyVDE
pzEN7IE5QIHa7CQHVZWw6RU0CtTAQYt6Gj2W962b0xgmF72cr7XjLgjICAOe79XmepzB31HdOGLb
dBPr+uzDY0vWfdv3d7SN4TClUgVqTVBhuu3ruJUbbStzKFh7umc/g9qLljx/HFN7yle1CbV+Ka4l
jAJvHk5lzkQqqcVnkHyHGlz7ypiZUxAuGeM+4fli4RjuQa0A+7RLY4l5Z7hsSGve85xa9qpK8SCq
3O8PVoNdbmrCF8J5sq1HP3priYrIXq8xPxbkDDIGZsSweMzEhiAcBbaPie2VxzV6jXLPVKsM7zKB
nFNAaWkYx2SiRbrz8EJmK+myfMuI6oTdEqKoUQa5A6wybg+Zgqy99mdn+IVqxf6hGAWF5Zh4nlwa
d/QN3hSj9YRNz5cK6ndRSBR6XfGtshuu4NiPnUARJymtmKNy2eLU7K8DsUgrwLX1bW1SVsFCf+HF
VZ58q8HeZ7HPQAVH9FA+K+csrSS4lG3aXjK3C7bMTyF9/Q4wiNA/7+2JbcpWekX4aEsotTQbAWsF
/LGn0+TdI6NluQ0hPT6JJEH4v6yBJUp/fz1qDBm/2NL8QDVClgGDZJFboI5YXFt/321gKoSH2Yn8
0FBMbFxrHG76SDFX9Ftqpp4y+zrbOJBWlqbGyoIWdHprOefeBpW+goP67ee7nx/EGsvnWTJwPLo1
bPyXPdh3+0gPagnrAZ+nLcwnJeYzOBHsWx4SlVw9hDOv/J8fcPmyvzPWE90izIXiLSXI4KW//vcD
dnJwimgkWGFgZn5bhoromBJoRFnGvxs0f5Xrbf7T3YeMiWg6OvAwv9/sIsuWYk+CwGBxbQgyY8Ws
0CaUEH5TbqzeqAJYRdxrLpLhu99fwWOlTXcfWyN+ExOPUJjlzkulm2GP5/xXTSRzOf7bC4LJ3lxs
U4vJ+c0FgcoUpry9skPvYtxySKBb9RNsIxTSH5vEM1AH1AwU09jaOW3grJm+/wry+8MnAJnpYzpY
0mL5at58AuIIRrcGJXkI2G/vHSOqzrUcf7UM/NCxYP5Bo8JyES7BJn+7CqhEDaFbVsnBlRTPbsTC
VSIAXDcWqh68DXBEZpSq1zij6P35PWf9eI0XrdTS/wlM05Zvt8Ozmcmhzcf4IDuwmLS7q+BioBN4
LhSlcVeB1bsNDAfKpZyfMjSP38D3jNt+HhxcxVUZJ8t6y5ihyfHxkZ5RU04iSoFHEAWXtCq7Lw1p
ZP1xQdz8B0v1p97tF/1q0iQlX+R/PwG8eUnKr38bAP7xE3/1qZnfgamS9GYd17fJuP2vPjW2Xl+A
3HboYgNLZ834q03t/QYDm24QqCJaQkv411/zQGkzNFzmiTQ4AoHt1/s388AflqUlFwyb8IJGAvTi
vll4Z8AHNgYrfajC7RxsnfkGt8R3V+N/0p/mfneBlxB+wEdG9vf3pRaGRQ6VKtC0Pu1Vpql9cRb5
Lpf0/1/z/8VRlhP97g1C0Pc0sc8DV1A+d8ZzNX3tnX/bc3xzIm8KCC+pAJEOHAK3vifuAWA1+vPP
z+KH1xJS70XsSqMY2sQPDTN3Ans6wAA/jNJHp23ggEzq6r4omj3m6l9FA/zw5f9+NJo+8GVopv3w
1p2cqXcwrxzmKnJWouOPpKDflkd1vvn5if3ToVjWEeo4gGzk28VddC4WlcnkxGI/ejfB3l5BCjZv
BEmSvyhufqglFrm85SFKZTzMEd98TfgTxIx0mnc5Qc2XLO8Xn0OKHXrSdNKiqdhXODr+7b3BQZm9
wGyALwd78s1BnSRkbI3m7DBnXEVU+whBWl+y3+WPn1/KBcj/tzf1cigkrUxNJXEjb6P8Mtuodc0u
7lDMAClWeYi63Wj89JhZAgp93jZ39WxOuIx0fKPy6Vc58svz+sPxkfZK3tbL0vTmeZ4jCbU4g/3r
F5DO3JITdJvx/c9P8ofXNCdJZYpogsJQeJ7198d5Mqt+7gOrPfR9Y+6hoOPCiDw7vOaW0AdNbiwx
WTRXKnaAu58f+p/uHyTDjrUQ4kgbeFOpBY6czMiymWSM2byly9VHCI1mb+3B2WzYYqJdm+M+3P78
sNjAf3z6sV6RwWAtYRZgh95c2S43kM0ODBkco2xf2ZeKEYgVwDNvZNVxKAAfEAKEJ5Gr8GR3Qu2m
zuYrSMk9mqdh3Cd12z5ZsbYJIdFduml7795yMCFu4mHCe9gShFaF7NiAQw87E7bXI/1OACheodJ3
c+YTj5B66blzSW30q/oZbRyKS79DMWwOB5W2KFgxa63op7rk8nnxDc510tQaRTJwwi7BbVV6jEXu
nYWv3U9G4ZG0FztzfCMawz3nUT6vNRz3bWw4CPSiQnGjTn0OKD1TFxUU+n0Ch5M+XYxFyGteXZAk
pzAp8CQZzbDpPM243+ouMrP691M5y/sR4cneUF6+raAvHGUhMrIYTLnDnouWZarNG19kxRZ/4kSH
dBoeoNTzSzK/v3ia1lmlfQsQ49yZN4S38SpMWXajSsX3YTqMr0GPHHJgH96tXTIT1t6QcrxEfx1L
N/xIKmubbjDZ6vfUr46NOtH82rbT0lfqZP/NaORE4k2a909gEvDDT24v74dB8IuWC+xIbF+zY/Wr
ol8E0rPjboo67C+5G9okWy6OyNApvXrN5yMwEMHJWuWpQVtKfu07Q+KT69WXVE/vpba+BmXgfJos
6kWpjORjn02Y8UgcAMQa8yCVo/yq+4pwgHhs9CFtWDHSvOZLcELds/Pi9xUTnyOdvOxUBE73lCy3
Pi4t71z4Kr6pC4DvNgbHverG+H7McftFpT1sgrZucRT6AqCkxRiFF060DjDGMb6ZBf303I9gQ0rr
wLaGA1h6ifJK+/1Y+NkhddKB3DetHvs65B9j8eLGQL94n0dI7nFNZSdmuUgHjUptB6S8t37A5WQ0
YoabgtCUDfIB79qPuPmPqeUWoK+QjqzYeJvEerSh+SBVGN3PUSIe01Jl0wphqnML+Czdx1EkCL9o
w8+hx8iRu8QIr9YYVOE6AyahVtIsFfSAUN4C0LI2czS7a9AH8jTXbXNpDM98MAs9HN2gdu9Cwzb2
3YKu9swiuozSwUvWQM8DvoS+1RnEQcWNax2bFuIseU35tEYbFX7uUaGugnqs+pVtKGNfzbH/TaYZ
gQsRY8CO5uK59czgc8weahsR44wqnA0n0s0+YJ4cLNcjFJm7MfX0JYcbTnT3MOX08mpyBFFVHwqs
F5c8iuQ7gVZwG84+MlHbcMy975Xt3hnl+NG3wuG5ZMBxL4pGHIbEyt2NVKS+JNjF6QoDWX01s64/
NVhUr8qexpcWdMdNqaLgFnCU/Y7ACkAQHR4zmkimcx7Z39/ZQ6Z3Ud36DHLa8mXGsHbfzgD3pzTu
r1Du3Ys5efNNxzjwnNWgAM3Ggd449+5jPdPu7fWskV4b8NAcAbV01ZjL4pVbYX/fakHoA4OczFuV
bHE3iW9XuyEcxTeZuERUxnkVPzaovr442u0O5sAiBCCj23NrOJsJHwl2g7rb99WIzLyrCXSloJRb
JWRzzv8fZ+e1HDmSZdtfuTbvaIMW12buQ0gwgppMkskXGFNBOzTgwNfPAqv6djIihjHZ1tZtVZ3C
CcDhcD9n77UHwgYXUVFFjxP1P6LLe4wZvDSRvUo8RGt0AqcdP234qMN02o3pWO2tRCc3z6J/sExs
olHgTSTehcthYUPKjL1yzBAGKVybTWvLYl2qobKto5QyprDxRS5dAJxIn9V2jSq5vlBqsgwWUeWO
mwDW2NqhaEGQOw5L0hFb7oPESwyAzpW3VDKqb+SYtCxjfXqXAbfA4AwSpmUVeMV1N2HDdhwfYWr/
E5XbtNFDenW6IDRnKGJQeq6SlG9NWmjfWkdQFMy8OPjVeF1GMKscbjxNTXfvv10XtvWQRyb2ZBmC
Dp0sZ7gZiK25adyxXfduChWROfxu5nBXJp2bGkoYQ8b4jdk6UIpZdqPuNQsja9Vvado2z9B/mlVv
RfxW9APK+p3XKKBbL/UGQJwpZPA1MaPiqY9zMrpnKqVlTQRRTJo6i4KJaqVIvFRll+7sonsDI95e
uI4NjzrssPi6QarOn3cSRce6v/aIaI/+gg/WoLWv7FT2V5qCMXQxaoX0C8UbdUrOmnFRo9nG1er2
+Q5/Kr0O7Ohtt6I9MPkAQPmBVQkzDQux/aDJRn1piT25i02EjotyJgJaJeGODkkXuErLjmFJpw92
cnJJSqy7Hi85nMAytodhoUgevWugeSwcwHtdZkQ/PI3fnWaJ/ZDXtrUPNHoBoY2TVq9CuALAkNwt
B9H6wihRQwxe7G0FtNKHmfa2psoOLKxtxZZ+Gf3E+WNHqnCzUBJH3g425ktDgydWeA3hj4Etb416
NN+0vMrWomSCY4xKdxMzeumoRDrnpip+JnzDL/RGbR6b1J6emEjhLa2g8KZNOu+BPA7Ir2bjQQUo
xdatDful5SzaYsPSAS0RpDEuGzzuWz1Q5C1QNaB5itr/7EWgfMlp4Cyntk20lavYfz+ntJXBr5FY
nbU0jWFDtqV2baEUfCT4kkUGn/UOygriQkvGX0VH08srerlR1M56NrrRfO5rxXxOrHK85ktlb6Iq
UlYjLIaVUpqR7wRBMafA1vcFAsi1XqP/xGElr9/vemvBAy0a173RZzOBEAUfvibZg5zQFlWBGFJ0
uGAo3akbicJ971SoBYQHOiIfWwNvTw61oVZNXmLHG3cd6Tc3gauFF1oejSlAZ+by5GrTnaeYLvsK
19xPyLuvnUaQvJQ5IVpwqssLiJTpjVol+YU9SvvFC4J+28KqsxD98zFUJ5PHP1XTVdoU05VWNR4B
wJ6BhX5MI5ZATbuPlPhbnY7ymkVhvNBB9tw49TThj7aQko9NOT6psrAsmBtDsp66sdk4WupdZh5w
q46u4Q0if2XTGXq6M7vc2icDkEryOZQ1UgV5UzkNn24nEu3WqQoFbQBRZukKtS5R0a4WEVEos/6C
liq6tYAW0dXQ4ulHsSCKx66QYkMvJGMPJJxmr5l6e1OFUw/f3e4hCGTT1YgQYVcF9rBBF4ejHwyF
8vgXCBtXGjtm04AeRQouaNyZc4nVN1lMTWwlK7enfl+VM7eTuu+T2jGd8nJiW+3F2jc1NMHL5lVD
Z3oAyOi5QFTpHxg0S5pgh0WhJfTG0gEZDdNdnTrOzh7Mce22Y41VBiIAuuG+RJXh2XSMEAmw0onG
mO5UW/LOK0ZGInLAvzyaMFbahRdE/WWHlGRJr9S8TQzMhzjIqsBvMC9t6ehNJA4E4JJQa8xXdONE
Er6/B38aDikwzC7OH3SZ1uvCTehel3StONsDNDOsUX8lOcUFkSKqBwMPU0aDWdmHQX+LmMlZ4DiI
lkOi/HQr1MyaKV4AEmsYZMbgkstIVxmdHzZ0YVNvIFcP6yIL9W0QxP1CsC/Z444hQCyrVGfNDjHa
lRMomTYab/UyLpYQL/LvjlC+N5N1IxFAb3Q5EAxtaNWFG2G2cKb4cUAbt6xdJaQAj0+oBUeqqaA5
QtRyGy91X4gAr+H1z1HFUJmDlTuQDpwadbtS3Va5EFaJq9EpuV5RWia7Kh0QhFuKK1liiRZRCGEY
PYEdZ9BoCqPvUEMn0WvYEeWSIhyf4G6BCgD6UzyUUOLhTIZqRUaMHqFZsctbIdLyBWWFINVrzL8i
lO++l71jPzhabcpV5pZknvfjBMbFSwFnRp2vRKASVtjHzVvTrafbJLTrhxLuwrrPOwdal6QDa0+2
vZZEHy+DGnoLierJpq9SqnFqFu/CRBuBQrZgnusp3+NkN/yJPoBXr4YiNAY00p1M030jvrG9174C
h3evNCLICBLTwV71ZGoS0Fx0w20wjaQfjdEskSCbp3VRQ+g5ctFFSpwzrceap7iSgfXNjMxqWPbR
NN6YWpvcCYt+exeP9Ve7Zn+1kFqkX49kX31NM6L+oAeI52B0iIOmq2E8qfMXEgFUCdjNjXwpRLeP
Yte8ivKmfRYtOgXZVsMus8J+D0cm/d6aCbTnSOPhFqSn3fZOmf/IG4eev62ZyIWTQucVKZ2dhpb7
sm45gdsKB2zsR8LkrNsgKB+V1vxiCAdlRGBpRGn3fXRdKOPPtHfcF71wxBqVlrsMw2yaOXvJMunz
ccEeb+JTCOa5W3RoR1Y2gTV7DJWJn5Q9TVZEgTxevra7kVPFqoiMCYm9uwqbclo1cf6oZDEeQ2wT
Ias8vTHQYMIbORRr5XNtJMYqJRA7XqCprbqVxc54W3h2/likeXHZTpl+UdcBWykosWMQEmmRlm4H
baIZlNznuGQrP8cWoMJiqK0LrbPdp1bBGMq5091yihkIyIiDL5mhtJd8FLNbtorJm9SM4ktSpdVL
2ZXS2ZZEv2pIIao43fbFbFPCWghFR2nFHeEng1g2sEde09rGFN0Rdb7r9e5nOLhoaajskuTtir3B
zva7KLEjjYHTrNA3X5OPlMHoQEWxbVOnWg48qks40wNReVXZXlMIDK8TNkOLxMySZu26VnVVh3aw
bOpEv+f9/9EKlcwRvmk4Qx2wVEbQAvwpmu6WcCXOHWEWPcm6MfhwYYfQRB7cAT0qvlEGezWTZng1
R/kwYfc2N44NgEwRBKcn1cTKXpJpzquWPdB6HNplFFX1vaVmIM4CuwHe16mbqZ+1UMx4H3m2uY2w
nVzqKU7TBRAO3AYYs3xMiuE3a8TXAr6sQNKihBs3lM4jRx2+J6GXv86skFUZes+EWA97tYTkwd+i
Y5mr2gczNn84mVvfEBE7fgunADxfOrhYyI0xufKQDm77GrqFV7juloY0JBnF46YYgfPs9JH5GKM8
2SQd2dx67RECSbgUqZu2t7EUCzlXRJ6Z5zyxIKc3spzsXVXZzaIdWntdZiJ4KzxCybJ6cCkTGsm1
jSdZ0OHjFKMDCfElxpRl2A/iXkxNyA5Xod6ctxdEqOZ3QazYtw7UjpWNVu8awpvxSwsBRhXJUK7r
LgbnAazsRlgyusysFJ5nmXjw3cYpULqvCXy3IEqbbc5yu+5L2EITuWR3QdDZPgq0blkQ9LQdeyN7
IJJPXXTA59ae16tbMsEfww6LoaSbvzPCYty2Q/1KboXjJ4CulgMbwR0LqeJDLOkv2co5CLby8LoJ
q5T9byF+dW3Sx4j0ym9GlZCR4cLN5AhQRem3Qk0Sda/BEd8TYZesqJYMTLZGf+x0RY5LkBuWdx1n
NaiaQlRgc4wahNumEpSRl25Ue9dirLNHkXtikVujt43iBqMSJaxHW29+SgnIU8WRAunbqHcq+lDH
4tRgZTpRn5bFIanqic0BY3KRx5625jjhK7qe7Hj/rRcnt5/ykL2xGZBaz64wW1Hu+N4QQrDCNzkz
PPm+jsPgd9J+cziCEKh5iU7wjj2UTeWMMpHSudp3lBXD3iwsY21XMIHVVNQ3YaD5vacEvyIksbc4
u/S7Rnq/KmkqTyGv3hekvHW0spoCmKZXy2DV4HaABmAVW/Rq3VqPwY/abUhDWFAB+LwQelwFpfRL
oxTtOqVQYo8+ln6NxrMLJ6b+6lTQsqGifiGTefJDm9Ot51DI/3y4U50Jg2YL0RizDe/QPhHWlaph
+2I4kggfK73acgKQ6ypw1DMKlOMe+1zUpveMwsOi46IeVpan6e+iNjG+SOrei/Rj0P0gxhYZDgQD
UA22urXdSX2LgvlECfjyTPfgVPUewAbkFgJ1ydw66LKnjtFO5IzWvuGE5p2F7/+qDKmT/vlN5RHO
NWyMOLTzPz5DE5R3Z+b0YN7bIT2O56XpjRJYWVKeeX6nLojMdQ5CsxsAANfHoVLZCVRkA50laL8r
fSheiWt5/fxyzo1xcDmxhaGMt7X2Nb0FD1JvTTe/+3yIk5OD+UfOBlPRQprz8To8L3GHWm9rv+QD
doUYR9/peC+BgQzxS6TQaqlEP1MPqLWWRqheEKd5rrVz/OoBcobpQmgDtHsm6sefwUTfa6BEqfxQ
w+HcFi0CfC2tLjPEkBfwkcXq84s+vq+MByMGjbKlY8I56PJU7K3csTQqPxfwlkx7vMM575xZT45f
cIMeOj4s6jsYvN61UL91hr1QazG/Z5UfI3Ei5QB6Z1H2YP4oaH5+OSdG4iKANpm2Zh3rO+ArxtNI
0DjaElfQvW32YFQeyzp5+nycE48JoRQAJp4VK9c7+ua3KwLySfpsTT7wFKvrOntTXOwbqVjGpHx8
PpJ+3GycNVn/GupgueCgagc5gnC/6wndxmkWLuC0/IXMAJDZi+nLaNGYBvoT1KvKbN2Vitf2q82+
dd2S5bxOaAFt9YazdA7tDWqCOaU7y03KXWtA5wmHaLoKMjaDkGiNRRdSMmZz1RIACsNl5/SEOgxF
Rxlr7LBmcdZGsGfH05kLfVe8fexq0sqkuK/yAmiGddj1y7JJMTxEWT6WsPbZy4V6Dc7vHrxY/JZP
nbPrMrhndUZiiiRlEt3mzBIB+m3n69iiPaNVZbrUuy85hNYl1jIk/0SODy4hUZwu8yKtiLYbKDrE
hrMI6sTQ5zSAflH3urNTEoV0V7MwfRpcw6ptXX3JOMmKc7xzmZpoGRIIpVAPimjlhcNyckIJ7KOA
kOuGusLmcWrUb8RfizMfrRNzDR8KaklMJ1CUDhNogryvaMOO3JdEaS57zTMueOrSD2HRQbAOjMH/
fModd35BBJPEZmGWV7F3Ha4JBZEG8F2hirst4bw4r9YVYrNL2yiJc3bh9kbUXx7N2Av3n4984vWl
rY3+TUeLcyy+qMOxV6LOFj5n3fGlh7nxWlH0fbQ0O/n5+VAnLpIuL6sRBx7+e9hDpznCpnPsiI/s
a0qjvUYln3IwOJtE1BfE0ZMK0dBlw82tU7n7fPAT18m+CokdTlxu8rtM7bflA5Bqx9lTCL+ZpanV
QNAFAa9zDnb9x9sAc16kZiesivHx0B7IQbAJCfuYRY/u8ziSOKcTrMVbZBh/PE3ZbiCYQhiFDEM9
pBqUM8c57LuM5mI3rJCao1dMbobBsolptH/86Q00VYML0xHO0ko6/GyFcVYKM6u4LCs3fKUcRUEj
gcJukxlpc+YeHr+ADMbWhq2BRVfr8PNV0SCO7C7nyhTzMTKU52pyfyTSeAwH+8we5Fj5wFDoc1CB
6qz51sGrlxtRDGiWbqxRZmuDgolXEMrlZD1BzKLfUas4txs9PaLHVhSWAS/d4ecFeAFeA0astB4/
QflWjHieZt42GEeMZZ1++eePjo33TMDw+HQ6893+be5bDeeONnBSzJzdDqytj37yJrbVM8Mcb2zw
LhN4ZRqYzbmZ86//NkzvqjKO+av9XtEV6OnCvCglX8TPL+Z4FWEUZMwaK7NK/MbBllEquiQJXUv9
mij2Bce9ZZZ0vxxh3yVVS1cN9hyAtTOr5Iw/OdD/MCoLB757tLpHAJEgn1oP/UvqexZQuiHDkIaE
NiUr0KNVNwk6Wc0IQWOhFCYQIAijJbVv1dm2sgovMppJm4Ft0TRa1b1HDPsqLEs2B/O2AESttUcb
Y3/x9MHGPdNYZ376kw/G9ebDD3RA+JIfHwx9ySijvJn5lKjEOhkJEFQkxY7PH8zxCsstmjErnubp
qAYPXySz4jMSFpkvWgfnTNH7aqo9us4fS6aRphLkwt6WdYhg9YMJQOKVIcpKsBDJ0qCbHUQX0lbl
5vOrObUCgZ1Bj4jJG9XX0T1TdQy4SoqCoIHN6/CZkhb2ENLCv/WJ+ee7aM6MyET5ZJC5ABzn4yNy
29juUV2knB2DH/O9q2P7Lq+D58+v6tTLA1PHBtEwy84PvxiyIc9kKnh5sthyb9MRx4oWWD+ouBab
OrTc70NWJgSk2M2ZT9WpNe+d44OC7sShh/qJGhlmn/phqGOuU96mhJy25KlMpgdexDOjnZrwHHsI
rzU5WR6pBTOu0bFLdP1lCEc/x4J+N+iJsvr8Zr7L5j9unzmDczNxapHji4bh40PzOl12FnU33+0G
9YmcmmKjoDheBInRZxToneFLornFsiva/qYaRXptZY6xjVyEXdNYkpYZJqTcVDD0s8GlKdt1ybnT
rXbyzhPFNL+Z2IAONz41eHILdxFfG2lSK2yrN62d4eqG21zEjvvcSaoTThlRyRQEkKVDT/yXV7xG
tHUnu2xB2ZE7QBXJA96ugAmOuI7Pb+SJd43GFltQxzFAOBx+EDOHn4Gg08IfxPSjnLR2o5YoqoKM
Jvb49vlYJ26H9i40BJSCUvZwG6NrI1QRt2VrH2g/VAoOq9xS38iHE74DgXKNZrg9s8M48dJBPSON
mdGw3xx+fnE/jLImfNbHkPoSxaGy1GndU8ysp4Whj9WXqh6qFS3Z3v/za9W02XfBzuY4o8qEeBTX
blP4nNWuyfwGIlpnd8iSw0WUhk8jjMM/37cx4FwG0DVOv4epu7wrQ9uYJOkpalgtYWnSmhRGezdU
Xu7nNgfpz6/wxDeH8dhDzdjbY8JIHtRmFJOl4suewNTMrDEvVkW1MpDF/TtDwUsxXJsNo3v4ES0B
FLa54IimeYW4tbIKHLmDuT/uNO3M8nVqjkLrYXqaLCtHOuAeXYwgnYmzSt49dlHx07IAbjc8vzis
7txO/DlYhAUM04WOVRAd+eELqEkK7nozCX+aoydVZ7ivyXsoqQOcOYWdWJjRFquWAU3HxMYxP8/f
tojlNCADCTgCEpD0HEoCW6fq8cyUMPg7DlblD2McrspKkiYmkU8+ql5tYcYxSU9WY93rnR3ABh7I
uwpVWOlDXa4afF9fiqF2UAzQsOlcQlwGrVPWNX5wYiEkMhhD09aDO2Z+bLT1jjDt6E73QrkUI+mg
QamKbd6g0OB0Oy7RwgUXkUVq8aRiYbe0GsFeQg/vfvKI/1SF1qSbIm9q4rmAs3GAkuFNQn7MBgXa
7O2N65tIOtEWuNt4kVnotHojyq96IkZ8N/Ue4yJtltzhdJNTK4KijFrIR6EEDG2YyjUQBwvFYDpc
EmlBEmtM4sjnt/fU3AQ04WjME4M+xcEuj9zdCtMacxOt4Fsl2zficW5MQ9mAEVhjdC/+jdeOPTeb
Pcr3KOMPxrOiUcD2HYXfVtFcc7rGlXsxtOLM5vW45GdSK9UNCn/UCI7QOqZMI7B+nvBRkt6VhLEi
HHK/V+kXOlFXdKWXnaW/hrU4c2QyTo9LlZY7yuH6cEPmlXmVA1KmJlKM00skge+5tancoXZXszWN
c844lZUH65Yk1lUmUAqBQGUhrwiUsZD6WsmgXBgqIcZai7c8QB3GhCu3GD9oY3nJN0vrOahL9ECp
M4UrwiIgcvfOtAq14EFPzWbpTla1SNvETBftVIbrhJ9n1WblT4Tf2m3iznRcOVQbHF38//lkLaOm
TdaO4uhPlQGu4PMZdmpNtyEqEj9MmcGY2ZG/rxGx2lg5gADhq+3bCMxsMQ7qNtXa/szMOrUW/TbO
4caoL3uSS71B+K6VqUtBvWGZR9H684s5tbXBdclpFTu8BvPy48WoFTnxlVkLn6YTmackKnMYfy5S
aAtRM54xnZ0cjHolZxbcvUfbXrtmMRIZ74oS2Tkn0Wnbm+UGGRiCyjY+c/tOLQSkbFLBmC17R5vf
bBwNO0FK4eP/vtMbB15rMD4XWf2zjTFvRfaZO3lsJp6RZZySOMDipTrio01NmXF/2aclMouweuja
zp0IiNOpxa8KQ8FhWlbtUpaecR+rAXlqIcrmsIjFlRu66YaovfGLgy8AjXYQmtOZ+3Fq2vKcDcpI
1G/x8Xx80kDPGyWN2OYMVfnT8MKnSO8fMoNm8ucz6uQ4Dqm/7Cjt2TfzcZyGMI+oRJTjcxItqea0
b2JUhlXR1Wc+pKe2rRSncK+p8/84B++hMYAnCBBg+S3C8ahB5zaIu7qwdgRh3kBDfcwz70yh4tQE
/m3Iw6N9MpkZQh0195VBbsOu+OmZGQpXe1cX56I2jFPzlxMpTTK2j5yFD8oI7eCCDZdOzjKjj68g
nn4NsQeBKiMoivJtuFRKJV7mrMjruJoFx4o2y7NqlD9e3zxD7Yyeg8pt/E5Htoy1BbNB1NYP4eQB
mBKg6QFsuhvpDO6Ta7FqAkluUE0ojVxN6VzaLPRfKvyhtQNigkDD14TwIzyJ5bplyxe7PdCl0YjX
gMn1BzziFh973Tozm07dBW926lLiYN4eNmAz0pUagUjZn8rpYmonbdGq5rNVWntqps9tPJ7z3J96
xLM9A8egQ7H18LaXJMWOFZshP648BXFMB99r4vS7MsKA4NtmFqZ+/sKcuES+67PbGHQmO/d5nv+2
5/Ts0YXdYWT+jG5ZR/VokzTIDm1MiuY5qbXJR4f07fMx3/UaB5tQtDfEE+u8ohxtD2ZXSH4Cndks
9+188paEUtkPZqQRtmWM1j4qsuyp1AnMTkwkW+86ZTeCv553E3ndaIm2yjAgmT3zQ50oYqJKoOoz
r9rO0dk3lNZUQvVn6ZgC9GwGqXCo0oxNE9QNQXG2sWCmIJ+ysrUX1hEw9yZFfm3+zdX+Lv9v+BMG
bjaGhfg/aGBuWVvb5r/+45hK4pqzLxw5hsYxxzwsFapII+y8jXN8y4lBa2QWN8dGNt0hsBTWnsfl
XLQJkkR8FkSoZRSRNQWa+gLgcH87GIO6GcdAfYlgiSyJnFdf2BYLcqSYUtgm0g3KHoJQu+gnRN0F
S3a/Nu0kWiMYNFe1Ilo/sitnLaPOWbnhHuSa8UBWs7zhtcWJAlV+eo7czttlqvNVnTMPP38SJ9Zw
PpkuHnRn7tAfFo4otxE1CVaEmPlUPkT4c31py/g51oDW/PlQqC/RGuBG57NxsAGh6VRV+fxZ8gA0
r8rKnS09skx3XpSFz5+P9f7cDmf9XP01OL3yGTw8/gvFziDZxBwOeisABk3DGMfHRBQweXv9SoA4
3WuFGty2kiQlXVfCO71VvCU4+nJbCrX+ayv5R7jhq/h7Tar9r/Y/5z/2vSjHOg6j9p1y+69/eywQ
n+af/pbtz2JOCWoOf9OHv7b5f++/zHswhwt9+BdQdnE73nU/6/H+Z4OG/5+g3fl3/m9/8X+Hb0CD
NJux/z9K4CjoiJtCoelN/E5w+PsP/U1wcPV/8F6CidGQ/DlUvdhn/E0a9tR/UPfU8AR7FmuJabMz
+CfCwf0HhRgevc1HhbbaXDL9G+lOChJ2MtpD8zaO4jOapX/egL+XDO7d/7iEHJY14UNgOyeBCVUJ
pYS/bMW/reqVVNBTZ422F6XZt9WyJ+xF+rUF5zGIVMH+t4hGxMZkrCkDxDKaUbJk51Tz+S6tNzx9
QtdWeDRnupVFigt9YPqbZrIP9UrBkRgI0CiVaFgaf7vTJ1Y/bkH520tC1NCsups/ti4v5ZFMzG26
IWNfVe/RM8l7LRLK0oKydTn2c/C1MgI2/HxAWEJHQ9KSnjFDYJltnubBIqDEZLsrXRGSpOFdFq2D
5SKDGm5vKZSElYqVmbx0rVbLrx6VukouO7N3TJ/wnT7YWCEi9YvAiWf3Vk8jHadeAAZTb/FKuSJ2
jHUhOnh9nOkeMx3h0dYMRLFH20mDHyQn0CctDUjDq+oqn5bEjoiU5FPBvVbsXt5nE2wp8h+tN8xk
RbNIKpehPGiS4bp2gpkZZ0EaQAGjAJW0eSKw0dqm6zZsucer0Y71x1ozmASDAS2oNqA3jRQ/URe0
2KRqFwzl0gljYmXY4g1kec4/uUqwKeKdKNQfNQ1n8yJ2Gq4NiXb1VYkwaIb2wI8h8S9LvL96+VXv
BzTFdqFX0Q2AeX4ib7SMCzhNkfxSV7OmHmairj3qSaQ1fFWokl5Ti3GUje2Mdvmik2cT7dq6Yf6F
cPmhoSKPvSczVX9EdKTLZ8IJpPJq6C13Lm7Q3CzGtpDFRV26AMJ6FF0TMm6FobOy51fLDvv6GkMj
SC45VWq/UJD4RrdBrwGELbBxRbh5DK4fqZT1lkDgeepGkHV9V/PHvUHDjVHRauL0y1+tNhU3KR5N
noJtQip/iQijL31zUvN8zX00uqUVG9yWWMnAUEqrraaHcSp4rP2sdtuz+82i3TQ/Eme+OR7ie54f
2vW9VymgMeOsJekABfpwFYX4iBRXjbBjS15e9iNYDCq8y7TZ6pGXMPPgYy5qqsrOqiAFdW0GTrjK
rErD1zPI8dFu9fYaeBAO9TzBTYUTsyvewqS1rsYxtJ+U3tGuh77MbrHIEc41mDHGxsx0l7EunDcR
pv1zaaiJ3GgTUzYaVHnbD33rLqNkRrLlWLDHnS5tS66BhnhPCgWw9k6PJ8VeWb3DtEHFzu0dYuJm
b9RWWmynrJAMsWXeYffBYmO6sAmAPpqK/h3gLs8uNmA8/RqTsSu/8o958ov6iryPcxVCpc0WZFmE
zJFGF3q3jApPeyS6mseTpUplL5Rg4Nmmw5RBwcVO/5U7w8tFgi8vJZGlxLM2qlI2Lw0BPve4AHgR
FBIMpB/rHBy3KXr+vaVPQG0D2YBr7BOQs0mgy1vUphU27WmUlwZu8RCjZ8coME6JN9J427y1lAn3
Bb5OTj47BsC9iFK9fkynSVGeABJM1WVLlkB9O0rSqDcZRLXhy5RDAfwSm2qe3gd9UvsyV+oKlq1h
XEz9TIWbxpx7CRKQeynVAY6c54XcCBDitR9kbiaBPiG635UVVbzl+0ROpcKDw6fKe2z380vR1iZ/
ixwM1lBhFvpj3M2BosDDI/tFZm6n3ySBx0Lhhhrxbo4xaNeR7cL+YqvOmEoaJhIzZFgnr7VWD2G5
wBXY/jACt02fa1YIDaxBMFn1TUGAtO2CplICjzRZrJNrPeXYuECGkeyayuGZt1mtXSftZMhntwuq
9KflCF0HITpWIb5Gtdf1m5zvz0SmR4dR6iIQuouduChsVb2IdPKLFuiM4AoolKxfYzlRu45D91qw
s3yx+i6YPZcPDr2PYanlRfdlLEZljZk4WjExmqXRkTtuZEQrw1WO00Uec6ikhDHCxnByy8dbb8+l
YpLlYyjIZtdszNKyBWmq5RgQF1UWF2Xpqk+NVepLI1dfFUidRL2hCkxH4sLiaJCuj0Ep/JY1gfNT
hsBZhFaLGwT5l91QV+M6zWp5h7o9fLWMXqxzPlIrqF3GPcx08aqZUb7RhQotFMoFQJ7WqW+9EFeo
U6bYFaEqZFdxGWZf9KRxSM1u2s2ktEjHe0kNHhslxrKhvOmzKb+0AFSuO/KO7ljWy9fE66KH3sxu
B0eVybausMtUI64GFWzYto+L+CFs7OwLDc4m3NStEJdIOMD3ptW0yxQv3aAZJoIEtRiWSsdh2euN
4pGPTvkirLyMVsnUCBI71OI5su351uJqAPNkkVtm09W8Lm1pLEJAmpj6nOZXXDs1ObGm6etz/xuO
hH6Nw9AxV5FqCXxZI9uBVUMG3L5q8mLrZtU4Q8oN0gCxPm5CS7tLgqLcqhxdVrg0ypckrcuBr1Rv
XwiAiv16zJ3uumrN4MErI3urkEGHZYbKBnLLyeXcZNvXStRWexbs0adgOF4MiuZx+E+H9djUOA51
s1tW3Zj4kWjsxz7upx+qmiV7IiynfS1q7xwo6aDUxJaIs9BcZoJfRNv+6DxEqF7r1a25q0EGEPiq
qHximLasc0KCHoCdyZ9aKnnPP6uAX+WZA9lBjYAfgNYz/3nnIiIZOKgRVEVuuCBB8KS3JThOMWOB
B4OvoKmAFE7UvtgHLDNnRp23XR93gij3OJYhMIHdhDDiY2XCDKbIiQbL21UZy3hMg7Falq3OJufz
DeDBcfP96lApIGNhuzmnZnwcp48Ku2u8MNiZcJZZ1NWajwZ5wF8tGbBi/flg1JE0bict56MzoMYi
ooTsQnduBny7KCLz4j1fQok7b/35UMc7abiSVEI5DKgUNA6VllXoOSW8AIxS9qhdi469v0XVEpJs
W+ybuaz2x+NpHIQ0pgkMKuuwPImUg3Ujyy0c0FHw9Nc3UICFAnAgZip3E+P8OHM7j+cIHHcCrN55
UPqRfaYQJriaLLV3XRfPdg/FuJDacE7fdnIUahEegipL52TycYZkBBuLIG7sXdiCox1jEW8d92zt
79QoHChdNLHQKNEAfxzFbg29shSu5T04w44BgKPh+jeeErxBg0ofpx2Omwelt7QC7o8H29rpQR1D
YEDqAOdoAPFGIod23Zayn84c6Y6XD9Z0lhAui449w368MBH3wThktrlTisB+0TqgP5PasxXp6DCt
hTuSFm43E4vX5xPy+MWmsEPiCeJfhDNHExK9YKxOJZb8tOPlCgqWqdYm72RKbPdMp/LEJTI5qFWx
B6egebhWOZiNGCrXdxLb8BLdb7GfGgD3BLiyYM4nODnPmj+/Pno65MSpaM6ONMe9GgsjguC4y2wA
YSIn9CJT3WjLQefsi3ao5mKV9KhOUAk3Hc+ZEWwfH2IxU/NVXmdg+43nLhItt1AJOGp2X/ZTfV0k
RK9AK2abLAf2daDbx+a6r3oZbGDImhwuCnjzod78oFtisOucBPENbmqX5+Rtx+se3T2DJhOrOaFN
+vye/Vb7ELE1xKMSMMNzqLvLOIjLr4lU+FyhTGSqJR7b+s+fxDuw8uO3apYmsq/EboZX6lDEFGbU
SwI+MTvFVdjrStfg/ICFr/3h1hpfrKgM5vmexNp11WXV174Ht7EyYk/eV41eZXh8u6nasEuKt+2o
ZdHq8x/w1D2Zg68QARk8u8O+glo1xN66vPX55LLpVq3kVQvJWkCdLuLFUKnnyjhH754NO5S3gVIO
UxTl+MeHUMXNvOmHfdCbAXZ9NZmTqCvBNJUzIPvzqzs1GHUjNP4ono9NlIRxeAiqQKdIRDO3iQBI
ojYupxxLLTklfT7Y0TLNlVGdNrVZsMZydrAtyVNFK5tAHSHfWBwsyU9lZvEickr8fKBDVbWOlMog
64ovAheHrOpgIsP2iaVdOsN/s3cmO5JjZ5Z+lUbtGeAlL6dFbUgabfbwMTzcN4THRPJynoenr89C
qS4p1a0qAb0poAFBSCAzPNxoJO8/nPMdDvAu7e91ejgyVd1+QHfB+ro/N2piEiIT6V7SOYXbXjRQ
gUAB347Bul0e0yxnTqDNNEtBL7bmbXNIINA1m1EWUy8z0nEn0J4To73tfwO5hqr2iJD+55/kH7+f
m3YX9RTnGjrLP1ciGaSRxin7/mRsJBDMWKrOJaEL+0SHL/vP/6p/uNGRCXMPSAxqjPT+gak9JLox
TEvanTpMqEcXWWsBg6f1dgjj6/ONEvVfzQ9vp9ffPPogm3kfgqXk/4Wl/8O3VG0l2JLOkicbCelP
ZJzTiexL78vvgYjtYOmFCVtYL/WyGP/FAWD8+RaRt4wt07ZN/mYD+eotLvRv33WyIKKCpBR1EoJJ
0hbqyrVRapFYOZoEWyyx+80WeS7Dqe5Ff+clhGmATUmyA+nHZHFgLl8f9bFkirjlt3lNi4eQun7s
+OfN4T7qSrtXe1R82b0DFbjiJ8HIO3hwTwgayCGqPViq376wKeS40zgM9uvQAeGZOtBpvmH3CL3m
hdFYH4P/P+cMjkjgaCfi1t0EudIVs3nehbrIy4eZacNdZw/afoHQdo/zQ9v2YDqIB5iGakN71xo6
TAulQ6dwrBFmoeyay5BLRxBWhIAurNmf0kBv2QmcggjkVFgQ9EaRkqDujy2+XWbf+jTXH+ambqF4
wP4YHo2NKMSPuYNNdlGa4nnxluY2DF2TPL2f1oV/drSWNCIbgg77wA4+zwFVOk1J1WKf3m2t80fx
OeUxkxevuNU1bcOzllaFtf5iWp7NQS6wl0MpQU6VH3E2Lo8NDKT0HoFYAScjaafhoTd7vhACYXi6
a1E2+WO96ZwX3TiINkIntTzmWJ8uiW3X+aPTiP4HXDE+xUxeyPbTtKtRXrtW3EZRM7gHf9Ez/iAf
3fqwZn7dp4ZcOujyhpKXias5MdEYmc1lOXTIyG5W/nrmIEyuhi1lEO6Wq00CqBnzE0eCjMj0mc3q
2C5q1J4W6HBb0OYbp5anE/xA7HJh9sbnap6s4VFksGXCnNslvaddrLtArM7cBARAyeM0dT38p3GY
tGBrqgbWinFTBm4Jd1BVTbS4hjNnzkVOsZiPKQzNmHNVEIhSdwUzLReH3LZf2MIaPpgdpozJqC/d
s6isrtgDi+QGY58Np0LLOs6G33UAM3vuvi0Bf8yqs2ZuJmzHXM/4+xd871Bxll/esMX37jYRTPZ7
BGcVI7+MmS7iWSrD+sjilJjYHuIlSXe/Hyv7FroEg8w8zo6p3I8KGTNMHigrzwI+DhB7TsWWhazk
Nd7ZFndR69q3uKLC4roa/W1mbqp+/Ea23DxFS8Yc/i+rGQy/H7Fl3gqJRFLbubVDTphQt0lsx3je
b5AyHxYIfFvw+/hz7JEhY8rsyrlYUAE3P9ezRUVAm/T+TFIMj2nZaGwailVyYWU8STNSnpFkD33V
8osIndkJwEyjhwEi2uV9XBxTmxj0WHn+6NZ4Fq7WUohnW6lK3mia2frT1dhk7Ij7M+TDKhqmwOlK
bYyHV8xOyXnMGiCt4cgxBg89yTaHYC85mM4rhXkOVNfqhrox/SKbGk2RQ0vURMAr3FKnouuZ1kNx
JvuACdrmMhEgr+hU6jqkHUhcy+AyINvGSc1/OfH/pT3pf2MD+t9bpf6P2pPy1PzN8ft/2JNW1c++
HjAZ/Py9vj3++Pd/uzkg+VN/XZR6n2gzaRxYh96yJ3UO7L8uSp1PuBmYFbi/d6G/d6h/XZR6n9CQ
E4sAOPvWujkcun9dlJqfbgxv6zeiHEPVv7goBTj+9+c3UAOaYBxZN1Xazb/5p0rVJNWhRBuqnytd
q9N2BKZna+Eiqhg6gFiaXQ4Ov/ZXcwJmu6B3BpvSDCY0l8IBBrZlFXumtb8uhO54NRAztb0uWyHl
F+FRXYVzL74lrpG8lMvoBFliW6+TlMMVgM5wv6HJiKOsVngNanzd12TmX8K4Wrxmr6kUH9+gqrOj
lu1AGuFD0Q3mN22W8XpmG7W4jP6M4TIpkotfzDwenUsP4E8HB2zPIzE/pXnjAN+Wt0a/sBurdd9T
SIrWHkds3q+h2ekmWYTm+Ib9YmbXNE6lds3NzLrVAsino5zv9gn1UWkHpkFmHQqYOHsR6Qrdiv0X
jLZMMV6VttX/QP/VPtlyNI69M6R7Y1EgZ0m0AhKbBb3eZnjFGOvvlZGBljbze1uxwTzwn5jXlcix
MhwWM4OaaSLe7siF2Q1C+1hyKM2ursr5yGnBQVF55g4LukfglgveiTlha+022sxHoRfWdfLYR4lh
dMRx9LyWrn/z4i9b6TpPjWPFz92wGu6RFE1TC1XfWMWZhGrezBDX1Ndp7lJU7YYT5KiSuQbN5Lcg
iE62VxfnoXG4lmMJvIvKJmY3vK7zeRiHxA20pEl3TmZvj22VyEzfx3BND7mwEQ6Tte0bw4yqat6q
kOHRlILxaVXkrnF8kHVpfG02cy1BEWrbs1c4hfSHZHayg9R0t/iCUWWsXhLcEI6+GzljF20H1cfr
+z27kVXvj2liVZAUVGFl4iPpty7hmwPZZ6GS3pW9DIy2kXeAOufdosdg78j1OzK7BrgV2zuPdW+Q
5/WsgszqEl/WbRmAkxpQHw29699QCMCpLGPeFcCqABG4ODg15zlfrLC0jGMydlfrBhTc5s0nFuFO
thvh8RbcuwU8uZNXUUVl+qJp6cOCzNzv+GuiZCManajNN6HPcG2dLI7iaX1imt5DQkZuvNmturSl
ph8bS+YRYdzGyUOh5OeUs7teQyhcyiWDNVnU0ezW2Vkr1u2ow5nkCyqMFyit79XgyqAVieMDFdYC
CQEqqitnGE4IrNWRquxbRzVx6iBrnwGQjOG2lVA0mnXP+izoZTNGcmu4PlobZqVWBUmreRphWyqF
Opn+tLb2q7OwdfXYPiA+1zdynLrcDfBSzSHZNckFGBbi5gzpeYunb8g02K51JnzWDHEgOyXu+e3V
WVmr1rF4HJojAo/xZ3NL+XPhy5GSlc4H6JQkkHJAVsk2HOq2PVaz9dSaxSNc7MsmYurSUb+BtJ8z
G6ic3nsnJ5kfey870qgYoauvu0Rx9RNoFO4kX/q23bvrclUQrnzPGpeoawoYvTHLtCSWX2yy7W50
sT4UZfGzkHoHMnKGcAzN8CnTEA+3QgTeAF2sZa28rJl7lQ1gTVUCMNJhlfgIsuUDNF2WW0tXsRyd
Zu6tBi0j34cNB6TsAy31xoPbFd/Jo0cmAIf/BBUTwkbHxgyihLpLvUEdRuYqIU+FeEjS9mGCHqe5
fKitru4WV6qP4vY2y8fYaYgl6rVz0xjyMTNa+1Q3QxrwhVHSIIF+c9r0K8h5yhlj+ZUOpTgkTk+L
krUFnMKbVYXF5YnQIXPX81p/GOAq+slme8dcOY+x3T2wBtdhjDruuVba7ASQbodX3itjaExOPPmN
Oag7ZYDvbYd82Ot8UZFetyMbLSt9NJfFu3aLjrpBG0AFQ49MDOj23khmXxkBF4PdrBoHk33/2ENw
5AqlfjzqKlJmbvLr1fIjldldbqacDi0YkFxAjVDDc0GKZWSUW/w05/O10douWEA2viBrebESj82R
Nn30m/fVToyjMVo29/HYYJgpFj815ggj1bG21d4zVMxVbOWdIZJ2P7vd9wri3c7qtv6mCn5u8Mxz
A+csEsq0mM5WO+t3qTAfR6+5FH36xc5hZhrFttPRlvu8aXe25r1Lb2b1Kq0gv71LG829d3tz32dq
eVz46mAiT5jjeI2673mciK8F3KywMx0eNU3SsTrTlWC7HUDME93xEFlTa5w7W7l+OzVwtXFnpkG+
Fu6eHMHtmNbDAc3oacrifD8UehYkntawqtQiDrMi2GKPiLNZerSFcpTfga8OvLAhENytmy4f0lJq
dMJdey1GEknXeQLLraz0G+Z9GczGeFmyljNhLl6EnA4VpGBv2jhYlUfQazc8ESJwR1pW+X1aKgAm
61fl5MVu4vMgHKjzACVwdp5W84jYREQyjeG8JKCr7xagpRM88bYJR7qws5VZSbRq5ur3Y2K+xfXY
kP0gwI9qLGebnZvzZppKs7pPtIlEvbpL7WDgXGsybBxrDeIWt2ATVWMzXoykilF5GDQvo575sam9
pNp8O57nJKxtz9dc624mh/0LYo3qs540E3CZtZBJhgBUjY+V0tyj1+fbaZnMF7nozTdcWNBa4xJt
RATy27zhuwW2PCnrdTpwzhq7afC+l9p0L1KHjEM5D4+9Vd3PlabRQAIZXOEGErX+2ndmF4Gxq0/t
Zr+6PUL3JQMvriF+YXA5hUZVtO+8XuVhJu3wQ22i26GDAnINAmGn6ind24UNUxgIa1Dmkg/bT29e
gtuj0l3tCtww/0JE8ewjV3d/2TiVw5E1vm+lZvFRu8765MwaQpLRfTNzqwlKt3S+OIBpQy229cBw
UvVcJZWOnoLhqecgvzVNgpsXeXuI+MKUby5mHrXsv3mu+fUSOphdqX40Xf5t1TXn0fOq6dXsJyCk
Y3pHqLFFcCVHtqMaQd5hhnuTpriTfqN3xZmAvvqgxlFSI1TJVRjFYcjjPNAsp9mx4KgfEUe0ABzd
dHyA6ugeNsduX7XNO8CYXJ4nUo0jUOZQvr0tzy7VMPxoc/c7b+eCtG3bC+nhxpdMibNdmd6+8Uhs
tRB57Qiw5YCguQ4Rik9BahmMX7RaGSgtsNEBaGgvSvTwcYd+vZRy9g5zLZbQSdvvRQIDhTiDTNw3
zSSeeEH2CMZGE6C8PcxpsZdVgq6ilDmHV69Vby2bw3NC6EVUUAt+0efOXAnpLFxEDXI1n8rUFN8Y
qNjfgMyCN99uTPY4JZmVsTlIaq65AX8CrZNLeVxOJ2fcND8byaQ0jc8xjYrJc1t15KWkrOpLKg8i
gbMpSbEkCOaS5w6NRJSXU/IEW5dZ1pVCKyir6UvnbUfbmH+wxrL3vYDAKz2AzuzMSPlNbgIVoLTb
Ynk+B+Web+5kKQnJmW42LOpa+Ysc36dBkmUL2QcscWxCfyWqtotbzsC8PqSyavw1bgYfrVtxMBEb
+GmnyPEk9yXuzDuVKhOpELy5orHdc5aWSAkHdk654yE1S6NigmiKDlzudfFtLFKKJjQRILfiFyZP
pV+0Rhhr0iSPusHhaXW+C4sPacFa7ZwW30XFvVcSsuyzXBNBrVVNkMkpRGPU8krJLB8R5eT3LaDH
LU/fZw8OE0V+RLiLBty6eSEQs96B/0EdlJVnwFxriM8fId1CeYi+DRRz4jSci0V9rGv56CEw2duJ
+b2oxheUNdZnzSYZo6RXMQZrjRa0kEHXDGEjVwiojdVdtY6smm7TjC8s3uCaFmX5sgxAXJlnctyt
IBKVgHJs1uhDUpaqvqFqpmtEyRDfjSoKrVaQ1XH2I+9ESMIEhHkEnLulsP1Vxy5qL2784ojiQnCw
vOskWeZjW/2iAO79PO13Qm11kGq5wVc6IXfsU2waY/nSSQVclKjxiLx6byfxtlF4u6QDaaq45gkv
mHXOy8jTrfbOduNvet/hOoQatk/nfHloV+SQXm+LAIcElY8gelNv1F21rOOdoddBWcNh3vruNjfR
1zsycE8aEBBYBLUZONOEPMRz5gub3x81PUchtDfD3T6Sxt47oh8vtLorFyNHXbMdYzefdijT9kX6
S3NbaBd2r19Er5pDm3f3YMnO1ZLyiiRhIkA/oEdNQ4uLoM7cm8O0N2pLMLFSZxiaHKJKP+m5+2I5
KVaJbPtYnPF7PCbf6jrn/qnNh3G4OnX8Uk8brP+lSt41zYBJI4vjkG1bkJjOZfPcr25D7LPn1fuc
A9InPaC5i2OD5NpKFxcpmweF4TjQeqUHwwi73c/dRCetuZ4p0bT70W4n18/LZeNYUDEfl9OgRRjT
pBGOyf7YcQe/r13608yJ3TTjefVT0+g7f5aEtxNNVL4VtcKwm2WiBEph4IZbarOgyKuJ+TbSrgKp
agyQfJYWUIGd71WmJV3QGJ2eBjWR3m/GLJDqMQCl0Wnal3l0C4ad6XSkss6PHgT8vfQqGTXrlpxn
fbQjksme1w6DOXaqz547qvsq08QvK+vH85Zm9qkxCYEzijU/jXW8RuSydM+yIsLX7YwP+nh1zStJ
k5/on8lynYKpr5OLydQuGFGxXxkby1274So36wXVDpTmaHKkFg1sNkJcARQBFbqvypRhgnaQTHt2
dlk/3Ai2q8aKC9KkBChkN8rcGWkRf7aRCmPSWL+5JaP40nAQ7hZcMQpbgl/wInZqPeLSRro4T3dI
8Cgt+hQxau69e7pOWJ7roP0sU4S5jVVRCnVbOOf8+N4jM5tnJ4FMzO1azhGmEOy1AO7Zo6gorfXi
SO14dMoKtXZRTtHN5LHjjQ5lu7SqXZFnxGI3n2mo3MdRaXJPO8zUxVzU25R7MJNjqedXjmtOopmO
4W7tvTMeNNdvcMiHBrE/JBqUgcbY26+F0RJU3+vEgxbZoc9BjHcd0QGoCfXzkLfDqa/NX+02XuEc
kWZCf2Fs2Z3g7b4jFai8Vx1fY32jXnu5sRNFMQcayjLfrrMhzNF0n2ep7jMDgWNel9fEdr7Urtfv
qbFbXJvc/v2yRJXQ9+ARJwDGFv0M/u9ozNkqaIg3ET8OP7e6QU04XFdm+H63xky5TXTB0MHZaVRB
qZWVPw8pH69gZGP2Afpi3sqWHh/wXaEJzxuLwmU9zTypwXgznenjwDsSsz5Upunb5KhvmWOBPGnv
F9TXx6xfjZA28swr+gsGqioiF2hHu8WdzKQ/GKaeNGeR6Xdw2Iy9u8yMUjYOXua+KLfFI3nvR1eN
u22y86BtReXR7GzVays1RifzPLuRwZyZd+ejQcoSn2gadvnvhAd3JnSWlnDQdIw0jT8yFQhFnM2n
FAITEO/qWzXU3oNKNL5I14Js16YhqsPtBVXFPRyqAW+hMEKz1yPIUo4vQaVj/qotLbQLZ/VpctRz
Gac/XdHe9Ztxzl37wxQGk/GPQZTkEri/umkFbO9mJLdD/ya6xAtbVQVCNSrc2ulXM8BNKLT8PW21
dNfexv99owW5Ady+2FzmJRvxYmFVMQ9IxUbpomLsjuq+S3lBB/3Y2QtSX+l8LsfJOGnU9Q3SWnBa
80RjPrVrx3/ESY7ovUQD2rS7ql+qLkwHh92+fW5Kce50KyAVjv3NkhdjxCQHFU4xQn3fhNNyQq/t
eGGrDMiWaHfPxybRHbOiZQnCW23w2R92FvFGRKOg66UqH541aZd9VLooPqNOy+cuMFmzEfhGn7Dy
+jDGLFLSE63hV1wjK26YO4zaql9GbDDf+pxAseESC69navGXlfP/65n9/6hpPHy6fzqNryvczH+a
xf/+M3/M4qEIfWJNbPMmvEkQ2cX/71k8bpZPOgofnEJwFlieM8H/z1m8rgNr1BFyUBwT8Pifs3j5
yUTp5znIJlGtodP8V0xLhAj8aRSPXwqLOP8zUX0ibPqT4KHh/WjE8Zp+dqgzBI9MyTGEeMEKrNbO
14ODxYIEmDxJFWJjs7kmBiHYBYa2H33MFMgnSt5oAjwT7XJMt5Z3XY31/vvWGcxAq+yWFVc266Wm
uiles022l7rf9B/KTBbPF0QnwGdHUr6G9KiTuQd0X78wJ3SYZ7feNJ1oSLr52jV2tUvZlFb+ynnM
DNjOr7eNaiDGePA5cS76uDaZjy+FbB5VbVD/1+59Gg1k8JycRzktJG+tyhU/kbPwEP52m3punBo7
eK282qWdZlfs3jMZT6Nz0CDOHKe6VDxCWbU8TK22N9RohLXhvc7VAjZLI30sKBMycvyVDv11sfoG
iTt4/RHDQuoJNoS3NlkIjlgSocOxLhRlPooRi4yKyqB15ATog02LeSf4fPNcZX0bBadSZp3Is+rv
+2ZW9nkWjvWdK7Ke895TcfcMCWs7Yi8ge/DsdMmS73AO+9g47KXZd26TFjtjMeZrTeRDJotbzQAT
qooY8pSTCGaZpoN5gHKVolphlNZMo3PeKBHpuALRQ3BadnOaj4pKAe8teu6jKBl4TaSwQXGy2f8J
pEG/F+qO04QNTLK3Cd7fY9/jVaI90ZYfpAQ06pdHp/oLd6wxm3dGBUwDhwB9X2QP2U35wM7d+drM
qND9tiRCYE5y8sIYmXChujzG9VuQZplRu5lglvMHIepup2cMPMk0mD9Dypp8PcsUtyXFa7g2OVZ5
pConV+X1jkzBLdoyEjfyOv0ssmZ5HOxRZnRkhRFmXpdWhOYMycl1B0cG0uRqBwYpPyjRdU69An/0
EdN9F23AfT9qoym+G0MrTAJxeptas+X0GNzYpcXCIcycuPfEqTcZc0gzKU6qpL0/yGp8T5WchmCr
pXV/42BZDL+aBISL1M+JkmXEsknbTyZ5Ow5/3bUAtbsXm1geqnoQt17FVSTBxA6veXcefXJm8/Nt
TshRb/RU+7ldHadZt+6yIVZ0SUMhL4g7tlMVb5zVBM+F+Zh+8DuyA9EZfI1FcmenPQk0o7QvuuPg
rlry+D3tUg8m0DbtKTvlLifQ6TQKp3lBdHJHCKb1cLuzP8ei10NHN1lstOK6KY7uNGsGAvMIaLjF
XzGGMhv9Vw3h7HNt5cnXpMmQ67cSh8eUF4e+4FBdMzvZKzXle+S+4JDapv9hzAhqGrvznhKpgSnA
X3hxc+fLZuifK1OxNmIgdMm3ybowftSIBunnV6utyTtRZLEwHjSNN9IgGIePeMES8Ji6+YgzfiS5
pDd/aY5L+z5wNaJ8IxNsHIrvSOo89moQEkJtXFvPzydbPjXmTG4oA9D6u3TX5JnhAvEYdd5Z3+iW
s33FOoif0WhHHEEYUnA1+u04FcdZZ5CWL6x0XKXUDo/REplV4h4WC+jT3FT0S6NNWT1YCdFvzjhk
Z+Gl4/OQ3ioXrs9zv7QP3NYMmYz14s0prsw89g7EvTYkA5qtc3I7DXcHSAr3B5FD6b1XuBn53nX1
w8l0Lyx0XFrk3UF33K211OmzxTG21eNQdu6R7eoS5tzdT0Krm9IX82owmTTjYB6o1XTS3tbFYoPj
OG12p5BbEgukm+/ETsGBSEcWtjNBAiFyd+vNcmcP+UqzPdYL0y7pdPMrTTsBJ6aqr0bRAOSdnOW7
tlTMkQ1z+JXQCAa51ZKBWKQ94iPD/GqwMPm8icz7PBEBdb+SdBGJgp2tQeF/huWkPzmi2/Kgb4HT
RnXdJzvSMfQPJCldKMFyPyqSSQdGxikrVpQyPtFJyS+6Af1QTZXzZuLN1wATd95u45UTpMM62b6b
pHNY1bz53ZkRhuNO9tVotyTgiTQjmQjjBa1jQ0SJlZ5qr2vuWyJYwgHVL1fWS9efxDINT7C2WhW0
RpyGPeHXaHLELeRmwSInxGQcN2I2xwCxzs+yZMshltrzTcuor6wdVKCZbXfB8zc/FKSgYfH3ri2r
qsxnPZPGR5Ogn2uqizakL1LvRT8ZzwrgytVpXNZ3syCpVbNT71F6C22yOyzHeokz6dexvMVIZfrn
bmry19Kr29fErbp72sX4S5PH2XlcsCCls7u9kKK17sBGqj2JjCvBpAQq6WBCMG3yaetgGQx9OFbF
RrZa4owvGKH1lXjcvgq1jHbStmS9a/VUv297hzbIceP6VJGfMdCBzithnGuZB1knDMyb0uQ6DvNX
udD3WROLKRYxbGnZrWwnkQn7u8HP14I6rrJ7fAAz1bTuva6bxTZEbhz0bqWjNOuTPotsANMXJ2ua
59iZWKdqKEUJmYndTBJTtlzGlvSevgHD9v+lKn9Rljyvzc9//7ePH+ARQmYOXfZ9+FvRCdyOmyvj
/27pf/3ZD/+LNTmG6uzvSuQ//uQfJbLjfMIJhIwY1wDSE2nyQ/+Qq7jGJ8S+GGpskJHoWAxUrn8t
kfVPN50uAGms+xAQb9ShP+QqpvPppkfVdWSiurw5//+VEpmK++9LZLQ0NnQSdkKOQFKLooZ//zfi
9mSVCPrIOjr2GNnOtVtZHPJGc4uVKCWTx5sYOR9NCh+h+WuZoEjLFkaSupgPedppvP1RieDm87on
kJGa72GA/JK5Q7FP0XQyt2OTcK4Xq41GICQ5e8XUOvYxG7BoVGOMQV2jrCNj2CoYBedEU0/emodW
Uy6HNpanys1HEgzWpPOT0k1eOOO82J8s0uw8W3315vmL6IvY9mXcry/bMG0BH2mNWMjpIalv4wMR
COI01FXGCrTq591AcTTdqtL20Vrb7MIfEU3Y6Q4lQa09ZHGj+pApxnzozJacznmt/KU39det66az
MvX1OW5WM1q7Pr0nVNZuSUa4fXI2pf3OKO0szNCA4kK3OFZSqO1P5LlbkWEuZFL3/GtHb8WZMuOl
zmvLT9xhurqkdboE/gYab6IwmWoC7vpMDk95o5z7uBbmA7A5orRru5Miqkmq8DkatQ05AGRD15nk
zmAh4tsrETX8zjkziIGSr2YRaWgoT+LFfAWF3RxEll4cuRp7MaafEySJQ2gwpC5CgsAMZmYzOZJF
ssnLwAIORlBFOezajFjjcjhAcBteZL8q5VPviJ3G8DaQajVLv+sri+/DGi+baxwGpb9lCBvDkc9C
Xt7wJa5W/eTN3cuarzLwVr1672a1nkTKXrpcXdKgctQEYrDCQiXJYy8rE3mwUxdXV5XtXVGlJZe6
KFOHc7+2UWb29n1uanGopc70FpNx97C2tdpZjPku69b8ZL+UrH61bvaOXLoEeZTqT4tX+AxlzAAe
/kIGeh4z1rbjcKy0+AGwwdekr6uAEPT8mNpdzDh10IvpYUGV2X50bPze9bkdf6FSEg92CbtJJS1A
G9qbULOq8WL1fcuidAJiTi1UdtfR0N9nVjV3WgN/ypj1n7Iq3515rvuA0WJ7xEcyolFkIMqUnolT
2a3uG+f2+LzBkSBEMC4oQ+NiDLZyHGFoydFSEeorfO9FNc/vabLVekiOY9YgYmlvuea3hmnjW95Z
zkB8SNVP+sNUb6hyOMAuTUsTzh5/jR+mxrifLfG29d6bztwEyYMHCEIvWeXaWQMuhr1bt58Yy+31
xLBfYc1ACWt+6sbIMFwhk94xAdcPVjFN7ue0kCh5PGKIEWMYh4R3ziM/AR+k2ad3fZudcSvOuOrQ
gHAzyxT8RdLPxrX3+i3ZuzHwXka1zVuZkX/5iLYKdYneR6SXkNo4EoPQtXlzJc5tCnt0bdGoe/An
zPSYUzO3D8aGqfswsnkjhxhX7TnHIZ6Dd2iqAt1ybV17y4x3jlmnRO/FYkeG4OzbjqaFgg3Yq+zK
1YLMiHyP2LcEc/c+dwuG2bahRVa80jDq6xyB08j8BKvgVxgE9Peqnc9u5kSyQg/exDfUN1tmfNud
sh7SukTmZueTb2OrQCeTS+qAsj2p3ERcPo7NfpJ9FkyiTK7M+GeuAGnPz22hW0drcLvrog/aFzbp
6VicRz1PwrIA0AdatXZ3aAjLSDVnQnq/GvFih3XXG8dlizeIln1zZhhbX0VxY+NZUiP5D/+CoYcW
Am3nmGNg403VtQ+m15nPWEfQEdi4BFNLUJOszbbuYy2uncAr8vyNwSJJ9VDWzkC62aB003tB6+an
05gCdgF+EBlkPxDDO90VW7L+Am/ABmRynCi1EjZ1FDHjHnjfdxnbbWg7qcfmya4Egwd9PMYlBuy6
jrtLVozvHCx2hCoNFcTWzjylca1t/tDMsx1QZA7fDYR7xc6RTn+RZexFUyKeEkBgB1Mr9XOmE5nT
Va7aU3OSar51h75xdcpVz91VTr0GotKmA+nL+lEHGovSI0+P9iyXnY3E88w6Wfc5sV0qK91gxii8
81I5bPWMAsnOtgZOnzj7ufEQtMVd9otMlxFhJ7NIv2x4985iIlLPNNpj64ly81WSt6G+mPedqNl3
L0S3Wzyi15TA1rsMqXiQF8xx1y33QsvIxIkCNY7msT0vZdnu9G3pf1h1twQJENOdgiZ3GUwzQaMs
02O3ed/ISy2PidX9aL0EZ34+fytL2kJdrIKNPseN6NLjf7B3JkuSG2e2fhVZ71HmmIFFbwDEmHNk
Vg7cwJKqKszz5I6n7w9ZZKtYuiJNdu/dtPVCLTM1k5EZgXD/h3O+4/VDcgSKY0ZV7N0SC3MZh9q8
NSsDGCpZtQ9QOyrmr8NtovLLJAbtYUnze8n7eo6lbfBtLG8Tt1r30inwQMgssVljIK3f2ywSIwvw
G63RPI1hb0n12ULSGCwT7+ulI8vROdOUKtYag0iancHNiQIskyb2NmGqJA2spVFih0RpFTuE3e36
WNHvaa/LYEgVZa7rER9tD0aIK7F22aQVLD+snTvquiLjI3lEdugyKJ9XSpmhKK3buSBqjEBEHb4B
/SoJhUhjviokBQAQsMndGQ3xRlELIfzFbCf5wqpYnl0iwa9Y0qKqh/g4ooRxJdRNVcxn4RQLR39J
wryc0/GoKrHucEe0QIM15505XB5RzyESQolhBliAq4u3ThnicubrTCt3rusve9RdyRem2tphGBf7
flBeh+aw0/fmJtINqprjFSgDb1ChsFGkIkmeLZb5kZtXCClpOyk6KtM6Zv3KRl1AYwnIsdJB0iKz
W7YRjMkWZarSHZAQXB2BoSa8ltxcYm8P3G2Bp1KPDYM7ARsiafesUNElEUTseTqJVE1XLPy1k0ba
J4VfLKYiEKbl3+m25ozkaq5dtqfNxXgOq4D9gDk5ODM68TbYQHkimYv8gRzL7pL7+TIEvqOQdzBI
Rp4Vowz0hEOYTipRxBZyFoFQvbvNxdT4UhLoFsVMm66rfNPho6tTr6uZWXtnsFkWx1MXZOs4KeIh
t8SrIiPvldDlY5JpC+s/gjJ3SHeqW0sBnd4qoA5GDHzKE1Gp4iWO0zxMWrilYTKZ4EpbZdWoEApS
jTO4KK8c3iscosG5Agjzq+UWBV9sWJkBn2jcBWUhiBr0+yJFNotgFlmrbYTj6CDrZNRa3dXd4Omh
U6TTjs3aTWuTo4wwYbxeJpZdTuq1CjqhZz8MZT8VO1RLm3LF6Xc+H9oZUUvHTq621BcsV+kvPjX3
Z0M57lVspbUTZtCrrgdBaRYhaUv8mwoIeGgo93WszOEFGwTxyIlt7UuNRt+QtiBzVa2sdfLceQOC
My/Y9mEvEBTGOVAa/g1R3OqrQWJrOIIEeuc8zc4ZC8Wd6izndZ4Rd4cFAu54r3VZ6kWjWEkXY9iy
h0yCRk9vzJ3tLMxRlFugcc/8gy+raWfLeb5a3XlhH7opR90CLWe9yDC3UTs0RZu+q25BC8L2Cj1R
RiBg0OptvwO5TF/dyIyN+tjtaP+RIQL+/AKnR163Q7beet3aPrbb9JhA9yb/xihxePJrUb4mCLeT
yFa5f24UKAbM74gJ2rgjVc3urkSXOA/mOi7hIoCuGKvgBVZbC6B6tTtVuzq1P4Ml246Jj0V6XnA0
V/V+cVr7kJdafZLYRIKW4NMnlL7mXhM9JMkuv8sgOQZ5Xs23OTDZKw6JOeILyJfFnVlrzpx8ZtFn
aD06nABVzojFYpFNdDj69w1VTsUAqavNqFHKShCT6DO/SwvHXplypwt01Mn5No/N8sWpZOqFbenL
GzTw0twvvdV894z+v157/c+zqtCv48n/1/3/7dflb+ev/fBV/Tg2ML7/2O/Nv/kJOJ/jglDmTP+w
lvze/Lv2J5KNTEwikGpZ7/7Q++vswCC+Q6tjreaaG0Ly997f+wSkm1Ub/x9h6RCJ/53eH9PMT70/
oiDMs6AFwXq7gAZ+cqoYHcAykz3v0Z+1zITuY447hfWsuAIGZ18xp+/mx8Qe4nMjsnQ6zVk9PqSt
NleHgv1ugWJhRqaI4QXgW8xFF089pLBWJiSgx1b2gBRSIDggczHxGR6uUltuk0JPTVqVOH6SBg2j
U8/vpa5Ihy6rJyj99iNpzevD0PtPTQtGvST3iTmfU8bDRmcaAib86820WMC9PRZeqJkbk6JwFK8+
RCiAXVpmXOp6Kc5Dz4qjqWhFcD0PAO0YPTIJkbeVbFjra7p+iVc6sgr11reBoGoRtI1J3DmtW38C
1MUWBlR9+27OyETXhZS81SKe6OON+oAwbChbPv8M8+HAT1Pw9Se76FfvgFyA2Je8mk4r6o8QQww/
ONgUMUhNNy2FU/mV/zLna5eEdemJV7ca1xunnf2QqRHuHIFFZ1wG1nQaQUir7sE9RiSr9kM2+hDQ
GnMKUsYuTE2yjFH4MpiwdXNv2pyeifY2Tab96I3wwwKHAc410SS+ONDplc+qKJHozMmkv/bVRv8r
pODfRmct77y21L6tsF1DaZL1WaQy/aKVA3Al9I+Hj99v2H4rnmyiA3P+78lAPFIHNTuV0HXcetnT
RtaHaVIzOst2xY7Emzx4atwBJ4Sz646ZcZ14Os7PYBoL4hOwOqYp4DG9WI8O0zqTbgHO28FcTTQN
eYwSsNaa4rxazWnurRH2WD5P+zFLjNcWQ4uz11vlIZEsrPU4jRXPAjrdcz4NQ8Sro1AdBjvbWS7W
I3Y/5XMPAPARPKV67dp0uPYQqD7lEA32CLd6J6I3M881MLKruLPSFwj/eAjBD15pLR+25+ToborR
pmNDiRzm3Bw7ezVg4trCtwJumK2l9LnJGH6vb2u9qINnDf6hLA3z2+Ig/g/jvqoaEFbAbaLEIL9+
7+diTG+LsuHfRRh3u3caxKFMZMyZTxjyHWXtbkyK4RJXvrrJ1qUITWCL0TqK+KZyIHLC5Vy8A4lD
+r4vU/O5nDwCmTxMqkHB+LyM5JhV3qHQxfA4NtarPZZI+GzxUntS5aGau23LhL4VzBcgsCqJ1zEc
dIeEQ2/FV+KyDaf9rM+Mni0EQiR4oA0rm/vBWauHQTPp15Sq7u3M0s9TUrMER0K8qxB/bOrhkXrf
Ws+p1RUlK77FDJfSNj+zaxWBzQRI0kZh/FgkG0ALdlJYG8Be8BzHxb4eZ7kzmpEeUsQ5Butl0A5d
aw43k+nndxAyiqtao4xm54QuPJ3HzTw7iImxYRnngaf51jUBD4SbL1K4r/OqZTexrid/V32eMzQG
+6j46NfWL6IakzxVtN6gulY5/udQ8DPvK7RONmh5j/I+aarusUMck++WWU93UzrjaNIK0mqlTQOz
5l1KmkhLhgklBiRDWx2MzhXGzlRscVCutELbMZrS24C5HwIx8F8ImWskkAsHhR5M5SKi2XHU1QLP
9yGFR/fi8/ebuGtXmZ+YgblD5KxJf55inEOacjZf7uIVeKA2s3AguomRUeo2mNnrtg/70kifHJel
cShLNnFGX+VX85gXCtgl41GRG0jcTQeWXe/P8kDHUYfML9+xi3e7PlPGqYk795bpo/ZUFMjkgslI
VwpbmaMWrcuxDdEf9ffY3nFTsAaMmoXD3HBmTqXBmeK3j5OlK8b4G9VhcS4bvqHASHU07du3qHU4
tOTKGdUvALsdTXCszpvgkk0RN0zfOPVBJhzPjHMMi6/DYlx0e3shdosywpbIb1LORAUuAhIl41fN
r2+5ttUtItdGRU0D9HuY6vWmh7/wnaj/v+XSX6xLqHscxDd/Xi69UTn8VCxtP/R7saR/8mzd8JiO
/A4s/u9iyf/kOsLAesqMYZMM/UBAtj8JoilB0LDG+OOmxBL/N8bef9qT2NBnXPx7NtWX90+EeX1G
BCyYWJxmPOlZWNSJfWf2S3v7QdP/4a35a2SxBVgHH7MOoG+jtf9TPhRFkwbhSa9PH8TMdVYQdjjk
nhXvwHUHzn/356/HDuoPxBFeD8wIwcubUIui9Kc6kLvQYM8qeL1qA8DSEkHUwCEMvUvCgKrHGFiD
KT39CfG98fTnL/5zEcqLU4UCy/PYcyGS3H65HxZQnSYGqrG+ZoGMgQTqPFSEUp+9a6WvOLji1X+O
DfFXf/JPWJftLWbcA08S+A5w7J9jPUYSdfrFcytwJLq8Z/IxfgHqC6PE36gO/z5HBgW4zkPKy/H0
ChNx2x//zFxoaG4pao8pw9Qr12PCSsApKjLPhEAcz87bn7+tPxO7LQB9iO+2LoI0TR/12x9fkEGO
WJNYzsepkWSwkMYFQWNd2epv7jSQSSwL9FuPGcPJVYV+6Wa7fq5b8ED4dIu1ZgM+uBeczQYrgdlm
B9dulZIuffnK4OovngL2jT8/hC6ZEQbffdhOdE1b2/Pjc1BXvpcw1pqOtmsm1pNG+EZ8NSSl6Pbs
XbAEdom+nLmRFcP4YbT1J76D6rLhaI+GSB3nnA2eeaoUuPHEHHqHsXLJszTEBnSg1dNvJeaWlJGc
AWMX/ah+W+E7qvCJbeisyRhQp2t9hghWGZA7W1vqt1rvQt+aXBC+rabAh28o6zjzAXOsPdkpv3rc
8Cpy+lXO+OU6I7/qTVveM1SHVUGoSOEfoaFoL9hb/fjS9dy4GMXzzqwDSD5agh0BK57+laeUOWqg
I4mRN6Plz9aDrNVyXYsU4JRD7FQw02YCG9sOgh6dQRLIGRQOk0l57xdd70HK7dq3KTegMrHDOX1n
yTB9ad9IwJzvxTA0Veh3eLVCKXJ/h6PFfvd6qOjf0SfVHANITkd50TpNf7LHyYuyNQPxAuiyhnfq
yzek4KiNEW6yFv4AHk9Wz19K3Y1shpCFLvTrLH7GEAKCZ0JS8l5OvI8sGXnfWFw+TcBmL6vX+c9L
B4Lc0WDPZMng7zpzARijUK97oHI0cGfDHANU/nhW0zwB+JOa2TLdZAVj8DJvaFssmz/WUHM7HIYF
JG0IIaxIz74bZ9WpgLLOmJTUEI8ZnGWkL+m8+M9ey3kaIY+CUFgpi+dkrh3rvWEc9pYmLV9+dHrX
vur957asGB1adcaTQRuI0zuB+dSLjRlvto28p8WBMDM7Bm8p3+72TUrarTBpaA73vzG/MbCeJvSl
bbBge7tkOENLNDlwkz7ef0uONqpKj6iUwnUj3wNuE3a1L24//pkxjhHZAyji3FjTo8bf+pC64xwt
ie/vp27gAUbjSKUET7YlpCiP4yudXV+LXWOZMAJIz8fVibKIJhmw54S5CfnT7dg5A8p8ryoM+Yj+
VKAqidHUzPsSLd3m39zUftjsxGnRRxdqf4JRPT0PA17zgxJTvkRdAnDl0rY1Cd5pY9vs/dJpjK+N
1Vdvjo+xbVZaN4csXdfsHmp64RZBiZlqZKlcz4eBkncJVoEpR/MA9jSwPZG2zDZv9PDUmnG6kxkW
rbj21Z5NT9htOtzF7LC5eLl5a3vNFGIwPca+kldj0sgnp2JfusHx+Nw1dWvZhcN0O9VfB2F0UZsq
J8C7qOMIS8fLknZDEozMOn4Z2VpYPGADPQmeZnk1u6yGLK9JKHEFOtZANMwb+4mB/cC5SbPlnlEU
OLeEgKFHmNjjXOv1UkF5l8wCUCQmCOjadfziZ+kGK9WmJIt4uv2zFY+yhlYzD7RHrhs/m/Uw1swj
rM+YHDTmz917rbu4vVn/WcduMTmzdXejbPcfJEZVgMZICRCY0UFM8sI9x8NswOvOjo4Wc02voDjV
gG3Iphd83lywOVrmbY5uz7O8fABVMWLpt62lt28K5XyJ8Xp5l42XPOe2w4nZGMVTDt7+ha0I36wP
9n4sBhCfLhhxr/VFGvjENkTco82TY0NHz3DUIBOxkj1kZs8+2+WKomkdWv2Xqtc0Eo9Sa/JOZtWv
JgTtdkA12Os9eljDNH/FhmE7JEHSFPhtfL1obXLfD3kK1Mp/ctO0ey7H/l1Vcjv+M/0ZW8QU5RPv
k/RRVQR2q2dnv2mNXyYtnpaQYam4af3FfUSIXrhRNi8n25zw+ppLB2Ig1d0rgjhZ7/m0mXdyIl54
v1rGc8VwPmokCwAGQWjnWKJ3bgDG3p6Dyozr29rVrF9L3eSfb7my+s926hvxr763ZCxXuzZu9ivo
iBKrWTFZIRRg7boqs4m3rsKzsNKhvrIlJCjWqr073G0CbMgIA5axdxEqIx7ecFRRjLSj7V2bCzbx
Qp/5WDsfuHwGXITTwiqTnrAFcisVcKhbTSruhQqbWaSVzvAF5IV/bX8QBQtn5bagFZSXIRHeZsba
HiXacyYPaaPfmobPYdo5Bod67vPvmQ1+G2dM/WsW8yAvy9LnIKzATeIt2UC1WWvxP6TFho+WZuLj
2GwzqNtGwYHfz/1RpTMH4QxtGy8z2UTXPmOlMPdIGQ5ybpMqBCUr7wkq4LtkLwArXcVF3vS8sBmv
1vtK2z0BjuecdNMJCJQLII58hkVA+RyX2gO+1i4W65SJEWNps2XuR234UpsFV4du9jwRxtoR/VBy
QQ6ZzUFdfQC0UIgAi2Jk5VIyKBqbw/dfS/8gfHVpTikRaxtCzu057rsSwiFje3k/zhS/FVrQnb6W
NTkFi4F4EBEuxJAbHfqBGYreb94WyCjpnWFvLMWsavlbl3ljmdU00O7F6tqSVX/rjFBagjIl0LoM
Fk+wIg8TaUEeLgZEwFlnq0eojPabk+qcrAqp1fXS9qxDsNvkG2xeT54Wd2WNjXfNubZWIqY5F139
sWw0cW6nVPs29p1/SKfFlwG/M2VOprn+syEXrj2v7LnKOxIqn8wehm+QMNYo9r1rAf1KZLa9o13D
Jw5rjnt9aj0oOFXPUfUYb59ojnz6ff1A/ZUDH6Omd7QNI7uUHnEBhqRsV3p2LJ51TRExyPtEbfno
mJk2PaLbQB4dZkuapN4FBQHZJ1HR+itrYC/pVLZXBQ5I/XPuUS4nB7mMduDqNuklKDh2mbAwqoMQ
yqKRdBcmu2hTKgY8S+AaIGULq09ZaI/EXJEtsuM/XSTxnZzLfG1v+Pi7S+NxshRzqr1Kzc/O2pgg
KhtSrh7yy47IXPRASbyzJCzZ/B2dE9UsC5ko+VeWGuKwq8yHxONIB3447XWRQNNbdURQUnanZgY9
loylfqmJUYDhxCER5IxYABxSkoxOVXyDVoeQfG7io0+gB5T/bm4ivoEL7uj6W9133yDP3PnSWk48
11QGUyfu/LEVd0zK5mgWVegMqjrKye52FMfxo3Qmtc+5RCNGT1B5LOvOEqN1I42pfuDT5mKuZXnm
5qsOFtjRALQcgvbK2SV+eTORTRqYvFV3QrXJZ1hr01vfGOZtM1d5E5KeQwUpu0OJzI38h3uz0i+U
fvXOQLn8Dd23fTa/Dyorg0km82AXrJR31PL1K24bPhBr4iu8t21zSaOKvFVyUpU2A+7jBh4ChR+Y
EyQVnBDcV5yGY96wfze0k2Oqrr1hlc9DWqWcNpnT80SuyKLQ1BNPOdyrYsmZxlJ3R3/eR21tx480
TsisLh2HjQaTKSRhbn9sS9YZRzQ3Xgtu4qPqx2iDAmKL+vjz1/mn9ocXgqXLMIO+36Jz++PrAH9k
jdyM7bGsHQ7jCb3mUzf00EYtCfwZnRS9y8dx+Oev+0+9//YHslFCo8qqiVbxj69LT14iYpftUeal
8z5qEKaqQZL/sbgp5xe5G+riOCz2Q/TalLl//uoMbn5+dzGP0RbzBeeX+Fl9qoac8YnukNX+ETm0
er3x5G2nbv6RDjQm2F0C0aIGw1HVXBmEu7T/f4x9/wM3nFhCfvi0ImLRfqPubblr//kft1y26d+i
9+JnHh8KZ37wt7Gd73xilEIumc5klt59yw/+TeD8YQ/cPloBK51RluCZ/l3g7H8SjOxQMPOd2raQ
PJa/LTkt+xOSQGG6/JiHDxBT309BZX8WXGa5f3zELAJ3LNN1mGAZzAnJXUdK/eNcgblTOzjSNa5X
iulkPSAMUWO8yc3QnA43Gs32rq2oEoLZs/MuACO4vmlG6eghEqzjADjyOuZ3RwehVXvSNJvQhZV8
0yT1Me3N6ex1xCVZpY9SBAXpI4KhNmzqRLsaM2/zrFXO4+y1kqvMHylaoDsd9LZrgmq75h38ZMT+
rPreIImpBh4Tm4e88xE38zOgA5JjkaU3DjXzmd0J8+wufliQLMmhiYiEEJsBUT92AwsqjzIXaK1z
1q04iidEZBQXXyZbX6IpZ6RfzX0e9matbmJUrOhWRITo5u+pxsyfbDdtF+e5vldiXQ92A/ilToyD
Vtv1i6/mfDe026YJoVUp+7seBe+O03x8743R3JduhRDBRk9iVlRPeoXUiHfKisba849qmLILuLEm
qnTiP9vCYH3ZqM0o1KLXGfO7Xvki7GD/cJHhWZ6QvQeWaE3MGrYZoeixg6WaZDA35XAuMvcm1em5
aDIuvqg2Qbd78KvpiD+wIHIeHZvywcLiUBP40sVBw6QWYm1/tseZTQfWsR2enTEa8QNFpZqSsEfP
xC0//VoNOH2krM5trWdXLRUbkEK5a1Z3T6xbi8Ktq6OpcADAMOIKOts5+oC9RtWI0CsMOFBrrD2T
I9sE9No2Bh7sTOaE096wwMqwOlcng63SE0ye9TTo3hy5LmHfg9QRiGN8jgYprKimZg5sj8JncjAO
Yp3c+Xr+C6gx66qDUgBqGTaJbXbRNPQLWKTkwBFNXk/XElteEkqUd0/N4Dx7cr3OjcUNEgxfe63O
xI65YHpw2+p9Bdqed6N1yBFc0qQv9U74uXbuDP+rtWp5NAI+jHgmnlj/olzlkfD65MEnlmM/JeyM
DCiOYZEgjfN0VPdDibZytE9MwfRflLXq6IWGK6kVv64KTSVilXaXZ7k62nVShesKGQGXItyUOu8i
N2lh566oFS3S4ELaly5CtveqDWMFok7GEbU23nVwzAfd4xNsTB8tGCv6PTS3z73hJDcMy6q96f2a
+IMA3e52od062hMsX4hwLJutyC2z7FLNkPSI2hH46VJ1aLFJPokahAV7ieKysqCIhmG9YQ1d7nFZ
LnTWSI/WghWWjZxjV0udqYGhiXvqEGBkxAvvYPKnIXRCA4+8SZ6Tmzsn3cCjkCUeElMjOY32bFwN
mpgizUjbz4hveRc9gD0GTN3QSfwFOBL6dmE3oC3tXHyG/ymCUdMRu87duiczGRHuhJMWk1j9WADu
uo/bSZz1cVhstHU4fMOFUGxwolAC5QhgE2ZGwb5xKPb8qtO1qyHF8B3tuqY7PQCPuNWs4tdsht2X
1xtQpHOTYGIUE7kr72e7DjbdVwm1wxTfZIzqS5K6cIbJzSDSGR9hFJymenbOHoFngdXbF4fZ5m4R
ZrNLfTRdKzEdkcWMKzA6/+84ES8Z9tlYn+7LCeiiIL/goDLta2Wtal/2+CdH9zpb+OcHtz5Q1iPe
t+p678L+ByI0tJHaasUUUHugW9l712DXw8LwODQGSWJbTEVZuBr9FOpTCi21M1j/R32NC1gkTn+j
DHc/Vca7322dRsaucK4G+zE20iSsXH+3gUkgvOYHaXVf56GkoVhVDIEkNw+ixHaLFZb0ttLA0qDw
8KqxaKPFr7wjXfxdUxq/OM5wnScWGEhbPnsLIVogPMeQZDbnBBmtfvL9+YVEyiVi1v7VSRf8a3E2
hktSPhn6dOVaY3/besY5a6Ar2Q3uB7KNAwZ092XKuCU2EX3FXfet70FQZT4IO3udmoNlTdh+Ubzt
OiTT1wqQ0cGSvYdJEV9liZ50MBESEvn7pCx1bMpav1qdfNrPhur2o4dOTXq8Yr3pzhEc3A9YznKd
S4hxAX6CBQM9rPFyj9IR2WxlP7YFAGUHteCV6oZT0ncssmdTo/GBHcJGRUT4NZw3Mndfl3iajq6C
ITQZyMGTMt1PxrgcZC21PeQ4O3Sr2SfFjDF14gLhsqztFwc32NFrjYx5YWldGiBJO1ZQe9llzMMd
qzzpqfYCHjAPOgzZJrZczsJpOnlEiHDWZD0hNLFz5PzNziCsFmLFOeUWT7OxGHgVPbCBK3817X3i
LiZYkBZThNXqh8TNX5Y5s0+r5j2pcbgaGLEDF0y+mVrrnsu6RAfplmtgtY6+B83v7XSrEmcPpTi6
W27ylVN13zt9EwEXWs36V6Yym3UG/zIsPUDt8OOPEhya1WI87LxmeaYPqsD45Yxmc1IGePoqD8BY
78OKdFOj2L5kDHjswTx2RpPNbPVblDOfzWmpTfyACkeSl+zsoeH0LiCZtQspdASJ2BfTQoPRk10o
67U+9+Y8uH6YN1vzg6iopE0mwq/tcTjdfNSM/7sR/4uNuAm1mqL2X2/EH5vp/1he//aD/yivedR1
x/ZAVP8Gy/ixvHYw8DG4QHhDEf6P8poa2mJqBygbf+GGtP7v6pqcYc82HCpin35W54f+jeraMLf2
94f2mE0dtkYhwH3o9HHo7/5YXZMPyHY47rQry9LnByKiGANzD5yqci12Lix9VOmzcTFLZz7giUUl
Pyv/tCVERgl0YKDNTnUF278K9W70qHUFhCvq0DqsGz1HTlanBCwml6Q1j1YBTCu2kPJbVv28TMX9
YrBKKJaNlVwYKbSxHFzVYOEarzD7YL8RzD2t0ngca/inwFuJQjUTNOHLPDwh+Uq5ZlDeqKkvvwht
CpRnfoaT881scQajaHxQvhoveeNsoB/gP7DJpuqS5esE/9XrrpSLzAh4TVUcZri2QGxrfGfoDE9V
Iqtdnq/j2eoxphCfS4omukaHGakQRFJohgQPBk+JXEX86a7szDTAEqeO2/xsJ1oIk63d2dei947I
xi6t0N3ARNl1A6jiqo5lFeUSMw7uQWNXpIVi8uzF+5HlfcgD0+w8giGDDid6kC1dmBQm6m/MSVcr
u469a2vuuUIMHsYNiNTJAswtjQRdk6xNHT7KIBOiJNfHDn9atKj02VcYxZfKdk7SwmxX66AJ06Hz
I6HMJr5FSmeIXdmkWe+HYIl0cTXXsbk+IpYsimmXLY2n/b0oJQGbQVNO2oofdMj7AEfXQBSu3Vio
9vFhMx6zc3VhQ+oRL+KjkcISYUocoIjTDhU79CMxvvIAqKuug0yHYiSrerxo7ghViGICsTUkwcGc
AV5n9jV6c7RFOrTPnVaskPuoakkOyCeruNXg8bZapIEWpjNsvp9/JE99HIdwaLfTkX/Rdla2309O
N67H7RzdztT++/nqD022HbckDfT58hCPRXWoO4ifyZ3prqyn9gx3sJkcrLXtx4uPj045n0G0DeJR
m5XDiQ0xo8SuZiQ0OcZeILSUbA8Kp7GFvFmyWrXdnouwhiWP8fYFUaV8QDK/VojT6s7Y06gyoiu0
ROI8ZU4VaggffZKFZ+05LeysiIzVrdQ2eJQ3iP+Eh0Ov+0IqxpZtgqf/QnaWBt3FtbnEczT5z7Fd
F9WtlitDD0HcgICbF4floIYYD3Rh2tTU+nV9VrmeHvEhartsZXEfUnmpxz5OKSRZIcqXIitxeDEA
NH/pUsuI4Hcmdx0D2Tuny7zdOLdtyIS7XgDOtOJmFYO9q3CQ7CQ+/GOm6vbeQR3yTDUJTMftdLYy
loINEOCqRnqa5/GJOI6YjZSrESA2YNukAoEijr53JOFFr10+cmp09g7mqAIdkyt95TBeptmt7zuv
TQ5uBxVTn+07P5+Tp7hs5RWgbMOmqkjW78KM/70Q/+JCNGBccHv86wvxLs2aP8jDvv/AbxehJz7Z
GNQF4yKEIqCmUI79bqS3Pnk69nXbxcz+YaX/x0Wof/JdrjsmSq7Df22Eqn+I6U1C4fG+mwzz8cB7
/85NqP+sD3N9khYN295UaMhYfpbbxIuWzGlt2ycGxG0cGflaXNIt4tS2rDkERIJ208zXPSOFda8T
pERgJ/tZOlX52a7RHlhOPrwIVsEvCSPmf1PhxW9nMG6z+QUN4p22PI0fh2A+Ol3ibnzrlM9W826n
lryHY1FvFPlt85eV6uC3gva6bRDb//Ap3n8vBv5WT9V9g/x/+M//MH9OxKBEMXEZENjgMOhzPhgI
P746ECrYslPWneIkfq26GIDkMmX+TeEj54yc1navoTFgazI3h5O0fOIg8j77Ra71+sX9sEJhQzXP
SQltuSA6/UDUM6Yp1lPOg/thpZKbqyre/FV6a7Z7hkdgjUHyImOraFzYtVd3qaGQRbhsUkPhdR2m
RLbv0TStnIwe27KO69VhyJQ7xhsMEYDXbJ+BI3votTY3WM+1dUGkW+O+38xi2rgZxxKWsmnIEZ+H
uNPEi9b3GlIg92mS61aqrB1Nqeu0NdRX7lQNKjaLtc2pprQq5tBezYA6ASPb6i4zGRgx3Xib1tCD
N8tb/eF+0zYjnL3kTEE2c5wHX5JsaoFAmANu88/xAThHJNBqDwLZOUgfzbtmGcsA4MToLv6k5Q8s
7zM9wqwuwJEKbMI10bSEAUh/t0xmn+1nNH7wTvgqobvzEtTY3eb7W610fNKnJt3Vo7tMJ3KJ8Vax
Mx8vMpuYe+jmAtwoc3SxR0AYc7lwCdJf206r47hI1g372gs69SQzFni3lC2oCrAstnA0jwxGDA3C
sQMw1bZf3Vx5u5RY7Pui7uV+SDpYS5Odcu5/2CITIfW9yCHv9yNyb1Ua2mH9cFKmxrwnlmjvj/Mc
8U31gSvjvFxRCCF+2fyY6+bM9LD2vyOiaY/r5tv0yxYHZ9Y3jFiMMWHDnXNBs+5gbBHOm/8TE4UO
oMeTZ9/TkWvkBtkCS0pXVrp2+tVaxHynf7hJs9qtvuK12TCzK6lcnZ0RouHDsYJy/mFIxWrt5BHf
vUekHmhYoG1OrHeJKnGWR2ypmWyDzq2bOYzNGGtILuNaD7x2LL7UeRpnXjD2+cEQ+L+KYq42Xn4K
ViYg62oWN9RjffY+Z1iDj8DALeNuGPr4vE7rFuVp5vPrJjPzrxVgnveV9d+E6XmSPd+KThv/XsdT
XoLKHTtM4PgDst0INFXbNbGnbpBN1YrQFYy2u2nW1uyRwk+pI3UZe2Qtrtn+NnVfJcSKIaT6BS5/
TxGzTZAD1CN1HyZLIY74XVKugrG+7lOC56OOYdH70JB1pvcKBAgJw81JoZm4YOvbDsOUv78gFeeO
stu9Naamg+dp+Lxav/1tKsUy1Mervuw6rEoMh7DSv4yZk/8Xe2eyHDmSJdsvQgpgmLfu8JGjc2Zs
IEEyAvMMmBnw9X3AyuzO6ievu2tfq0yRTEaQTgzX9KoedUDbSb57lMDl2DXEaajBat+xrbGjl4A7
6KeQFGCkiht5N5iTNvD66OnDzJFWAJT3rnkbxordVyva5mc/lOihrVFieF8f5cjifE4QRsRuZE/N
Yt4YJS5DsbyUg21kTGTKphSHuDt01CXiTWDNP91p6s32HEA/5h8FNi5UffB1SEZQYRcl32qwAtlA
jsmtf07zyG4YjO9w1fSLd9sNFt8xRI3GIBg+0n9DZXZL75co7+Y6xaYF/xWm9GDl+kLaWtw51Nv3
mwzd6q53S5BddcJcGdEYI+l09EexMSW87+sKryNwRL4Drt2qdU41zmRJ7UoPzxWFJJ6ieuj9H4Yk
zbLhwynCLZSQNbkfeLO5mdI56FlP+Oq9gbl1m3pzWEVEZZpNHJjOKRGac4oamo/BGp9JWXknGYa5
u6ZV1GXySruMjILesEOQBsxjVpBVklAo06zj5vHeIndyk9qS8K1hzPV1isD1JAqY/mgjk/sJa8Wj
bgBi6L5R8AIFrIBtiWXg2sEseBWnMiXCT9ksm3akTs3g5+4C3VtXNqTDUygYkRkfY4INvGcoK7TD
OQLHzpoaY4MvMGEO5PynRoDOnUe/ng8Ej2eeftLL+4jneLKlisPZ6zV8O6wx3H8rKd8lX//74Bgy
tv0Pg2NR/oSg8U8UJqbN9Yv+UlGcP4CD8rwgpxCuUUz2l/+potisIj2PJb+grOt7cPtzSQlqif+C
65/BRfyXhGLbf+Dldnmh8pesX/cvDY6uy+D6dwnFouPXp1sqZH4Vlv3/uP17thG19qzu7IyGjmzK
E0ZUhT32leDiMgc0JzdMjHoDiWRxd0VPE99zyhn5C1l4dWxpHgALJtEqzOKDMRl2/zTBALoK8DHm
96NXAwrtM//dXbz6nKLgXo0qF1G4Opw60JLVWXDJ7mE5AH2TeX2dt53RvNdp2/DMn1qK/WYEUUW6
L1lSQbOLVH34LvFOBUfQqAkn324mIq70FNzPlK9FfgNiiDtwdHa2J+t6GyZtwHtpNNI3tJahwujV
FMm+Bc/oXY+umY7J3iDuTO8fHlBIIhRiBba6LVP2y/4+6MqlvSUqxI+bap5CZI1myvqO4+DZPa4k
MHlGRWDPcSFVdiIG3R3h8K3i20AsmAHZCvJ5QgyYqwkxJHZDk6WolEA/LNonzU+lykEt6CiUPVPC
BcdzoYMFCZeyj4ligHnjTdCINnUgID/rEdkdz2uwdI4VuXnrLNvCkwnVBsS6RMoRFAB1s+RfSzzP
g1tsxyqZXRKXDcw6XzgyOYhCx/0toU/jZNIecU/TarxZKIjYKOngFhrS+pQahjwktIiw7WGA3kCV
xpPIYflildT/eGE7/4RBWuzgi5ZbsEopaccB6zG23mvwifahGZyKUoRxOhS1RFvp6oZ4hSxXiVxv
/Yk6h6qqm8j20uSO3CmFL2mpI89JCqB4LqOplzRH2n3iS1+p6jWujbHdFDGM8wXvzl2Ze8/gxZOL
nXTDvQL0cmG1Kt9TQodREloUQbSpvnA9NPtZNhlvRh3fl6KZISi2BpWyE41GsS/iCKS3fxuGRfyS
tto+6tQz7gxNddUGGwxsF7+3r2MvLg9GbmQLyzqW0C/t2oXgx6X33HlW/QiclQoh8NqJ3rLMt/U2
q3pfb5t5WU41S0JAY9Q6AEOpx5NiQD+oskheMHPbV+ECe3JjQWp4ckKLtXzQ4tRn2duXvy3lMAgj
57j4oJu6pum0WTYoYu495zn/1Cv3Ke/8aEBWsgGDav/awkWV8J7EKkiqcZJ3U5KIK0vr5ogPBxt2
TvUOGb+hvzCx1y89hO2DhBv/obCqW10vtzi1gzO/6WpH/tTZzkMb3CxzqS+xN6Rn2Pz9U0KA9G2y
l4oKCKXFZ9705pWx1LzKu872z6rU4d7J218y7OIjEZVuBwWVlCAY8sewCKY308vL15kB69VWY7aS
kYPitTPqEKovd5hnjP0B+7jYhb4a91nrXakG2ZBUdXmAtjrf1WHtnpWGsA9oqwAozNcadxaJVipT
Fk5QHAuz+5oK27M2WmbNBi2SqxhTfeoGGI8z/G0RNUnzrlFTu1UxGVQ+lxE2Z7mWNJkIoYM6N2ZY
RxykxYuDce0OONlztvSPeWv4X9qF9MziTppoTQoZayvahSV7nztXFX79a3xwFKnlQxz5WXIKncG/
mVWPU6+ZhscFvGnk9mbz6U1IY61amnuWZstHp5q+21gGTVZhpVpItonznKR0TXkd6UNMCR34+CVM
bjDGTO8jkPcagug2LioaNArcDszvpDOzNvnJ9i37VdLvtB1kdw06S624DB1BTrLfBJM90CJfgEJX
ar4WmnyQA5OeaYVNM3eck5q3tKYa+57pCue1GTSXIoc0tm1HK9x9pyzkkNHNS5sirty0Urk+ijXN
0SiHotciUfajHOPgo1AVtrIpmzCsBvCOIfil84NjxAHk2tr9CRGguQo9orjMORbPucm09X1CgSVA
/CCFIqMc88YPLetptsAE+QmNdBswKiqiLJ6ygiFLT8TuJTWysxVcG5ZoboeMJTRwuGY7mvqTnqD6
wWK/e0qMeNjyh4IMyOOB8HwbHsbO0dfGuMa2yUl9Ok3v/m4M5ytrO3Ft+XKAgdpxaMeVvOt60Mh0
6BU3CoPBTYjYfJ2a9I1xqP5MMf1vutVp6Gj93Jj9I6IpRg0wSFscFJxZcQXsM6Slg5kt4aWz+gbQ
iICv6hByPyYGNUqFTGggyGK2yL31ii8Xw0Timnvu988cE8NDJzBtpgyKT4lPmNdK+/asckwBPT7B
8sZtLCbDoZY3TW0mR0PRaUf63xsPZP8ou26KCm9pqO6zuYHcpPEIwFCwyjvQRcFL4sFA5DucIwFX
F4gRNht23G51X8UGlUZibk5WPUJDQkmK5sHMro0+8TdeXTeHcdJT5Ex6fIcxi+c5QLWVfvFjHKyP
vKPIauH1eE19XjJtvEGl907QsQEemiLSFSzA2dbDb8uWxW6CLfeYm567Y4uKLTBB+SAdEWB/NeJH
VpHDLeLPeFAhnpR5AKAsk9y2dvkSru2PAn8QNQPGSU1XfUYNlVurjx7m4I+OrPee0HrxRZ0msJmF
8AmPvR9pUP7qi2w4oSL7WxP+TtS5/FsMY2wzk687ymyE25WXdJFn9CdgWbeuYRXnn2EeuDw7U+MA
lgBI7hCXl3ws7TPZ4GzfjnlHjWdCx1VXhkfbaYa9r5m8DKwNB9ZI8iqjOpv7SOOlGS24cOZMCl63
YAxtf6g/R1dlNDGWT9mU0EU1p95RSRvLtnuzOIRwasy1mBZDsW8s97Mz28s0YVev8blwWmTP0Jug
NG3jzcrozklTFtpZsTBhlBBnCrO59dv+4psY54fusGB8YtteqFUzeAiMEapBsyT7Ghb8hvi52HhZ
LTYAz8/DUib72Clv7Mow2DNodSi9KTwil4N0sqsL4fT7mZz3HkACvCeqmLZeOUPpmKyoyIryQGKk
icalrSMHsBzdDJN1qNls8RD27TuDthT2Bob/NDoiO1Iq0WxD1/rVxR74Ayq+N1lFR6zIYOTIuKDn
p7ani8Iy+JlVc4eDn8uPpqSjp2V98Qwg0ZRip2uGBUUubKeTrghI5njnNkm2BOdqnC9l5v5wYv/5
32ep/9tZCvje/3iW6n8xv/yzDP/9JX+epFj0/kGClY5jEfo2tkp23H+dpISDFdTGT0w1Myf6v6e0
vT8EOTu+zjd98x+4m7/snij0SByAblCGfeyg/xLPFun+n09TpuusXm2EblOgebIt+GeluximpVBT
SNysQKQJaRAx8SH1SeHdhXHrOBfH6/rh0JRmjXMsDlk1MHBn3raIKUfQt3jteIb7YOHXlFEB2Yon
EQPAq4stqjAheuGRaYmyHdE+THU/lp35VZkttAESnVRCbHsrBTIoAGIBs2uwbQTy0IQOFIy0y9m5
1tZvm+hNs+H2Dj6M1VStWQKe/cLpNk2TwGYY/fIB6Hh8AOu5RHZYmndFkaEJYvOYJg44PU+YpWx7
+sltx3j2TeMj0B62epeCCxbbPuh7mZ0owcqvaTvOTj432Q+1SlVI47gr+9pLH3o/KKB5N3q+lxO9
lVErVNXv7JafGEV8GVHFurKNiHqlVx1nxERm4MES5X1kSo7P4DfT/NalOzgasta/y3iiK1awGiNa
SeHediS2RXwv1CFoNXPM5kffHYm68ZuY3+KZx4HBzMbeXcfJIz7eONxg8OPMNfPtnzIvTq8WpfUb
+BNe0Z6jzVNS23IX0vwLksPK4fz7I0cXPFZ2+zr3TJcJmHImCl9WZ2OoTaKFLgB17ENLcBcUyp9w
CDlcEvmSIeT4Oh2WKEfa6b/7ed4R4jvvnp9E0MmIwKojquVZq5oTJVImIxEVIulvv8eBmCZZcRwy
Z9qrxPYid0WLoJL7l25B6ScLCaZTzCNzmod7F0Y91UdVZ10MN1S7WlbEjBwfv1nfu96XoqAkwtQ7
3aISLPh856ZK2WTOSM77rjbaa9j8+Xxj1pPpt2dB4DZoefzWQ4D1KK9wESEDsy11Cpazp4XuH2dj
2tkMi5E2QiTAidLma0gqGFs3aKpBAD3forswqvAV2ZdpoHl4s1jSfySzlKnIN+gMfyHN5XfY0GhD
mFOGwg2NZMSI8ciu7BEBKpf3UdyTAGtpTak6f4ZxXPqFz1t8roxr6ZLu3caBZgQ06BSW9ZheeXGt
fopqrR0qBoW1mpDUfNLJTP4GJ1/dYwz1zPQ4Y7RrjrjIKbEcLYbRrVoSYzyacOj2dZJl95kGE8Dw
JQG1NH1ccWfHAUV3pLKpwerzhiBgG7dSXi9LNnWRoKlw27COt6NWrlUhZm30kDk5syT3pGAzyCe8
xPwbvVTID4NrHvqCAuc0ASTMFecY4H58hnMW4dmtgTtP7mUcl5xyLNPro6oM1JvIBmYvNtbJ2TEH
0pZjvlxYwXzSnVlzT9ECo7eYzWf3dmzsgb1Dl1bjPpnm5k3HjemAZZzSp4XpDF9f3PY1zctr4G5t
qh6PPInmR6cLNeA6F//dFrlfeIfSTIU6+Xlsn2ysDL/h0j+7E0EtO3OH5VEWQrZHVaQWoJt41lHQ
Gmifw8DSnUaNi1Mr7sfYCXOMKwlPM3cixFPMXX5YtB2cqWeFKR0oQ+trbSl2YvZQ4x4gsngIgnjY
lVYSM4rzu2r2CacvPAeOfTHwDsi9PaVl5IW5uILfEu7sIDfCnZG1GAgBAFtP7UJniWmXgt9z4ST5
R9/5+U94SMaz3ZfyndlW9izgHId7zdESBs9i7yqL0+kJL7uzLW0ycTv6PpL+iv8BnLJloNSD3vTa
GRZisBCfcQbDxWk0w/loMf/OJRsoDNZUYGAGTjin9gmZZ1YCR0qOsbDGY6USmqrcanIY3tuJZoo6
Lp+sObFfpFpeHS7hkUo7jeILdlAcvUD5F4/G9CgZ4zkaRdqd/JA9G+QrbDql4cJXbLTSDzU+pduy
EnAVUCgq60b1DazxEUvmIega+60b9VuitQxxbWQk96wM0YW0szkSOaRwY7qpqOG6XWZreCCglXOu
5v2VXCxN7hB7rkNv+XysbH/0XeZOwI7xuRt4atw6QWHt/z1P/Z/mKZTh/1Gbvv9V12tHz8//1hLA
jbl+4Z9Tle/8QRweEwNi5grjC/5mblh9DxylQwao1b+wru7/CtEIpiroJXgi/pS1/8vcADEHYx5M
nMACHbGq2v+Kze875fY3mx8wkRVh6FtwOTBaeP/d3VCyzViq1sS679fFHDHbcIm75Vp5FFP0sQux
/Nsrk7mvADZ7FMyIoe9PnBDZCS8dmPdtWpoGzrBhLN0oJd5gAFtNJpaNny2qxJ3y4FwhNJuRk0GM
2CwEyFHyjGGAUzE70eKVpCsMm3z5Dkt2i6Mc4Vbs+jxdDqvCgIA285ZdqVt4PkxOG8vyHAsDKJdT
+umuD1dUF++u7jEpVoCX+Q3zsvTK9fpGfBXfuK/GW9FfDEkFIUViB/TMHzNqmn+BC0w+1UoN03zN
mzs3+YSKDlUs/QaMWd+wMd8O8SbR/ix2zUojg2pSXsmVUJY16XgjV2qZtfLLYpOj2qYZoZox6eEp
95NcohNAPdOciUGRQEKjh5boLnF4IFgrKS3o+Zgtg8LvFbxlnmsPznPtQ1cTK2dNhHzy8G2ts1rC
6n5ceWwgaauLuTLaclwgd9SBO2KDTlaf2Ufwrl65boVK/b3AQgKyOahuwJ8m5m72gZVv+oJH+bZ2
zVfMEuP11Dhvg5uMj9ZAs+UBWwlQOWHkCcnMlTVX95P9AhVd7AGVBIcKgiNQuiWOb5yVVDfbJoJ6
A3zLdeXw4HvEcHfed3Z0TZHyZqx3TmU9+PK+WnOmg3K6A4PPvQO+ullnA/sWyWl6X9XV576y9Z0c
cncbEmI1hmDcut+51pSEq71mXYHDxETP8/rirknYwhGvADhgFK8pWXBp875ek7PzRIbWM9zqqIjV
mo01bosizx+ADJt305q+jdccLotTwJfsiqmkRvGZKGqIv7O74RrjzcPYxdNItJdOik8rDo097yvS
v+lYWg9c5GwF13DwsBATXsqQjpzAVZQUCYdsi3tpuNq2RFCumjVoXK2RY1ggb0tFmdayRpHTNZTs
rvFktQaVk4nIsjUBPSjXGDNHrOTUrtFmt2zbGyLX4dkPBpoY1wh0z2thW37HomXHdfOdldZrbLpl
gY4JM8W9+p2qxqnDXnSNWs9r6FommUMA23OqmTh2EJc622NGUau9w1ocYtv5P0LcVLOtke7ZALfy
KAABqEeX1yrBb7dj6Hix6APLd6abZ1deb/qXMUjj9FU7C4HoiboMe1+HK9OFkvWZv19mt3TbC0xT
LQS4ElaK3PZkH/od7BnDfdOhXecn1ZCl2ZRsWhSoRXNx6kPfAKV/lFnmKEii3+aK5NtpUdimzN+L
YuyXGjr4Nzs8XTnic0t/aCQH7DYRl1mSvFdWlqxFzxZjcGE0FdHmbyi5nheLQ531jSsP1OwnNFXU
DOCkwcciOc5j4LxPTa3GT78IrcKDvwHKUW7KaWzOeB5gA2GO4VTJP7y4OOWk2VntMY+O8VNdTB4z
ZsehdyvGnpWIMCz9DyfYv+2H/8sW2cZXzw73/79Ffvqlfw5/Fz7+/Iq/Vsj2H7A7Ba750PNRK1Y+
1V/Ch+lR1yPAp61Q1/X1/Z+vaBu1JPT4T8KjzImdNP74P4UP4f4RrJZ+3kXfoDfSsf/CK5qD2erh
+9s72mLZ5AjirjC01q21WIOwfwOpMSsbsmsaeD3oA6/ScPzNUM6fAW0FNOUaLH4MYpm6aooHXwU3
w9DiBpJ590jpzWNn9sN54ti9oUJ54WE9Gac5tr34IJs8vZ/qzvhJJh3RwmuAUjtB7HPkcTn/3VOZ
N9sXx8kKUbH7KS3/BNM/ELegPs3meaAgHvoM3uvGPpC65NnEYs30863JCK1JFoVyrJxNHMPJ3VM0
bfqgxlTfd89lUI/cMH5dldaZPJknkD7icNz5qekMe5pGRHsenSSjuTavCwalDZ0KM8bnimLKs9/M
7IrmZEDLWRqrQY9wYs1LS/i0HvI+oaSYA05GIW88Gwa3qeUXsotAGTU/8zoOvhLQ8X4E2FUP4C/p
iJbeNhionwNR2edtNPItDLSKN+IqMO1lDRmG6VWcW+zKFXP3sJcY1ahEb/C0RUGTH+nThBJVZ5SE
lLU9HnNDBztlBu77LHlUBnaSHrMhe0xwcPHLmvKbTtTNkQjnS96wz83Z3W+oNiEWrBIscV2VpK/A
4VWymxF8YKrcNE5/lbJWfR2SqiYBONzbgMLRI2RIQCvxPkcdK/AvijIPd9gSzNsW2j4lunjRkoTy
TPyNvkjnIyGBtrPjYnpcgmkgGGZQT8xHatiUsLh+qw6QlVjOi/qAveFBLtkLQ9rvpszGq2WgPD0s
ktsFRxAr9PEdtvm5kk19LEZcXygOEUdssRl4+l61rQmwtlvu0wQmbiGKl9Y0smjqjQZGuvyFxO0B
uF3iexWyv+Y0SPHBhLtzIMBbzFNxcKTzXTpyJxjlImrrKclgdUUVFLafeCr7m2BUYue7jnnCnZDt
a71Qx20k6XZZZTiWYfJQIVZ8BGnHopIyu13buQbBk5k6pDz5hR2vuXMNivDGTD+iV5QHohYZsn6b
HeuCzfKUmd4GSxwYedDB+xGd9MRzId33vQj3SeU6hJCN8CA99YvGyOo0piMTBM+ODZNwVlOml300
LCS2oPgquj3ZnJBvHkCW0q5EdmOtCzHIBZuy3DEFZZtA6CfLrc1NXxYvRhmfCNXCYRtaFJvReHWp
Jd3Yhc7Paedimmud7LfNdu/HtPhEIkac/oqKGvaRhIyn2SyuicZOV543cseTj+twoywGVH2P2KiE
X0GrJ8UoGPxySfsJKCbjKApzepgtqfzH0ikw65uCltyOOpQ1xOjt7QaXf0wJ6kB2YcqfBkrAWAFa
VP3Q/ijO9ZT0HMntkb+NC4vVdMzbcyo7YDqxlPc53bKcerksklAiAwVaz19dy0N1l1BidcYDVx/F
qGbF3pBLS2/B4Jp6Cz/TXR28avxtdZ2iqweI7t7T05T+Jj4Qcq8pWHjEzLtW3YrAHd4Hl6uFUIsD
0daSFMikdVgdMKK0CEyGOIAB4ycr0Fjm3Dv4acNTQsNnbsyE/YeNjmm3y4qr6Owd2+PywGiZbUSw
vGmc7S803+jbMjd+cku90uVOt0xJhWvVjefR6Jzb3BRFBKE3B2OcfcVD0EeZaLOXqs9ZYOKSzm5E
P0sORbg5I4ZI6x7gzjOL6IJFSmiH161TNmcrxDvk2/JasnZ+cOzQeCxYdyO3uRmZqxBuShWCaZ+S
lNsYzwANwU2t93M5mzceoixx+nFAvxhH9K+02fHn4Hg2zPnQr3ctpgDvAurb3scdQCCjK0mTk9vE
qpOROBmOykKI2sTrZqcLlmAzx159wSn3Xk+Ne3RkFX72Yrj42mFDNBQYoe1gfPO+90cmcR9hyxMi
UoCBh2JndL92/B0zSe9yYzSuGNXTfbBurGpzgdzQAESaAfGw+LJ4HgTzbcYy8W4xTHkzZyFq+DzB
/qpZXemBkIz0xTcNkMB86OiNqQS4wTyfNq3VHwAy9jyDxxtgO2tUjPgxzi2uRIBtJ4Qp2loVmjsg
yocpIANdBE2xa9Z1Hz9beOy0PhhzF556U8ZbDMEmxu+w+pzX1aG5wnamdZ3YkiWN8u8dYxgICiuy
HOhAwLm6AyMRAVE8cazEVmW0v3XnP4Oaa3ZLyJ7UHFoi3jMdxoZDwiutNTnaqdJno+i+VuZxSS8K
HpMS07Zyu20p/PpOMJlgKOAXW5tzvlfr2nRZF6jGukrtWozuWLSgmiecKhH55s1UED8VVcHzrvN+
LOtKtl6Xs2kx/hBNUVy5bczRYyZjF9uYQcHZW9dcA1AY192uKorf+DnDvW6XHxBcMAF/b4HRO+Mb
muxizp85j356gj6AVyjC/mN/H1PVvU3XRbJyAsnLneM+qhxmUvd3G3a/nDEr96XLwCC181rhMaZ0
cwAKF/BHLT2WKZp7xt/95AhK9nLsSzxEWcmw1W7cMr+EomlP5ve+uxj5GFiDT1VsRjxMYTWQpn0N
5oYXxmg/ZhnAb5mQN8p1wHPdy8oP3O4CRz7b9gmixz6XPv0t6LF7EDbVtbAEGIp5cbbSnj+GlOIe
iTqzUSHfA0XTBWSFLngBQrjcFzY7Dt6mK+Ih9emk5gNr+fblWOTv3PbFeLPyzZ463+VraRt8JMdw
8kqttkYZJpeJXPC9SwvyO5CBR8A+aovn5NYRzXAEJJmQYE7zlhRwzAedZqnzHLqF2mrkTfwcwc5Z
Yk8gxPg0401SYWBZvRSZJ8lJJI34cmtdu9HM73m1ITR30lpQ3DmBHn3tBj9UMZjv2KQ/8zYe7xbT
pgJSgls/5u1ow6by5M5ackrDWTSR1wS7sQ2FJGoZuy5XhFk9dEHoPqgZw8KWp6bBiCFasXXhR/we
epvyLG7UhN8p2KK1Tav3Dm1rudwyFBE2x34Il2mLd8WLkGEfWzq3tkT/rgOolm8DyJmPOunOpUpj
9joNsf4usb/IXruPNfDiT2xHGPg4uJJKM1CaTu23xycrUtQcTavyp7m6gdpvX9DqEIpXrxAH7PIQ
1t49HsorytBGHwCXaPTRMpacy9mT/lec+LA4xeBD6XKzV2gozo01ZW6Eca7cuSyotm3TLvjrO7/a
NaPdPPS2QxXMzEdxqwsRgBeL6YMkmTCxsO8DyBdSDzisVq9VYvVU/q0eLMJMYtfyfR1GcqSHHHd0
dehAW7zyNCteecVNbyWM+8ciHyn6zv3sZLqKiTfuvHNXS1aEmTHE5MU9Vb4kAiTHlTRmcgpL2p9D
2DdoFiYe6pbs3pmWELlNK20VG+3ULegvtCFiev1lZLHxatJr9eW2Sh6DoUG7yPPxzknS/rmx3b7g
/mvyMbLRMorK5ajOdLW8hD310jnHh0FhYOMJu+WcNIXRErb22mrZznKX5dwPV6Sbq2qH6kBgMg4W
7y0pVu+fDCj/ZUPphNyIPQ5BwP1ka5zC8W49AIDv0lcIjI0/PZZLPVsRZkrjhnBu9h5TuLjv44By
02rR5QknIPTFIE+CjeMURoBzG5ujGWuKEflfjzSv6XNfhY9ki0Ao1N30Ua+GSRon8703LslV/22p
/HZXjpWsnqjNSzcQV8VBrTbMfDVkztWYRk1CBVVrLCVFJj0t4mo1ckKV7PvIXQjh5pKMqswtGhnq
hQIEkddHKLXJvQCFOj8Eft43dzpJyTaGZMQ6r2DNCeY0+6raNJxXc/okBA3jjJtZMCWbwu+U89iM
CetSHmMzmdR+QKdKq3CjcvIoV6V2DBhEubXDYFv3ERWNPEd1gOENeox9HFPPfRU48adoUUnrH5ED
W+sDUTqOTCOPk+tMyqyDPGD2+Y4QjmInOMF0K8iJ8vQZ++Ya1297nNCMHnQ3chYgaXJYXJbVcpyB
zai+PfVck9E02tl1m1OqEYvJ/12x7fk0awo9iHEQ/Dnoqn0aijDO3i3LYaFLvuSGdQktMMOyuJHH
IvQXydjk6E2swUmn0ineZT3F6rkyd5nH03mHNlvsBzEsP00G6ysFLHpTcj5u/NY8NPyx50V046Vt
s5a2eKd6UMpyz0ubqa1gxRq5qYXwZaWVvUsKHIpIdUwH3ZrxKFgm9iwcbx2nqyLc6M7zwBS5G7Wm
Nqa28l3Cu47hHJ+jFv24m0r/ZFCVHjUc3B/IKof7vjDFT5f11bEq+nYTF7gPy5Ug5CMeH7KEysu+
WZGgWeXx6x1S9VGGWITxIt7ZOg2/MDXcSb4TLNmm2LZCzMfOKiHpTFNyXXCkhQMZOmrHddPt21C7
u24m8FdzUcLuybN0p2La4sKS13gMuecHGfp204R+dTQyWDWG4k1SK8r5QGeMw9YwjRlPk23vKeLG
ORb6xt1oL/NDq1KoG1SI6IJOapetPfW9yih35Zymv9rWc27iOMt40HbJkVpH7t2BB/9EVfhcpuWW
6Bz+OQL/vHTUfAEmEt5KnZDrqDPvWHiZuxMsPDfm0CCsmdZ9EJAWGQZY8pAqcVv6dY4XEzwLg10X
3BZs9La6MoudVcbOJkd+fceeTKJerQjlKkurd6Md3vHM0kcpg4MD/tvcNK38MjUv1iAzl9NcEWiy
OHhSxgIde6NrVMIZAZcS1IQg41L+pPMp3Ul+WxtYi29A9a/SBNL70pHeKt+GHLpBKRCOd9NYExLT
tr1jwQMuBab4Oc8G92eBQXpTJaa3ZWamFsOoIfPtenyjE4vN7hprY83VMvgHyyx8Kjyc7LpMkuIe
/cE0o4mi+GAnCXPeDiPzdm5SO9at8o8OhvYUdl1Jk5FcjkkemL9UzREtp0vnWDkjxShGJ7DKEXcv
2v5zTPV49isyRiZ5xjO6VpSmc0vS2gMHKoziTLpOXpYiTfZJ1n1wXmMUm+uM3MySV6d6amVBr9Mw
v7LhIYko1Y1tV/ELo9RTRqfg1gf3c5V6ttp2emFwpJI1Bm6GyX8y+qiW04/Q6m6UNdubNBcvtcEj
jwQr+GcP3jm88OCV7XG1sWmywqUSyC2+WvdpaQpAx0shruo5vc6M+n1s/QEOWfrYe7hveJLu1cx0
VCctObxGQD23ypMta+drwMAamUmPP8CoXjSR499tW0ErSOqAXS+qB8O3Bq66WTxKHeeRxXGT5BDF
2yD+IWlIhIgrZY9AMauHDgtwgxMijpGdRqVoXXRmlPaqsjjjaPyGkx0+EK51x01ru43HjxdjUQn6
dKQIlHvAMwvIb2TY1ZKRyKTLLuJX1fo3Re62dzBwEAksNGryhgXoNE/gN9/JoLSG3WSm7a1gm3fi
X/hPRR38Fol4cPKGh0eQAUpvzeI8u7xciXB+xkU7dYfCKJIdKFFyCj4wYbfU5yXzC25166XnlUSm
igTAJFYtsK2T7RzCHfMtb2VRj0x5q1NHuEzCySB4JHi6B9CND+Poy+4HqKYzZidzC8rTPBWJcROH
A7NOyf4FP+25tUi+KLvwd37hlefWRf7D5DhsadaG5sUpbhs73XWfyAvM5y+TZtCIEmJ3F+r60jkY
FxFm/oO981qOG8nW9RNhAgmf57K8E50oytwg2KIE723i6feXpTESW5uKOdc7JkJtpklUAYnMtf71
G/9YOrDBfaOP9/QuAIhLYdziFfIRTkx3Jv4by6bWS9ZRbpf72KyjbVIVAgdMmrPWHbpj2UcmyEVP
UmjmvtRTKO8HkmgOaQjzM67UlywSIGc9IeDYSySrtLf/Ct1RvJ8CN9t4M9TyNfqP6Zvb+eN79j5Y
mp6LytJshlPbAEbBXVqL0HDe5S1OQBubBK9ta2YZkcvlO6fPocwstjNsrGSSw9aPROGvUjPOTihK
1wLH2F2WqPq5E1X1GdtDG4805p1foa+G85poNuO5gnR065u5cUg58FrEC/5MPGna4ohBi8QcOo03
iEFPLYbdW7tQ6i/qLF6tCGs4DPOC22qyQxgJ8fDVSLzvUcvMbSVjo8MgLpD3y4xDiZv4U7muE3P6
EMzucGdZsbPctHNQYXfvF9UeFLSArd7btebJE9PF4NjfeFkyQzZL0IQmzHJRFeDe4pihcSOS1mUK
ymFwSMLxUUXuByoE930TRrBKGtUfeA/U1ms7UpJk8DQF+B6hlrbeR2Zer7vYvg1EFz4Xc4ndNAG3
TNQsi7x6bXh7niB62BcS5bpV04/xmRqin3f4glXrNk284eSU7D8rr2dUvI/CadYgEdyeCSyMmqZg
/lbS3FDeTVWNZ5VXtU9t7TTnpgkCOPcVppaw5cH4VJ2Ga8W+QGICo6qbKXHNRyhfwtsEzbAQxE48
Fa9xCGgEQB2vohIzSnuoh4uvhQlrs55gUzdlAqe5rtsNBxZMEEy7qZgYzJGr1TM4a3tdCbHLfC4y
z//CfC/g1R7S/lAHMAwxxWooWgMH+nGkQ++R6s/v3aHuAZ/MrPZw4MUQvLYM+ZQTgPHixkgcNmUU
4iQCpqYeVDbOpIzxom2XRhPX/Y7Ge7Y4oilBi3oz2vV3xpHllhHBPcFWaEWZ+p3qzOs3bj3guJWE
zf0cjdbHVNvjoILV48/WFXddU0FFy5sxeOjclvOUvay6y9EVfTQgAZxs+JLDqlhk8K5VRv+RBAbz
Br9HcrRqQg1pXjv7vsN69EEaIe1Ly8z1bBix9ZfKk+zUd8HIINIGDJ2tgbe0KtlWV4UbwJcOuhit
lIsBDeliDifWMIEKruxWRukNCL8mKZKHnZ9TYSmXIfrk8qSLFE5QG6WbOevulqhDsuup2oIxSfSA
ufjRKSUplji/WH3PYed8DkVHobZ4PfklAEw3sZSkfERp0nwcPLfaTQanblQ5HGYsqQ3NTrI1oy7d
1waW4DhyF+c2nP3jOJn9Fh/T7FILCCdU9sK8VEs1fSAouEf0O+OdHBuTs/ZazD9tJDX3ddbUN66a
gkOB6m/bjUu9nzokdnadsUqMdurfBTA7PoHeGhxiU/1oUt9d2qqZdkNP9Q+c6YPSGPGDiuEmBDKC
L8Usg+Dcrng39PKrMQqxZXNCJxS7/cZgPvpOjrwaaORjokrtYxWL4A59I7kNyh1PnuEvROOFOeoy
uo6BinEN3tyeOkwB3kH1zy6BJ/8ijk5sx1ChsgjUc6QKOFoORNkwSIEVBTHhm6ZVTyjcwp0P4XZb
W/DBDBb6Ph6xOh1xIzpmHWEl6yorlbWShEbH9iw2njDxg3ErallzaT8nuUMMeB8vB8ijHtp/0Q13
gV+BAwuZ55vStcb8YXYZj6uYw4bQ2opQd8bHFxKFN5PL+AaMFUMmVcU7kQUkCBEU4WYL/94M7zt7
VrdTX4IDj9mT7KxPdsRmzdB3m2A0uwEpeZYltFIZMfCYGKVvOiM3N0QMVDtLZM5hcnDrjlIyUxB+
V44L2WFABRhFyy2KImIJ0+Zj3TXpHVSQQ2hYcNeafj/irvDFmBmDWAgNbBMajrlQIc+NkezhIsSr
ORieC5k299PQ3KNqztXKrAKOdqEbwTg3bgMU0NBUrPjYwG27OKPx4hj+8O5K0GzZ/1cJYzCAHul8
6idXB+3Nl7Gu52ObN/8nfiZSMOnVn8bW8NgZ9P7vY+unb4Q6lP0vg+sfP/Mvbpn4h0Mih/R4yD8Y
ZP8eXPs2smgHSj55PVcvuJ+4ZddcNctiFqo10Sjm/j24dqx/QP4nNJa1FggIHP5/M7hmbP7z1NqS
CKKRBfAJuYiekf86tYboMSxJFbiHIKCfLuI4WOFQYq9+uie/8aBhAv/zVXT6ls13RJdgS4bjpv7/
f5qNhwMeFXYVhYchLbGTGE1S0MGQqi86VfKu8HCfyDFqaTeEA9Y/DJ++zv8v+lb95tr6ef3t4mgc
A+gDdJTc7F8vTgxVPttEHBwiR1ZYr7UdmUEzsWMEb2YPHDDVcySLGu57yXylW1TybTbw1qLK8exN
3gqUpkOa7HvK+rXdGA0REVV82wWprnFyzDN71dbbji3h3dD54UPh5dPm7Rv42y+BvTcqdVKDWUiv
7qDZEktOQC1DjgUfh9nBLaUwCudIAag+NFBr1qHIfPZgwglwXp3rzxSuwcatIq0DSOQMu9qa7ypQ
GhrBJdnjmrMgVM6wYpBjxkhnEo9FMvTEiS89fIGiTPZvfweW7N+eA8AGPk1MrwHGXklDOsceBuVP
ktBzwkBaOHF0aq3a6+Twt6/0SoRyXW7gzTbsDrIJoYT8+sTpBDo92JCH0Y5MWEEND88LmlPb2829
6eJ+/Pb1Xr1E1+tJvJXwIyDqTb72OLcEcUpoOrlelLT37CjdahmweXn7Kr+5fw4Md2zeAzuwbOfV
/ZMt20U+GcGhtaYEN8f0e23L5JB1wePbF9KEmddPyrWwoSMtmH3hb5tCGsGzmViDB2uhL1/8Dsc2
yZpROm5LFVDCweCgRyJszx4gTgSXOveY+KQifIiJ9jwXrtvct8qDT+aNbgcGpDWxI2LpQ6RNuXC/
VfuEtflhjLASWNuL6SA6SwlOWjkRF8Fo24Kfh8yts7zu4+QtyeHtL2lfYxV/Iuw4rBCMM7mdlk9N
I124Qb9sSpjCDPHSzocJpSSQT8VkOUIDC1SV7aqso2m0q+9z3hobN0NWy+JND0SSYdnLTHQHRINR
cJYw24ZYtmlQL3wUqIluXKmcL/5UFB8Z321bMVnvhSwaIn+mHIyS4uvRMjO5izHVwfEhnj/EUWlR
9SdqjymDwAPvC9tZdvB6172NBstFa1mRvgC55VDUIfVu5CUHJBNEz7hJsY2hJO07uwoeEbymx9QA
NyhFE2M3EIVfY0xI1wW81qNTL+NtnYupWY2L71zgOOYoBRGV1qNF6eqg0/EGjylcL3AdyPCIeOoR
+uQNk0Yae+PWxfHgRWGpAPwY92Cwvb13Q4fKPfXQqy60NBsqTAfjDNt8xH60+IjxfPa9FnEF08iU
imlUG6OSnirTpiOI508+Vl8bv7DaA1GK+TFV6XxZGundeuTSbPogIcXYLpLpFsiu+QsYz302m26L
OgZSc5h9M5gavIP3ZCCaTDD48ttTUTBAJEGgwSdAHufRKG+qsA5X1gw1kKoedMjA35ou86Lv56bK
U8wXyX5D/oTkWxT2ZzeGhezMMYqnrCguqEDUByPPeupSTKtuBBlX5KSMeBmanC+0upO9xywnOA6o
Lp5bHALuUu4TY2tzgHbtd/Zj5uww9WBFjDl5kI1tP1dNC5AQW8bGBvQvVrqy+0AjOlA1ox4lf4/M
8rmKDpMadnFs31thMWzZ28ZjnzPEVMbcB6s2tl7slmcOuFbfqzZ/l4RuvMbnLMPxIkcUBZCNIB2z
qdakNbRQspiRAwor5+g93Jp3YeR9iWdlHuK+Nx9Csaht2nofQW+hLZQlaE2Xro3Uk0+9GwY7u22Z
N8/DhONHJlfVuMzrwrSxLk8bA7NHaF0+XQtbFOofUVxlt9V8NnBE2QOvlpBUgxC4N1Z8mDmEWJuR
/ZbpqPHWbEYWF3SWDccQtulR4JVQXBPYSJFn7duuM87uUlWX3sDyv2Vi+JzSVeG11PkYnyk3wIfA
SuvbhdkA21QnsIlVwjkyrM8Pwk7Mg1/xungGkQEZhv3gdsPWwvOBYXCMY3ofhzqesfzajk70KcUr
/cXzO/XJHtvpVAAzkFokCavAL/+CkBjvpz4DiAnN8TjAO7s1FIj9kCuGoytmf504lon0l2YjGq/Y
FiaBdrOxzB+c0Sx3tq7uzQwxNNQRZ50qOFXSHpK98JrykoB8gxOAM7gV/5iWA2bniTc3V+Bw41WD
2hteAJjSmdkuTEf1fezbqboxVZRvQjBoMnoU7CSy5AAZyHNOIk4OsWARZ5lDvQURtrZ84/bke8hj
JtIbicE2FR61ZvcRyoNza/Gi3qgE4GyThUj9oNdU4zfsASeEeSZtG0ZwX2OmZKSlJ/7T1VisdH3x
aJjUFwxPYqSTE9XJSMmHQsZcYbWPyRlE5qaBeIzV4mx62UMeOc0nIq2yTWYuEzlZ1IWGW6t9nhHg
CA09AxmTw1PVd/mxATl4WYzYxFfdYe9p+ZJNTfnl5RVuaxAfD0rZ9Y0dL+HJ73QY34S6Yk2ECuFM
KIm2sh355ljd3OoEi4072Na26RfkmYSU3C5+DV7O6IufsWSOCxrw4XpoCd6bskGa+3Ek2yo0PB1E
gCsJokzg4C2Gxu6tYGNg3kRQX00WF+NfL19LfwhP1CouWjhPQuXK29PosV6FDVJBDTw+JWPLvl5Z
zQld1IjXietYTBiKZo/li3tmkGc8KC4QX+PlVkvIbHHjItj7MuFQTnakDlREmcjfQWZ7QD/ZbFod
vAi3EfN0HPXBf6t9l1r0/9SL9tmdTZwe2BQEmoEbBPRgj3DvjiRSeusxT/Hx0gmQVTk8gpTiFNP3
yQomg7uFgHnXhiWiUkYP474l0TPec/v97GvrBE18abuC2En4JpgJzyXmFH1BJllrE8hwkUyAa3ZW
RfQjbj5OfAOHay6W4/V4/z+e9R8bVkJ2fqqE/hYr9PG5i5My6n9VmaPV1j/2z55Vq8wllRGr+ofv
OaXRv8jWqMx/CM/hO/+bZ+3oPCGITDpa2XOcqzvsP3nW5Alh+4QKCukUDabgMv8Fz/rXGphXhNE2
cizHBCfytF3YrzUbcuwGPcgAA27Mi2VdJvNwj6FV7+Hb0nRffroxv+kcfy2DrxdDaY9m3pQOnq2u
bix/6lojd9bKpd65jw1Vfy6dyiKKYJRPWQLxg1GPWX+GLe08yzFt/1Cd/vbSNhlNOpWbbUl3OD9d
OjEyMfcMxO8XSStXShyYtqOaiBn1B0882uBzcHfNFguZLkQT9Yd+/dcGSn9z38IyxwzwEuXBvb68
ZSdRyS5t3+c4u0BNM0ZkrmY/LDWxGPpyMyfhH9obi/X2U9fxz4uyVBwINB55qq9ud1ljfxlh23FP
PqWFPXxgHy1Ix80OOEQ+1T1thpPg68ipMWAhQGBb/+LVbLQ5ljH2uuEA2teouOZDhwVLuF0WcixJ
6GZyxXDIFOexDuGiJBhvYE5fC8SvMyRw+w/NoG4b/tNW/PgaHoCN61lojv/WpgVTYA8zcRH31Iis
lSF3jnM+ZPMuIGToMcdl5jzrANm316pWF/ztqpLXww94MfjrrwvGM2D0z24r7lP8dR8hFCRQksr4
u5nOzAUEUe6uU4sbKIew1q/5fm9f/+8vpm8L+lIfBwnWzet3BSvJEs+GWeArolOW9QvDZBLborER
N29fSvxmoSC45M2ixccC/nV7Hyq/L01zEPcOuMYDdSSxmXjQUO6Ftt29YLjgPI+mp99OkxTU2p94
WYzUnzGlgJTy9qf53Re3TYfdUvguxN5Xq9ZyjEo2ZkgFymHarB3M0KoLwyH63aTM/oQB/O4l0Ygg
7yX/w2dDQxE/bQyiTs3EsEfrvu0YajBfJxv4Gos96JB0uMoOc/SO2NQmYZVLMkdvSHaZmROnAn92
QYTL2fDIII5gDxMxQAjcpaei3V6j1eN4pKzA24+3jDnNPJ0k2qh89/Ytu8YKvlqsvsXzA81wMcO4
duY/fYk0j8IhQOdwH4Yp+fKLT8Trdd3MfVF/btvCWKPjZ99T3MCCGeAWPxpy2Dslm0OtdPh6gltH
jjvPAl1AhGb3cg1Sf/tz/mYX1EIjFEIOH9Y1XwEuBmOrEfsnce8uPjfkeptFTRiiMAl5Jpj2Tytb
n6C/vMXo8VjVnLnEeqBmen3Foo+s1MxUdz/VdnV2+8J9xr1D/2HTtA2mPd+1tgeZLExC0iER1MXl
CsMy+T7ByLheES7Xv9ikzNwhxkv2psFLkNgOG6deE9dbhOEAh5dIYsKFR786KwzVLwYxOEeLSQ56
9qE6v30b+QavvxbfhOdMie1YIH+v5ctLkEm/wQrjHr8GAIBaLe0m9Y30trFzRsol9NUJW4cRqqLl
Yj2xTkY8BHcSh490lfO7zbWaawIaUnKf6If83Xj1oQCDwrqoFBEEFSN0YZyiAoK5bcaT8QH+SNRv
TL+q8LW+Wls40o8JRLFM3oxU+15wBGgLDM3vd4K6vMeVMD4HXZFeaJaqmzGlykY21JrQ060cwyjl
ZzhNq/yrmXVig9CGgaaFtyG6y3mMX5RbKe/Uq7jcJD3n98mUboELtZ3Wd/i949sBSQwPDzyviOj1
8dnFDsw36qehzMlzt0Pffy9lE9PNpDjmrFprbPAncCMsMnD3Ue2aNi34qzFgLazLouuzwzIvYBLN
MDiEMRDcaxxDrOAvVjTA9qzH8IQtvXyvplFA08X3sr03JqR6hDH0pQsL2crgccdRXd/5UZHD0ZJO
HG6CdJJPUTxw7GasER+JDyYOFdKuhkTuaEtpILe+6MkoLgief0bPQZlQBuw2lIBsxGPNKdAlih9T
fkf4cmgDlgdYgcEyQ23qX6A0ZQMns2BAWdMwXW1VgGvxWAF2ay7gOzivROpqw1Inc3AE3olvxkz2
X0GMPAQptKr4xmH+K+0iumktB0tyyZy5QeM1mebyiVS45GTBVsUHOWAs3VcVlImm22MIG+4YWVZf
Ctm5nyqbhMPGq+MXFsr8LRrCtF8toHIbc+DxADP1CFuj2iVB0R/XLKwr3BGW84y+AjvkVVD1L04D
aWzGb6V+NNwgyc5jGXSZcyrLXBaP/oiziGQB5KryNwWJjToLBS8MzaBALBxa/BUau+XCdHASQ8Sr
RKGlwcM5E7L+ZMQjGR6FzFLGg6pRRbAzcJTf5wtSYcji3OnSGKuzGYEds9sbznODGwauOflUK+DN
MP8wGx1PTIU9hwIN8oAaQweLMzFN9oliVWJVIzhMHUJN7DXDFAIS2o4n64EZYBSZVsbaNNtgM8mJ
5VVG8OW6bGTLThyI8X6AT9uiPOc5dCfc5hOTehUTTXajYnKf53CRTxPg+EtHEP0RpJGNx2Ef8p1C
bos2hnjW8IYGGBnY/HrVuBqpgpZ1pqwLnwaPdOFMFdU5KzPrsTE1oRnNgLz0/cj+zHaGLCJ3JBbo
QvT8m2jRCMqYUPhYSFvwXPMZH+8Cl5vTWpzUK2zp+C/aWKQ3ECjYYlAFBJeoKeRF+tX8gI+ENni5
ohF6j6SGCy4hANTZT5sW5mTQvTRS30rZOuKx6wbtVq4/bQHlM4UZ5zB0oey08CRI1B323PxtlsMb
uy0hmR6iaBQ3w8ITGR0qQ2UxhoHxL7fYXKuHIaHdsPPUekxDpje4SWoAXlePyuLeCzBZ4iN4f1Na
8bF7QVM5P6T67xiswLKJsOcDXxrd56vRJN7M3UutA9UbGTWf8Uik+p2TTj1cC4Ula4hVvwYRWzP1
PSkvPNqGDzNbQfri2LnPvWBkcKwaTQWJeaW9KjRvOvRv1YVlxLOz9Kctq4aDp6vaA27v84OZmhTh
Fc7xW1dk9WcEgZzmKrOMdhsSq/rsYW9B/nfloe8gdZlPjnCTCgrASM2XxmjhiF4LHOh9cpstaf/y
o/m5xhKrFNOcDTHpDvoRpDjYSqGid95NiPUxh3Ad0gaYWew5dviAQI7psgqMckoJnhXhX7kRc/Hy
+goJAPR5N86tLoM4efAwmu4DZ+pectnxjGpMOlG7dS8SeWO7LR2Xva3SrQoxAEBrClNOtgH76PGk
b8rO9o98neqMzsJ7QCqBuoeoNz4tqq72ME2cuMgxqcvR7d6YaCMQ6zgDvxmBy3znBCCC7+oJH0xI
JCE9oPAwwMHrfQnsLWM2Pgxu+piUQhPmTxFINKSJ/5hmQPvbHnvpPTFlrBE4ve4znqTcU+Ku+P7X
TSDLbWwGEjys1nmW4CGlXPvYSN6w2tOXL6Y+WKf6rc+RgX1OYbudZcRTpdxvDgSJ8FRxu8eNiYOc
+zBRgsoyCZ+wPJjvZhV5z6goeF9NjDSIgkQ9uYlc3vi27fgk15XozKmACZ6wBbiCGn0r0ODh/xk1
UXcnse6fjkGlH1DaOGxNVhU2h6IV8ilB/wAli3a028LwoSiyAiR3K2uKivfKTN1nW2enWkZADwDR
gqNpDsTjhGMm8JoF62bFPi9B8RNZf/aimhe9EdN8d/2GnETUyB0CZOBTAMRrw7tMRv15wUT8Ea9p
OLRs3eZqoqV9BM4Xj9DPeCy9rtIWPEWIDteh2ddjUy0mK6rODcyhgpjvvri1vJQWIwdM4YDuh4FO
Rt810LRZgngLEguYHfHSe3yLLAmd5xqKvr0uYyaLeVbyWi0K/a1vL/YOUZLAMLKL2I5wkkzW1jWq
O+5aPKRjlvzAAg/nhzgJPXs74SlG5IYLv9WVQ+4+zC0W2BDLnQx2bWu6z+BzrBr+a/lUziZtaz44
x6ypEARLGUw5UmKPn2aAZjXvAXEnlgiuuyh79OGSpNe9b7bIWq4iwSZPKRLplhxqJXZhBWviegN+
7EW6cR9Ti31Bb6y4p3LiXNcuNDiOtbkn2Hj2E/UXo/jw/ro+HYjG+xQgYD+WjZO984eAJRKYQ3tw
3Gw8xZEievPHgkBQEnyvCScd10U7tgcjxQIrR3rwDKwrHq+rwpszXgokcOLGc5h8i6YUN6mr0Yas
01ES+LkKPOBdBr1rtWTG2m8sQIgWP40F302+kDEVrD74k/m6dZiY7BWFUIuttiVuMN8gNk1vDsyV
Knx684g3yw8bThjf0vT9mkVDAD27vZ2IW2aWyz2dOovaxFxnWPcTm/Z1BySFD8PaKvS52VBp9fHd
p9wlG8EHYBAHEBLyyFb4ro09m0IVtWO4a4xAsl1BY8Bsbeh5zexGcV3k1fNDoZzWW9W0asR8KQo/
FzIU484RCtxExJ+xSZ0WT6CWWmh5P5IMMR/6YSzjW9HhoHEs2UZv0FzyKdyg5woo11ntpgiX9rF3
B4qQyMjkkznVyb7EXJzv68sJUxnLfz8Ec3Fr2e7X2AiNdQat+EBMBspNHUM/ZVH6PUKwt/KtBlc5
hOjZeqxsXuCZ4zHF9bBZqwROeA/kKalQlPeUpYr7nNQ80MrF4gBT/tTemSWRG6uoqXr0BXNxTOo6
fWc7nRBrTs3iSGc/H0rIV2qNf0uJUJLhr5xz6gXPmtkMKTJ15ImFhG+eu948NXrzPyHCAYgEmKem
GpyKDoZw0qNRWaAwoGzDuskJp3ofpVAh8bar+bORgptku8t8BwI4oXidSO7GSBnv/JEap9AlXRMH
8wPhzlR4kMbWA17Y52ujnOXsspMteVVl3DBKNVs+Xrj4gE1oLKeNE0580vl6mIQx+/biJlWG5F2y
JWWylttUn+EC/dBTGISsoGtjGJn4559yRqE6UYA9rSK2PcRze24PiK3lJZGRc5xqKW6i2ZVPwui7
F2vBWAHJF/kiLCc8ZDyL8xMyL6u1iNitFkR/jyNXXl/3TZlmbI6SA5M895J3Itf1Zh3K4FK06JyY
WgFfTWTAfiarcMKfiX2vbXiF+pzFk4SoHowK631tDbFaFsRda3q7+GBBEfzmjJ7ZoY4deON6A1mH
mzXyYvyoMJrqPBiczAU8fOfo+4vpH2nY5v7Q0d+gZhvaPdOlYYetBaJk6FAMmrNFPCK8B7JzJbsS
OA+3xMc9D6wptOgkCo+DxSNG8DEGsUbLCZWpRrty0y6R3g6uJbNrFt+9yMJJCj2quWOiTF6tp3pr
x5Xjx7gd5g/47S+XGHXCB9SH2abjDWF3pttZdhyImuPvFWiKlFMbd+3VwZByGjdDu7XngxW5xteh
tt2XlITqb+hRRnwg5o5ye8rhlmI0dBZ1Z16EtkbMtUmidjFpGQ1r78SmIQJ8S0RPc3LtOblJtMNi
lHrJx6Luo/ceNf68HopcbTLtyKgCV91Iuw4/xFhhfa0axW/CBgHzRsQeGDkuV1PH3IwmInJ7pGmr
Vo7eD17X/014/jTh8a4Ayv9OSfyYdF8rBoy/2AjbP37qnwOewPvHFSYWrgU/O4CT9+8Bj7T+wYLG
LVg6aH119sp/pjz+P8zApnIAEnIsOIOAj/+a8pBrS44KeIbnWHps8F8Z3r0G3jQZx2X27dj8NoHh
268gJ4OJOMNnwPtRbLYFXD1XsFssiqCEdd/S+rwNUf3ugr4FdO1o3M0Tr1DVjG9dW3Xhnm3XIod+
ZEqObxScuTxoDpGi8n/7eq9xPv0FMVvmfjFewbHoFbIoU2/pJOOys1/F3nOqW4trsdq5459Yd6+x
Ny7Fo2YkwEAC82ftm/QzYEzIVxwNmXDOme7BE0SsB7df2Jo8K2JXRRXy5Gcp+5Vu1P7rb/kjOhmm
FWO0Kwz8E8w7NRnsA6N1zp0FLE3IoobhCVvcFJTPf+LgiddTAb4oKxC5susJ4JzXIONc5V3hz4lz
niqGebSAVCTIbE2K4bH3OS1KYLj4VHB4B2vV0iSzB1a0LaR9AWtY5Z+w+r8/ZI/5nQdVC2NJuJv6
yfz09Qlmpc+NQuccTA5fFwqYRmQz/vj/u5YOWGIu4ug566sFhde/iehBOWe7m8ATHKN78ftifhh0
Wf32U9UL5mfwXkq4yoDiZG2aLK3Xk56EapzjZ3DOYxh/R9oktzQw/+1U5XoRBrzXv7JLvVq1ANuO
31u5cya/rTqnwQjUE3i1sRbU3n+adgp9d15/JRumtYVvF7fw9UApCG0xLoawz6mVUFxfByhwHqi+
87arPwdNRkfkKV5SPXBScY9d04jP79s39jcr2DMdtj1Tv6q6yPh1wYSWsMLQy5zzTKb0ycYp2sDJ
h9KoNjpWKI1Psc0yi1pdLQOTzOvL6+oJKDvInybQv1u9mI5K1AM8aWbgv36YLJfeXGCMce6goT1c
69QJl5UznYzcvv3Ff3cpD+d6JmgcLX+bs891QIvtN/Y5cbm9Uka8sli+s9UHHk//7Yv9utWzfcNn
ZXYoHU4WJk+vl2+N51PeNLVxQt1Ch2CQ3vW5tAG6lgmgcoR9F/xhQqhz539aXvqSMHZ9kyOYVwf+
7qvjrM4WiMM4S55MbJn2iMEo9Lu2mx883Jwfki7kuV67gTgAO8OvGzSU6cHZN0rKeczDm8Oii+Xr
DvID6lELaMoqjA2ciRMNy7x9k9zrEfufVwJRgeezm7IQoXTYHkfjr48fAVDqzIXtnLrcLNCuQOaq
Es/YRaLLBnT3hWKmSLPQVjjtpLXytoJfdg+1ElgA33A6TwJeeJAhbqUvC9z1l9nKWLo/ulqLGUa8
oTIEhXEFbd5KROCA16Yn90BWzZQfazWS5it+jmQnC/KVlTafez21CiLHPrUpN3BF5pG6w4MOLBGX
QCiKS2zADJVhIw6C7C9sP/0YulohY+TLeYuOnrCcxMaxu2y4hgaoyHMCm220gx1OZnABAZLEDe5L
rJDaoYUCs+/xuaXk9k7X2VzXRwU4fCvK+JTBhX1hitR89usSSzzsK9UDzsAw2KzeAOupsyj5IpTk
kfmL7eHsMoEPPRFZw9rrM+85SyxWu5Na7rMSEoBc4IAAdRrgtgAm/VovoXUYG795aD28Vd2Jtpcg
JSLb2X/RtE8Y0RfrK/po2DQ6YBrM/EJgCnt25gciicInRWjI/jogv46Orx0qjDfujyTO9qHrouXJ
gqz9UksNB5CHSo83t91LVkSW5kL3crt0IQa4gWrl01Ar/iuEf/ZRhiW/pdBtN/INcLZBw73XUw7R
drBDOJfbK0RkbYoGY0Z5qXyE3FiPewSwFKVa/BN2HhqZAXW8gu9matH9Mk2bt/gWAxteAdImwe0K
x1YAKh8NKyhmmtaExFaBwjDIDH3vdG0lDfAtzJCckRGxNWsCCCxwHQhE0tWLV2EmwwqOFJEQSyBu
YoPB10a5BZAMgD7Iha8czht4nTTMorRZyyMtH/ZBIb826NFVzAZ4TS106mhP4rm27+Jchgju0t/X
NlTExc/hBYqEEe5YNe6zxzQNyk7ZYtjrKtG+j+zFOizYevgbK/KcL+U4lo8B6tp3SDLzTQPxV2CM
D663gz3fnpK8Go8RSaX8lnye11O54AhgdqEHOrck08r0mIutcBtXNwFqGNS1MTLgIpOSaJwOoJ+x
xxp1h3rM0JhsiUqoCUA1EZUSa5EhqDe78h7ICLFqGg4FgEHbfw+chQBEyx9upOdiJaHmFIXzkLEz
rReN6k5mjbazh/DxCcJ22+06V3lfZ6iTOGmV5YVRZxvtNJFjwjOwTjYCAiaulkN1I9MR96ly6eIv
kZ7A+VVfv8MD09szhwjPBA74zT7oJu9zDcKGMAU/Ky+aqpPtEOcH48tZvpR5k20xwlzWuH3wGAOo
PpgHT+WXtE79HhMDRr6Z2fp7XYx2K39m5rnRFINtQw24GiledkVg9XpjYgoAa/hhAPI7Qmepj2kb
dzvlDuob+ucJB8/EuFeyKj4l2YjpvSqxDSgJWksb3ACRoj/7PfkGAUD3JiRfYT2MrdgVdcUvCgzw
ZwaWSIBDiM5Zi+fBxvOZP2F23Ejfdlct5J6o0k++ni5UusEB43FiC8tkhIuOXweDwlyGJEpFMaB4
3QHLd/FmqRSubUU1fED1i056LLvd4Gb4Y8Xm1xwHoE8yT6xVIgVpzgYuIkPO55C4699zKi2Yc7K9
XzynmVZ1ZPJEfVgIF/CH8g7KV30HvY5FbRAf0z9fxwYG/GoibvVoZ1vBck3P3qxhJMuewdDZbfuX
qDXZkKpFikdlLixZs2eS1foDnJNgmF1zq2MmAVRJjmSGzChuWTP6r1DsMjC7Il6+yttD30nO42Bw
8RvCZaUihTfXv03MNcafVx4eTAkKMxTAd8ZMH9XhPVbgkgRwM9YOr/4Quximzg68sOvwqa5ZtuvK
H5mbZGB1n62qiajnYmIqBQzcSotburr44qZEm39X9ejo0WIfbnO/77Zl6kzf4KSQDe1mhvuReT6G
c7HsDjDyMScu5ygZVrlI47+6sX9OgVW3roOr8TpUbB+f0FcPxvtkIfLwEFhxcDOClq09FNPbeJoa
HEm9ZaeCsv4AkwHXAek704fRbYsHRhTfrRw3Q+QetygRAK683M9hKLfD1hlq6yXq4+hlSZLpfTT4
PDneeBLawGVxJY98lPVjnGRq1eSdfyIloas284ROet157OPrbOii6UBuhnl2mkq9wyvefvCWOSEi
pcAMcOXxFIgyAE94MspxLrez6HGY+R/uzm05bSQIw69C5R4KJKHDRVK14LODSZw42ewNJYOMBoQE
OiDg6fcbgRyEbeKsVBXXqnwFuNVq9fT09OHvMNT6G+pz+gsAfG5nwlx0GZIXDWlY9cDZ2qj3gaUv
r2N9DmRfe6AIEERNVXSnLtUTabJJrQ7dMZgLALyB5jC1K8oV7ge0YH9J4/GUOrqk2QvFuP3PNNWB
Zw8912KvlHNUiGGPwbldix6dAOpV3UqZreMux5GtCOYFzgzKFHzRBpNPb9apu2D2ZEhV9Vqc1XFm
6aZuKQpT6BhwtQLxzle/6uArXSx9dQOwmcvYwnWy+Rwzz65jLcfpj8SLF8lpM4o0cbUSq1W7awbU
2HTMAZiHN/qKAPe55SYR0H5+/ePE2AR3TQEaVLc+TUDlVOpGc0pc1ExvUnb4h9ZyEfWS+Xx5vmIj
vPYn0QxAHssdELVvcbxwMW7n4D22BCnlOcnW8dJYfh4ry5QxGZMBZdQRJu/HdBWrHTm7+yOzrzGj
anNtxd0FQ5LSEwWgvkHX8wOlFxtrIFepoGqZp6ZnaBjEFkCoip4Mzqz6AoSVOfFdTVtQh+7pm4so
McRtBFzUXdJaR99Mb62dLlcbhtZNwHyc0mcJZARh785qMzFoYEkNkDEGGxdUkJh9KG7SiDioMwud
iQIEqJcbzim+Rwi72w4Gok992OquGab1XlvE9I4IdaGemXU1NDpUgrbPAMhrg6ynCCs6T9DdBwKV
q+9zU42HaXtgjFKduRxnTRK9UZfkF1mXSeAZIcOuidtv4s1CnIQu1UwXRjx/aLvAeEUTygo6GxHF
VyrDCgOyyz5owyuxWHc0StC6DDUK+3WPvLDS1AcxKF/47OPNGsxDinck4HKixeb1NAGQEXjn5d8u
+WrKasabSZ+4sNHsDOa+1/dpXI87dFvWKRxWeWseASQgpeapt0q+raixBwEp89f/N7HQ3YPIYvTT
rO36c+KE61snYsVEeTm4/PZTIPz4K1CYsjf7d390nFDNyYj+KrpK+TFnnUJ0NWMqY+YYDc+G52Tk
vH/HhGpOTRYHTOre5KW+q3kB/Xvbr+tms2FaGmEhxopkFwdCbrgnpJfEcPwJt/I8/ptjT7AV0OXo
/bsW5TCEXMpJQWnomsnhl3rg7CJgV5AC3e8EGIhVcaySF1L6I1IYBokfS20kLVmImdPQ8DoZHFDY
0wQL1HrOFk155t9/eIuGCcqls+7a7OHfnAooqt7ijZVTAXo/aPyQsfytolMrvy8Fw2q0TFDCdIKk
b1MKqO5WLbdwA48m6nesAXgNOnkMsgvbhzy0BuRiNIIsSpOcS3b9oXVgj2Y0HLP9hWIY7wNaEFM3
S0uh2aBes0kmYmfzaGDYVwWrhU2koVsBpiG7tkvvLdlEmjko7i+1IBSz0ZaIG4p68Pgm+TOThBqC
flSSP2IMX1YCjHnpjdFoECoggyjhK/bfvtluKCZBZg3c37f59hUSg2XfviqRW+SwERrZt9eBFKwG
6VZFhv7fqDlUyU4QvS+1BtQ29k6ml3V6y+R1qAt6Q9XIAsgwfXZtxf6GLIFKuPyVnsHBctrzDFgK
oGiQKtceF/z+ijBMRtIZQIqQTs+urdhfJYVX/OjR6e66whtl7rZwoucc7pd+kLuZT7/fuZjSj5Qe
VOGH0vve3vunN/6hIKTMDd77MneLs/vs/n33gE9vXbhX/lT5hxfCCW2a0dfZF+sdmzf2DJf9L8++
t2dUDWzvnPnA2db/k5P37wp87q2CXxCOpgd0ZXa2NN2QPkW/SJhMXRWEp7YfFUcxMYQZV7Asy13b
Ew9BeDCJsY0xrIB24AWhPQpySvIF0jeLV12a68D3nWEshknBJzKo5S1P/MTx7NQOnZySZNs01QqE
nftxteChxvyBZHYvCspCe3cFWgiAQyhGBcKceaWbVFbs504Qjoss7w6lZSlfIHEhcg6zla5mVU5l
CV+ObLeggC2GdeI3l6ZLM4QfiCinlLGMM1aB/l36I2EfWBH6Dyt4f5dBWlQLsN84/ZWVxfVT20Qx
TwXr5RrOkuF0nbOYCXnr8pbl+WMA+MwTMW/PVGVp92zhF6yHxAWsYGH3bALGtj/aFweOaRWvsGdH
kT0kCu7EcUGnqXvRKlguPTF0xdguRnKItFWwF/QEewGopQXNBoVCDgUu/SZFFMk/ZhvkxKQO7s4d
VVAPANk9IF0J48BfHtgQWVlj5bd6NuD6eII45jvdOPch/YNFaStgtVVBemkX9y0FzJsK3KcbJ61d
2LN55Iritg59OX2y7IuU9K+cMHLWOa1MS5hnURHxnrMSw8I2RpK5ih1dcv4jCKcHfOsVGO+bIIzd
WtcOmW1Y3M12UczSUs9ucGJPD9c+pVGcBMuS77uiKHENbamA7NTDIymeaoB1sSowsv3QGR8Gy6m7
Lc/zp18MbH85h/Mqk3LrBiOndhk92dtkiLY891+C5AVFpKde5pXKasr2Bk8VUZKvwB/8ivSdKHIK
LsUu6FOW9RcH/JZ8pXex7eaClbZQ1ShXzD/475vPEWDnkgx/E5xsDk7Bu5BSWRkfB/cqyfd3J4pr
zzJPzLIC5Tvat1KWd3AiQD3L1SLTE50Oi/yDl/TkuUjTY6b2afwpz8A+92/F4Jr8xdBz7PDDvwAA
AP//</cx:binary>
              </cx:geoCache>
            </cx:geography>
          </cx:layoutPr>
          <cx:valueColors>
            <cx:minColor>
              <a:schemeClr val="accent1">
                <a:lumMod val="60000"/>
                <a:lumOff val="40000"/>
              </a:schemeClr>
            </cx:minColor>
            <cx:midColor>
              <a:schemeClr val="accent6">
                <a:lumMod val="75000"/>
              </a:schemeClr>
            </cx:midColor>
            <cx:maxColor>
              <a:schemeClr val="accent4">
                <a:lumMod val="20000"/>
                <a:lumOff val="8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518160</xdr:colOff>
      <xdr:row>2</xdr:row>
      <xdr:rowOff>179070</xdr:rowOff>
    </xdr:from>
    <xdr:to>
      <xdr:col>15</xdr:col>
      <xdr:colOff>213360</xdr:colOff>
      <xdr:row>17</xdr:row>
      <xdr:rowOff>179070</xdr:rowOff>
    </xdr:to>
    <xdr:graphicFrame macro="">
      <xdr:nvGraphicFramePr>
        <xdr:cNvPr id="2" name="Chart 1">
          <a:extLst>
            <a:ext uri="{FF2B5EF4-FFF2-40B4-BE49-F238E27FC236}">
              <a16:creationId xmlns:a16="http://schemas.microsoft.com/office/drawing/2014/main" id="{7FA9C1F8-720C-111E-1ADB-6DB953079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426720</xdr:colOff>
      <xdr:row>8</xdr:row>
      <xdr:rowOff>148590</xdr:rowOff>
    </xdr:from>
    <xdr:to>
      <xdr:col>13</xdr:col>
      <xdr:colOff>441960</xdr:colOff>
      <xdr:row>26</xdr:row>
      <xdr:rowOff>7620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B991684-2929-7C7F-F9D4-32317C4F9D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7300" y="1611630"/>
              <a:ext cx="4282440" cy="3150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8</xdr:row>
      <xdr:rowOff>148590</xdr:rowOff>
    </xdr:from>
    <xdr:to>
      <xdr:col>11</xdr:col>
      <xdr:colOff>548640</xdr:colOff>
      <xdr:row>23</xdr:row>
      <xdr:rowOff>148590</xdr:rowOff>
    </xdr:to>
    <xdr:graphicFrame macro="">
      <xdr:nvGraphicFramePr>
        <xdr:cNvPr id="3" name="Chart 2">
          <a:extLst>
            <a:ext uri="{FF2B5EF4-FFF2-40B4-BE49-F238E27FC236}">
              <a16:creationId xmlns:a16="http://schemas.microsoft.com/office/drawing/2014/main" id="{E1F1F710-A297-B121-DD2A-B4D8203D1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196669</xdr:colOff>
      <xdr:row>7</xdr:row>
      <xdr:rowOff>170543</xdr:rowOff>
    </xdr:from>
    <xdr:to>
      <xdr:col>15</xdr:col>
      <xdr:colOff>209006</xdr:colOff>
      <xdr:row>25</xdr:row>
      <xdr:rowOff>98153</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9E760D9-5F2C-444A-B077-2252687D47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3869" y="1450703"/>
              <a:ext cx="6108337" cy="3219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8</xdr:row>
      <xdr:rowOff>148590</xdr:rowOff>
    </xdr:from>
    <xdr:to>
      <xdr:col>11</xdr:col>
      <xdr:colOff>594360</xdr:colOff>
      <xdr:row>23</xdr:row>
      <xdr:rowOff>148590</xdr:rowOff>
    </xdr:to>
    <xdr:graphicFrame macro="">
      <xdr:nvGraphicFramePr>
        <xdr:cNvPr id="3" name="Chart 2">
          <a:extLst>
            <a:ext uri="{FF2B5EF4-FFF2-40B4-BE49-F238E27FC236}">
              <a16:creationId xmlns:a16="http://schemas.microsoft.com/office/drawing/2014/main" id="{69712060-D402-EF8C-2CC1-20588C423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129540</xdr:colOff>
      <xdr:row>7</xdr:row>
      <xdr:rowOff>76200</xdr:rowOff>
    </xdr:from>
    <xdr:to>
      <xdr:col>10</xdr:col>
      <xdr:colOff>563880</xdr:colOff>
      <xdr:row>25</xdr:row>
      <xdr:rowOff>127635</xdr:rowOff>
    </xdr:to>
    <xdr:grpSp>
      <xdr:nvGrpSpPr>
        <xdr:cNvPr id="6" name="Group 5">
          <a:extLst>
            <a:ext uri="{FF2B5EF4-FFF2-40B4-BE49-F238E27FC236}">
              <a16:creationId xmlns:a16="http://schemas.microsoft.com/office/drawing/2014/main" id="{932BC8DD-8CDA-B5D1-1DB1-DCA59FA40DEE}"/>
            </a:ext>
          </a:extLst>
        </xdr:cNvPr>
        <xdr:cNvGrpSpPr/>
      </xdr:nvGrpSpPr>
      <xdr:grpSpPr>
        <a:xfrm>
          <a:off x="4191000" y="1356360"/>
          <a:ext cx="2872740" cy="3343275"/>
          <a:chOff x="4191000" y="1356360"/>
          <a:chExt cx="2872740" cy="3343275"/>
        </a:xfrm>
      </xdr:grpSpPr>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E343155-C6C6-E71C-7590-12605D15AF89}"/>
                  </a:ext>
                </a:extLst>
              </xdr:cNvPr>
              <xdr:cNvGraphicFramePr/>
            </xdr:nvGraphicFramePr>
            <xdr:xfrm>
              <a:off x="4191000" y="1356360"/>
              <a:ext cx="1828800" cy="2466975"/>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91000" y="1356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E3919B8-6F67-4F38-5D74-C8DBCA443B67}"/>
                  </a:ext>
                </a:extLst>
              </xdr:cNvPr>
              <xdr:cNvGraphicFramePr/>
            </xdr:nvGraphicFramePr>
            <xdr:xfrm>
              <a:off x="4754880" y="1752600"/>
              <a:ext cx="1828800" cy="2466975"/>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5488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9ABAD0D-2151-4933-E0F5-5FE10C9714F0}"/>
                  </a:ext>
                </a:extLst>
              </xdr:cNvPr>
              <xdr:cNvGraphicFramePr/>
            </xdr:nvGraphicFramePr>
            <xdr:xfrm>
              <a:off x="5234940" y="2232660"/>
              <a:ext cx="1828800" cy="246697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34940" y="2232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17</xdr:row>
      <xdr:rowOff>76200</xdr:rowOff>
    </xdr:from>
    <xdr:to>
      <xdr:col>2</xdr:col>
      <xdr:colOff>297180</xdr:colOff>
      <xdr:row>21</xdr:row>
      <xdr:rowOff>148590</xdr:rowOff>
    </xdr:to>
    <xdr:graphicFrame macro="">
      <xdr:nvGraphicFramePr>
        <xdr:cNvPr id="2" name="Chart 1">
          <a:extLst>
            <a:ext uri="{FF2B5EF4-FFF2-40B4-BE49-F238E27FC236}">
              <a16:creationId xmlns:a16="http://schemas.microsoft.com/office/drawing/2014/main" id="{6B8CF713-B3B4-30B8-A94C-23B1555E5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480060</xdr:colOff>
      <xdr:row>17</xdr:row>
      <xdr:rowOff>68580</xdr:rowOff>
    </xdr:from>
    <xdr:to>
      <xdr:col>5</xdr:col>
      <xdr:colOff>167640</xdr:colOff>
      <xdr:row>21</xdr:row>
      <xdr:rowOff>137160</xdr:rowOff>
    </xdr:to>
    <xdr:graphicFrame macro="">
      <xdr:nvGraphicFramePr>
        <xdr:cNvPr id="3" name="Chart 2">
          <a:extLst>
            <a:ext uri="{FF2B5EF4-FFF2-40B4-BE49-F238E27FC236}">
              <a16:creationId xmlns:a16="http://schemas.microsoft.com/office/drawing/2014/main" id="{ED3ECE4D-CBCF-3311-77C5-1A531419C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17</xdr:row>
      <xdr:rowOff>60960</xdr:rowOff>
    </xdr:from>
    <xdr:to>
      <xdr:col>8</xdr:col>
      <xdr:colOff>68580</xdr:colOff>
      <xdr:row>21</xdr:row>
      <xdr:rowOff>137160</xdr:rowOff>
    </xdr:to>
    <xdr:graphicFrame macro="">
      <xdr:nvGraphicFramePr>
        <xdr:cNvPr id="4" name="Chart 3">
          <a:extLst>
            <a:ext uri="{FF2B5EF4-FFF2-40B4-BE49-F238E27FC236}">
              <a16:creationId xmlns:a16="http://schemas.microsoft.com/office/drawing/2014/main" id="{8AABE6FD-08BF-F83D-6BDB-3CB8E72A9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17</xdr:row>
      <xdr:rowOff>83820</xdr:rowOff>
    </xdr:from>
    <xdr:to>
      <xdr:col>11</xdr:col>
      <xdr:colOff>0</xdr:colOff>
      <xdr:row>21</xdr:row>
      <xdr:rowOff>53340</xdr:rowOff>
    </xdr:to>
    <xdr:graphicFrame macro="">
      <xdr:nvGraphicFramePr>
        <xdr:cNvPr id="5" name="Chart 4">
          <a:extLst>
            <a:ext uri="{FF2B5EF4-FFF2-40B4-BE49-F238E27FC236}">
              <a16:creationId xmlns:a16="http://schemas.microsoft.com/office/drawing/2014/main" id="{F6F63DB9-FCEB-C28C-3843-175A2544FD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xdr:colOff>
      <xdr:row>17</xdr:row>
      <xdr:rowOff>38100</xdr:rowOff>
    </xdr:from>
    <xdr:to>
      <xdr:col>14</xdr:col>
      <xdr:colOff>335280</xdr:colOff>
      <xdr:row>21</xdr:row>
      <xdr:rowOff>83820</xdr:rowOff>
    </xdr:to>
    <xdr:graphicFrame macro="">
      <xdr:nvGraphicFramePr>
        <xdr:cNvPr id="6" name="Chart 5">
          <a:extLst>
            <a:ext uri="{FF2B5EF4-FFF2-40B4-BE49-F238E27FC236}">
              <a16:creationId xmlns:a16="http://schemas.microsoft.com/office/drawing/2014/main" id="{8E6DF05A-7752-7DDD-C489-CCF0ABBC3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254578</xdr:colOff>
      <xdr:row>0</xdr:row>
      <xdr:rowOff>69273</xdr:rowOff>
    </xdr:from>
    <xdr:to>
      <xdr:col>23</xdr:col>
      <xdr:colOff>29442</xdr:colOff>
      <xdr:row>2</xdr:row>
      <xdr:rowOff>69273</xdr:rowOff>
    </xdr:to>
    <xdr:sp macro="" textlink="">
      <xdr:nvSpPr>
        <xdr:cNvPr id="2" name="Rectangle 1">
          <a:extLst>
            <a:ext uri="{FF2B5EF4-FFF2-40B4-BE49-F238E27FC236}">
              <a16:creationId xmlns:a16="http://schemas.microsoft.com/office/drawing/2014/main" id="{62787C7B-7A88-46F8-8711-8184B852F5E9}"/>
            </a:ext>
          </a:extLst>
        </xdr:cNvPr>
        <xdr:cNvSpPr/>
      </xdr:nvSpPr>
      <xdr:spPr>
        <a:xfrm>
          <a:off x="864178" y="69273"/>
          <a:ext cx="13186064" cy="365760"/>
        </a:xfrm>
        <a:prstGeom prst="rect">
          <a:avLst/>
        </a:prstGeom>
        <a:noFill/>
        <a:ln>
          <a:gradFill>
            <a:gsLst>
              <a:gs pos="0">
                <a:schemeClr val="tx1">
                  <a:lumMod val="85000"/>
                  <a:lumOff val="15000"/>
                </a:schemeClr>
              </a:gs>
              <a:gs pos="100000">
                <a:schemeClr val="tx1">
                  <a:lumMod val="50000"/>
                  <a:lumOff val="5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                                                                                                                                                </a:t>
          </a:r>
          <a:r>
            <a:rPr lang="en-IN" sz="1800" b="1">
              <a:latin typeface="Times New Roman" panose="02020603050405020304" pitchFamily="18" charset="0"/>
              <a:cs typeface="Times New Roman" panose="02020603050405020304" pitchFamily="18" charset="0"/>
            </a:rPr>
            <a:t>ECOMMERCE SALES</a:t>
          </a:r>
          <a:r>
            <a:rPr lang="en-IN" sz="1800" b="1" baseline="0">
              <a:latin typeface="Times New Roman" panose="02020603050405020304" pitchFamily="18" charset="0"/>
              <a:cs typeface="Times New Roman" panose="02020603050405020304" pitchFamily="18" charset="0"/>
            </a:rPr>
            <a:t> ANALYSIS DASHBOARD</a:t>
          </a:r>
          <a:endParaRPr lang="en-IN" sz="1800" b="1">
            <a:latin typeface="Times New Roman" panose="02020603050405020304" pitchFamily="18" charset="0"/>
            <a:cs typeface="Times New Roman" panose="02020603050405020304" pitchFamily="18" charset="0"/>
          </a:endParaRPr>
        </a:p>
      </xdr:txBody>
    </xdr:sp>
    <xdr:clientData/>
  </xdr:twoCellAnchor>
  <xdr:twoCellAnchor>
    <xdr:from>
      <xdr:col>1</xdr:col>
      <xdr:colOff>71350</xdr:colOff>
      <xdr:row>2</xdr:row>
      <xdr:rowOff>108412</xdr:rowOff>
    </xdr:from>
    <xdr:to>
      <xdr:col>22</xdr:col>
      <xdr:colOff>559724</xdr:colOff>
      <xdr:row>13</xdr:row>
      <xdr:rowOff>116032</xdr:rowOff>
    </xdr:to>
    <xdr:grpSp>
      <xdr:nvGrpSpPr>
        <xdr:cNvPr id="3" name="Group 2">
          <a:extLst>
            <a:ext uri="{FF2B5EF4-FFF2-40B4-BE49-F238E27FC236}">
              <a16:creationId xmlns:a16="http://schemas.microsoft.com/office/drawing/2014/main" id="{8EA3C040-B2F8-4624-8240-96D7DE3D43A0}"/>
            </a:ext>
          </a:extLst>
        </xdr:cNvPr>
        <xdr:cNvGrpSpPr/>
      </xdr:nvGrpSpPr>
      <xdr:grpSpPr>
        <a:xfrm>
          <a:off x="679136" y="471269"/>
          <a:ext cx="13251874" cy="2003334"/>
          <a:chOff x="521622" y="394162"/>
          <a:chExt cx="13217238" cy="2007870"/>
        </a:xfrm>
      </xdr:grpSpPr>
      <xdr:grpSp>
        <xdr:nvGrpSpPr>
          <xdr:cNvPr id="4" name="Group 3">
            <a:extLst>
              <a:ext uri="{FF2B5EF4-FFF2-40B4-BE49-F238E27FC236}">
                <a16:creationId xmlns:a16="http://schemas.microsoft.com/office/drawing/2014/main" id="{9BE679B8-AD78-C5D5-73CF-5A228F04DC73}"/>
              </a:ext>
            </a:extLst>
          </xdr:cNvPr>
          <xdr:cNvGrpSpPr/>
        </xdr:nvGrpSpPr>
        <xdr:grpSpPr>
          <a:xfrm>
            <a:off x="521622" y="394162"/>
            <a:ext cx="2565862" cy="1925089"/>
            <a:chOff x="47090" y="464820"/>
            <a:chExt cx="2156460" cy="1935480"/>
          </a:xfrm>
        </xdr:grpSpPr>
        <xdr:sp macro="" textlink="">
          <xdr:nvSpPr>
            <xdr:cNvPr id="25" name="Rectangle: Rounded Corners 24">
              <a:extLst>
                <a:ext uri="{FF2B5EF4-FFF2-40B4-BE49-F238E27FC236}">
                  <a16:creationId xmlns:a16="http://schemas.microsoft.com/office/drawing/2014/main" id="{A9E0DBA7-75C0-42FA-CBFF-85943D724AF6}"/>
                </a:ext>
              </a:extLst>
            </xdr:cNvPr>
            <xdr:cNvSpPr/>
          </xdr:nvSpPr>
          <xdr:spPr>
            <a:xfrm>
              <a:off x="146039" y="464820"/>
              <a:ext cx="2001542" cy="36576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Times New Roman" panose="02020603050405020304" pitchFamily="18" charset="0"/>
                  <a:cs typeface="Times New Roman" panose="02020603050405020304" pitchFamily="18" charset="0"/>
                </a:rPr>
                <a:t>SALES</a:t>
              </a:r>
            </a:p>
          </xdr:txBody>
        </xdr:sp>
        <xdr:sp macro="" textlink="">
          <xdr:nvSpPr>
            <xdr:cNvPr id="26" name="Rectangle: Rounded Corners 25">
              <a:extLst>
                <a:ext uri="{FF2B5EF4-FFF2-40B4-BE49-F238E27FC236}">
                  <a16:creationId xmlns:a16="http://schemas.microsoft.com/office/drawing/2014/main" id="{720445AE-EA6A-74D2-8F0D-C8069F5F2208}"/>
                </a:ext>
              </a:extLst>
            </xdr:cNvPr>
            <xdr:cNvSpPr/>
          </xdr:nvSpPr>
          <xdr:spPr>
            <a:xfrm>
              <a:off x="47090" y="861060"/>
              <a:ext cx="2156460" cy="153924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27" name="Rectangle 26">
              <a:extLst>
                <a:ext uri="{FF2B5EF4-FFF2-40B4-BE49-F238E27FC236}">
                  <a16:creationId xmlns:a16="http://schemas.microsoft.com/office/drawing/2014/main" id="{48FE93BE-F3ED-3083-4168-25578C5F6ED4}"/>
                </a:ext>
              </a:extLst>
            </xdr:cNvPr>
            <xdr:cNvSpPr/>
          </xdr:nvSpPr>
          <xdr:spPr>
            <a:xfrm>
              <a:off x="358140" y="937260"/>
              <a:ext cx="1516380" cy="28956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3BD0353-E953-4B0B-9A81-DDB5276F5188}" type="TxLink">
                <a:rPr lang="en-US" sz="1600" b="0" i="0" u="none" strike="noStrike">
                  <a:solidFill>
                    <a:schemeClr val="bg1"/>
                  </a:solidFill>
                  <a:latin typeface="Times New Roman" panose="02020603050405020304" pitchFamily="18" charset="0"/>
                  <a:cs typeface="Times New Roman" panose="02020603050405020304" pitchFamily="18" charset="0"/>
                </a:rPr>
                <a:pPr algn="l"/>
                <a:t> $26,694.89 </a:t>
              </a:fld>
              <a:endParaRPr lang="en-IN" sz="1600">
                <a:solidFill>
                  <a:schemeClr val="bg1"/>
                </a:solidFill>
                <a:latin typeface="Times New Roman" panose="02020603050405020304" pitchFamily="18" charset="0"/>
                <a:cs typeface="Times New Roman" panose="02020603050405020304" pitchFamily="18" charset="0"/>
              </a:endParaRPr>
            </a:p>
          </xdr:txBody>
        </xdr:sp>
        <xdr:sp macro="" textlink="">
          <xdr:nvSpPr>
            <xdr:cNvPr id="28" name="Rectangle 27">
              <a:extLst>
                <a:ext uri="{FF2B5EF4-FFF2-40B4-BE49-F238E27FC236}">
                  <a16:creationId xmlns:a16="http://schemas.microsoft.com/office/drawing/2014/main" id="{0FF5BC38-427E-EF9C-8A92-6B69D0CC0F0B}"/>
                </a:ext>
              </a:extLst>
            </xdr:cNvPr>
            <xdr:cNvSpPr/>
          </xdr:nvSpPr>
          <xdr:spPr>
            <a:xfrm>
              <a:off x="228600" y="1905000"/>
              <a:ext cx="1828800" cy="35814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a:solidFill>
                    <a:schemeClr val="lt1"/>
                  </a:solidFill>
                  <a:effectLst/>
                  <a:latin typeface="+mn-lt"/>
                  <a:ea typeface="+mn-ea"/>
                  <a:cs typeface="+mn-cs"/>
                </a:rPr>
                <a:t>YOY</a:t>
              </a:r>
              <a:r>
                <a:rPr lang="en-IN" sz="1200" baseline="0">
                  <a:solidFill>
                    <a:schemeClr val="lt1"/>
                  </a:solidFill>
                  <a:effectLst/>
                  <a:latin typeface="+mn-lt"/>
                  <a:ea typeface="+mn-ea"/>
                  <a:cs typeface="+mn-cs"/>
                </a:rPr>
                <a:t> GROWTH</a:t>
              </a:r>
              <a:endParaRPr lang="en-IN" sz="1400">
                <a:effectLst/>
              </a:endParaRPr>
            </a:p>
            <a:p>
              <a:pPr algn="l"/>
              <a:endParaRPr lang="en-IN" sz="1400">
                <a:solidFill>
                  <a:schemeClr val="bg1"/>
                </a:solidFill>
                <a:latin typeface="Times New Roman" panose="02020603050405020304" pitchFamily="18" charset="0"/>
                <a:cs typeface="Times New Roman" panose="02020603050405020304" pitchFamily="18" charset="0"/>
              </a:endParaRPr>
            </a:p>
          </xdr:txBody>
        </xdr:sp>
      </xdr:grpSp>
      <xdr:grpSp>
        <xdr:nvGrpSpPr>
          <xdr:cNvPr id="5" name="Group 4">
            <a:extLst>
              <a:ext uri="{FF2B5EF4-FFF2-40B4-BE49-F238E27FC236}">
                <a16:creationId xmlns:a16="http://schemas.microsoft.com/office/drawing/2014/main" id="{ADAF78FA-0CD3-2633-4689-458603A58BBF}"/>
              </a:ext>
            </a:extLst>
          </xdr:cNvPr>
          <xdr:cNvGrpSpPr/>
        </xdr:nvGrpSpPr>
        <xdr:grpSpPr>
          <a:xfrm>
            <a:off x="3183082" y="417022"/>
            <a:ext cx="2653145" cy="1909849"/>
            <a:chOff x="76200" y="464820"/>
            <a:chExt cx="2156460" cy="1920240"/>
          </a:xfrm>
        </xdr:grpSpPr>
        <xdr:sp macro="" textlink="">
          <xdr:nvSpPr>
            <xdr:cNvPr id="21" name="Rectangle: Rounded Corners 20">
              <a:extLst>
                <a:ext uri="{FF2B5EF4-FFF2-40B4-BE49-F238E27FC236}">
                  <a16:creationId xmlns:a16="http://schemas.microsoft.com/office/drawing/2014/main" id="{0E51F8D7-E8CD-89FC-5C4D-923E9092ACE2}"/>
                </a:ext>
              </a:extLst>
            </xdr:cNvPr>
            <xdr:cNvSpPr/>
          </xdr:nvSpPr>
          <xdr:spPr>
            <a:xfrm>
              <a:off x="146039" y="464820"/>
              <a:ext cx="2001542" cy="36576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Times New Roman" panose="02020603050405020304" pitchFamily="18" charset="0"/>
                  <a:cs typeface="Times New Roman" panose="02020603050405020304" pitchFamily="18" charset="0"/>
                </a:rPr>
                <a:t>PROFIT</a:t>
              </a:r>
            </a:p>
          </xdr:txBody>
        </xdr:sp>
        <xdr:sp macro="" textlink="">
          <xdr:nvSpPr>
            <xdr:cNvPr id="22" name="Rectangle: Rounded Corners 21">
              <a:extLst>
                <a:ext uri="{FF2B5EF4-FFF2-40B4-BE49-F238E27FC236}">
                  <a16:creationId xmlns:a16="http://schemas.microsoft.com/office/drawing/2014/main" id="{7FE49504-3BD0-9F66-9F41-5B3F1689ACB2}"/>
                </a:ext>
              </a:extLst>
            </xdr:cNvPr>
            <xdr:cNvSpPr/>
          </xdr:nvSpPr>
          <xdr:spPr>
            <a:xfrm>
              <a:off x="76200" y="845820"/>
              <a:ext cx="2156460" cy="153924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3" name="Rectangle 22">
              <a:extLst>
                <a:ext uri="{FF2B5EF4-FFF2-40B4-BE49-F238E27FC236}">
                  <a16:creationId xmlns:a16="http://schemas.microsoft.com/office/drawing/2014/main" id="{7A5CF94D-9D7E-BD81-E88D-DF7DAE1E1CFD}"/>
                </a:ext>
              </a:extLst>
            </xdr:cNvPr>
            <xdr:cNvSpPr/>
          </xdr:nvSpPr>
          <xdr:spPr>
            <a:xfrm>
              <a:off x="358140" y="937260"/>
              <a:ext cx="1516380" cy="28956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66894E4-A0A1-4FB5-9E87-E47754D3500E}" type="TxLink">
                <a:rPr lang="en-US" sz="1600" b="0" i="0" u="none" strike="noStrike">
                  <a:solidFill>
                    <a:schemeClr val="bg2"/>
                  </a:solidFill>
                  <a:latin typeface="Times New Roman" panose="02020603050405020304" pitchFamily="18" charset="0"/>
                  <a:cs typeface="Times New Roman" panose="02020603050405020304" pitchFamily="18" charset="0"/>
                </a:rPr>
                <a:pPr algn="ctr"/>
                <a:t> $4,097.51 </a:t>
              </a:fld>
              <a:endParaRPr lang="en-IN" sz="2400">
                <a:solidFill>
                  <a:schemeClr val="bg2"/>
                </a:solidFill>
                <a:latin typeface="Times New Roman" panose="02020603050405020304" pitchFamily="18" charset="0"/>
                <a:cs typeface="Times New Roman" panose="02020603050405020304" pitchFamily="18" charset="0"/>
              </a:endParaRPr>
            </a:p>
          </xdr:txBody>
        </xdr:sp>
        <xdr:sp macro="" textlink="">
          <xdr:nvSpPr>
            <xdr:cNvPr id="24" name="Rectangle 23">
              <a:extLst>
                <a:ext uri="{FF2B5EF4-FFF2-40B4-BE49-F238E27FC236}">
                  <a16:creationId xmlns:a16="http://schemas.microsoft.com/office/drawing/2014/main" id="{5360A125-614D-11AD-29AC-61E5386450A4}"/>
                </a:ext>
              </a:extLst>
            </xdr:cNvPr>
            <xdr:cNvSpPr/>
          </xdr:nvSpPr>
          <xdr:spPr>
            <a:xfrm>
              <a:off x="228600" y="1905000"/>
              <a:ext cx="1828800" cy="35814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a:solidFill>
                    <a:schemeClr val="lt1"/>
                  </a:solidFill>
                  <a:effectLst/>
                  <a:latin typeface="+mn-lt"/>
                  <a:ea typeface="+mn-ea"/>
                  <a:cs typeface="+mn-cs"/>
                </a:rPr>
                <a:t>YOY</a:t>
              </a:r>
              <a:r>
                <a:rPr lang="en-IN" sz="1200" baseline="0">
                  <a:solidFill>
                    <a:schemeClr val="lt1"/>
                  </a:solidFill>
                  <a:effectLst/>
                  <a:latin typeface="+mn-lt"/>
                  <a:ea typeface="+mn-ea"/>
                  <a:cs typeface="+mn-cs"/>
                </a:rPr>
                <a:t> GROWTH</a:t>
              </a:r>
              <a:endParaRPr lang="en-IN" sz="1400">
                <a:effectLst/>
              </a:endParaRPr>
            </a:p>
            <a:p>
              <a:pPr algn="l"/>
              <a:endParaRPr lang="en-IN" sz="1400">
                <a:solidFill>
                  <a:schemeClr val="bg1"/>
                </a:solidFill>
                <a:latin typeface="Times New Roman" panose="02020603050405020304" pitchFamily="18" charset="0"/>
                <a:cs typeface="Times New Roman" panose="02020603050405020304" pitchFamily="18" charset="0"/>
              </a:endParaRPr>
            </a:p>
          </xdr:txBody>
        </xdr:sp>
      </xdr:grpSp>
      <xdr:grpSp>
        <xdr:nvGrpSpPr>
          <xdr:cNvPr id="6" name="Group 5">
            <a:extLst>
              <a:ext uri="{FF2B5EF4-FFF2-40B4-BE49-F238E27FC236}">
                <a16:creationId xmlns:a16="http://schemas.microsoft.com/office/drawing/2014/main" id="{C1F36815-3C6F-3A59-B7EB-E31D3EBEC899}"/>
              </a:ext>
            </a:extLst>
          </xdr:cNvPr>
          <xdr:cNvGrpSpPr/>
        </xdr:nvGrpSpPr>
        <xdr:grpSpPr>
          <a:xfrm>
            <a:off x="5866707" y="439882"/>
            <a:ext cx="2672542" cy="1909849"/>
            <a:chOff x="76200" y="464820"/>
            <a:chExt cx="2156460" cy="1920240"/>
          </a:xfrm>
        </xdr:grpSpPr>
        <xdr:sp macro="" textlink="">
          <xdr:nvSpPr>
            <xdr:cNvPr id="17" name="Rectangle: Rounded Corners 16">
              <a:extLst>
                <a:ext uri="{FF2B5EF4-FFF2-40B4-BE49-F238E27FC236}">
                  <a16:creationId xmlns:a16="http://schemas.microsoft.com/office/drawing/2014/main" id="{1D724E7F-97E0-18A7-3286-4E580055195B}"/>
                </a:ext>
              </a:extLst>
            </xdr:cNvPr>
            <xdr:cNvSpPr/>
          </xdr:nvSpPr>
          <xdr:spPr>
            <a:xfrm>
              <a:off x="146039" y="464820"/>
              <a:ext cx="2001542" cy="36576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Times New Roman" panose="02020603050405020304" pitchFamily="18" charset="0"/>
                  <a:cs typeface="Times New Roman" panose="02020603050405020304" pitchFamily="18" charset="0"/>
                </a:rPr>
                <a:t>QUANTITY</a:t>
              </a:r>
            </a:p>
          </xdr:txBody>
        </xdr:sp>
        <xdr:sp macro="" textlink="">
          <xdr:nvSpPr>
            <xdr:cNvPr id="18" name="Rectangle: Rounded Corners 17">
              <a:extLst>
                <a:ext uri="{FF2B5EF4-FFF2-40B4-BE49-F238E27FC236}">
                  <a16:creationId xmlns:a16="http://schemas.microsoft.com/office/drawing/2014/main" id="{4CDDA219-33D3-28C3-0256-CD0F0AFB1404}"/>
                </a:ext>
              </a:extLst>
            </xdr:cNvPr>
            <xdr:cNvSpPr/>
          </xdr:nvSpPr>
          <xdr:spPr>
            <a:xfrm>
              <a:off x="76200" y="845820"/>
              <a:ext cx="2156460" cy="153924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9" name="Rectangle 18">
              <a:extLst>
                <a:ext uri="{FF2B5EF4-FFF2-40B4-BE49-F238E27FC236}">
                  <a16:creationId xmlns:a16="http://schemas.microsoft.com/office/drawing/2014/main" id="{D3E1E058-E1D3-AE68-FB32-5BA510CEFF46}"/>
                </a:ext>
              </a:extLst>
            </xdr:cNvPr>
            <xdr:cNvSpPr/>
          </xdr:nvSpPr>
          <xdr:spPr>
            <a:xfrm>
              <a:off x="358140" y="937260"/>
              <a:ext cx="1516380" cy="28956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033C6B1-27F7-4BDD-B5B5-A1F2BF5DF962}" type="TxLink">
                <a:rPr lang="en-US" sz="1600" b="0" i="0" u="none" strike="noStrike">
                  <a:solidFill>
                    <a:schemeClr val="bg2"/>
                  </a:solidFill>
                  <a:latin typeface="Times New Roman" panose="02020603050405020304" pitchFamily="18" charset="0"/>
                  <a:cs typeface="Times New Roman" panose="02020603050405020304" pitchFamily="18" charset="0"/>
                </a:rPr>
                <a:pPr algn="ctr"/>
                <a:t># 457</a:t>
              </a:fld>
              <a:endParaRPr lang="en-IN" sz="2400">
                <a:solidFill>
                  <a:schemeClr val="bg2"/>
                </a:solidFill>
                <a:latin typeface="Times New Roman" panose="02020603050405020304" pitchFamily="18" charset="0"/>
                <a:cs typeface="Times New Roman" panose="02020603050405020304" pitchFamily="18" charset="0"/>
              </a:endParaRPr>
            </a:p>
          </xdr:txBody>
        </xdr:sp>
        <xdr:sp macro="" textlink="">
          <xdr:nvSpPr>
            <xdr:cNvPr id="20" name="Rectangle 19">
              <a:extLst>
                <a:ext uri="{FF2B5EF4-FFF2-40B4-BE49-F238E27FC236}">
                  <a16:creationId xmlns:a16="http://schemas.microsoft.com/office/drawing/2014/main" id="{5F950F22-F6A3-E6CB-7EB4-4C3BD39089C0}"/>
                </a:ext>
              </a:extLst>
            </xdr:cNvPr>
            <xdr:cNvSpPr/>
          </xdr:nvSpPr>
          <xdr:spPr>
            <a:xfrm>
              <a:off x="228600" y="1905000"/>
              <a:ext cx="1828800" cy="35814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a:solidFill>
                    <a:schemeClr val="lt1"/>
                  </a:solidFill>
                  <a:effectLst/>
                  <a:latin typeface="+mn-lt"/>
                  <a:ea typeface="+mn-ea"/>
                  <a:cs typeface="+mn-cs"/>
                </a:rPr>
                <a:t>YOY</a:t>
              </a:r>
              <a:r>
                <a:rPr lang="en-IN" sz="1200" baseline="0">
                  <a:solidFill>
                    <a:schemeClr val="lt1"/>
                  </a:solidFill>
                  <a:effectLst/>
                  <a:latin typeface="+mn-lt"/>
                  <a:ea typeface="+mn-ea"/>
                  <a:cs typeface="+mn-cs"/>
                </a:rPr>
                <a:t> GROWTH</a:t>
              </a:r>
              <a:endParaRPr lang="en-IN" sz="1400">
                <a:effectLst/>
              </a:endParaRPr>
            </a:p>
            <a:p>
              <a:pPr algn="l"/>
              <a:endParaRPr lang="en-IN" sz="1400">
                <a:solidFill>
                  <a:schemeClr val="bg1"/>
                </a:solidFill>
                <a:latin typeface="Times New Roman" panose="02020603050405020304" pitchFamily="18" charset="0"/>
                <a:cs typeface="Times New Roman" panose="02020603050405020304" pitchFamily="18" charset="0"/>
              </a:endParaRPr>
            </a:p>
          </xdr:txBody>
        </xdr:sp>
      </xdr:grpSp>
      <xdr:grpSp>
        <xdr:nvGrpSpPr>
          <xdr:cNvPr id="7" name="Group 6">
            <a:extLst>
              <a:ext uri="{FF2B5EF4-FFF2-40B4-BE49-F238E27FC236}">
                <a16:creationId xmlns:a16="http://schemas.microsoft.com/office/drawing/2014/main" id="{03285671-ADA1-232E-54DF-C1AC1C26393A}"/>
              </a:ext>
            </a:extLst>
          </xdr:cNvPr>
          <xdr:cNvGrpSpPr/>
        </xdr:nvGrpSpPr>
        <xdr:grpSpPr>
          <a:xfrm>
            <a:off x="8592589" y="432262"/>
            <a:ext cx="2500746" cy="1946910"/>
            <a:chOff x="76200" y="464820"/>
            <a:chExt cx="2156460" cy="1920240"/>
          </a:xfrm>
        </xdr:grpSpPr>
        <xdr:sp macro="" textlink="">
          <xdr:nvSpPr>
            <xdr:cNvPr id="13" name="Rectangle: Rounded Corners 12">
              <a:extLst>
                <a:ext uri="{FF2B5EF4-FFF2-40B4-BE49-F238E27FC236}">
                  <a16:creationId xmlns:a16="http://schemas.microsoft.com/office/drawing/2014/main" id="{49FABD96-7B55-89A5-ABAE-A1C7096175AC}"/>
                </a:ext>
              </a:extLst>
            </xdr:cNvPr>
            <xdr:cNvSpPr/>
          </xdr:nvSpPr>
          <xdr:spPr>
            <a:xfrm>
              <a:off x="146039" y="464820"/>
              <a:ext cx="2001542" cy="36576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Times New Roman" panose="02020603050405020304" pitchFamily="18" charset="0"/>
                  <a:cs typeface="Times New Roman" panose="02020603050405020304" pitchFamily="18" charset="0"/>
                </a:rPr>
                <a:t>NO</a:t>
              </a:r>
              <a:r>
                <a:rPr lang="en-IN" sz="1800" baseline="0">
                  <a:latin typeface="Times New Roman" panose="02020603050405020304" pitchFamily="18" charset="0"/>
                  <a:cs typeface="Times New Roman" panose="02020603050405020304" pitchFamily="18" charset="0"/>
                </a:rPr>
                <a:t> OF ORDERS</a:t>
              </a:r>
              <a:endParaRPr lang="en-IN" sz="1800">
                <a:latin typeface="Times New Roman" panose="02020603050405020304" pitchFamily="18" charset="0"/>
                <a:cs typeface="Times New Roman" panose="02020603050405020304" pitchFamily="18" charset="0"/>
              </a:endParaRPr>
            </a:p>
          </xdr:txBody>
        </xdr:sp>
        <xdr:sp macro="" textlink="">
          <xdr:nvSpPr>
            <xdr:cNvPr id="14" name="Rectangle: Rounded Corners 13">
              <a:extLst>
                <a:ext uri="{FF2B5EF4-FFF2-40B4-BE49-F238E27FC236}">
                  <a16:creationId xmlns:a16="http://schemas.microsoft.com/office/drawing/2014/main" id="{0AFC02A7-7784-9841-B52D-1C09430B7D07}"/>
                </a:ext>
              </a:extLst>
            </xdr:cNvPr>
            <xdr:cNvSpPr/>
          </xdr:nvSpPr>
          <xdr:spPr>
            <a:xfrm>
              <a:off x="76200" y="845820"/>
              <a:ext cx="2156460" cy="153924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15" name="Rectangle 14">
              <a:extLst>
                <a:ext uri="{FF2B5EF4-FFF2-40B4-BE49-F238E27FC236}">
                  <a16:creationId xmlns:a16="http://schemas.microsoft.com/office/drawing/2014/main" id="{12DA58A8-9BFC-D1BE-2935-2370B95C2E78}"/>
                </a:ext>
              </a:extLst>
            </xdr:cNvPr>
            <xdr:cNvSpPr/>
          </xdr:nvSpPr>
          <xdr:spPr>
            <a:xfrm>
              <a:off x="358140" y="937260"/>
              <a:ext cx="1516380" cy="28956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CB716AA-3093-41F4-8B81-F8F62B980B28}" type="TxLink">
                <a:rPr lang="en-US" sz="1600" b="0" i="0" u="none" strike="noStrike">
                  <a:solidFill>
                    <a:schemeClr val="bg2"/>
                  </a:solidFill>
                  <a:latin typeface="Times New Roman" panose="02020603050405020304" pitchFamily="18" charset="0"/>
                  <a:cs typeface="Times New Roman" panose="02020603050405020304" pitchFamily="18" charset="0"/>
                </a:rPr>
                <a:pPr algn="ctr"/>
                <a:t># 109</a:t>
              </a:fld>
              <a:endParaRPr lang="en-IN" sz="2400">
                <a:solidFill>
                  <a:schemeClr val="bg2"/>
                </a:solidFill>
                <a:latin typeface="Times New Roman" panose="02020603050405020304" pitchFamily="18" charset="0"/>
                <a:cs typeface="Times New Roman" panose="02020603050405020304" pitchFamily="18" charset="0"/>
              </a:endParaRPr>
            </a:p>
          </xdr:txBody>
        </xdr:sp>
        <xdr:sp macro="" textlink="">
          <xdr:nvSpPr>
            <xdr:cNvPr id="16" name="Rectangle 15">
              <a:extLst>
                <a:ext uri="{FF2B5EF4-FFF2-40B4-BE49-F238E27FC236}">
                  <a16:creationId xmlns:a16="http://schemas.microsoft.com/office/drawing/2014/main" id="{643DADEC-277A-3A28-DD2A-CCC556521E78}"/>
                </a:ext>
              </a:extLst>
            </xdr:cNvPr>
            <xdr:cNvSpPr/>
          </xdr:nvSpPr>
          <xdr:spPr>
            <a:xfrm>
              <a:off x="228600" y="1905000"/>
              <a:ext cx="1828800" cy="35814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a:solidFill>
                    <a:schemeClr val="lt1"/>
                  </a:solidFill>
                  <a:effectLst/>
                  <a:latin typeface="+mn-lt"/>
                  <a:ea typeface="+mn-ea"/>
                  <a:cs typeface="+mn-cs"/>
                </a:rPr>
                <a:t>YOY</a:t>
              </a:r>
              <a:r>
                <a:rPr lang="en-IN" sz="1200" baseline="0">
                  <a:solidFill>
                    <a:schemeClr val="lt1"/>
                  </a:solidFill>
                  <a:effectLst/>
                  <a:latin typeface="+mn-lt"/>
                  <a:ea typeface="+mn-ea"/>
                  <a:cs typeface="+mn-cs"/>
                </a:rPr>
                <a:t> GROWTH</a:t>
              </a:r>
              <a:endParaRPr lang="en-IN" sz="1400">
                <a:effectLst/>
              </a:endParaRPr>
            </a:p>
            <a:p>
              <a:pPr algn="l"/>
              <a:endParaRPr lang="en-IN" sz="1400">
                <a:solidFill>
                  <a:schemeClr val="bg1"/>
                </a:solidFill>
                <a:latin typeface="Times New Roman" panose="02020603050405020304" pitchFamily="18" charset="0"/>
                <a:cs typeface="Times New Roman" panose="02020603050405020304" pitchFamily="18" charset="0"/>
              </a:endParaRPr>
            </a:p>
          </xdr:txBody>
        </xdr:sp>
      </xdr:grpSp>
      <xdr:grpSp>
        <xdr:nvGrpSpPr>
          <xdr:cNvPr id="8" name="Group 7">
            <a:extLst>
              <a:ext uri="{FF2B5EF4-FFF2-40B4-BE49-F238E27FC236}">
                <a16:creationId xmlns:a16="http://schemas.microsoft.com/office/drawing/2014/main" id="{EA75EC10-69A2-7B3C-189E-CE0E9E18DDF5}"/>
              </a:ext>
            </a:extLst>
          </xdr:cNvPr>
          <xdr:cNvGrpSpPr/>
        </xdr:nvGrpSpPr>
        <xdr:grpSpPr>
          <a:xfrm>
            <a:off x="11154295" y="447502"/>
            <a:ext cx="2584565" cy="1954530"/>
            <a:chOff x="76200" y="464820"/>
            <a:chExt cx="2156460" cy="1920240"/>
          </a:xfrm>
        </xdr:grpSpPr>
        <xdr:sp macro="" textlink="">
          <xdr:nvSpPr>
            <xdr:cNvPr id="9" name="Rectangle: Rounded Corners 8">
              <a:extLst>
                <a:ext uri="{FF2B5EF4-FFF2-40B4-BE49-F238E27FC236}">
                  <a16:creationId xmlns:a16="http://schemas.microsoft.com/office/drawing/2014/main" id="{6AEAE53B-4AD8-EA35-FC4C-4CB539174793}"/>
                </a:ext>
              </a:extLst>
            </xdr:cNvPr>
            <xdr:cNvSpPr/>
          </xdr:nvSpPr>
          <xdr:spPr>
            <a:xfrm>
              <a:off x="146039" y="464820"/>
              <a:ext cx="2001542" cy="36576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Times New Roman" panose="02020603050405020304" pitchFamily="18" charset="0"/>
                  <a:cs typeface="Times New Roman" panose="02020603050405020304" pitchFamily="18" charset="0"/>
                </a:rPr>
                <a:t>PROFI</a:t>
              </a:r>
              <a:r>
                <a:rPr lang="en-IN" sz="1800" baseline="0">
                  <a:latin typeface="Times New Roman" panose="02020603050405020304" pitchFamily="18" charset="0"/>
                  <a:cs typeface="Times New Roman" panose="02020603050405020304" pitchFamily="18" charset="0"/>
                </a:rPr>
                <a:t>T MARGIN</a:t>
              </a:r>
              <a:endParaRPr lang="en-IN" sz="1800">
                <a:latin typeface="Times New Roman" panose="02020603050405020304" pitchFamily="18" charset="0"/>
                <a:cs typeface="Times New Roman" panose="02020603050405020304" pitchFamily="18" charset="0"/>
              </a:endParaRPr>
            </a:p>
          </xdr:txBody>
        </xdr:sp>
        <xdr:sp macro="" textlink="">
          <xdr:nvSpPr>
            <xdr:cNvPr id="10" name="Rectangle: Rounded Corners 9">
              <a:extLst>
                <a:ext uri="{FF2B5EF4-FFF2-40B4-BE49-F238E27FC236}">
                  <a16:creationId xmlns:a16="http://schemas.microsoft.com/office/drawing/2014/main" id="{E9BC0B60-068F-EEB1-2490-FE9FC30E2CC4}"/>
                </a:ext>
              </a:extLst>
            </xdr:cNvPr>
            <xdr:cNvSpPr/>
          </xdr:nvSpPr>
          <xdr:spPr>
            <a:xfrm>
              <a:off x="76200" y="845820"/>
              <a:ext cx="2156460" cy="1539240"/>
            </a:xfrm>
            <a:prstGeom prst="round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11" name="Rectangle 10">
              <a:extLst>
                <a:ext uri="{FF2B5EF4-FFF2-40B4-BE49-F238E27FC236}">
                  <a16:creationId xmlns:a16="http://schemas.microsoft.com/office/drawing/2014/main" id="{DC03E361-61CF-E8C9-CC9D-608322EAC5F4}"/>
                </a:ext>
              </a:extLst>
            </xdr:cNvPr>
            <xdr:cNvSpPr/>
          </xdr:nvSpPr>
          <xdr:spPr>
            <a:xfrm>
              <a:off x="358140" y="937260"/>
              <a:ext cx="1516380" cy="28956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4348D81-D781-4D66-B592-ADE93ECA4C62}" type="TxLink">
                <a:rPr lang="en-US" sz="1600" b="0" i="0" u="none" strike="noStrike">
                  <a:solidFill>
                    <a:schemeClr val="bg2"/>
                  </a:solidFill>
                  <a:latin typeface="Times New Roman" panose="02020603050405020304" pitchFamily="18" charset="0"/>
                  <a:cs typeface="Times New Roman" panose="02020603050405020304" pitchFamily="18" charset="0"/>
                </a:rPr>
                <a:pPr algn="ctr"/>
                <a:t>15.35%</a:t>
              </a:fld>
              <a:endParaRPr lang="en-IN" sz="2400">
                <a:solidFill>
                  <a:schemeClr val="bg2"/>
                </a:solidFill>
                <a:latin typeface="Times New Roman" panose="02020603050405020304" pitchFamily="18" charset="0"/>
                <a:cs typeface="Times New Roman" panose="02020603050405020304" pitchFamily="18" charset="0"/>
              </a:endParaRPr>
            </a:p>
          </xdr:txBody>
        </xdr:sp>
        <xdr:sp macro="" textlink="">
          <xdr:nvSpPr>
            <xdr:cNvPr id="12" name="Rectangle 11">
              <a:extLst>
                <a:ext uri="{FF2B5EF4-FFF2-40B4-BE49-F238E27FC236}">
                  <a16:creationId xmlns:a16="http://schemas.microsoft.com/office/drawing/2014/main" id="{0CA54F03-1BBD-266C-1ABB-9CDD46F09102}"/>
                </a:ext>
              </a:extLst>
            </xdr:cNvPr>
            <xdr:cNvSpPr/>
          </xdr:nvSpPr>
          <xdr:spPr>
            <a:xfrm>
              <a:off x="228600" y="1905000"/>
              <a:ext cx="1828800" cy="358140"/>
            </a:xfrm>
            <a:prstGeom prst="rect">
              <a:avLst/>
            </a:prstGeom>
            <a:gradFill>
              <a:gsLst>
                <a:gs pos="0">
                  <a:schemeClr val="tx1">
                    <a:lumMod val="95000"/>
                    <a:lumOff val="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a:solidFill>
                    <a:schemeClr val="lt1"/>
                  </a:solidFill>
                  <a:effectLst/>
                  <a:latin typeface="+mn-lt"/>
                  <a:ea typeface="+mn-ea"/>
                  <a:cs typeface="+mn-cs"/>
                </a:rPr>
                <a:t>YOY</a:t>
              </a:r>
              <a:r>
                <a:rPr lang="en-IN" sz="1200" baseline="0">
                  <a:solidFill>
                    <a:schemeClr val="lt1"/>
                  </a:solidFill>
                  <a:effectLst/>
                  <a:latin typeface="+mn-lt"/>
                  <a:ea typeface="+mn-ea"/>
                  <a:cs typeface="+mn-cs"/>
                </a:rPr>
                <a:t> GROWTH</a:t>
              </a:r>
              <a:endParaRPr lang="en-IN" sz="1400">
                <a:effectLst/>
              </a:endParaRPr>
            </a:p>
            <a:p>
              <a:pPr algn="l"/>
              <a:endParaRPr lang="en-IN" sz="1400">
                <a:solidFill>
                  <a:schemeClr val="bg1"/>
                </a:solidFill>
                <a:latin typeface="Times New Roman" panose="02020603050405020304" pitchFamily="18" charset="0"/>
                <a:cs typeface="Times New Roman" panose="02020603050405020304" pitchFamily="18" charset="0"/>
              </a:endParaRPr>
            </a:p>
          </xdr:txBody>
        </xdr:sp>
      </xdr:grpSp>
    </xdr:grpSp>
    <xdr:clientData/>
  </xdr:twoCellAnchor>
  <xdr:twoCellAnchor>
    <xdr:from>
      <xdr:col>5</xdr:col>
      <xdr:colOff>510540</xdr:colOff>
      <xdr:row>6</xdr:row>
      <xdr:rowOff>129540</xdr:rowOff>
    </xdr:from>
    <xdr:to>
      <xdr:col>8</xdr:col>
      <xdr:colOff>548640</xdr:colOff>
      <xdr:row>9</xdr:row>
      <xdr:rowOff>167640</xdr:rowOff>
    </xdr:to>
    <xdr:graphicFrame macro="">
      <xdr:nvGraphicFramePr>
        <xdr:cNvPr id="29" name="Chart 28">
          <a:extLst>
            <a:ext uri="{FF2B5EF4-FFF2-40B4-BE49-F238E27FC236}">
              <a16:creationId xmlns:a16="http://schemas.microsoft.com/office/drawing/2014/main" id="{557C242A-0E28-4D63-A5C9-7BFD37507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236220</xdr:colOff>
      <xdr:row>6</xdr:row>
      <xdr:rowOff>114300</xdr:rowOff>
    </xdr:from>
    <xdr:to>
      <xdr:col>4</xdr:col>
      <xdr:colOff>289560</xdr:colOff>
      <xdr:row>9</xdr:row>
      <xdr:rowOff>137160</xdr:rowOff>
    </xdr:to>
    <xdr:graphicFrame macro="">
      <xdr:nvGraphicFramePr>
        <xdr:cNvPr id="30" name="Chart 29">
          <a:extLst>
            <a:ext uri="{FF2B5EF4-FFF2-40B4-BE49-F238E27FC236}">
              <a16:creationId xmlns:a16="http://schemas.microsoft.com/office/drawing/2014/main" id="{E7A68E6B-0B8B-499D-B11A-A21444FA2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144780</xdr:colOff>
      <xdr:row>6</xdr:row>
      <xdr:rowOff>144780</xdr:rowOff>
    </xdr:from>
    <xdr:to>
      <xdr:col>13</xdr:col>
      <xdr:colOff>205740</xdr:colOff>
      <xdr:row>10</xdr:row>
      <xdr:rowOff>7620</xdr:rowOff>
    </xdr:to>
    <xdr:graphicFrame macro="">
      <xdr:nvGraphicFramePr>
        <xdr:cNvPr id="31" name="Chart 30">
          <a:extLst>
            <a:ext uri="{FF2B5EF4-FFF2-40B4-BE49-F238E27FC236}">
              <a16:creationId xmlns:a16="http://schemas.microsoft.com/office/drawing/2014/main" id="{749B1B55-9800-4EFB-9261-89E59FECB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396240</xdr:colOff>
      <xdr:row>6</xdr:row>
      <xdr:rowOff>152400</xdr:rowOff>
    </xdr:from>
    <xdr:to>
      <xdr:col>17</xdr:col>
      <xdr:colOff>403860</xdr:colOff>
      <xdr:row>10</xdr:row>
      <xdr:rowOff>15240</xdr:rowOff>
    </xdr:to>
    <xdr:graphicFrame macro="">
      <xdr:nvGraphicFramePr>
        <xdr:cNvPr id="32" name="Chart 31">
          <a:extLst>
            <a:ext uri="{FF2B5EF4-FFF2-40B4-BE49-F238E27FC236}">
              <a16:creationId xmlns:a16="http://schemas.microsoft.com/office/drawing/2014/main" id="{4CDEA764-051F-4FEB-99FD-C1B94FE2A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548640</xdr:colOff>
      <xdr:row>7</xdr:row>
      <xdr:rowOff>0</xdr:rowOff>
    </xdr:from>
    <xdr:to>
      <xdr:col>22</xdr:col>
      <xdr:colOff>15240</xdr:colOff>
      <xdr:row>10</xdr:row>
      <xdr:rowOff>45720</xdr:rowOff>
    </xdr:to>
    <xdr:graphicFrame macro="">
      <xdr:nvGraphicFramePr>
        <xdr:cNvPr id="33" name="Chart 32">
          <a:extLst>
            <a:ext uri="{FF2B5EF4-FFF2-40B4-BE49-F238E27FC236}">
              <a16:creationId xmlns:a16="http://schemas.microsoft.com/office/drawing/2014/main" id="{35B1884A-E6CD-44EA-B134-DF04C8305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406978</xdr:colOff>
          <xdr:row>10</xdr:row>
          <xdr:rowOff>155863</xdr:rowOff>
        </xdr:from>
        <xdr:to>
          <xdr:col>4</xdr:col>
          <xdr:colOff>483178</xdr:colOff>
          <xdr:row>11</xdr:row>
          <xdr:rowOff>169499</xdr:rowOff>
        </xdr:to>
        <xdr:pic>
          <xdr:nvPicPr>
            <xdr:cNvPr id="34" name="Picture 33">
              <a:extLst>
                <a:ext uri="{FF2B5EF4-FFF2-40B4-BE49-F238E27FC236}">
                  <a16:creationId xmlns:a16="http://schemas.microsoft.com/office/drawing/2014/main" id="{40E7C034-B334-48AC-942B-7387288A7BAD}"/>
                </a:ext>
              </a:extLst>
            </xdr:cNvPr>
            <xdr:cNvPicPr>
              <a:picLocks noChangeAspect="1" noChangeArrowheads="1"/>
              <a:extLst>
                <a:ext uri="{84589F7E-364E-4C9E-8A38-B11213B215E9}">
                  <a14:cameraTool cellRange="YOY!$H$9" spid="_x0000_s11285"/>
                </a:ext>
              </a:extLst>
            </xdr:cNvPicPr>
          </xdr:nvPicPr>
          <xdr:blipFill>
            <a:blip xmlns:r="http://schemas.openxmlformats.org/officeDocument/2006/relationships" r:embed="rId6"/>
            <a:srcRect/>
            <a:stretch>
              <a:fillRect/>
            </a:stretch>
          </xdr:blipFill>
          <xdr:spPr bwMode="auto">
            <a:xfrm>
              <a:off x="2235778" y="2000705"/>
              <a:ext cx="685800" cy="198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545522</xdr:colOff>
          <xdr:row>10</xdr:row>
          <xdr:rowOff>155863</xdr:rowOff>
        </xdr:from>
        <xdr:to>
          <xdr:col>9</xdr:col>
          <xdr:colOff>87630</xdr:colOff>
          <xdr:row>11</xdr:row>
          <xdr:rowOff>172142</xdr:rowOff>
        </xdr:to>
        <xdr:pic>
          <xdr:nvPicPr>
            <xdr:cNvPr id="35" name="Picture 34">
              <a:extLst>
                <a:ext uri="{FF2B5EF4-FFF2-40B4-BE49-F238E27FC236}">
                  <a16:creationId xmlns:a16="http://schemas.microsoft.com/office/drawing/2014/main" id="{D2E87424-3AA0-4252-8842-150826DC466E}"/>
                </a:ext>
              </a:extLst>
            </xdr:cNvPr>
            <xdr:cNvPicPr>
              <a:picLocks noChangeAspect="1" noChangeArrowheads="1"/>
              <a:extLst>
                <a:ext uri="{84589F7E-364E-4C9E-8A38-B11213B215E9}">
                  <a14:cameraTool cellRange="YOY!$I$9" spid="_x0000_s11286"/>
                </a:ext>
              </a:extLst>
            </xdr:cNvPicPr>
          </xdr:nvPicPr>
          <xdr:blipFill>
            <a:blip xmlns:r="http://schemas.openxmlformats.org/officeDocument/2006/relationships" r:embed="rId7"/>
            <a:srcRect/>
            <a:stretch>
              <a:fillRect/>
            </a:stretch>
          </xdr:blipFill>
          <xdr:spPr bwMode="auto">
            <a:xfrm>
              <a:off x="4788477" y="1974272"/>
              <a:ext cx="754380" cy="198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259774</xdr:colOff>
          <xdr:row>10</xdr:row>
          <xdr:rowOff>173183</xdr:rowOff>
        </xdr:from>
        <xdr:to>
          <xdr:col>13</xdr:col>
          <xdr:colOff>400397</xdr:colOff>
          <xdr:row>12</xdr:row>
          <xdr:rowOff>7621</xdr:rowOff>
        </xdr:to>
        <xdr:pic>
          <xdr:nvPicPr>
            <xdr:cNvPr id="36" name="Picture 35">
              <a:extLst>
                <a:ext uri="{FF2B5EF4-FFF2-40B4-BE49-F238E27FC236}">
                  <a16:creationId xmlns:a16="http://schemas.microsoft.com/office/drawing/2014/main" id="{85F20165-B460-46DB-B805-4DD602CD7C20}"/>
                </a:ext>
              </a:extLst>
            </xdr:cNvPr>
            <xdr:cNvPicPr>
              <a:picLocks noChangeAspect="1" noChangeArrowheads="1"/>
              <a:extLst>
                <a:ext uri="{84589F7E-364E-4C9E-8A38-B11213B215E9}">
                  <a14:cameraTool cellRange="YOY!$J$9" spid="_x0000_s11287"/>
                </a:ext>
              </a:extLst>
            </xdr:cNvPicPr>
          </xdr:nvPicPr>
          <xdr:blipFill>
            <a:blip xmlns:r="http://schemas.openxmlformats.org/officeDocument/2006/relationships" r:embed="rId8"/>
            <a:srcRect/>
            <a:stretch>
              <a:fillRect/>
            </a:stretch>
          </xdr:blipFill>
          <xdr:spPr bwMode="auto">
            <a:xfrm>
              <a:off x="7533410" y="1991592"/>
              <a:ext cx="746760" cy="198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467591</xdr:colOff>
          <xdr:row>11</xdr:row>
          <xdr:rowOff>25978</xdr:rowOff>
        </xdr:from>
        <xdr:to>
          <xdr:col>17</xdr:col>
          <xdr:colOff>471055</xdr:colOff>
          <xdr:row>12</xdr:row>
          <xdr:rowOff>42257</xdr:rowOff>
        </xdr:to>
        <xdr:pic>
          <xdr:nvPicPr>
            <xdr:cNvPr id="37" name="Picture 36">
              <a:extLst>
                <a:ext uri="{FF2B5EF4-FFF2-40B4-BE49-F238E27FC236}">
                  <a16:creationId xmlns:a16="http://schemas.microsoft.com/office/drawing/2014/main" id="{4507C827-0607-49B3-BEB4-385702D41ABC}"/>
                </a:ext>
              </a:extLst>
            </xdr:cNvPr>
            <xdr:cNvPicPr>
              <a:picLocks noChangeAspect="1" noChangeArrowheads="1"/>
              <a:extLst>
                <a:ext uri="{84589F7E-364E-4C9E-8A38-B11213B215E9}">
                  <a14:cameraTool cellRange="YOY!$K$9" spid="_x0000_s11288"/>
                </a:ext>
              </a:extLst>
            </xdr:cNvPicPr>
          </xdr:nvPicPr>
          <xdr:blipFill>
            <a:blip xmlns:r="http://schemas.openxmlformats.org/officeDocument/2006/relationships" r:embed="rId9"/>
            <a:srcRect/>
            <a:stretch>
              <a:fillRect/>
            </a:stretch>
          </xdr:blipFill>
          <xdr:spPr bwMode="auto">
            <a:xfrm>
              <a:off x="10165773" y="2026228"/>
              <a:ext cx="609600" cy="198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43295</xdr:colOff>
          <xdr:row>11</xdr:row>
          <xdr:rowOff>25979</xdr:rowOff>
        </xdr:from>
        <xdr:to>
          <xdr:col>22</xdr:col>
          <xdr:colOff>46759</xdr:colOff>
          <xdr:row>12</xdr:row>
          <xdr:rowOff>42258</xdr:rowOff>
        </xdr:to>
        <xdr:pic>
          <xdr:nvPicPr>
            <xdr:cNvPr id="38" name="Picture 37">
              <a:extLst>
                <a:ext uri="{FF2B5EF4-FFF2-40B4-BE49-F238E27FC236}">
                  <a16:creationId xmlns:a16="http://schemas.microsoft.com/office/drawing/2014/main" id="{923BCBD1-E187-4745-B070-53DF78A506E8}"/>
                </a:ext>
              </a:extLst>
            </xdr:cNvPr>
            <xdr:cNvPicPr>
              <a:picLocks noChangeAspect="1" noChangeArrowheads="1"/>
              <a:extLst>
                <a:ext uri="{84589F7E-364E-4C9E-8A38-B11213B215E9}">
                  <a14:cameraTool cellRange="YOY!$L$9" spid="_x0000_s11289"/>
                </a:ext>
              </a:extLst>
            </xdr:cNvPicPr>
          </xdr:nvPicPr>
          <xdr:blipFill>
            <a:blip xmlns:r="http://schemas.openxmlformats.org/officeDocument/2006/relationships" r:embed="rId10"/>
            <a:srcRect/>
            <a:stretch>
              <a:fillRect/>
            </a:stretch>
          </xdr:blipFill>
          <xdr:spPr bwMode="auto">
            <a:xfrm>
              <a:off x="12772159" y="2026229"/>
              <a:ext cx="609600" cy="1981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181841</xdr:colOff>
      <xdr:row>13</xdr:row>
      <xdr:rowOff>103908</xdr:rowOff>
    </xdr:from>
    <xdr:to>
      <xdr:col>8</xdr:col>
      <xdr:colOff>432953</xdr:colOff>
      <xdr:row>25</xdr:row>
      <xdr:rowOff>173182</xdr:rowOff>
    </xdr:to>
    <xdr:sp macro="" textlink="">
      <xdr:nvSpPr>
        <xdr:cNvPr id="39" name="Rectangle: Rounded Corners 38">
          <a:extLst>
            <a:ext uri="{FF2B5EF4-FFF2-40B4-BE49-F238E27FC236}">
              <a16:creationId xmlns:a16="http://schemas.microsoft.com/office/drawing/2014/main" id="{146AF965-209D-4671-BFFA-73FAC915057F}"/>
            </a:ext>
          </a:extLst>
        </xdr:cNvPr>
        <xdr:cNvSpPr/>
      </xdr:nvSpPr>
      <xdr:spPr>
        <a:xfrm>
          <a:off x="181841" y="2481348"/>
          <a:ext cx="5127912" cy="2263834"/>
        </a:xfrm>
        <a:prstGeom prst="roundRect">
          <a:avLst>
            <a:gd name="adj" fmla="val 9848"/>
          </a:avLst>
        </a:prstGeom>
        <a:gradFill>
          <a:gsLst>
            <a:gs pos="0">
              <a:schemeClr val="tx1">
                <a:lumMod val="85000"/>
                <a:lumOff val="15000"/>
              </a:schemeClr>
            </a:gs>
            <a:gs pos="100000">
              <a:schemeClr val="tx1">
                <a:lumMod val="50000"/>
                <a:lumOff val="50000"/>
              </a:schemeClr>
            </a:gs>
          </a:gsLst>
          <a:lin ang="5400000" scaled="1"/>
        </a:gra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455468</xdr:colOff>
      <xdr:row>13</xdr:row>
      <xdr:rowOff>126422</xdr:rowOff>
    </xdr:from>
    <xdr:to>
      <xdr:col>16</xdr:col>
      <xdr:colOff>476250</xdr:colOff>
      <xdr:row>26</xdr:row>
      <xdr:rowOff>43295</xdr:rowOff>
    </xdr:to>
    <xdr:sp macro="" textlink="">
      <xdr:nvSpPr>
        <xdr:cNvPr id="40" name="Rectangle: Rounded Corners 39">
          <a:extLst>
            <a:ext uri="{FF2B5EF4-FFF2-40B4-BE49-F238E27FC236}">
              <a16:creationId xmlns:a16="http://schemas.microsoft.com/office/drawing/2014/main" id="{96A8C6D6-EF24-4174-972B-0A8041251DCD}"/>
            </a:ext>
          </a:extLst>
        </xdr:cNvPr>
        <xdr:cNvSpPr/>
      </xdr:nvSpPr>
      <xdr:spPr>
        <a:xfrm>
          <a:off x="5332268" y="2503862"/>
          <a:ext cx="4897582" cy="2294313"/>
        </a:xfrm>
        <a:prstGeom prst="roundRect">
          <a:avLst>
            <a:gd name="adj" fmla="val 9848"/>
          </a:avLst>
        </a:prstGeom>
        <a:gradFill>
          <a:gsLst>
            <a:gs pos="0">
              <a:schemeClr val="tx1">
                <a:lumMod val="85000"/>
                <a:lumOff val="15000"/>
              </a:schemeClr>
            </a:gs>
            <a:gs pos="100000">
              <a:schemeClr val="tx1">
                <a:lumMod val="50000"/>
                <a:lumOff val="50000"/>
              </a:schemeClr>
            </a:gs>
          </a:gsLst>
          <a:lin ang="5400000" scaled="1"/>
        </a:gra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528205</xdr:colOff>
      <xdr:row>14</xdr:row>
      <xdr:rowOff>1732</xdr:rowOff>
    </xdr:from>
    <xdr:to>
      <xdr:col>21</xdr:col>
      <xdr:colOff>481446</xdr:colOff>
      <xdr:row>26</xdr:row>
      <xdr:rowOff>51954</xdr:rowOff>
    </xdr:to>
    <xdr:sp macro="" textlink="">
      <xdr:nvSpPr>
        <xdr:cNvPr id="41" name="Rectangle: Rounded Corners 40">
          <a:extLst>
            <a:ext uri="{FF2B5EF4-FFF2-40B4-BE49-F238E27FC236}">
              <a16:creationId xmlns:a16="http://schemas.microsoft.com/office/drawing/2014/main" id="{4D47C284-0A1D-4651-9A34-18B8C865760A}"/>
            </a:ext>
          </a:extLst>
        </xdr:cNvPr>
        <xdr:cNvSpPr/>
      </xdr:nvSpPr>
      <xdr:spPr>
        <a:xfrm>
          <a:off x="10281805" y="2562052"/>
          <a:ext cx="3001241" cy="2244782"/>
        </a:xfrm>
        <a:prstGeom prst="roundRect">
          <a:avLst>
            <a:gd name="adj" fmla="val 9848"/>
          </a:avLst>
        </a:prstGeom>
        <a:gradFill>
          <a:gsLst>
            <a:gs pos="0">
              <a:schemeClr val="tx1">
                <a:lumMod val="85000"/>
                <a:lumOff val="15000"/>
              </a:schemeClr>
            </a:gs>
            <a:gs pos="100000">
              <a:schemeClr val="tx1">
                <a:lumMod val="50000"/>
                <a:lumOff val="50000"/>
              </a:schemeClr>
            </a:gs>
          </a:gsLst>
          <a:lin ang="5400000" scaled="1"/>
        </a:gra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204355</xdr:colOff>
      <xdr:row>26</xdr:row>
      <xdr:rowOff>34635</xdr:rowOff>
    </xdr:from>
    <xdr:to>
      <xdr:col>8</xdr:col>
      <xdr:colOff>424295</xdr:colOff>
      <xdr:row>37</xdr:row>
      <xdr:rowOff>138544</xdr:rowOff>
    </xdr:to>
    <xdr:sp macro="" textlink="">
      <xdr:nvSpPr>
        <xdr:cNvPr id="42" name="Rectangle: Rounded Corners 41">
          <a:extLst>
            <a:ext uri="{FF2B5EF4-FFF2-40B4-BE49-F238E27FC236}">
              <a16:creationId xmlns:a16="http://schemas.microsoft.com/office/drawing/2014/main" id="{78DF0746-42ED-4364-B709-CD38CE3D995C}"/>
            </a:ext>
          </a:extLst>
        </xdr:cNvPr>
        <xdr:cNvSpPr/>
      </xdr:nvSpPr>
      <xdr:spPr>
        <a:xfrm>
          <a:off x="204355" y="4789515"/>
          <a:ext cx="5096740" cy="2115589"/>
        </a:xfrm>
        <a:prstGeom prst="roundRect">
          <a:avLst>
            <a:gd name="adj" fmla="val 9848"/>
          </a:avLst>
        </a:prstGeom>
        <a:gradFill>
          <a:gsLst>
            <a:gs pos="0">
              <a:schemeClr val="tx1">
                <a:lumMod val="85000"/>
                <a:lumOff val="15000"/>
              </a:schemeClr>
            </a:gs>
            <a:gs pos="100000">
              <a:schemeClr val="tx1">
                <a:lumMod val="50000"/>
                <a:lumOff val="50000"/>
              </a:schemeClr>
            </a:gs>
          </a:gsLst>
          <a:lin ang="5400000" scaled="1"/>
        </a:gra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490105</xdr:colOff>
      <xdr:row>26</xdr:row>
      <xdr:rowOff>103909</xdr:rowOff>
    </xdr:from>
    <xdr:to>
      <xdr:col>16</xdr:col>
      <xdr:colOff>320385</xdr:colOff>
      <xdr:row>38</xdr:row>
      <xdr:rowOff>17318</xdr:rowOff>
    </xdr:to>
    <xdr:sp macro="" textlink="">
      <xdr:nvSpPr>
        <xdr:cNvPr id="43" name="Rectangle: Rounded Corners 42">
          <a:extLst>
            <a:ext uri="{FF2B5EF4-FFF2-40B4-BE49-F238E27FC236}">
              <a16:creationId xmlns:a16="http://schemas.microsoft.com/office/drawing/2014/main" id="{CCE98953-F931-4F34-AB37-55372BB057C0}"/>
            </a:ext>
          </a:extLst>
        </xdr:cNvPr>
        <xdr:cNvSpPr/>
      </xdr:nvSpPr>
      <xdr:spPr>
        <a:xfrm>
          <a:off x="5366905" y="4858789"/>
          <a:ext cx="4707080" cy="2107969"/>
        </a:xfrm>
        <a:prstGeom prst="roundRect">
          <a:avLst>
            <a:gd name="adj" fmla="val 9848"/>
          </a:avLst>
        </a:prstGeom>
        <a:gradFill>
          <a:gsLst>
            <a:gs pos="0">
              <a:schemeClr val="tx1">
                <a:lumMod val="85000"/>
                <a:lumOff val="15000"/>
              </a:schemeClr>
            </a:gs>
            <a:gs pos="100000">
              <a:schemeClr val="tx1">
                <a:lumMod val="50000"/>
                <a:lumOff val="50000"/>
              </a:schemeClr>
            </a:gs>
          </a:gsLst>
          <a:lin ang="5400000" scaled="1"/>
        </a:gra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406977</xdr:colOff>
      <xdr:row>26</xdr:row>
      <xdr:rowOff>95251</xdr:rowOff>
    </xdr:from>
    <xdr:to>
      <xdr:col>22</xdr:col>
      <xdr:colOff>415636</xdr:colOff>
      <xdr:row>38</xdr:row>
      <xdr:rowOff>34637</xdr:rowOff>
    </xdr:to>
    <xdr:sp macro="" textlink="">
      <xdr:nvSpPr>
        <xdr:cNvPr id="44" name="Rectangle: Rounded Corners 43">
          <a:extLst>
            <a:ext uri="{FF2B5EF4-FFF2-40B4-BE49-F238E27FC236}">
              <a16:creationId xmlns:a16="http://schemas.microsoft.com/office/drawing/2014/main" id="{C3FDF19C-EEF7-4123-8C2F-4338D719BE6D}"/>
            </a:ext>
          </a:extLst>
        </xdr:cNvPr>
        <xdr:cNvSpPr/>
      </xdr:nvSpPr>
      <xdr:spPr>
        <a:xfrm>
          <a:off x="10160577" y="4850131"/>
          <a:ext cx="3666259" cy="2133946"/>
        </a:xfrm>
        <a:prstGeom prst="roundRect">
          <a:avLst>
            <a:gd name="adj" fmla="val 6991"/>
          </a:avLst>
        </a:prstGeom>
        <a:gradFill>
          <a:gsLst>
            <a:gs pos="0">
              <a:schemeClr val="tx1">
                <a:lumMod val="85000"/>
                <a:lumOff val="15000"/>
              </a:schemeClr>
            </a:gs>
            <a:gs pos="100000">
              <a:schemeClr val="tx1">
                <a:lumMod val="50000"/>
                <a:lumOff val="50000"/>
              </a:schemeClr>
            </a:gs>
          </a:gsLst>
          <a:lin ang="5400000" scaled="1"/>
        </a:gra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493569</xdr:colOff>
      <xdr:row>13</xdr:row>
      <xdr:rowOff>86589</xdr:rowOff>
    </xdr:from>
    <xdr:to>
      <xdr:col>5</xdr:col>
      <xdr:colOff>415637</xdr:colOff>
      <xdr:row>15</xdr:row>
      <xdr:rowOff>51954</xdr:rowOff>
    </xdr:to>
    <xdr:sp macro="" textlink="">
      <xdr:nvSpPr>
        <xdr:cNvPr id="45" name="Rectangle: Rounded Corners 44">
          <a:extLst>
            <a:ext uri="{FF2B5EF4-FFF2-40B4-BE49-F238E27FC236}">
              <a16:creationId xmlns:a16="http://schemas.microsoft.com/office/drawing/2014/main" id="{B4D5E43E-19F6-4EE2-AF0C-68803BC4DE89}"/>
            </a:ext>
          </a:extLst>
        </xdr:cNvPr>
        <xdr:cNvSpPr/>
      </xdr:nvSpPr>
      <xdr:spPr>
        <a:xfrm>
          <a:off x="493569" y="2464029"/>
          <a:ext cx="2970068" cy="33112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Times New Roman" panose="02020603050405020304" pitchFamily="18" charset="0"/>
              <a:cs typeface="Times New Roman" panose="02020603050405020304" pitchFamily="18" charset="0"/>
            </a:rPr>
            <a:t>SALES</a:t>
          </a:r>
          <a:r>
            <a:rPr lang="en-IN" sz="1400" b="1" baseline="0">
              <a:latin typeface="Times New Roman" panose="02020603050405020304" pitchFamily="18" charset="0"/>
              <a:cs typeface="Times New Roman" panose="02020603050405020304" pitchFamily="18" charset="0"/>
            </a:rPr>
            <a:t> AND PROFIT ANALYSIS</a:t>
          </a:r>
          <a:endParaRPr lang="en-IN" sz="1400" b="1">
            <a:latin typeface="Times New Roman" panose="02020603050405020304" pitchFamily="18" charset="0"/>
            <a:cs typeface="Times New Roman" panose="02020603050405020304" pitchFamily="18" charset="0"/>
          </a:endParaRPr>
        </a:p>
      </xdr:txBody>
    </xdr:sp>
    <xdr:clientData/>
  </xdr:twoCellAnchor>
  <xdr:twoCellAnchor>
    <xdr:from>
      <xdr:col>16</xdr:col>
      <xdr:colOff>585355</xdr:colOff>
      <xdr:row>14</xdr:row>
      <xdr:rowOff>13852</xdr:rowOff>
    </xdr:from>
    <xdr:to>
      <xdr:col>21</xdr:col>
      <xdr:colOff>398318</xdr:colOff>
      <xdr:row>15</xdr:row>
      <xdr:rowOff>164522</xdr:rowOff>
    </xdr:to>
    <xdr:sp macro="" textlink="">
      <xdr:nvSpPr>
        <xdr:cNvPr id="46" name="Rectangle: Rounded Corners 45">
          <a:extLst>
            <a:ext uri="{FF2B5EF4-FFF2-40B4-BE49-F238E27FC236}">
              <a16:creationId xmlns:a16="http://schemas.microsoft.com/office/drawing/2014/main" id="{024E2367-658B-4834-B398-666F3AECF4D8}"/>
            </a:ext>
          </a:extLst>
        </xdr:cNvPr>
        <xdr:cNvSpPr/>
      </xdr:nvSpPr>
      <xdr:spPr>
        <a:xfrm>
          <a:off x="10338955" y="2574172"/>
          <a:ext cx="2860963" cy="333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Times New Roman" panose="02020603050405020304" pitchFamily="18" charset="0"/>
              <a:cs typeface="Times New Roman" panose="02020603050405020304" pitchFamily="18" charset="0"/>
            </a:rPr>
            <a:t>CATEGORY WISE SALES SHARE %</a:t>
          </a:r>
        </a:p>
      </xdr:txBody>
    </xdr:sp>
    <xdr:clientData/>
  </xdr:twoCellAnchor>
  <xdr:twoCellAnchor>
    <xdr:from>
      <xdr:col>8</xdr:col>
      <xdr:colOff>590551</xdr:colOff>
      <xdr:row>14</xdr:row>
      <xdr:rowOff>10389</xdr:rowOff>
    </xdr:from>
    <xdr:to>
      <xdr:col>13</xdr:col>
      <xdr:colOff>512619</xdr:colOff>
      <xdr:row>15</xdr:row>
      <xdr:rowOff>157595</xdr:rowOff>
    </xdr:to>
    <xdr:sp macro="" textlink="">
      <xdr:nvSpPr>
        <xdr:cNvPr id="47" name="Rectangle: Rounded Corners 46">
          <a:extLst>
            <a:ext uri="{FF2B5EF4-FFF2-40B4-BE49-F238E27FC236}">
              <a16:creationId xmlns:a16="http://schemas.microsoft.com/office/drawing/2014/main" id="{ED904EAD-713C-4960-A045-9B16CF2D7C1F}"/>
            </a:ext>
          </a:extLst>
        </xdr:cNvPr>
        <xdr:cNvSpPr/>
      </xdr:nvSpPr>
      <xdr:spPr>
        <a:xfrm>
          <a:off x="5467351" y="2570709"/>
          <a:ext cx="2970068" cy="330086"/>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latin typeface="Times New Roman" panose="02020603050405020304" pitchFamily="18" charset="0"/>
              <a:cs typeface="Times New Roman" panose="02020603050405020304" pitchFamily="18" charset="0"/>
            </a:rPr>
            <a:t>CATEGORY</a:t>
          </a:r>
          <a:r>
            <a:rPr lang="en-IN" sz="1600" b="1" baseline="0">
              <a:latin typeface="Times New Roman" panose="02020603050405020304" pitchFamily="18" charset="0"/>
              <a:cs typeface="Times New Roman" panose="02020603050405020304" pitchFamily="18" charset="0"/>
            </a:rPr>
            <a:t> WISE PROFIT</a:t>
          </a:r>
          <a:endParaRPr lang="en-IN" sz="1600" b="1">
            <a:latin typeface="Times New Roman" panose="02020603050405020304" pitchFamily="18" charset="0"/>
            <a:cs typeface="Times New Roman" panose="02020603050405020304" pitchFamily="18" charset="0"/>
          </a:endParaRPr>
        </a:p>
      </xdr:txBody>
    </xdr:sp>
    <xdr:clientData/>
  </xdr:twoCellAnchor>
  <xdr:twoCellAnchor>
    <xdr:from>
      <xdr:col>0</xdr:col>
      <xdr:colOff>204355</xdr:colOff>
      <xdr:row>26</xdr:row>
      <xdr:rowOff>34635</xdr:rowOff>
    </xdr:from>
    <xdr:to>
      <xdr:col>5</xdr:col>
      <xdr:colOff>126423</xdr:colOff>
      <xdr:row>28</xdr:row>
      <xdr:rowOff>1</xdr:rowOff>
    </xdr:to>
    <xdr:sp macro="" textlink="">
      <xdr:nvSpPr>
        <xdr:cNvPr id="48" name="Rectangle: Rounded Corners 47">
          <a:extLst>
            <a:ext uri="{FF2B5EF4-FFF2-40B4-BE49-F238E27FC236}">
              <a16:creationId xmlns:a16="http://schemas.microsoft.com/office/drawing/2014/main" id="{A7A7CC90-091A-4E25-A1F0-2A8B6E5C64CB}"/>
            </a:ext>
          </a:extLst>
        </xdr:cNvPr>
        <xdr:cNvSpPr/>
      </xdr:nvSpPr>
      <xdr:spPr>
        <a:xfrm>
          <a:off x="204355" y="4789515"/>
          <a:ext cx="2970068" cy="331126"/>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latin typeface="Times New Roman" panose="02020603050405020304" pitchFamily="18" charset="0"/>
              <a:cs typeface="Times New Roman" panose="02020603050405020304" pitchFamily="18" charset="0"/>
            </a:rPr>
            <a:t>SALES BY STATE</a:t>
          </a:r>
        </a:p>
      </xdr:txBody>
    </xdr:sp>
    <xdr:clientData/>
  </xdr:twoCellAnchor>
  <xdr:twoCellAnchor>
    <xdr:from>
      <xdr:col>8</xdr:col>
      <xdr:colOff>573232</xdr:colOff>
      <xdr:row>26</xdr:row>
      <xdr:rowOff>131615</xdr:rowOff>
    </xdr:from>
    <xdr:to>
      <xdr:col>14</xdr:col>
      <xdr:colOff>51955</xdr:colOff>
      <xdr:row>28</xdr:row>
      <xdr:rowOff>100445</xdr:rowOff>
    </xdr:to>
    <xdr:sp macro="" textlink="">
      <xdr:nvSpPr>
        <xdr:cNvPr id="49" name="Rectangle: Rounded Corners 48">
          <a:extLst>
            <a:ext uri="{FF2B5EF4-FFF2-40B4-BE49-F238E27FC236}">
              <a16:creationId xmlns:a16="http://schemas.microsoft.com/office/drawing/2014/main" id="{599ADDCC-D483-4038-8646-9325F475FA64}"/>
            </a:ext>
          </a:extLst>
        </xdr:cNvPr>
        <xdr:cNvSpPr/>
      </xdr:nvSpPr>
      <xdr:spPr>
        <a:xfrm>
          <a:off x="5450032" y="4886495"/>
          <a:ext cx="3136323" cy="33459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Times New Roman" panose="02020603050405020304" pitchFamily="18" charset="0"/>
              <a:cs typeface="Times New Roman" panose="02020603050405020304" pitchFamily="18" charset="0"/>
            </a:rPr>
            <a:t>TOP 5  CATEGORIES</a:t>
          </a:r>
          <a:r>
            <a:rPr lang="en-IN" sz="1400" b="1" baseline="0">
              <a:latin typeface="Times New Roman" panose="02020603050405020304" pitchFamily="18" charset="0"/>
              <a:cs typeface="Times New Roman" panose="02020603050405020304" pitchFamily="18" charset="0"/>
            </a:rPr>
            <a:t> BY SALES</a:t>
          </a:r>
          <a:endParaRPr lang="en-IN" sz="1400" b="1">
            <a:latin typeface="Times New Roman" panose="02020603050405020304" pitchFamily="18" charset="0"/>
            <a:cs typeface="Times New Roman" panose="02020603050405020304" pitchFamily="18" charset="0"/>
          </a:endParaRPr>
        </a:p>
      </xdr:txBody>
    </xdr:sp>
    <xdr:clientData/>
  </xdr:twoCellAnchor>
  <xdr:twoCellAnchor>
    <xdr:from>
      <xdr:col>16</xdr:col>
      <xdr:colOff>587086</xdr:colOff>
      <xdr:row>26</xdr:row>
      <xdr:rowOff>128152</xdr:rowOff>
    </xdr:from>
    <xdr:to>
      <xdr:col>21</xdr:col>
      <xdr:colOff>339435</xdr:colOff>
      <xdr:row>28</xdr:row>
      <xdr:rowOff>96982</xdr:rowOff>
    </xdr:to>
    <xdr:sp macro="" textlink="">
      <xdr:nvSpPr>
        <xdr:cNvPr id="50" name="Rectangle: Rounded Corners 49">
          <a:extLst>
            <a:ext uri="{FF2B5EF4-FFF2-40B4-BE49-F238E27FC236}">
              <a16:creationId xmlns:a16="http://schemas.microsoft.com/office/drawing/2014/main" id="{8176FAE8-5686-44A2-BB67-C4ED75B70E8B}"/>
            </a:ext>
          </a:extLst>
        </xdr:cNvPr>
        <xdr:cNvSpPr/>
      </xdr:nvSpPr>
      <xdr:spPr>
        <a:xfrm>
          <a:off x="10340686" y="4883032"/>
          <a:ext cx="2800349" cy="33459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latin typeface="Times New Roman" panose="02020603050405020304" pitchFamily="18" charset="0"/>
              <a:cs typeface="Times New Roman" panose="02020603050405020304" pitchFamily="18" charset="0"/>
            </a:rPr>
            <a:t>FILTERS</a:t>
          </a:r>
        </a:p>
      </xdr:txBody>
    </xdr:sp>
    <xdr:clientData/>
  </xdr:twoCellAnchor>
  <xdr:twoCellAnchor>
    <xdr:from>
      <xdr:col>0</xdr:col>
      <xdr:colOff>225137</xdr:colOff>
      <xdr:row>15</xdr:row>
      <xdr:rowOff>86591</xdr:rowOff>
    </xdr:from>
    <xdr:to>
      <xdr:col>8</xdr:col>
      <xdr:colOff>398318</xdr:colOff>
      <xdr:row>25</xdr:row>
      <xdr:rowOff>138545</xdr:rowOff>
    </xdr:to>
    <xdr:graphicFrame macro="">
      <xdr:nvGraphicFramePr>
        <xdr:cNvPr id="51" name="Chart 50">
          <a:extLst>
            <a:ext uri="{FF2B5EF4-FFF2-40B4-BE49-F238E27FC236}">
              <a16:creationId xmlns:a16="http://schemas.microsoft.com/office/drawing/2014/main" id="{55D9B77C-5B84-4AE6-BD0B-BAB616445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545523</xdr:colOff>
      <xdr:row>16</xdr:row>
      <xdr:rowOff>25976</xdr:rowOff>
    </xdr:from>
    <xdr:to>
      <xdr:col>16</xdr:col>
      <xdr:colOff>294409</xdr:colOff>
      <xdr:row>25</xdr:row>
      <xdr:rowOff>138546</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332B049-7951-4AB0-9790-712F2DDED4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22323" y="2952056"/>
              <a:ext cx="4625686" cy="17584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17319</xdr:colOff>
      <xdr:row>16</xdr:row>
      <xdr:rowOff>17317</xdr:rowOff>
    </xdr:from>
    <xdr:to>
      <xdr:col>21</xdr:col>
      <xdr:colOff>311726</xdr:colOff>
      <xdr:row>25</xdr:row>
      <xdr:rowOff>164522</xdr:rowOff>
    </xdr:to>
    <xdr:graphicFrame macro="">
      <xdr:nvGraphicFramePr>
        <xdr:cNvPr id="53" name="Chart 52">
          <a:extLst>
            <a:ext uri="{FF2B5EF4-FFF2-40B4-BE49-F238E27FC236}">
              <a16:creationId xmlns:a16="http://schemas.microsoft.com/office/drawing/2014/main" id="{0B72C553-ECBD-4840-841C-6704750F9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259774</xdr:colOff>
      <xdr:row>28</xdr:row>
      <xdr:rowOff>43296</xdr:rowOff>
    </xdr:from>
    <xdr:to>
      <xdr:col>8</xdr:col>
      <xdr:colOff>164523</xdr:colOff>
      <xdr:row>37</xdr:row>
      <xdr:rowOff>77931</xdr:rowOff>
    </xdr:to>
    <mc:AlternateContent xmlns:mc="http://schemas.openxmlformats.org/markup-compatibility/2006">
      <mc:Choice xmlns:cx4="http://schemas.microsoft.com/office/drawing/2016/5/10/chartex" Requires="cx4">
        <xdr:graphicFrame macro="">
          <xdr:nvGraphicFramePr>
            <xdr:cNvPr id="54" name="Chart 53">
              <a:extLst>
                <a:ext uri="{FF2B5EF4-FFF2-40B4-BE49-F238E27FC236}">
                  <a16:creationId xmlns:a16="http://schemas.microsoft.com/office/drawing/2014/main" id="{C1D056FC-1845-43D6-9C79-C419DFD86A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9774" y="5163936"/>
              <a:ext cx="4781549" cy="16805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554182</xdr:colOff>
      <xdr:row>28</xdr:row>
      <xdr:rowOff>138546</xdr:rowOff>
    </xdr:from>
    <xdr:to>
      <xdr:col>16</xdr:col>
      <xdr:colOff>77931</xdr:colOff>
      <xdr:row>38</xdr:row>
      <xdr:rowOff>25977</xdr:rowOff>
    </xdr:to>
    <xdr:graphicFrame macro="">
      <xdr:nvGraphicFramePr>
        <xdr:cNvPr id="55" name="Chart 54">
          <a:extLst>
            <a:ext uri="{FF2B5EF4-FFF2-40B4-BE49-F238E27FC236}">
              <a16:creationId xmlns:a16="http://schemas.microsoft.com/office/drawing/2014/main" id="{882755E1-AEFF-49E5-9B8D-74647E4C7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458931</xdr:colOff>
      <xdr:row>28</xdr:row>
      <xdr:rowOff>138804</xdr:rowOff>
    </xdr:from>
    <xdr:to>
      <xdr:col>22</xdr:col>
      <xdr:colOff>396239</xdr:colOff>
      <xdr:row>37</xdr:row>
      <xdr:rowOff>86590</xdr:rowOff>
    </xdr:to>
    <xdr:grpSp>
      <xdr:nvGrpSpPr>
        <xdr:cNvPr id="56" name="Group 55">
          <a:extLst>
            <a:ext uri="{FF2B5EF4-FFF2-40B4-BE49-F238E27FC236}">
              <a16:creationId xmlns:a16="http://schemas.microsoft.com/office/drawing/2014/main" id="{86482FA1-AE93-4CAF-AFF5-A790B774CC7B}"/>
            </a:ext>
          </a:extLst>
        </xdr:cNvPr>
        <xdr:cNvGrpSpPr/>
      </xdr:nvGrpSpPr>
      <xdr:grpSpPr>
        <a:xfrm>
          <a:off x="10183502" y="5218804"/>
          <a:ext cx="3584023" cy="1580643"/>
          <a:chOff x="3541395" y="1939560"/>
          <a:chExt cx="4395583" cy="2012237"/>
        </a:xfrm>
      </xdr:grpSpPr>
      <mc:AlternateContent xmlns:mc="http://schemas.openxmlformats.org/markup-compatibility/2006" xmlns:a14="http://schemas.microsoft.com/office/drawing/2010/main">
        <mc:Choice Requires="a14">
          <xdr:graphicFrame macro="">
            <xdr:nvGraphicFramePr>
              <xdr:cNvPr id="57" name="Year 2">
                <a:extLst>
                  <a:ext uri="{FF2B5EF4-FFF2-40B4-BE49-F238E27FC236}">
                    <a16:creationId xmlns:a16="http://schemas.microsoft.com/office/drawing/2014/main" id="{F0CF01FA-48AE-44AE-B8AA-6E723AA02323}"/>
                  </a:ext>
                </a:extLst>
              </xdr:cNvPr>
              <xdr:cNvGraphicFramePr/>
            </xdr:nvGraphicFramePr>
            <xdr:xfrm>
              <a:off x="3541395" y="1950229"/>
              <a:ext cx="1416351" cy="2001568"/>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157113" y="5238749"/>
                <a:ext cx="1151660" cy="1575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Segment 2">
                <a:extLst>
                  <a:ext uri="{FF2B5EF4-FFF2-40B4-BE49-F238E27FC236}">
                    <a16:creationId xmlns:a16="http://schemas.microsoft.com/office/drawing/2014/main" id="{723CA84A-3BEF-ED31-9A65-18A17DF4CB84}"/>
                  </a:ext>
                </a:extLst>
              </xdr:cNvPr>
              <xdr:cNvGraphicFramePr/>
            </xdr:nvGraphicFramePr>
            <xdr:xfrm>
              <a:off x="4968395" y="1939560"/>
              <a:ext cx="1466196" cy="1990243"/>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1317432" y="5230349"/>
                <a:ext cx="1192190" cy="1567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Region 2">
                <a:extLst>
                  <a:ext uri="{FF2B5EF4-FFF2-40B4-BE49-F238E27FC236}">
                    <a16:creationId xmlns:a16="http://schemas.microsoft.com/office/drawing/2014/main" id="{EF582929-ABD5-290C-A5D9-C6C8F7525870}"/>
                  </a:ext>
                </a:extLst>
              </xdr:cNvPr>
              <xdr:cNvGraphicFramePr/>
            </xdr:nvGraphicFramePr>
            <xdr:xfrm>
              <a:off x="6448640" y="1946722"/>
              <a:ext cx="1488338" cy="1983081"/>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521045" y="5235988"/>
                <a:ext cx="1210194" cy="1561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58.821676041669" createdVersion="8" refreshedVersion="8" minRefreshableVersion="3" recordCount="9994" xr:uid="{703142A4-F038-4E20-B798-B27BFCCD23B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95695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x v="0"/>
    <n v="261.95999999999998"/>
    <n v="2"/>
    <n v="0"/>
    <n v="41.913600000000002"/>
  </r>
  <r>
    <n v="2"/>
    <s v="CA-2013-152156"/>
    <x v="0"/>
    <x v="0"/>
    <d v="2013-11-12T00:00:00"/>
    <s v="Second Class"/>
    <s v="CG-12520"/>
    <s v="Claire Gute"/>
    <x v="0"/>
    <s v="United States"/>
    <s v="Henderson"/>
    <x v="0"/>
    <n v="42420"/>
    <x v="0"/>
    <s v="FUR-CH-10000454"/>
    <x v="0"/>
    <x v="1"/>
    <x v="1"/>
    <n v="731.93999999999994"/>
    <n v="3"/>
    <n v="0"/>
    <n v="219.58199999999997"/>
  </r>
  <r>
    <n v="3"/>
    <s v="CA-2013-138688"/>
    <x v="0"/>
    <x v="1"/>
    <d v="2013-06-17T00:00:00"/>
    <s v="Second Class"/>
    <s v="DV-13045"/>
    <s v="Darrin Van Huff"/>
    <x v="1"/>
    <s v="United States"/>
    <s v="Los Angeles"/>
    <x v="1"/>
    <n v="90036"/>
    <x v="1"/>
    <s v="OFF-LA-10000240"/>
    <x v="1"/>
    <x v="2"/>
    <x v="2"/>
    <n v="14.62"/>
    <n v="2"/>
    <n v="0"/>
    <n v="6.8713999999999995"/>
  </r>
  <r>
    <n v="4"/>
    <s v="US-2012-108966"/>
    <x v="1"/>
    <x v="2"/>
    <d v="2012-10-18T00:00:00"/>
    <s v="Standard Class"/>
    <s v="SO-20335"/>
    <s v="Sean O'Donnell"/>
    <x v="0"/>
    <s v="United States"/>
    <s v="Fort Lauderdale"/>
    <x v="2"/>
    <n v="33311"/>
    <x v="0"/>
    <s v="FUR-TA-10000577"/>
    <x v="0"/>
    <x v="3"/>
    <x v="3"/>
    <n v="957.57749999999999"/>
    <n v="5"/>
    <n v="0.45"/>
    <n v="-383.03100000000006"/>
  </r>
  <r>
    <n v="5"/>
    <s v="US-2012-108966"/>
    <x v="1"/>
    <x v="2"/>
    <d v="2012-10-18T00:00:00"/>
    <s v="Standard Class"/>
    <s v="SO-20335"/>
    <s v="Sean O'Donnell"/>
    <x v="0"/>
    <s v="United States"/>
    <s v="Fort Lauderdale"/>
    <x v="2"/>
    <n v="33311"/>
    <x v="0"/>
    <s v="OFF-ST-10000760"/>
    <x v="1"/>
    <x v="4"/>
    <x v="4"/>
    <n v="22.368000000000002"/>
    <n v="2"/>
    <n v="0.2"/>
    <n v="2.5163999999999991"/>
  </r>
  <r>
    <n v="6"/>
    <s v="CA-2011-115812"/>
    <x v="2"/>
    <x v="3"/>
    <d v="2011-06-14T00:00:00"/>
    <s v="Standard Class"/>
    <s v="BH-11710"/>
    <s v="Brosina Hoffman"/>
    <x v="0"/>
    <s v="United States"/>
    <s v="Los Angeles"/>
    <x v="1"/>
    <n v="90032"/>
    <x v="1"/>
    <s v="FUR-FU-10001487"/>
    <x v="0"/>
    <x v="5"/>
    <x v="5"/>
    <n v="48.86"/>
    <n v="7"/>
    <n v="0"/>
    <n v="14.169399999999996"/>
  </r>
  <r>
    <n v="7"/>
    <s v="CA-2011-115812"/>
    <x v="2"/>
    <x v="3"/>
    <d v="2011-06-14T00:00:00"/>
    <s v="Standard Class"/>
    <s v="BH-11710"/>
    <s v="Brosina Hoffman"/>
    <x v="0"/>
    <s v="United States"/>
    <s v="Los Angeles"/>
    <x v="1"/>
    <n v="90032"/>
    <x v="1"/>
    <s v="OFF-AR-10002833"/>
    <x v="1"/>
    <x v="6"/>
    <x v="6"/>
    <n v="7.28"/>
    <n v="4"/>
    <n v="0"/>
    <n v="1.9656000000000002"/>
  </r>
  <r>
    <n v="8"/>
    <s v="CA-2011-115812"/>
    <x v="2"/>
    <x v="3"/>
    <d v="2011-06-14T00:00:00"/>
    <s v="Standard Class"/>
    <s v="BH-11710"/>
    <s v="Brosina Hoffman"/>
    <x v="0"/>
    <s v="United States"/>
    <s v="Los Angeles"/>
    <x v="1"/>
    <n v="90032"/>
    <x v="1"/>
    <s v="TEC-PH-10002275"/>
    <x v="2"/>
    <x v="7"/>
    <x v="7"/>
    <n v="907.15200000000004"/>
    <n v="6"/>
    <n v="0.2"/>
    <n v="90.715200000000038"/>
  </r>
  <r>
    <n v="9"/>
    <s v="CA-2011-115812"/>
    <x v="2"/>
    <x v="3"/>
    <d v="2011-06-14T00:00:00"/>
    <s v="Standard Class"/>
    <s v="BH-11710"/>
    <s v="Brosina Hoffman"/>
    <x v="0"/>
    <s v="United States"/>
    <s v="Los Angeles"/>
    <x v="1"/>
    <n v="90032"/>
    <x v="1"/>
    <s v="OFF-BI-10003910"/>
    <x v="1"/>
    <x v="8"/>
    <x v="8"/>
    <n v="18.504000000000001"/>
    <n v="3"/>
    <n v="0.2"/>
    <n v="5.7824999999999998"/>
  </r>
  <r>
    <n v="10"/>
    <s v="CA-2011-115812"/>
    <x v="2"/>
    <x v="3"/>
    <d v="2011-06-14T00:00:00"/>
    <s v="Standard Class"/>
    <s v="BH-11710"/>
    <s v="Brosina Hoffman"/>
    <x v="0"/>
    <s v="United States"/>
    <s v="Los Angeles"/>
    <x v="1"/>
    <n v="90032"/>
    <x v="1"/>
    <s v="OFF-AP-10002892"/>
    <x v="1"/>
    <x v="9"/>
    <x v="9"/>
    <n v="114.9"/>
    <n v="5"/>
    <n v="0"/>
    <n v="34.469999999999992"/>
  </r>
  <r>
    <n v="11"/>
    <s v="CA-2011-115812"/>
    <x v="2"/>
    <x v="3"/>
    <d v="2011-06-14T00:00:00"/>
    <s v="Standard Class"/>
    <s v="BH-11710"/>
    <s v="Brosina Hoffman"/>
    <x v="0"/>
    <s v="United States"/>
    <s v="Los Angeles"/>
    <x v="1"/>
    <n v="90032"/>
    <x v="1"/>
    <s v="FUR-TA-10001539"/>
    <x v="0"/>
    <x v="3"/>
    <x v="10"/>
    <n v="1706.1840000000002"/>
    <n v="9"/>
    <n v="0.2"/>
    <n v="85.309199999999805"/>
  </r>
  <r>
    <n v="12"/>
    <s v="CA-2011-115812"/>
    <x v="2"/>
    <x v="3"/>
    <d v="2011-06-14T00:00:00"/>
    <s v="Standard Class"/>
    <s v="BH-11710"/>
    <s v="Brosina Hoffman"/>
    <x v="0"/>
    <s v="United States"/>
    <s v="Los Angeles"/>
    <x v="1"/>
    <n v="90032"/>
    <x v="1"/>
    <s v="TEC-PH-10002033"/>
    <x v="2"/>
    <x v="7"/>
    <x v="11"/>
    <n v="911.42399999999998"/>
    <n v="4"/>
    <n v="0.2"/>
    <n v="68.356800000000021"/>
  </r>
  <r>
    <n v="13"/>
    <s v="CA-2014-114412"/>
    <x v="3"/>
    <x v="4"/>
    <d v="2014-04-21T00:00:00"/>
    <s v="Standard Class"/>
    <s v="AA-10480"/>
    <s v="Andrew Allen"/>
    <x v="0"/>
    <s v="United States"/>
    <s v="Concord"/>
    <x v="3"/>
    <n v="28027"/>
    <x v="0"/>
    <s v="OFF-PA-10002365"/>
    <x v="1"/>
    <x v="10"/>
    <x v="12"/>
    <n v="15.552000000000003"/>
    <n v="3"/>
    <n v="0.2"/>
    <n v="5.4432"/>
  </r>
  <r>
    <n v="14"/>
    <s v="CA-2013-161389"/>
    <x v="0"/>
    <x v="5"/>
    <d v="2013-12-11T00:00:00"/>
    <s v="Standard Class"/>
    <s v="IM-15070"/>
    <s v="Irene Maddox"/>
    <x v="0"/>
    <s v="United States"/>
    <s v="Seattle"/>
    <x v="4"/>
    <n v="98103"/>
    <x v="1"/>
    <s v="OFF-BI-10003656"/>
    <x v="1"/>
    <x v="8"/>
    <x v="13"/>
    <n v="407.97600000000006"/>
    <n v="3"/>
    <n v="0.2"/>
    <n v="132.59219999999993"/>
  </r>
  <r>
    <n v="15"/>
    <s v="US-2012-118983"/>
    <x v="1"/>
    <x v="6"/>
    <d v="2012-11-26T00:00:00"/>
    <s v="Standard Class"/>
    <s v="HP-14815"/>
    <s v="Harold Pawlan"/>
    <x v="2"/>
    <s v="United States"/>
    <s v="Fort Worth"/>
    <x v="5"/>
    <n v="76106"/>
    <x v="2"/>
    <s v="OFF-AP-10002311"/>
    <x v="1"/>
    <x v="9"/>
    <x v="14"/>
    <n v="68.809999999999988"/>
    <n v="5"/>
    <n v="0.8"/>
    <n v="-123.858"/>
  </r>
  <r>
    <n v="16"/>
    <s v="US-2012-118983"/>
    <x v="1"/>
    <x v="6"/>
    <d v="2012-11-26T00:00:00"/>
    <s v="Standard Class"/>
    <s v="HP-14815"/>
    <s v="Harold Pawlan"/>
    <x v="2"/>
    <s v="United States"/>
    <s v="Fort Worth"/>
    <x v="5"/>
    <n v="76106"/>
    <x v="2"/>
    <s v="OFF-BI-10000756"/>
    <x v="1"/>
    <x v="8"/>
    <x v="15"/>
    <n v="2.5439999999999996"/>
    <n v="3"/>
    <n v="0.8"/>
    <n v="-3.8160000000000016"/>
  </r>
  <r>
    <n v="17"/>
    <s v="CA-2011-105893"/>
    <x v="2"/>
    <x v="7"/>
    <d v="2011-11-18T00:00:00"/>
    <s v="Standard Class"/>
    <s v="PK-19075"/>
    <s v="Pete Kriz"/>
    <x v="0"/>
    <s v="United States"/>
    <s v="Madison"/>
    <x v="6"/>
    <n v="53711"/>
    <x v="2"/>
    <s v="OFF-ST-10004186"/>
    <x v="1"/>
    <x v="4"/>
    <x v="16"/>
    <n v="665.88"/>
    <n v="6"/>
    <n v="0"/>
    <n v="13.317599999999999"/>
  </r>
  <r>
    <n v="18"/>
    <s v="CA-2011-167164"/>
    <x v="2"/>
    <x v="8"/>
    <d v="2011-05-15T00:00:00"/>
    <s v="Second Class"/>
    <s v="AG-10270"/>
    <s v="Alejandro Grove"/>
    <x v="0"/>
    <s v="United States"/>
    <s v="West Jordan"/>
    <x v="7"/>
    <n v="84084"/>
    <x v="1"/>
    <s v="OFF-ST-10000107"/>
    <x v="1"/>
    <x v="4"/>
    <x v="17"/>
    <n v="55.5"/>
    <n v="2"/>
    <n v="0"/>
    <n v="9.9899999999999949"/>
  </r>
  <r>
    <n v="19"/>
    <s v="CA-2011-143336"/>
    <x v="2"/>
    <x v="9"/>
    <d v="2011-09-01T00:00:00"/>
    <s v="Second Class"/>
    <s v="ZD-21925"/>
    <s v="Zuschuss Donatelli"/>
    <x v="0"/>
    <s v="United States"/>
    <s v="San Francisco"/>
    <x v="1"/>
    <n v="94109"/>
    <x v="1"/>
    <s v="OFF-AR-10003056"/>
    <x v="1"/>
    <x v="6"/>
    <x v="18"/>
    <n v="8.56"/>
    <n v="2"/>
    <n v="0"/>
    <n v="2.4823999999999993"/>
  </r>
  <r>
    <n v="20"/>
    <s v="CA-2011-143336"/>
    <x v="2"/>
    <x v="9"/>
    <d v="2011-09-01T00:00:00"/>
    <s v="Second Class"/>
    <s v="ZD-21925"/>
    <s v="Zuschuss Donatelli"/>
    <x v="0"/>
    <s v="United States"/>
    <s v="San Francisco"/>
    <x v="1"/>
    <n v="94109"/>
    <x v="1"/>
    <s v="TEC-PH-10001949"/>
    <x v="2"/>
    <x v="7"/>
    <x v="19"/>
    <n v="213.48000000000002"/>
    <n v="3"/>
    <n v="0.2"/>
    <n v="16.010999999999981"/>
  </r>
  <r>
    <n v="21"/>
    <s v="CA-2011-143336"/>
    <x v="2"/>
    <x v="9"/>
    <d v="2011-09-01T00:00:00"/>
    <s v="Second Class"/>
    <s v="ZD-21925"/>
    <s v="Zuschuss Donatelli"/>
    <x v="0"/>
    <s v="United States"/>
    <s v="San Francisco"/>
    <x v="1"/>
    <n v="94109"/>
    <x v="1"/>
    <s v="OFF-BI-10002215"/>
    <x v="1"/>
    <x v="8"/>
    <x v="20"/>
    <n v="22.72"/>
    <n v="4"/>
    <n v="0.2"/>
    <n v="7.3839999999999986"/>
  </r>
  <r>
    <n v="22"/>
    <s v="CA-2013-137330"/>
    <x v="0"/>
    <x v="10"/>
    <d v="2013-12-14T00:00:00"/>
    <s v="Standard Class"/>
    <s v="KB-16585"/>
    <s v="Ken Black"/>
    <x v="1"/>
    <s v="United States"/>
    <s v="Fremont"/>
    <x v="8"/>
    <n v="68025"/>
    <x v="2"/>
    <s v="OFF-AR-10000246"/>
    <x v="1"/>
    <x v="6"/>
    <x v="21"/>
    <n v="19.459999999999997"/>
    <n v="7"/>
    <n v="0"/>
    <n v="5.0595999999999997"/>
  </r>
  <r>
    <n v="23"/>
    <s v="CA-2013-137330"/>
    <x v="0"/>
    <x v="10"/>
    <d v="2013-12-14T00:00:00"/>
    <s v="Standard Class"/>
    <s v="KB-16585"/>
    <s v="Ken Black"/>
    <x v="1"/>
    <s v="United States"/>
    <s v="Fremont"/>
    <x v="8"/>
    <n v="68025"/>
    <x v="2"/>
    <s v="OFF-AP-10001492"/>
    <x v="1"/>
    <x v="9"/>
    <x v="22"/>
    <n v="60.339999999999996"/>
    <n v="7"/>
    <n v="0"/>
    <n v="15.688400000000001"/>
  </r>
  <r>
    <n v="24"/>
    <s v="US-2014-156909"/>
    <x v="3"/>
    <x v="11"/>
    <d v="2014-07-19T00:00:00"/>
    <s v="Second Class"/>
    <s v="SF-20065"/>
    <s v="Sandra Flanagan"/>
    <x v="0"/>
    <s v="United States"/>
    <s v="Philadelphia"/>
    <x v="9"/>
    <n v="19140"/>
    <x v="3"/>
    <s v="FUR-CH-10002774"/>
    <x v="0"/>
    <x v="1"/>
    <x v="23"/>
    <n v="71.371999999999986"/>
    <n v="2"/>
    <n v="0.3"/>
    <n v="-1.0196000000000005"/>
  </r>
  <r>
    <n v="25"/>
    <s v="CA-2012-106320"/>
    <x v="1"/>
    <x v="12"/>
    <d v="2012-09-30T00:00:00"/>
    <s v="Standard Class"/>
    <s v="EB-13870"/>
    <s v="Emily Burns"/>
    <x v="0"/>
    <s v="United States"/>
    <s v="Orem"/>
    <x v="7"/>
    <n v="84057"/>
    <x v="1"/>
    <s v="FUR-TA-10000577"/>
    <x v="0"/>
    <x v="3"/>
    <x v="3"/>
    <n v="1044.6299999999999"/>
    <n v="3"/>
    <n v="0"/>
    <n v="240.26490000000001"/>
  </r>
  <r>
    <n v="26"/>
    <s v="CA-2013-121755"/>
    <x v="0"/>
    <x v="13"/>
    <d v="2013-01-20T00:00:00"/>
    <s v="Second Class"/>
    <s v="EH-13945"/>
    <s v="Eric Hoffmann"/>
    <x v="0"/>
    <s v="United States"/>
    <s v="Los Angeles"/>
    <x v="1"/>
    <n v="90049"/>
    <x v="1"/>
    <s v="OFF-BI-10001634"/>
    <x v="1"/>
    <x v="8"/>
    <x v="24"/>
    <n v="11.648000000000001"/>
    <n v="2"/>
    <n v="0.2"/>
    <n v="4.2224000000000004"/>
  </r>
  <r>
    <n v="27"/>
    <s v="CA-2013-121755"/>
    <x v="0"/>
    <x v="13"/>
    <d v="2013-01-20T00:00:00"/>
    <s v="Second Class"/>
    <s v="EH-13945"/>
    <s v="Eric Hoffmann"/>
    <x v="0"/>
    <s v="United States"/>
    <s v="Los Angeles"/>
    <x v="1"/>
    <n v="90049"/>
    <x v="1"/>
    <s v="TEC-AC-10003027"/>
    <x v="2"/>
    <x v="11"/>
    <x v="25"/>
    <n v="90.570000000000007"/>
    <n v="3"/>
    <n v="0"/>
    <n v="11.774100000000004"/>
  </r>
  <r>
    <n v="28"/>
    <s v="US-2012-150630"/>
    <x v="1"/>
    <x v="14"/>
    <d v="2012-09-21T00:00:00"/>
    <s v="Standard Class"/>
    <s v="TB-21520"/>
    <s v="Tracy Blumstein"/>
    <x v="0"/>
    <s v="United States"/>
    <s v="Philadelphia"/>
    <x v="9"/>
    <n v="19140"/>
    <x v="3"/>
    <s v="FUR-BO-10004834"/>
    <x v="0"/>
    <x v="0"/>
    <x v="26"/>
    <n v="3083.4300000000003"/>
    <n v="7"/>
    <n v="0.5"/>
    <n v="-1665.0522000000001"/>
  </r>
  <r>
    <n v="29"/>
    <s v="US-2012-150630"/>
    <x v="1"/>
    <x v="14"/>
    <d v="2012-09-21T00:00:00"/>
    <s v="Standard Class"/>
    <s v="TB-21520"/>
    <s v="Tracy Blumstein"/>
    <x v="0"/>
    <s v="United States"/>
    <s v="Philadelphia"/>
    <x v="9"/>
    <n v="19140"/>
    <x v="3"/>
    <s v="OFF-BI-10000474"/>
    <x v="1"/>
    <x v="8"/>
    <x v="27"/>
    <n v="9.6180000000000021"/>
    <n v="2"/>
    <n v="0.7"/>
    <n v="-7.0532000000000004"/>
  </r>
  <r>
    <n v="30"/>
    <s v="US-2012-150630"/>
    <x v="1"/>
    <x v="14"/>
    <d v="2012-09-21T00:00:00"/>
    <s v="Standard Class"/>
    <s v="TB-21520"/>
    <s v="Tracy Blumstein"/>
    <x v="0"/>
    <s v="United States"/>
    <s v="Philadelphia"/>
    <x v="9"/>
    <n v="19140"/>
    <x v="3"/>
    <s v="FUR-FU-10004848"/>
    <x v="0"/>
    <x v="5"/>
    <x v="28"/>
    <n v="124.20000000000002"/>
    <n v="3"/>
    <n v="0.2"/>
    <n v="15.524999999999991"/>
  </r>
  <r>
    <n v="31"/>
    <s v="US-2012-150630"/>
    <x v="1"/>
    <x v="14"/>
    <d v="2012-09-21T00:00:00"/>
    <s v="Standard Class"/>
    <s v="TB-21520"/>
    <s v="Tracy Blumstein"/>
    <x v="0"/>
    <s v="United States"/>
    <s v="Philadelphia"/>
    <x v="9"/>
    <n v="19140"/>
    <x v="3"/>
    <s v="OFF-EN-10001509"/>
    <x v="1"/>
    <x v="12"/>
    <x v="29"/>
    <n v="3.2640000000000002"/>
    <n v="2"/>
    <n v="0.2"/>
    <n v="1.1015999999999997"/>
  </r>
  <r>
    <n v="32"/>
    <s v="US-2012-150630"/>
    <x v="1"/>
    <x v="14"/>
    <d v="2012-09-21T00:00:00"/>
    <s v="Standard Class"/>
    <s v="TB-21520"/>
    <s v="Tracy Blumstein"/>
    <x v="0"/>
    <s v="United States"/>
    <s v="Philadelphia"/>
    <x v="9"/>
    <n v="19140"/>
    <x v="3"/>
    <s v="OFF-AR-10004042"/>
    <x v="1"/>
    <x v="6"/>
    <x v="30"/>
    <n v="86.304000000000002"/>
    <n v="6"/>
    <n v="0.2"/>
    <n v="9.7091999999999885"/>
  </r>
  <r>
    <n v="33"/>
    <s v="US-2012-150630"/>
    <x v="1"/>
    <x v="14"/>
    <d v="2012-09-21T00:00:00"/>
    <s v="Standard Class"/>
    <s v="TB-21520"/>
    <s v="Tracy Blumstein"/>
    <x v="0"/>
    <s v="United States"/>
    <s v="Philadelphia"/>
    <x v="9"/>
    <n v="19140"/>
    <x v="3"/>
    <s v="OFF-BI-10001525"/>
    <x v="1"/>
    <x v="8"/>
    <x v="31"/>
    <n v="6.8580000000000014"/>
    <n v="6"/>
    <n v="0.7"/>
    <n v="-5.7149999999999999"/>
  </r>
  <r>
    <n v="34"/>
    <s v="US-2012-150630"/>
    <x v="1"/>
    <x v="14"/>
    <d v="2012-09-21T00:00:00"/>
    <s v="Standard Class"/>
    <s v="TB-21520"/>
    <s v="Tracy Blumstein"/>
    <x v="0"/>
    <s v="United States"/>
    <s v="Philadelphia"/>
    <x v="9"/>
    <n v="19140"/>
    <x v="3"/>
    <s v="OFF-AR-10001683"/>
    <x v="1"/>
    <x v="6"/>
    <x v="32"/>
    <n v="15.76"/>
    <n v="2"/>
    <n v="0.2"/>
    <n v="3.5460000000000007"/>
  </r>
  <r>
    <n v="35"/>
    <s v="CA-2014-107727"/>
    <x v="3"/>
    <x v="15"/>
    <d v="2014-10-24T00:00:00"/>
    <s v="Second Class"/>
    <s v="MA-17560"/>
    <s v="Matt Abelman"/>
    <x v="2"/>
    <s v="United States"/>
    <s v="Houston"/>
    <x v="5"/>
    <n v="77095"/>
    <x v="2"/>
    <s v="OFF-PA-10000249"/>
    <x v="1"/>
    <x v="10"/>
    <x v="33"/>
    <n v="29.472000000000001"/>
    <n v="3"/>
    <n v="0.2"/>
    <n v="9.9467999999999979"/>
  </r>
  <r>
    <n v="36"/>
    <s v="CA-2013-117590"/>
    <x v="0"/>
    <x v="16"/>
    <d v="2013-12-11T00:00:00"/>
    <s v="First Class"/>
    <s v="GH-14485"/>
    <s v="Gene Hale"/>
    <x v="1"/>
    <s v="United States"/>
    <s v="Richardson"/>
    <x v="5"/>
    <n v="75080"/>
    <x v="2"/>
    <s v="TEC-PH-10004977"/>
    <x v="2"/>
    <x v="7"/>
    <x v="34"/>
    <n v="1097.5440000000003"/>
    <n v="7"/>
    <n v="0.2"/>
    <n v="123.47369999999989"/>
  </r>
  <r>
    <n v="37"/>
    <s v="CA-2013-117590"/>
    <x v="0"/>
    <x v="16"/>
    <d v="2013-12-11T00:00:00"/>
    <s v="First Class"/>
    <s v="GH-14485"/>
    <s v="Gene Hale"/>
    <x v="1"/>
    <s v="United States"/>
    <s v="Richardson"/>
    <x v="5"/>
    <n v="75080"/>
    <x v="2"/>
    <s v="FUR-FU-10003664"/>
    <x v="0"/>
    <x v="5"/>
    <x v="35"/>
    <n v="190.92"/>
    <n v="5"/>
    <n v="0.6"/>
    <n v="-147.96300000000002"/>
  </r>
  <r>
    <n v="38"/>
    <s v="CA-2012-117415"/>
    <x v="1"/>
    <x v="17"/>
    <d v="2012-12-31T00:00:00"/>
    <s v="Standard Class"/>
    <s v="SN-20710"/>
    <s v="Steve Nguyen"/>
    <x v="2"/>
    <s v="United States"/>
    <s v="Houston"/>
    <x v="5"/>
    <n v="77041"/>
    <x v="2"/>
    <s v="OFF-EN-10002986"/>
    <x v="1"/>
    <x v="12"/>
    <x v="36"/>
    <n v="113.328"/>
    <n v="9"/>
    <n v="0.2"/>
    <n v="35.414999999999999"/>
  </r>
  <r>
    <n v="39"/>
    <s v="CA-2012-117415"/>
    <x v="1"/>
    <x v="17"/>
    <d v="2012-12-31T00:00:00"/>
    <s v="Standard Class"/>
    <s v="SN-20710"/>
    <s v="Steve Nguyen"/>
    <x v="2"/>
    <s v="United States"/>
    <s v="Houston"/>
    <x v="5"/>
    <n v="77041"/>
    <x v="2"/>
    <s v="FUR-BO-10002545"/>
    <x v="0"/>
    <x v="0"/>
    <x v="37"/>
    <n v="532.39919999999995"/>
    <n v="3"/>
    <n v="0.32"/>
    <n v="-46.976400000000012"/>
  </r>
  <r>
    <n v="40"/>
    <s v="CA-2012-117415"/>
    <x v="1"/>
    <x v="17"/>
    <d v="2012-12-31T00:00:00"/>
    <s v="Standard Class"/>
    <s v="SN-20710"/>
    <s v="Steve Nguyen"/>
    <x v="2"/>
    <s v="United States"/>
    <s v="Houston"/>
    <x v="5"/>
    <n v="77041"/>
    <x v="2"/>
    <s v="FUR-CH-10004218"/>
    <x v="0"/>
    <x v="1"/>
    <x v="38"/>
    <n v="212.05799999999999"/>
    <n v="3"/>
    <n v="0.3"/>
    <n v="-15.146999999999991"/>
  </r>
  <r>
    <n v="41"/>
    <s v="CA-2012-117415"/>
    <x v="1"/>
    <x v="17"/>
    <d v="2012-12-31T00:00:00"/>
    <s v="Standard Class"/>
    <s v="SN-20710"/>
    <s v="Steve Nguyen"/>
    <x v="2"/>
    <s v="United States"/>
    <s v="Houston"/>
    <x v="5"/>
    <n v="77041"/>
    <x v="2"/>
    <s v="TEC-PH-10000486"/>
    <x v="2"/>
    <x v="7"/>
    <x v="39"/>
    <n v="371.16800000000001"/>
    <n v="4"/>
    <n v="0.2"/>
    <n v="41.756399999999957"/>
  </r>
  <r>
    <n v="42"/>
    <s v="CA-2014-120999"/>
    <x v="3"/>
    <x v="18"/>
    <d v="2014-09-16T00:00:00"/>
    <s v="Standard Class"/>
    <s v="LC-16930"/>
    <s v="Linda Cazamias"/>
    <x v="1"/>
    <s v="United States"/>
    <s v="Naperville"/>
    <x v="10"/>
    <n v="60540"/>
    <x v="2"/>
    <s v="TEC-PH-10004093"/>
    <x v="2"/>
    <x v="7"/>
    <x v="40"/>
    <n v="147.16800000000001"/>
    <n v="4"/>
    <n v="0.2"/>
    <n v="16.556399999999996"/>
  </r>
  <r>
    <n v="43"/>
    <s v="CA-2013-101343"/>
    <x v="0"/>
    <x v="19"/>
    <d v="2013-07-23T00:00:00"/>
    <s v="Standard Class"/>
    <s v="RA-19885"/>
    <s v="Ruben Ausman"/>
    <x v="1"/>
    <s v="United States"/>
    <s v="Los Angeles"/>
    <x v="1"/>
    <n v="90049"/>
    <x v="1"/>
    <s v="OFF-ST-10003479"/>
    <x v="1"/>
    <x v="4"/>
    <x v="41"/>
    <n v="77.88"/>
    <n v="2"/>
    <n v="0"/>
    <n v="3.8939999999999912"/>
  </r>
  <r>
    <n v="44"/>
    <s v="CA-2014-139619"/>
    <x v="3"/>
    <x v="20"/>
    <d v="2014-09-24T00:00:00"/>
    <s v="Standard Class"/>
    <s v="ES-14080"/>
    <s v="Erin Smith"/>
    <x v="1"/>
    <s v="United States"/>
    <s v="Melbourne"/>
    <x v="2"/>
    <n v="32935"/>
    <x v="0"/>
    <s v="OFF-ST-10003282"/>
    <x v="1"/>
    <x v="4"/>
    <x v="42"/>
    <n v="95.616"/>
    <n v="2"/>
    <n v="0.2"/>
    <n v="9.5616000000000092"/>
  </r>
  <r>
    <n v="45"/>
    <s v="CA-2013-118255"/>
    <x v="0"/>
    <x v="21"/>
    <d v="2013-03-14T00:00:00"/>
    <s v="First Class"/>
    <s v="ON-18715"/>
    <s v="Odella Nelson"/>
    <x v="1"/>
    <s v="United States"/>
    <s v="Eagan"/>
    <x v="11"/>
    <n v="55122"/>
    <x v="2"/>
    <s v="TEC-AC-10000171"/>
    <x v="2"/>
    <x v="11"/>
    <x v="43"/>
    <n v="45.98"/>
    <n v="2"/>
    <n v="0"/>
    <n v="19.7714"/>
  </r>
  <r>
    <n v="46"/>
    <s v="CA-2013-118255"/>
    <x v="0"/>
    <x v="21"/>
    <d v="2013-03-14T00:00:00"/>
    <s v="First Class"/>
    <s v="ON-18715"/>
    <s v="Odella Nelson"/>
    <x v="1"/>
    <s v="United States"/>
    <s v="Eagan"/>
    <x v="11"/>
    <n v="55122"/>
    <x v="2"/>
    <s v="OFF-BI-10003291"/>
    <x v="1"/>
    <x v="8"/>
    <x v="44"/>
    <n v="17.46"/>
    <n v="2"/>
    <n v="0"/>
    <n v="8.2061999999999991"/>
  </r>
  <r>
    <n v="47"/>
    <s v="CA-2011-146703"/>
    <x v="2"/>
    <x v="22"/>
    <d v="2011-10-25T00:00:00"/>
    <s v="Second Class"/>
    <s v="PO-18865"/>
    <s v="Patrick O'Donnell"/>
    <x v="0"/>
    <s v="United States"/>
    <s v="Westland"/>
    <x v="12"/>
    <n v="48185"/>
    <x v="2"/>
    <s v="OFF-ST-10001713"/>
    <x v="1"/>
    <x v="4"/>
    <x v="45"/>
    <n v="211.96"/>
    <n v="4"/>
    <n v="0"/>
    <n v="8.4783999999999935"/>
  </r>
  <r>
    <n v="48"/>
    <s v="CA-2013-169194"/>
    <x v="0"/>
    <x v="23"/>
    <d v="2013-06-26T00:00:00"/>
    <s v="Standard Class"/>
    <s v="LH-16900"/>
    <s v="Lena Hernandez"/>
    <x v="0"/>
    <s v="United States"/>
    <s v="Dover"/>
    <x v="13"/>
    <n v="19901"/>
    <x v="3"/>
    <s v="TEC-AC-10002167"/>
    <x v="2"/>
    <x v="11"/>
    <x v="46"/>
    <n v="45"/>
    <n v="3"/>
    <n v="0"/>
    <n v="4.9500000000000011"/>
  </r>
  <r>
    <n v="49"/>
    <s v="CA-2013-169194"/>
    <x v="0"/>
    <x v="23"/>
    <d v="2013-06-26T00:00:00"/>
    <s v="Standard Class"/>
    <s v="LH-16900"/>
    <s v="Lena Hernandez"/>
    <x v="0"/>
    <s v="United States"/>
    <s v="Dover"/>
    <x v="13"/>
    <n v="19901"/>
    <x v="3"/>
    <s v="TEC-PH-10003988"/>
    <x v="2"/>
    <x v="7"/>
    <x v="47"/>
    <n v="21.8"/>
    <n v="2"/>
    <n v="0"/>
    <n v="6.104000000000001"/>
  </r>
  <r>
    <n v="50"/>
    <s v="CA-2012-115742"/>
    <x v="1"/>
    <x v="24"/>
    <d v="2012-04-22T00:00:00"/>
    <s v="Standard Class"/>
    <s v="DP-13000"/>
    <s v="Darren Powers"/>
    <x v="0"/>
    <s v="United States"/>
    <s v="New Albany"/>
    <x v="14"/>
    <n v="47150"/>
    <x v="2"/>
    <s v="OFF-BI-10004410"/>
    <x v="1"/>
    <x v="8"/>
    <x v="48"/>
    <n v="38.22"/>
    <n v="6"/>
    <n v="0"/>
    <n v="17.9634"/>
  </r>
  <r>
    <n v="51"/>
    <s v="CA-2012-115742"/>
    <x v="1"/>
    <x v="24"/>
    <d v="2012-04-22T00:00:00"/>
    <s v="Standard Class"/>
    <s v="DP-13000"/>
    <s v="Darren Powers"/>
    <x v="0"/>
    <s v="United States"/>
    <s v="New Albany"/>
    <x v="14"/>
    <n v="47150"/>
    <x v="2"/>
    <s v="OFF-LA-10002762"/>
    <x v="1"/>
    <x v="2"/>
    <x v="49"/>
    <n v="75.179999999999993"/>
    <n v="6"/>
    <n v="0"/>
    <n v="35.334599999999995"/>
  </r>
  <r>
    <n v="52"/>
    <s v="CA-2012-115742"/>
    <x v="1"/>
    <x v="24"/>
    <d v="2012-04-22T00:00:00"/>
    <s v="Standard Class"/>
    <s v="DP-13000"/>
    <s v="Darren Powers"/>
    <x v="0"/>
    <s v="United States"/>
    <s v="New Albany"/>
    <x v="14"/>
    <n v="47150"/>
    <x v="2"/>
    <s v="FUR-FU-10001706"/>
    <x v="0"/>
    <x v="5"/>
    <x v="50"/>
    <n v="6.16"/>
    <n v="2"/>
    <n v="0"/>
    <n v="2.9567999999999999"/>
  </r>
  <r>
    <n v="53"/>
    <s v="CA-2012-115742"/>
    <x v="1"/>
    <x v="24"/>
    <d v="2012-04-22T00:00:00"/>
    <s v="Standard Class"/>
    <s v="DP-13000"/>
    <s v="Darren Powers"/>
    <x v="0"/>
    <s v="United States"/>
    <s v="New Albany"/>
    <x v="14"/>
    <n v="47150"/>
    <x v="2"/>
    <s v="FUR-CH-10003061"/>
    <x v="0"/>
    <x v="1"/>
    <x v="51"/>
    <n v="89.99"/>
    <n v="1"/>
    <n v="0"/>
    <n v="17.098099999999988"/>
  </r>
  <r>
    <n v="54"/>
    <s v="CA-2013-105816"/>
    <x v="0"/>
    <x v="25"/>
    <d v="2013-12-18T00:00:00"/>
    <s v="Standard Class"/>
    <s v="JM-15265"/>
    <s v="Janet Molinari"/>
    <x v="1"/>
    <s v="United States"/>
    <s v="New York City"/>
    <x v="15"/>
    <n v="10024"/>
    <x v="3"/>
    <s v="OFF-FA-10000304"/>
    <x v="1"/>
    <x v="13"/>
    <x v="52"/>
    <n v="15.260000000000002"/>
    <n v="7"/>
    <n v="0"/>
    <n v="6.2566000000000006"/>
  </r>
  <r>
    <n v="55"/>
    <s v="CA-2013-105816"/>
    <x v="0"/>
    <x v="25"/>
    <d v="2013-12-18T00:00:00"/>
    <s v="Standard Class"/>
    <s v="JM-15265"/>
    <s v="Janet Molinari"/>
    <x v="1"/>
    <s v="United States"/>
    <s v="New York City"/>
    <x v="15"/>
    <n v="10024"/>
    <x v="3"/>
    <s v="TEC-PH-10002447"/>
    <x v="2"/>
    <x v="7"/>
    <x v="53"/>
    <n v="1029.95"/>
    <n v="5"/>
    <n v="0"/>
    <n v="298.68549999999999"/>
  </r>
  <r>
    <n v="56"/>
    <s v="CA-2013-111682"/>
    <x v="0"/>
    <x v="26"/>
    <d v="2013-06-19T00:00:00"/>
    <s v="First Class"/>
    <s v="TB-21055"/>
    <s v="Ted Butterfield"/>
    <x v="0"/>
    <s v="United States"/>
    <s v="Troy"/>
    <x v="15"/>
    <n v="12180"/>
    <x v="3"/>
    <s v="OFF-ST-10000604"/>
    <x v="1"/>
    <x v="4"/>
    <x v="54"/>
    <n v="208.56"/>
    <n v="6"/>
    <n v="0"/>
    <n v="52.139999999999986"/>
  </r>
  <r>
    <n v="57"/>
    <s v="CA-2013-111682"/>
    <x v="0"/>
    <x v="26"/>
    <d v="2013-06-19T00:00:00"/>
    <s v="First Class"/>
    <s v="TB-21055"/>
    <s v="Ted Butterfield"/>
    <x v="0"/>
    <s v="United States"/>
    <s v="Troy"/>
    <x v="15"/>
    <n v="12180"/>
    <x v="3"/>
    <s v="OFF-PA-10001569"/>
    <x v="1"/>
    <x v="10"/>
    <x v="55"/>
    <n v="32.400000000000006"/>
    <n v="5"/>
    <n v="0"/>
    <n v="15.552000000000001"/>
  </r>
  <r>
    <n v="58"/>
    <s v="CA-2013-111682"/>
    <x v="0"/>
    <x v="26"/>
    <d v="2013-06-19T00:00:00"/>
    <s v="First Class"/>
    <s v="TB-21055"/>
    <s v="Ted Butterfield"/>
    <x v="0"/>
    <s v="United States"/>
    <s v="Troy"/>
    <x v="15"/>
    <n v="12180"/>
    <x v="3"/>
    <s v="FUR-CH-10003968"/>
    <x v="0"/>
    <x v="1"/>
    <x v="56"/>
    <n v="319.41000000000003"/>
    <n v="5"/>
    <n v="0.1"/>
    <n v="7.0980000000000061"/>
  </r>
  <r>
    <n v="59"/>
    <s v="CA-2013-111682"/>
    <x v="0"/>
    <x v="26"/>
    <d v="2013-06-19T00:00:00"/>
    <s v="First Class"/>
    <s v="TB-21055"/>
    <s v="Ted Butterfield"/>
    <x v="0"/>
    <s v="United States"/>
    <s v="Troy"/>
    <x v="15"/>
    <n v="12180"/>
    <x v="3"/>
    <s v="OFF-PA-10000587"/>
    <x v="1"/>
    <x v="10"/>
    <x v="57"/>
    <n v="14.56"/>
    <n v="2"/>
    <n v="0"/>
    <n v="6.9888000000000003"/>
  </r>
  <r>
    <n v="60"/>
    <s v="CA-2013-111682"/>
    <x v="0"/>
    <x v="26"/>
    <d v="2013-06-19T00:00:00"/>
    <s v="First Class"/>
    <s v="TB-21055"/>
    <s v="Ted Butterfield"/>
    <x v="0"/>
    <s v="United States"/>
    <s v="Troy"/>
    <x v="15"/>
    <n v="12180"/>
    <x v="3"/>
    <s v="TEC-AC-10002167"/>
    <x v="2"/>
    <x v="11"/>
    <x v="46"/>
    <n v="30"/>
    <n v="2"/>
    <n v="0"/>
    <n v="3.3000000000000007"/>
  </r>
  <r>
    <n v="61"/>
    <s v="CA-2013-111682"/>
    <x v="0"/>
    <x v="26"/>
    <d v="2013-06-19T00:00:00"/>
    <s v="First Class"/>
    <s v="TB-21055"/>
    <s v="Ted Butterfield"/>
    <x v="0"/>
    <s v="United States"/>
    <s v="Troy"/>
    <x v="15"/>
    <n v="12180"/>
    <x v="3"/>
    <s v="OFF-BI-10001460"/>
    <x v="1"/>
    <x v="8"/>
    <x v="58"/>
    <n v="48.480000000000004"/>
    <n v="4"/>
    <n v="0.2"/>
    <n v="16.361999999999998"/>
  </r>
  <r>
    <n v="62"/>
    <s v="CA-2013-111682"/>
    <x v="0"/>
    <x v="26"/>
    <d v="2013-06-19T00:00:00"/>
    <s v="First Class"/>
    <s v="TB-21055"/>
    <s v="Ted Butterfield"/>
    <x v="0"/>
    <s v="United States"/>
    <s v="Troy"/>
    <x v="15"/>
    <n v="12180"/>
    <x v="3"/>
    <s v="OFF-AR-10001868"/>
    <x v="1"/>
    <x v="6"/>
    <x v="59"/>
    <n v="1.68"/>
    <n v="1"/>
    <n v="0"/>
    <n v="0.84"/>
  </r>
  <r>
    <n v="63"/>
    <s v="CA-2012-135545"/>
    <x v="1"/>
    <x v="27"/>
    <d v="2012-11-30T00:00:00"/>
    <s v="Standard Class"/>
    <s v="KM-16720"/>
    <s v="Kunst Miller"/>
    <x v="0"/>
    <s v="United States"/>
    <s v="Los Angeles"/>
    <x v="1"/>
    <n v="90004"/>
    <x v="1"/>
    <s v="TEC-AC-10004633"/>
    <x v="2"/>
    <x v="11"/>
    <x v="60"/>
    <n v="13.98"/>
    <n v="2"/>
    <n v="0"/>
    <n v="6.1512000000000011"/>
  </r>
  <r>
    <n v="64"/>
    <s v="CA-2012-135545"/>
    <x v="1"/>
    <x v="27"/>
    <d v="2012-11-30T00:00:00"/>
    <s v="Standard Class"/>
    <s v="KM-16720"/>
    <s v="Kunst Miller"/>
    <x v="0"/>
    <s v="United States"/>
    <s v="Los Angeles"/>
    <x v="1"/>
    <n v="90004"/>
    <x v="1"/>
    <s v="OFF-BI-10001078"/>
    <x v="1"/>
    <x v="8"/>
    <x v="61"/>
    <n v="25.824000000000002"/>
    <n v="6"/>
    <n v="0.2"/>
    <n v="9.3612000000000002"/>
  </r>
  <r>
    <n v="65"/>
    <s v="CA-2012-135545"/>
    <x v="1"/>
    <x v="27"/>
    <d v="2012-11-30T00:00:00"/>
    <s v="Standard Class"/>
    <s v="KM-16720"/>
    <s v="Kunst Miller"/>
    <x v="0"/>
    <s v="United States"/>
    <s v="Los Angeles"/>
    <x v="1"/>
    <n v="90004"/>
    <x v="1"/>
    <s v="OFF-PA-10003892"/>
    <x v="1"/>
    <x v="10"/>
    <x v="62"/>
    <n v="146.72999999999999"/>
    <n v="3"/>
    <n v="0"/>
    <n v="68.963099999999997"/>
  </r>
  <r>
    <n v="66"/>
    <s v="CA-2012-135545"/>
    <x v="1"/>
    <x v="27"/>
    <d v="2012-11-30T00:00:00"/>
    <s v="Standard Class"/>
    <s v="KM-16720"/>
    <s v="Kunst Miller"/>
    <x v="0"/>
    <s v="United States"/>
    <s v="Los Angeles"/>
    <x v="1"/>
    <n v="90004"/>
    <x v="1"/>
    <s v="FUR-FU-10000397"/>
    <x v="0"/>
    <x v="5"/>
    <x v="63"/>
    <n v="79.760000000000005"/>
    <n v="4"/>
    <n v="0"/>
    <n v="22.332800000000006"/>
  </r>
  <r>
    <n v="67"/>
    <s v="US-2012-164175"/>
    <x v="1"/>
    <x v="28"/>
    <d v="2012-05-05T00:00:00"/>
    <s v="Standard Class"/>
    <s v="PS-18970"/>
    <s v="Paul Stevenson"/>
    <x v="2"/>
    <s v="United States"/>
    <s v="Chicago"/>
    <x v="10"/>
    <n v="60610"/>
    <x v="2"/>
    <s v="FUR-CH-10001146"/>
    <x v="0"/>
    <x v="1"/>
    <x v="64"/>
    <n v="213.11499999999998"/>
    <n v="5"/>
    <n v="0.3"/>
    <n v="-15.222500000000011"/>
  </r>
  <r>
    <n v="68"/>
    <s v="CA-2011-106376"/>
    <x v="2"/>
    <x v="29"/>
    <d v="2011-12-10T00:00:00"/>
    <s v="Standard Class"/>
    <s v="BS-11590"/>
    <s v="Brendan Sweed"/>
    <x v="1"/>
    <s v="United States"/>
    <s v="Gilbert"/>
    <x v="16"/>
    <n v="85234"/>
    <x v="1"/>
    <s v="OFF-AR-10002671"/>
    <x v="1"/>
    <x v="6"/>
    <x v="65"/>
    <n v="1113.0240000000001"/>
    <n v="8"/>
    <n v="0.2"/>
    <n v="111.30239999999998"/>
  </r>
  <r>
    <n v="69"/>
    <s v="CA-2011-106376"/>
    <x v="2"/>
    <x v="29"/>
    <d v="2011-12-10T00:00:00"/>
    <s v="Standard Class"/>
    <s v="BS-11590"/>
    <s v="Brendan Sweed"/>
    <x v="1"/>
    <s v="United States"/>
    <s v="Gilbert"/>
    <x v="16"/>
    <n v="85234"/>
    <x v="1"/>
    <s v="TEC-PH-10002726"/>
    <x v="2"/>
    <x v="7"/>
    <x v="66"/>
    <n v="167.96800000000002"/>
    <n v="4"/>
    <n v="0.2"/>
    <n v="62.988"/>
  </r>
  <r>
    <n v="70"/>
    <s v="CA-2013-119823"/>
    <x v="0"/>
    <x v="30"/>
    <d v="2013-06-07T00:00:00"/>
    <s v="First Class"/>
    <s v="KD-16270"/>
    <s v="Karen Daniels"/>
    <x v="0"/>
    <s v="United States"/>
    <s v="Springfield"/>
    <x v="17"/>
    <n v="22153"/>
    <x v="0"/>
    <s v="OFF-PA-10000482"/>
    <x v="1"/>
    <x v="10"/>
    <x v="67"/>
    <n v="75.88"/>
    <n v="2"/>
    <n v="0"/>
    <n v="35.663599999999995"/>
  </r>
  <r>
    <n v="71"/>
    <s v="CA-2013-106075"/>
    <x v="0"/>
    <x v="31"/>
    <d v="2013-09-24T00:00:00"/>
    <s v="Standard Class"/>
    <s v="HM-14980"/>
    <s v="Henry MacAllister"/>
    <x v="0"/>
    <s v="United States"/>
    <s v="New York City"/>
    <x v="15"/>
    <n v="10009"/>
    <x v="3"/>
    <s v="OFF-BI-10004654"/>
    <x v="1"/>
    <x v="8"/>
    <x v="68"/>
    <n v="4.6159999999999997"/>
    <n v="1"/>
    <n v="0.2"/>
    <n v="1.7309999999999999"/>
  </r>
  <r>
    <n v="72"/>
    <s v="CA-2014-114440"/>
    <x v="3"/>
    <x v="32"/>
    <d v="2014-09-18T00:00:00"/>
    <s v="Second Class"/>
    <s v="TB-21520"/>
    <s v="Tracy Blumstein"/>
    <x v="0"/>
    <s v="United States"/>
    <s v="Jackson"/>
    <x v="12"/>
    <n v="49201"/>
    <x v="2"/>
    <s v="OFF-PA-10004675"/>
    <x v="1"/>
    <x v="10"/>
    <x v="69"/>
    <n v="19.049999999999997"/>
    <n v="3"/>
    <n v="0"/>
    <n v="8.7629999999999999"/>
  </r>
  <r>
    <n v="73"/>
    <s v="US-2012-134026"/>
    <x v="1"/>
    <x v="33"/>
    <d v="2012-05-02T00:00:00"/>
    <s v="Standard Class"/>
    <s v="JE-15745"/>
    <s v="Joel Eaton"/>
    <x v="0"/>
    <s v="United States"/>
    <s v="Memphis"/>
    <x v="18"/>
    <n v="38109"/>
    <x v="0"/>
    <s v="FUR-CH-10000513"/>
    <x v="0"/>
    <x v="1"/>
    <x v="70"/>
    <n v="831.93600000000015"/>
    <n v="8"/>
    <n v="0.2"/>
    <n v="-114.39120000000003"/>
  </r>
  <r>
    <n v="74"/>
    <s v="US-2012-134026"/>
    <x v="1"/>
    <x v="33"/>
    <d v="2012-05-02T00:00:00"/>
    <s v="Standard Class"/>
    <s v="JE-15745"/>
    <s v="Joel Eaton"/>
    <x v="0"/>
    <s v="United States"/>
    <s v="Memphis"/>
    <x v="18"/>
    <n v="38109"/>
    <x v="0"/>
    <s v="FUR-FU-10003708"/>
    <x v="0"/>
    <x v="5"/>
    <x v="71"/>
    <n v="97.04"/>
    <n v="2"/>
    <n v="0.2"/>
    <n v="1.2129999999999974"/>
  </r>
  <r>
    <n v="75"/>
    <s v="US-2012-134026"/>
    <x v="1"/>
    <x v="33"/>
    <d v="2012-05-02T00:00:00"/>
    <s v="Standard Class"/>
    <s v="JE-15745"/>
    <s v="Joel Eaton"/>
    <x v="0"/>
    <s v="United States"/>
    <s v="Memphis"/>
    <x v="18"/>
    <n v="38109"/>
    <x v="0"/>
    <s v="OFF-ST-10004123"/>
    <x v="1"/>
    <x v="4"/>
    <x v="72"/>
    <n v="72.784000000000006"/>
    <n v="1"/>
    <n v="0.2"/>
    <n v="-18.196000000000002"/>
  </r>
  <r>
    <n v="76"/>
    <s v="US-2014-118038"/>
    <x v="3"/>
    <x v="34"/>
    <d v="2014-12-12T00:00:00"/>
    <s v="First Class"/>
    <s v="KB-16600"/>
    <s v="Ken Brennan"/>
    <x v="1"/>
    <s v="United States"/>
    <s v="Houston"/>
    <x v="5"/>
    <n v="77041"/>
    <x v="2"/>
    <s v="OFF-BI-10004182"/>
    <x v="1"/>
    <x v="8"/>
    <x v="73"/>
    <n v="1.2479999999999998"/>
    <n v="3"/>
    <n v="0.8"/>
    <n v="-1.9344000000000006"/>
  </r>
  <r>
    <n v="77"/>
    <s v="US-2014-118038"/>
    <x v="3"/>
    <x v="34"/>
    <d v="2014-12-12T00:00:00"/>
    <s v="First Class"/>
    <s v="KB-16600"/>
    <s v="Ken Brennan"/>
    <x v="1"/>
    <s v="United States"/>
    <s v="Houston"/>
    <x v="5"/>
    <n v="77041"/>
    <x v="2"/>
    <s v="FUR-FU-10000260"/>
    <x v="0"/>
    <x v="5"/>
    <x v="74"/>
    <n v="9.7080000000000002"/>
    <n v="3"/>
    <n v="0.6"/>
    <n v="-5.8248000000000015"/>
  </r>
  <r>
    <n v="78"/>
    <s v="US-2014-118038"/>
    <x v="3"/>
    <x v="34"/>
    <d v="2014-12-12T00:00:00"/>
    <s v="First Class"/>
    <s v="KB-16600"/>
    <s v="Ken Brennan"/>
    <x v="1"/>
    <s v="United States"/>
    <s v="Houston"/>
    <x v="5"/>
    <n v="77041"/>
    <x v="2"/>
    <s v="OFF-ST-10000615"/>
    <x v="1"/>
    <x v="4"/>
    <x v="75"/>
    <n v="27.240000000000002"/>
    <n v="3"/>
    <n v="0.2"/>
    <n v="2.724000000000002"/>
  </r>
  <r>
    <n v="79"/>
    <s v="US-2011-147606"/>
    <x v="2"/>
    <x v="35"/>
    <d v="2011-12-01T00:00:00"/>
    <s v="Second Class"/>
    <s v="JE-15745"/>
    <s v="Joel Eaton"/>
    <x v="0"/>
    <s v="United States"/>
    <s v="Houston"/>
    <x v="5"/>
    <n v="77070"/>
    <x v="2"/>
    <s v="FUR-FU-10003194"/>
    <x v="0"/>
    <x v="5"/>
    <x v="76"/>
    <n v="19.3"/>
    <n v="5"/>
    <n v="0.6"/>
    <n v="-14.475000000000001"/>
  </r>
  <r>
    <n v="80"/>
    <s v="CA-2013-127208"/>
    <x v="0"/>
    <x v="1"/>
    <d v="2013-06-16T00:00:00"/>
    <s v="First Class"/>
    <s v="SC-20770"/>
    <s v="Stewart Carmichael"/>
    <x v="1"/>
    <s v="United States"/>
    <s v="Decatur"/>
    <x v="19"/>
    <n v="35601"/>
    <x v="0"/>
    <s v="OFF-AP-10002118"/>
    <x v="1"/>
    <x v="9"/>
    <x v="77"/>
    <n v="208.16"/>
    <n v="1"/>
    <n v="0"/>
    <n v="56.20320000000001"/>
  </r>
  <r>
    <n v="81"/>
    <s v="CA-2013-127208"/>
    <x v="0"/>
    <x v="1"/>
    <d v="2013-06-16T00:00:00"/>
    <s v="First Class"/>
    <s v="SC-20770"/>
    <s v="Stewart Carmichael"/>
    <x v="1"/>
    <s v="United States"/>
    <s v="Decatur"/>
    <x v="19"/>
    <n v="35601"/>
    <x v="0"/>
    <s v="OFF-BI-10002309"/>
    <x v="1"/>
    <x v="8"/>
    <x v="78"/>
    <n v="16.740000000000002"/>
    <n v="3"/>
    <n v="0"/>
    <n v="8.0351999999999997"/>
  </r>
  <r>
    <n v="82"/>
    <s v="CA-2011-139451"/>
    <x v="2"/>
    <x v="36"/>
    <d v="2011-10-16T00:00:00"/>
    <s v="Standard Class"/>
    <s v="DN-13690"/>
    <s v="Duane Noonan"/>
    <x v="0"/>
    <s v="United States"/>
    <s v="San Francisco"/>
    <x v="1"/>
    <n v="94122"/>
    <x v="1"/>
    <s v="OFF-AR-10002053"/>
    <x v="1"/>
    <x v="6"/>
    <x v="79"/>
    <n v="14.9"/>
    <n v="5"/>
    <n v="0"/>
    <n v="4.1720000000000006"/>
  </r>
  <r>
    <n v="83"/>
    <s v="CA-2011-139451"/>
    <x v="2"/>
    <x v="36"/>
    <d v="2011-10-16T00:00:00"/>
    <s v="Standard Class"/>
    <s v="DN-13690"/>
    <s v="Duane Noonan"/>
    <x v="0"/>
    <s v="United States"/>
    <s v="San Francisco"/>
    <x v="1"/>
    <n v="94122"/>
    <x v="1"/>
    <s v="OFF-ST-10002370"/>
    <x v="1"/>
    <x v="4"/>
    <x v="80"/>
    <n v="21.39"/>
    <n v="1"/>
    <n v="0"/>
    <n v="6.2030999999999992"/>
  </r>
  <r>
    <n v="84"/>
    <s v="CA-2012-149734"/>
    <x v="1"/>
    <x v="37"/>
    <d v="2012-09-08T00:00:00"/>
    <s v="Standard Class"/>
    <s v="JC-16105"/>
    <s v="Julie Creighton"/>
    <x v="1"/>
    <s v="United States"/>
    <s v="Durham"/>
    <x v="3"/>
    <n v="27707"/>
    <x v="0"/>
    <s v="OFF-EN-10000927"/>
    <x v="1"/>
    <x v="12"/>
    <x v="81"/>
    <n v="200.98400000000004"/>
    <n v="7"/>
    <n v="0.2"/>
    <n v="62.807499999999976"/>
  </r>
  <r>
    <n v="85"/>
    <s v="US-2014-119662"/>
    <x v="3"/>
    <x v="38"/>
    <d v="2014-11-17T00:00:00"/>
    <s v="First Class"/>
    <s v="CS-12400"/>
    <s v="Christopher Schild"/>
    <x v="2"/>
    <s v="United States"/>
    <s v="Chicago"/>
    <x v="10"/>
    <n v="60623"/>
    <x v="2"/>
    <s v="OFF-ST-10003656"/>
    <x v="1"/>
    <x v="4"/>
    <x v="82"/>
    <n v="230.376"/>
    <n v="3"/>
    <n v="0.2"/>
    <n v="-48.954900000000002"/>
  </r>
  <r>
    <n v="86"/>
    <s v="CA-2014-140088"/>
    <x v="3"/>
    <x v="39"/>
    <d v="2014-05-31T00:00:00"/>
    <s v="Second Class"/>
    <s v="PO-18865"/>
    <s v="Patrick O'Donnell"/>
    <x v="0"/>
    <s v="United States"/>
    <s v="Columbia"/>
    <x v="20"/>
    <n v="29203"/>
    <x v="0"/>
    <s v="FUR-CH-10000863"/>
    <x v="0"/>
    <x v="1"/>
    <x v="83"/>
    <n v="301.95999999999998"/>
    <n v="2"/>
    <n v="0"/>
    <n v="33.215599999999995"/>
  </r>
  <r>
    <n v="87"/>
    <s v="CA-2014-155558"/>
    <x v="3"/>
    <x v="40"/>
    <d v="2014-11-03T00:00:00"/>
    <s v="Standard Class"/>
    <s v="PG-18895"/>
    <s v="Paul Gonzalez"/>
    <x v="0"/>
    <s v="United States"/>
    <s v="Rochester"/>
    <x v="11"/>
    <n v="55901"/>
    <x v="2"/>
    <s v="TEC-AC-10001998"/>
    <x v="2"/>
    <x v="11"/>
    <x v="84"/>
    <n v="19.989999999999998"/>
    <n v="1"/>
    <n v="0"/>
    <n v="6.796599999999998"/>
  </r>
  <r>
    <n v="88"/>
    <s v="CA-2014-155558"/>
    <x v="3"/>
    <x v="40"/>
    <d v="2014-11-03T00:00:00"/>
    <s v="Standard Class"/>
    <s v="PG-18895"/>
    <s v="Paul Gonzalez"/>
    <x v="0"/>
    <s v="United States"/>
    <s v="Rochester"/>
    <x v="11"/>
    <n v="55901"/>
    <x v="2"/>
    <s v="OFF-LA-10000134"/>
    <x v="1"/>
    <x v="2"/>
    <x v="85"/>
    <n v="6.16"/>
    <n v="2"/>
    <n v="0"/>
    <n v="2.9567999999999999"/>
  </r>
  <r>
    <n v="89"/>
    <s v="CA-2013-159695"/>
    <x v="0"/>
    <x v="41"/>
    <d v="2013-04-11T00:00:00"/>
    <s v="Second Class"/>
    <s v="GM-14455"/>
    <s v="Gary Mitchum"/>
    <x v="2"/>
    <s v="United States"/>
    <s v="Houston"/>
    <x v="5"/>
    <n v="77095"/>
    <x v="2"/>
    <s v="OFF-ST-10003442"/>
    <x v="1"/>
    <x v="4"/>
    <x v="86"/>
    <n v="158.36800000000002"/>
    <n v="7"/>
    <n v="0.2"/>
    <n v="13.857199999999999"/>
  </r>
  <r>
    <n v="90"/>
    <s v="CA-2013-109806"/>
    <x v="0"/>
    <x v="42"/>
    <d v="2013-09-23T00:00:00"/>
    <s v="Standard Class"/>
    <s v="JS-15685"/>
    <s v="Jim Sink"/>
    <x v="1"/>
    <s v="United States"/>
    <s v="Los Angeles"/>
    <x v="1"/>
    <n v="90036"/>
    <x v="1"/>
    <s v="OFF-AR-10004930"/>
    <x v="1"/>
    <x v="6"/>
    <x v="87"/>
    <n v="20.100000000000001"/>
    <n v="3"/>
    <n v="0"/>
    <n v="6.6329999999999982"/>
  </r>
  <r>
    <n v="91"/>
    <s v="CA-2013-109806"/>
    <x v="0"/>
    <x v="42"/>
    <d v="2013-09-23T00:00:00"/>
    <s v="Standard Class"/>
    <s v="JS-15685"/>
    <s v="Jim Sink"/>
    <x v="1"/>
    <s v="United States"/>
    <s v="Los Angeles"/>
    <x v="1"/>
    <n v="90036"/>
    <x v="1"/>
    <s v="TEC-PH-10004093"/>
    <x v="2"/>
    <x v="7"/>
    <x v="40"/>
    <n v="73.584000000000003"/>
    <n v="2"/>
    <n v="0.2"/>
    <n v="8.2781999999999982"/>
  </r>
  <r>
    <n v="92"/>
    <s v="CA-2013-109806"/>
    <x v="0"/>
    <x v="42"/>
    <d v="2013-09-23T00:00:00"/>
    <s v="Standard Class"/>
    <s v="JS-15685"/>
    <s v="Jim Sink"/>
    <x v="1"/>
    <s v="United States"/>
    <s v="Los Angeles"/>
    <x v="1"/>
    <n v="90036"/>
    <x v="1"/>
    <s v="OFF-PA-10000304"/>
    <x v="1"/>
    <x v="10"/>
    <x v="88"/>
    <n v="6.48"/>
    <n v="1"/>
    <n v="0"/>
    <n v="3.1104000000000003"/>
  </r>
  <r>
    <n v="93"/>
    <s v="CA-2012-149587"/>
    <x v="1"/>
    <x v="43"/>
    <d v="2012-02-05T00:00:00"/>
    <s v="Second Class"/>
    <s v="KB-16315"/>
    <s v="Karl Braun"/>
    <x v="0"/>
    <s v="United States"/>
    <s v="Minneapolis"/>
    <x v="11"/>
    <n v="55407"/>
    <x v="2"/>
    <s v="OFF-PA-10003177"/>
    <x v="1"/>
    <x v="10"/>
    <x v="89"/>
    <n v="12.96"/>
    <n v="2"/>
    <n v="0"/>
    <n v="6.2208000000000006"/>
  </r>
  <r>
    <n v="94"/>
    <s v="CA-2012-149587"/>
    <x v="1"/>
    <x v="43"/>
    <d v="2012-02-05T00:00:00"/>
    <s v="Second Class"/>
    <s v="KB-16315"/>
    <s v="Karl Braun"/>
    <x v="0"/>
    <s v="United States"/>
    <s v="Minneapolis"/>
    <x v="11"/>
    <n v="55407"/>
    <x v="2"/>
    <s v="FUR-FU-10003799"/>
    <x v="0"/>
    <x v="5"/>
    <x v="90"/>
    <n v="53.34"/>
    <n v="3"/>
    <n v="0"/>
    <n v="16.535399999999996"/>
  </r>
  <r>
    <n v="95"/>
    <s v="CA-2012-149587"/>
    <x v="1"/>
    <x v="43"/>
    <d v="2012-02-05T00:00:00"/>
    <s v="Second Class"/>
    <s v="KB-16315"/>
    <s v="Karl Braun"/>
    <x v="0"/>
    <s v="United States"/>
    <s v="Minneapolis"/>
    <x v="11"/>
    <n v="55407"/>
    <x v="2"/>
    <s v="OFF-BI-10002852"/>
    <x v="1"/>
    <x v="8"/>
    <x v="91"/>
    <n v="32.96"/>
    <n v="2"/>
    <n v="0"/>
    <n v="16.150400000000001"/>
  </r>
  <r>
    <n v="96"/>
    <s v="US-2014-109484"/>
    <x v="3"/>
    <x v="44"/>
    <d v="2014-11-13T00:00:00"/>
    <s v="Standard Class"/>
    <s v="RB-19705"/>
    <s v="Roger Barcio"/>
    <x v="2"/>
    <s v="United States"/>
    <s v="Portland"/>
    <x v="21"/>
    <n v="97206"/>
    <x v="1"/>
    <s v="OFF-BI-10004738"/>
    <x v="1"/>
    <x v="8"/>
    <x v="92"/>
    <n v="5.6820000000000013"/>
    <n v="1"/>
    <n v="0.7"/>
    <n v="-3.7880000000000003"/>
  </r>
  <r>
    <n v="97"/>
    <s v="CA-2014-161018"/>
    <x v="3"/>
    <x v="45"/>
    <d v="2014-11-12T00:00:00"/>
    <s v="Second Class"/>
    <s v="PN-18775"/>
    <s v="Parhena Norris"/>
    <x v="2"/>
    <s v="United States"/>
    <s v="New York City"/>
    <x v="15"/>
    <n v="10009"/>
    <x v="3"/>
    <s v="FUR-FU-10000629"/>
    <x v="0"/>
    <x v="5"/>
    <x v="93"/>
    <n v="96.53"/>
    <n v="7"/>
    <n v="0"/>
    <n v="40.5426"/>
  </r>
  <r>
    <n v="98"/>
    <s v="CA-2014-157833"/>
    <x v="3"/>
    <x v="46"/>
    <d v="2014-06-21T00:00:00"/>
    <s v="First Class"/>
    <s v="KD-16345"/>
    <s v="Katherine Ducich"/>
    <x v="0"/>
    <s v="United States"/>
    <s v="San Francisco"/>
    <x v="1"/>
    <n v="94122"/>
    <x v="1"/>
    <s v="OFF-BI-10001721"/>
    <x v="1"/>
    <x v="8"/>
    <x v="94"/>
    <n v="51.311999999999998"/>
    <n v="3"/>
    <n v="0.2"/>
    <n v="17.959199999999999"/>
  </r>
  <r>
    <n v="99"/>
    <s v="CA-2013-149223"/>
    <x v="0"/>
    <x v="47"/>
    <d v="2013-09-12T00:00:00"/>
    <s v="Standard Class"/>
    <s v="ER-13855"/>
    <s v="Elpida Rittenbach"/>
    <x v="1"/>
    <s v="United States"/>
    <s v="Saint Paul"/>
    <x v="11"/>
    <n v="55106"/>
    <x v="2"/>
    <s v="OFF-AP-10000358"/>
    <x v="1"/>
    <x v="9"/>
    <x v="95"/>
    <n v="77.88"/>
    <n v="6"/>
    <n v="0"/>
    <n v="22.585199999999993"/>
  </r>
  <r>
    <n v="100"/>
    <s v="CA-2013-158568"/>
    <x v="0"/>
    <x v="48"/>
    <d v="2013-09-03T00:00:00"/>
    <s v="Standard Class"/>
    <s v="RB-19465"/>
    <s v="Rick Bensley"/>
    <x v="2"/>
    <s v="United States"/>
    <s v="Chicago"/>
    <x v="10"/>
    <n v="60610"/>
    <x v="2"/>
    <s v="OFF-PA-10003256"/>
    <x v="1"/>
    <x v="10"/>
    <x v="96"/>
    <n v="64.623999999999995"/>
    <n v="7"/>
    <n v="0.2"/>
    <n v="22.618399999999994"/>
  </r>
  <r>
    <n v="101"/>
    <s v="CA-2013-158568"/>
    <x v="0"/>
    <x v="48"/>
    <d v="2013-09-03T00:00:00"/>
    <s v="Standard Class"/>
    <s v="RB-19465"/>
    <s v="Rick Bensley"/>
    <x v="2"/>
    <s v="United States"/>
    <s v="Chicago"/>
    <x v="10"/>
    <n v="60610"/>
    <x v="2"/>
    <s v="TEC-AC-10001767"/>
    <x v="2"/>
    <x v="11"/>
    <x v="97"/>
    <n v="95.976000000000013"/>
    <n v="3"/>
    <n v="0.2"/>
    <n v="-10.797300000000011"/>
  </r>
  <r>
    <n v="102"/>
    <s v="CA-2013-158568"/>
    <x v="0"/>
    <x v="48"/>
    <d v="2013-09-03T00:00:00"/>
    <s v="Standard Class"/>
    <s v="RB-19465"/>
    <s v="Rick Bensley"/>
    <x v="2"/>
    <s v="United States"/>
    <s v="Chicago"/>
    <x v="10"/>
    <n v="60610"/>
    <x v="2"/>
    <s v="OFF-BI-10002609"/>
    <x v="1"/>
    <x v="8"/>
    <x v="98"/>
    <n v="1.7879999999999996"/>
    <n v="3"/>
    <n v="0.8"/>
    <n v="-3.0396000000000001"/>
  </r>
  <r>
    <n v="103"/>
    <s v="CA-2013-129903"/>
    <x v="0"/>
    <x v="49"/>
    <d v="2013-12-05T00:00:00"/>
    <s v="Second Class"/>
    <s v="GZ-14470"/>
    <s v="Gary Zandusky"/>
    <x v="0"/>
    <s v="United States"/>
    <s v="Rochester"/>
    <x v="11"/>
    <n v="55901"/>
    <x v="2"/>
    <s v="OFF-PA-10004040"/>
    <x v="1"/>
    <x v="10"/>
    <x v="99"/>
    <n v="23.92"/>
    <n v="4"/>
    <n v="0"/>
    <n v="11.720800000000001"/>
  </r>
  <r>
    <n v="104"/>
    <s v="US-2012-156867"/>
    <x v="1"/>
    <x v="50"/>
    <d v="2012-11-17T00:00:00"/>
    <s v="Standard Class"/>
    <s v="LC-16870"/>
    <s v="Lena Cacioppo"/>
    <x v="0"/>
    <s v="United States"/>
    <s v="Aurora"/>
    <x v="22"/>
    <n v="80013"/>
    <x v="1"/>
    <s v="TEC-AC-10001552"/>
    <x v="2"/>
    <x v="11"/>
    <x v="100"/>
    <n v="238.89600000000002"/>
    <n v="6"/>
    <n v="0.2"/>
    <n v="-26.875800000000012"/>
  </r>
  <r>
    <n v="105"/>
    <s v="US-2012-156867"/>
    <x v="1"/>
    <x v="50"/>
    <d v="2012-11-17T00:00:00"/>
    <s v="Standard Class"/>
    <s v="LC-16870"/>
    <s v="Lena Cacioppo"/>
    <x v="0"/>
    <s v="United States"/>
    <s v="Aurora"/>
    <x v="22"/>
    <n v="80013"/>
    <x v="1"/>
    <s v="FUR-FU-10004006"/>
    <x v="0"/>
    <x v="5"/>
    <x v="101"/>
    <n v="102.35999999999999"/>
    <n v="3"/>
    <n v="0.2"/>
    <n v="-3.8385000000000105"/>
  </r>
  <r>
    <n v="106"/>
    <s v="US-2012-156867"/>
    <x v="1"/>
    <x v="50"/>
    <d v="2012-11-17T00:00:00"/>
    <s v="Standard Class"/>
    <s v="LC-16870"/>
    <s v="Lena Cacioppo"/>
    <x v="0"/>
    <s v="United States"/>
    <s v="Aurora"/>
    <x v="22"/>
    <n v="80013"/>
    <x v="1"/>
    <s v="OFF-BI-10002794"/>
    <x v="1"/>
    <x v="8"/>
    <x v="102"/>
    <n v="36.882000000000005"/>
    <n v="3"/>
    <n v="0.7"/>
    <n v="-25.817399999999999"/>
  </r>
  <r>
    <n v="107"/>
    <s v="CA-2014-119004"/>
    <x v="3"/>
    <x v="51"/>
    <d v="2014-11-29T00:00:00"/>
    <s v="Standard Class"/>
    <s v="JM-15250"/>
    <s v="Janet Martin"/>
    <x v="0"/>
    <s v="United States"/>
    <s v="Charlotte"/>
    <x v="3"/>
    <n v="28205"/>
    <x v="0"/>
    <s v="TEC-AC-10003499"/>
    <x v="2"/>
    <x v="11"/>
    <x v="103"/>
    <n v="74.112000000000009"/>
    <n v="8"/>
    <n v="0.2"/>
    <n v="17.601600000000001"/>
  </r>
  <r>
    <n v="108"/>
    <s v="CA-2014-119004"/>
    <x v="3"/>
    <x v="51"/>
    <d v="2014-11-29T00:00:00"/>
    <s v="Standard Class"/>
    <s v="JM-15250"/>
    <s v="Janet Martin"/>
    <x v="0"/>
    <s v="United States"/>
    <s v="Charlotte"/>
    <x v="3"/>
    <n v="28205"/>
    <x v="0"/>
    <s v="TEC-PH-10002844"/>
    <x v="2"/>
    <x v="7"/>
    <x v="104"/>
    <n v="27.992000000000004"/>
    <n v="1"/>
    <n v="0.2"/>
    <n v="2.0993999999999993"/>
  </r>
  <r>
    <n v="109"/>
    <s v="CA-2014-119004"/>
    <x v="3"/>
    <x v="51"/>
    <d v="2014-11-29T00:00:00"/>
    <s v="Standard Class"/>
    <s v="JM-15250"/>
    <s v="Janet Martin"/>
    <x v="0"/>
    <s v="United States"/>
    <s v="Charlotte"/>
    <x v="3"/>
    <n v="28205"/>
    <x v="0"/>
    <s v="OFF-AR-10000390"/>
    <x v="1"/>
    <x v="6"/>
    <x v="105"/>
    <n v="3.3040000000000003"/>
    <n v="1"/>
    <n v="0.2"/>
    <n v="1.0737999999999999"/>
  </r>
  <r>
    <n v="110"/>
    <s v="CA-2012-129476"/>
    <x v="1"/>
    <x v="52"/>
    <d v="2012-10-20T00:00:00"/>
    <s v="Standard Class"/>
    <s v="PA-19060"/>
    <s v="Pete Armstrong"/>
    <x v="2"/>
    <s v="United States"/>
    <s v="Orland Park"/>
    <x v="10"/>
    <n v="60462"/>
    <x v="2"/>
    <s v="TEC-AC-10000844"/>
    <x v="2"/>
    <x v="11"/>
    <x v="106"/>
    <n v="339.96000000000004"/>
    <n v="5"/>
    <n v="0.2"/>
    <n v="67.991999999999962"/>
  </r>
  <r>
    <n v="111"/>
    <s v="CA-2014-146780"/>
    <x v="3"/>
    <x v="53"/>
    <d v="2014-12-31T00:00:00"/>
    <s v="Standard Class"/>
    <s v="CV-12805"/>
    <s v="Cynthia Voltz"/>
    <x v="1"/>
    <s v="United States"/>
    <s v="New York City"/>
    <x v="15"/>
    <n v="10035"/>
    <x v="3"/>
    <s v="FUR-FU-10001934"/>
    <x v="0"/>
    <x v="5"/>
    <x v="107"/>
    <n v="41.96"/>
    <n v="2"/>
    <n v="0"/>
    <n v="10.909600000000001"/>
  </r>
  <r>
    <n v="112"/>
    <s v="CA-2013-128867"/>
    <x v="0"/>
    <x v="54"/>
    <d v="2013-11-11T00:00:00"/>
    <s v="Standard Class"/>
    <s v="CL-12565"/>
    <s v="Clay Ludtke"/>
    <x v="0"/>
    <s v="United States"/>
    <s v="Urbandale"/>
    <x v="23"/>
    <n v="50322"/>
    <x v="2"/>
    <s v="OFF-AR-10000380"/>
    <x v="1"/>
    <x v="6"/>
    <x v="108"/>
    <n v="75.959999999999994"/>
    <n v="2"/>
    <n v="0"/>
    <n v="22.78799999999999"/>
  </r>
  <r>
    <n v="113"/>
    <s v="CA-2013-128867"/>
    <x v="0"/>
    <x v="54"/>
    <d v="2013-11-11T00:00:00"/>
    <s v="Standard Class"/>
    <s v="CL-12565"/>
    <s v="Clay Ludtke"/>
    <x v="0"/>
    <s v="United States"/>
    <s v="Urbandale"/>
    <x v="23"/>
    <n v="50322"/>
    <x v="2"/>
    <s v="OFF-BI-10003981"/>
    <x v="1"/>
    <x v="8"/>
    <x v="109"/>
    <n v="27.240000000000002"/>
    <n v="6"/>
    <n v="0"/>
    <n v="13.3476"/>
  </r>
  <r>
    <n v="114"/>
    <s v="CA-2011-115259"/>
    <x v="2"/>
    <x v="55"/>
    <d v="2011-08-27T00:00:00"/>
    <s v="Second Class"/>
    <s v="RC-19960"/>
    <s v="Ryan Crowe"/>
    <x v="0"/>
    <s v="United States"/>
    <s v="Columbus"/>
    <x v="24"/>
    <n v="43229"/>
    <x v="3"/>
    <s v="OFF-FA-10000621"/>
    <x v="1"/>
    <x v="13"/>
    <x v="110"/>
    <n v="40.096000000000004"/>
    <n v="14"/>
    <n v="0.2"/>
    <n v="14.534799999999997"/>
  </r>
  <r>
    <n v="115"/>
    <s v="CA-2011-115259"/>
    <x v="2"/>
    <x v="55"/>
    <d v="2011-08-27T00:00:00"/>
    <s v="Second Class"/>
    <s v="RC-19960"/>
    <s v="Ryan Crowe"/>
    <x v="0"/>
    <s v="United States"/>
    <s v="Columbus"/>
    <x v="24"/>
    <n v="43229"/>
    <x v="3"/>
    <s v="OFF-EN-10002600"/>
    <x v="1"/>
    <x v="12"/>
    <x v="111"/>
    <n v="4.7200000000000006"/>
    <n v="2"/>
    <n v="0.2"/>
    <n v="1.6519999999999997"/>
  </r>
  <r>
    <n v="116"/>
    <s v="CA-2011-115259"/>
    <x v="2"/>
    <x v="55"/>
    <d v="2011-08-27T00:00:00"/>
    <s v="Second Class"/>
    <s v="RC-19960"/>
    <s v="Ryan Crowe"/>
    <x v="0"/>
    <s v="United States"/>
    <s v="Columbus"/>
    <x v="24"/>
    <n v="43229"/>
    <x v="3"/>
    <s v="OFF-PA-10004965"/>
    <x v="1"/>
    <x v="10"/>
    <x v="112"/>
    <n v="23.976000000000003"/>
    <n v="3"/>
    <n v="0.2"/>
    <n v="7.4924999999999988"/>
  </r>
  <r>
    <n v="117"/>
    <s v="CA-2011-115259"/>
    <x v="2"/>
    <x v="55"/>
    <d v="2011-08-27T00:00:00"/>
    <s v="Second Class"/>
    <s v="RC-19960"/>
    <s v="Ryan Crowe"/>
    <x v="0"/>
    <s v="United States"/>
    <s v="Columbus"/>
    <x v="24"/>
    <n v="43229"/>
    <x v="3"/>
    <s v="OFF-EN-10002504"/>
    <x v="1"/>
    <x v="12"/>
    <x v="113"/>
    <n v="130.464"/>
    <n v="6"/>
    <n v="0.2"/>
    <n v="44.031599999999997"/>
  </r>
  <r>
    <n v="118"/>
    <s v="CA-2012-110457"/>
    <x v="1"/>
    <x v="56"/>
    <d v="2012-03-06T00:00:00"/>
    <s v="Standard Class"/>
    <s v="DK-13090"/>
    <s v="Dave Kipp"/>
    <x v="0"/>
    <s v="United States"/>
    <s v="Seattle"/>
    <x v="4"/>
    <n v="98103"/>
    <x v="1"/>
    <s v="FUR-TA-10001768"/>
    <x v="0"/>
    <x v="3"/>
    <x v="114"/>
    <n v="787.53"/>
    <n v="3"/>
    <n v="0"/>
    <n v="165.38129999999995"/>
  </r>
  <r>
    <n v="119"/>
    <s v="US-2012-136476"/>
    <x v="1"/>
    <x v="57"/>
    <d v="2012-04-10T00:00:00"/>
    <s v="Standard Class"/>
    <s v="GG-14650"/>
    <s v="Greg Guthrie"/>
    <x v="1"/>
    <s v="United States"/>
    <s v="Bristol"/>
    <x v="18"/>
    <n v="37620"/>
    <x v="0"/>
    <s v="OFF-BI-10003650"/>
    <x v="1"/>
    <x v="8"/>
    <x v="115"/>
    <n v="157.79400000000004"/>
    <n v="1"/>
    <n v="0.7"/>
    <n v="-115.71559999999999"/>
  </r>
  <r>
    <n v="120"/>
    <s v="CA-2013-103730"/>
    <x v="0"/>
    <x v="1"/>
    <d v="2013-06-16T00:00:00"/>
    <s v="First Class"/>
    <s v="SC-20725"/>
    <s v="Steven Cartwright"/>
    <x v="0"/>
    <s v="United States"/>
    <s v="Wilmington"/>
    <x v="13"/>
    <n v="19805"/>
    <x v="3"/>
    <s v="FUR-FU-10002157"/>
    <x v="0"/>
    <x v="5"/>
    <x v="116"/>
    <n v="47.04"/>
    <n v="3"/>
    <n v="0"/>
    <n v="18.345599999999997"/>
  </r>
  <r>
    <n v="121"/>
    <s v="CA-2013-103730"/>
    <x v="0"/>
    <x v="1"/>
    <d v="2013-06-16T00:00:00"/>
    <s v="First Class"/>
    <s v="SC-20725"/>
    <s v="Steven Cartwright"/>
    <x v="0"/>
    <s v="United States"/>
    <s v="Wilmington"/>
    <x v="13"/>
    <n v="19805"/>
    <x v="3"/>
    <s v="OFF-BI-10003910"/>
    <x v="1"/>
    <x v="8"/>
    <x v="8"/>
    <n v="30.84"/>
    <n v="4"/>
    <n v="0"/>
    <n v="13.878"/>
  </r>
  <r>
    <n v="122"/>
    <s v="CA-2013-103730"/>
    <x v="0"/>
    <x v="1"/>
    <d v="2013-06-16T00:00:00"/>
    <s v="First Class"/>
    <s v="SC-20725"/>
    <s v="Steven Cartwright"/>
    <x v="0"/>
    <s v="United States"/>
    <s v="Wilmington"/>
    <x v="13"/>
    <n v="19805"/>
    <x v="3"/>
    <s v="OFF-ST-10000777"/>
    <x v="1"/>
    <x v="4"/>
    <x v="117"/>
    <n v="226.56"/>
    <n v="6"/>
    <n v="0"/>
    <n v="63.436800000000005"/>
  </r>
  <r>
    <n v="123"/>
    <s v="CA-2013-103730"/>
    <x v="0"/>
    <x v="1"/>
    <d v="2013-06-16T00:00:00"/>
    <s v="First Class"/>
    <s v="SC-20725"/>
    <s v="Steven Cartwright"/>
    <x v="0"/>
    <s v="United States"/>
    <s v="Wilmington"/>
    <x v="13"/>
    <n v="19805"/>
    <x v="3"/>
    <s v="OFF-EN-10002500"/>
    <x v="1"/>
    <x v="12"/>
    <x v="118"/>
    <n v="115.02"/>
    <n v="9"/>
    <n v="0"/>
    <n v="51.758999999999993"/>
  </r>
  <r>
    <n v="124"/>
    <s v="CA-2013-103730"/>
    <x v="0"/>
    <x v="1"/>
    <d v="2013-06-16T00:00:00"/>
    <s v="First Class"/>
    <s v="SC-20725"/>
    <s v="Steven Cartwright"/>
    <x v="0"/>
    <s v="United States"/>
    <s v="Wilmington"/>
    <x v="13"/>
    <n v="19805"/>
    <x v="3"/>
    <s v="TEC-PH-10003875"/>
    <x v="2"/>
    <x v="7"/>
    <x v="119"/>
    <n v="68.040000000000006"/>
    <n v="7"/>
    <n v="0"/>
    <n v="19.731599999999997"/>
  </r>
  <r>
    <n v="125"/>
    <s v="US-2011-152030"/>
    <x v="2"/>
    <x v="58"/>
    <d v="2011-12-28T00:00:00"/>
    <s v="Second Class"/>
    <s v="AD-10180"/>
    <s v="Alan Dominguez"/>
    <x v="2"/>
    <s v="United States"/>
    <s v="Houston"/>
    <x v="5"/>
    <n v="77041"/>
    <x v="2"/>
    <s v="FUR-CH-10004063"/>
    <x v="0"/>
    <x v="1"/>
    <x v="120"/>
    <n v="600.55799999999999"/>
    <n v="3"/>
    <n v="0.3"/>
    <n v="-8.5794000000000779"/>
  </r>
  <r>
    <n v="126"/>
    <s v="US-2011-134614"/>
    <x v="2"/>
    <x v="59"/>
    <d v="2011-09-25T00:00:00"/>
    <s v="Standard Class"/>
    <s v="PF-19165"/>
    <s v="Philip Fox"/>
    <x v="0"/>
    <s v="United States"/>
    <s v="Bloomington"/>
    <x v="10"/>
    <n v="61701"/>
    <x v="2"/>
    <s v="FUR-TA-10004534"/>
    <x v="0"/>
    <x v="3"/>
    <x v="121"/>
    <n v="617.70000000000005"/>
    <n v="6"/>
    <n v="0.5"/>
    <n v="-407.68200000000013"/>
  </r>
  <r>
    <n v="127"/>
    <s v="US-2014-107272"/>
    <x v="3"/>
    <x v="60"/>
    <d v="2014-11-13T00:00:00"/>
    <s v="Standard Class"/>
    <s v="TS-21610"/>
    <s v="Troy Staebel"/>
    <x v="0"/>
    <s v="United States"/>
    <s v="Phoenix"/>
    <x v="16"/>
    <n v="85023"/>
    <x v="1"/>
    <s v="OFF-BI-10003274"/>
    <x v="1"/>
    <x v="8"/>
    <x v="122"/>
    <n v="2.3880000000000003"/>
    <n v="2"/>
    <n v="0.7"/>
    <n v="-1.8308"/>
  </r>
  <r>
    <n v="128"/>
    <s v="US-2014-107272"/>
    <x v="3"/>
    <x v="60"/>
    <d v="2014-11-13T00:00:00"/>
    <s v="Standard Class"/>
    <s v="TS-21610"/>
    <s v="Troy Staebel"/>
    <x v="0"/>
    <s v="United States"/>
    <s v="Phoenix"/>
    <x v="16"/>
    <n v="85023"/>
    <x v="1"/>
    <s v="OFF-ST-10002974"/>
    <x v="1"/>
    <x v="4"/>
    <x v="123"/>
    <n v="243.99200000000002"/>
    <n v="7"/>
    <n v="0.2"/>
    <n v="30.498999999999981"/>
  </r>
  <r>
    <n v="129"/>
    <s v="US-2013-125969"/>
    <x v="0"/>
    <x v="61"/>
    <d v="2013-11-11T00:00:00"/>
    <s v="Second Class"/>
    <s v="LS-16975"/>
    <s v="Lindsay Shagiari"/>
    <x v="2"/>
    <s v="United States"/>
    <s v="Los Angeles"/>
    <x v="1"/>
    <n v="90004"/>
    <x v="1"/>
    <s v="FUR-CH-10001146"/>
    <x v="0"/>
    <x v="1"/>
    <x v="124"/>
    <n v="81.424000000000007"/>
    <n v="2"/>
    <n v="0.2"/>
    <n v="-9.1601999999999961"/>
  </r>
  <r>
    <n v="130"/>
    <s v="US-2013-125969"/>
    <x v="0"/>
    <x v="61"/>
    <d v="2013-11-11T00:00:00"/>
    <s v="Second Class"/>
    <s v="LS-16975"/>
    <s v="Lindsay Shagiari"/>
    <x v="2"/>
    <s v="United States"/>
    <s v="Los Angeles"/>
    <x v="1"/>
    <n v="90004"/>
    <x v="1"/>
    <s v="FUR-FU-10003773"/>
    <x v="0"/>
    <x v="5"/>
    <x v="125"/>
    <n v="238.56"/>
    <n v="3"/>
    <n v="0"/>
    <n v="26.241599999999977"/>
  </r>
  <r>
    <n v="131"/>
    <s v="US-2014-164147"/>
    <x v="3"/>
    <x v="62"/>
    <d v="2014-02-06T00:00:00"/>
    <s v="First Class"/>
    <s v="DW-13585"/>
    <s v="Dorothy Wardle"/>
    <x v="1"/>
    <s v="United States"/>
    <s v="Columbus"/>
    <x v="24"/>
    <n v="43229"/>
    <x v="3"/>
    <s v="TEC-PH-10002293"/>
    <x v="2"/>
    <x v="7"/>
    <x v="126"/>
    <n v="59.969999999999992"/>
    <n v="5"/>
    <n v="0.4"/>
    <n v="-11.993999999999993"/>
  </r>
  <r>
    <n v="132"/>
    <s v="US-2014-164147"/>
    <x v="3"/>
    <x v="62"/>
    <d v="2014-02-06T00:00:00"/>
    <s v="First Class"/>
    <s v="DW-13585"/>
    <s v="Dorothy Wardle"/>
    <x v="1"/>
    <s v="United States"/>
    <s v="Columbus"/>
    <x v="24"/>
    <n v="43229"/>
    <x v="3"/>
    <s v="OFF-PA-10002377"/>
    <x v="1"/>
    <x v="10"/>
    <x v="127"/>
    <n v="78.304000000000002"/>
    <n v="2"/>
    <n v="0.2"/>
    <n v="29.363999999999997"/>
  </r>
  <r>
    <n v="133"/>
    <s v="US-2014-164147"/>
    <x v="3"/>
    <x v="62"/>
    <d v="2014-02-06T00:00:00"/>
    <s v="First Class"/>
    <s v="DW-13585"/>
    <s v="Dorothy Wardle"/>
    <x v="1"/>
    <s v="United States"/>
    <s v="Columbus"/>
    <x v="24"/>
    <n v="43229"/>
    <x v="3"/>
    <s v="OFF-FA-10002780"/>
    <x v="1"/>
    <x v="13"/>
    <x v="33"/>
    <n v="21.456"/>
    <n v="9"/>
    <n v="0.2"/>
    <n v="6.9731999999999976"/>
  </r>
  <r>
    <n v="134"/>
    <s v="CA-2013-145583"/>
    <x v="0"/>
    <x v="63"/>
    <d v="2013-10-20T00:00:00"/>
    <s v="Standard Class"/>
    <s v="LC-16885"/>
    <s v="Lena Creighton"/>
    <x v="0"/>
    <s v="United States"/>
    <s v="Roseville"/>
    <x v="1"/>
    <n v="95661"/>
    <x v="1"/>
    <s v="OFF-PA-10001804"/>
    <x v="1"/>
    <x v="10"/>
    <x v="128"/>
    <n v="20.04"/>
    <n v="3"/>
    <n v="0"/>
    <n v="9.6191999999999993"/>
  </r>
  <r>
    <n v="135"/>
    <s v="CA-2013-145583"/>
    <x v="0"/>
    <x v="63"/>
    <d v="2013-10-20T00:00:00"/>
    <s v="Standard Class"/>
    <s v="LC-16885"/>
    <s v="Lena Creighton"/>
    <x v="0"/>
    <s v="United States"/>
    <s v="Roseville"/>
    <x v="1"/>
    <n v="95661"/>
    <x v="1"/>
    <s v="OFF-PA-10001736"/>
    <x v="1"/>
    <x v="10"/>
    <x v="129"/>
    <n v="35.44"/>
    <n v="1"/>
    <n v="0"/>
    <n v="16.656799999999997"/>
  </r>
  <r>
    <n v="136"/>
    <s v="CA-2013-145583"/>
    <x v="0"/>
    <x v="63"/>
    <d v="2013-10-20T00:00:00"/>
    <s v="Standard Class"/>
    <s v="LC-16885"/>
    <s v="Lena Creighton"/>
    <x v="0"/>
    <s v="United States"/>
    <s v="Roseville"/>
    <x v="1"/>
    <n v="95661"/>
    <x v="1"/>
    <s v="OFF-AR-10001149"/>
    <x v="1"/>
    <x v="6"/>
    <x v="130"/>
    <n v="11.52"/>
    <n v="4"/>
    <n v="0"/>
    <n v="3.4559999999999995"/>
  </r>
  <r>
    <n v="137"/>
    <s v="CA-2013-145583"/>
    <x v="0"/>
    <x v="63"/>
    <d v="2013-10-20T00:00:00"/>
    <s v="Standard Class"/>
    <s v="LC-16885"/>
    <s v="Lena Creighton"/>
    <x v="0"/>
    <s v="United States"/>
    <s v="Roseville"/>
    <x v="1"/>
    <n v="95661"/>
    <x v="1"/>
    <s v="OFF-FA-10002988"/>
    <x v="1"/>
    <x v="13"/>
    <x v="131"/>
    <n v="4.0199999999999996"/>
    <n v="2"/>
    <n v="0"/>
    <n v="1.9697999999999998"/>
  </r>
  <r>
    <n v="138"/>
    <s v="CA-2013-145583"/>
    <x v="0"/>
    <x v="63"/>
    <d v="2013-10-20T00:00:00"/>
    <s v="Standard Class"/>
    <s v="LC-16885"/>
    <s v="Lena Creighton"/>
    <x v="0"/>
    <s v="United States"/>
    <s v="Roseville"/>
    <x v="1"/>
    <n v="95661"/>
    <x v="1"/>
    <s v="OFF-BI-10004781"/>
    <x v="1"/>
    <x v="8"/>
    <x v="132"/>
    <n v="76.176000000000002"/>
    <n v="3"/>
    <n v="0.2"/>
    <n v="26.661599999999996"/>
  </r>
  <r>
    <n v="139"/>
    <s v="CA-2013-145583"/>
    <x v="0"/>
    <x v="63"/>
    <d v="2013-10-20T00:00:00"/>
    <s v="Standard Class"/>
    <s v="LC-16885"/>
    <s v="Lena Creighton"/>
    <x v="0"/>
    <s v="United States"/>
    <s v="Roseville"/>
    <x v="1"/>
    <n v="95661"/>
    <x v="1"/>
    <s v="OFF-SU-10001218"/>
    <x v="1"/>
    <x v="14"/>
    <x v="133"/>
    <n v="65.88"/>
    <n v="6"/>
    <n v="0"/>
    <n v="18.446400000000004"/>
  </r>
  <r>
    <n v="140"/>
    <s v="CA-2013-145583"/>
    <x v="0"/>
    <x v="63"/>
    <d v="2013-10-20T00:00:00"/>
    <s v="Standard Class"/>
    <s v="LC-16885"/>
    <s v="Lena Creighton"/>
    <x v="0"/>
    <s v="United States"/>
    <s v="Roseville"/>
    <x v="1"/>
    <n v="95661"/>
    <x v="1"/>
    <s v="FUR-FU-10001706"/>
    <x v="0"/>
    <x v="5"/>
    <x v="50"/>
    <n v="43.120000000000005"/>
    <n v="14"/>
    <n v="0"/>
    <n v="20.697599999999998"/>
  </r>
  <r>
    <n v="141"/>
    <s v="CA-2013-110366"/>
    <x v="0"/>
    <x v="64"/>
    <d v="2013-09-08T00:00:00"/>
    <s v="Second Class"/>
    <s v="JD-15895"/>
    <s v="Jonathan Doherty"/>
    <x v="1"/>
    <s v="United States"/>
    <s v="Philadelphia"/>
    <x v="9"/>
    <n v="19140"/>
    <x v="3"/>
    <s v="FUR-FU-10004848"/>
    <x v="0"/>
    <x v="5"/>
    <x v="28"/>
    <n v="82.800000000000011"/>
    <n v="2"/>
    <n v="0.2"/>
    <n v="10.349999999999994"/>
  </r>
  <r>
    <n v="142"/>
    <s v="CA-2014-106180"/>
    <x v="3"/>
    <x v="65"/>
    <d v="2014-09-24T00:00:00"/>
    <s v="Standard Class"/>
    <s v="SH-19975"/>
    <s v="Sally Hughsby"/>
    <x v="1"/>
    <s v="United States"/>
    <s v="San Francisco"/>
    <x v="1"/>
    <n v="94122"/>
    <x v="1"/>
    <s v="OFF-AR-10000940"/>
    <x v="1"/>
    <x v="6"/>
    <x v="134"/>
    <n v="8.82"/>
    <n v="3"/>
    <n v="0"/>
    <n v="2.3814000000000002"/>
  </r>
  <r>
    <n v="143"/>
    <s v="CA-2014-106180"/>
    <x v="3"/>
    <x v="65"/>
    <d v="2014-09-24T00:00:00"/>
    <s v="Standard Class"/>
    <s v="SH-19975"/>
    <s v="Sally Hughsby"/>
    <x v="1"/>
    <s v="United States"/>
    <s v="San Francisco"/>
    <x v="1"/>
    <n v="94122"/>
    <x v="1"/>
    <s v="OFF-EN-10004030"/>
    <x v="1"/>
    <x v="12"/>
    <x v="135"/>
    <n v="10.86"/>
    <n v="3"/>
    <n v="0"/>
    <n v="5.1042000000000005"/>
  </r>
  <r>
    <n v="144"/>
    <s v="CA-2014-106180"/>
    <x v="3"/>
    <x v="65"/>
    <d v="2014-09-24T00:00:00"/>
    <s v="Standard Class"/>
    <s v="SH-19975"/>
    <s v="Sally Hughsby"/>
    <x v="1"/>
    <s v="United States"/>
    <s v="San Francisco"/>
    <x v="1"/>
    <n v="94122"/>
    <x v="1"/>
    <s v="OFF-PA-10004327"/>
    <x v="1"/>
    <x v="10"/>
    <x v="136"/>
    <n v="143.69999999999999"/>
    <n v="3"/>
    <n v="0"/>
    <n v="68.975999999999999"/>
  </r>
  <r>
    <n v="145"/>
    <s v="CA-2014-155376"/>
    <x v="3"/>
    <x v="66"/>
    <d v="2014-12-28T00:00:00"/>
    <s v="Standard Class"/>
    <s v="SG-20080"/>
    <s v="Sandra Glassco"/>
    <x v="0"/>
    <s v="United States"/>
    <s v="Independence"/>
    <x v="25"/>
    <n v="64055"/>
    <x v="2"/>
    <s v="OFF-AP-10001058"/>
    <x v="1"/>
    <x v="9"/>
    <x v="137"/>
    <n v="839.43000000000006"/>
    <n v="3"/>
    <n v="0"/>
    <n v="218.25179999999997"/>
  </r>
  <r>
    <n v="146"/>
    <s v="CA-2012-110744"/>
    <x v="1"/>
    <x v="67"/>
    <d v="2012-09-12T00:00:00"/>
    <s v="Standard Class"/>
    <s v="HA-14920"/>
    <s v="Helen Andreada"/>
    <x v="0"/>
    <s v="United States"/>
    <s v="Pasadena"/>
    <x v="1"/>
    <n v="91104"/>
    <x v="1"/>
    <s v="OFF-ST-10003656"/>
    <x v="1"/>
    <x v="4"/>
    <x v="82"/>
    <n v="671.93"/>
    <n v="7"/>
    <n v="0"/>
    <n v="20.157899999999998"/>
  </r>
  <r>
    <n v="147"/>
    <s v="CA-2011-110072"/>
    <x v="2"/>
    <x v="68"/>
    <d v="2011-10-28T00:00:00"/>
    <s v="Standard Class"/>
    <s v="MG-17680"/>
    <s v="Maureen Gastineau"/>
    <x v="2"/>
    <s v="United States"/>
    <s v="Newark"/>
    <x v="24"/>
    <n v="43055"/>
    <x v="3"/>
    <s v="FUR-FU-10000521"/>
    <x v="0"/>
    <x v="5"/>
    <x v="138"/>
    <n v="93.888000000000005"/>
    <n v="4"/>
    <n v="0.2"/>
    <n v="12.90959999999999"/>
  </r>
  <r>
    <n v="148"/>
    <s v="CA-2013-114489"/>
    <x v="0"/>
    <x v="5"/>
    <d v="2013-12-10T00:00:00"/>
    <s v="Standard Class"/>
    <s v="JE-16165"/>
    <s v="Justin Ellison"/>
    <x v="1"/>
    <s v="United States"/>
    <s v="Franklin"/>
    <x v="6"/>
    <n v="53132"/>
    <x v="2"/>
    <s v="TEC-PH-10000215"/>
    <x v="2"/>
    <x v="7"/>
    <x v="139"/>
    <n v="384.45000000000005"/>
    <n v="11"/>
    <n v="0"/>
    <n v="103.80150000000003"/>
  </r>
  <r>
    <n v="149"/>
    <s v="CA-2013-114489"/>
    <x v="0"/>
    <x v="5"/>
    <d v="2013-12-10T00:00:00"/>
    <s v="Standard Class"/>
    <s v="JE-16165"/>
    <s v="Justin Ellison"/>
    <x v="1"/>
    <s v="United States"/>
    <s v="Franklin"/>
    <x v="6"/>
    <n v="53132"/>
    <x v="2"/>
    <s v="TEC-PH-10001448"/>
    <x v="2"/>
    <x v="7"/>
    <x v="140"/>
    <n v="149.97"/>
    <n v="3"/>
    <n v="0"/>
    <n v="5.9987999999999815"/>
  </r>
  <r>
    <n v="150"/>
    <s v="CA-2013-114489"/>
    <x v="0"/>
    <x v="5"/>
    <d v="2013-12-10T00:00:00"/>
    <s v="Standard Class"/>
    <s v="JE-16165"/>
    <s v="Justin Ellison"/>
    <x v="1"/>
    <s v="United States"/>
    <s v="Franklin"/>
    <x v="6"/>
    <n v="53132"/>
    <x v="2"/>
    <s v="FUR-CH-10000454"/>
    <x v="0"/>
    <x v="1"/>
    <x v="1"/>
    <n v="1951.84"/>
    <n v="8"/>
    <n v="0"/>
    <n v="585.55199999999991"/>
  </r>
  <r>
    <n v="151"/>
    <s v="CA-2013-114489"/>
    <x v="0"/>
    <x v="5"/>
    <d v="2013-12-10T00:00:00"/>
    <s v="Standard Class"/>
    <s v="JE-16165"/>
    <s v="Justin Ellison"/>
    <x v="1"/>
    <s v="United States"/>
    <s v="Franklin"/>
    <x v="6"/>
    <n v="53132"/>
    <x v="2"/>
    <s v="OFF-BI-10002735"/>
    <x v="1"/>
    <x v="8"/>
    <x v="141"/>
    <n v="171.55"/>
    <n v="5"/>
    <n v="0"/>
    <n v="80.628500000000003"/>
  </r>
  <r>
    <n v="152"/>
    <s v="CA-2013-158834"/>
    <x v="0"/>
    <x v="69"/>
    <d v="2013-03-17T00:00:00"/>
    <s v="First Class"/>
    <s v="TW-21025"/>
    <s v="Tamara Willingham"/>
    <x v="2"/>
    <s v="United States"/>
    <s v="Scottsdale"/>
    <x v="16"/>
    <n v="85254"/>
    <x v="1"/>
    <s v="OFF-AP-10000326"/>
    <x v="1"/>
    <x v="9"/>
    <x v="142"/>
    <n v="157.91999999999999"/>
    <n v="5"/>
    <n v="0.2"/>
    <n v="17.765999999999991"/>
  </r>
  <r>
    <n v="153"/>
    <s v="CA-2013-158834"/>
    <x v="0"/>
    <x v="69"/>
    <d v="2013-03-17T00:00:00"/>
    <s v="First Class"/>
    <s v="TW-21025"/>
    <s v="Tamara Willingham"/>
    <x v="2"/>
    <s v="United States"/>
    <s v="Scottsdale"/>
    <x v="16"/>
    <n v="85254"/>
    <x v="1"/>
    <s v="TEC-PH-10001254"/>
    <x v="2"/>
    <x v="7"/>
    <x v="143"/>
    <n v="203.184"/>
    <n v="2"/>
    <n v="0.2"/>
    <n v="15.238799999999991"/>
  </r>
  <r>
    <n v="154"/>
    <s v="CA-2012-124919"/>
    <x v="1"/>
    <x v="70"/>
    <d v="2012-06-02T00:00:00"/>
    <s v="First Class"/>
    <s v="SP-20650"/>
    <s v="Stephanie Phelps"/>
    <x v="1"/>
    <s v="United States"/>
    <s v="San Jose"/>
    <x v="1"/>
    <n v="95123"/>
    <x v="1"/>
    <s v="OFF-PA-10001950"/>
    <x v="1"/>
    <x v="10"/>
    <x v="144"/>
    <n v="58.379999999999995"/>
    <n v="7"/>
    <n v="0"/>
    <n v="26.270999999999994"/>
  </r>
  <r>
    <n v="155"/>
    <s v="CA-2012-124919"/>
    <x v="1"/>
    <x v="70"/>
    <d v="2012-06-02T00:00:00"/>
    <s v="First Class"/>
    <s v="SP-20650"/>
    <s v="Stephanie Phelps"/>
    <x v="1"/>
    <s v="United States"/>
    <s v="San Jose"/>
    <x v="1"/>
    <n v="95123"/>
    <x v="1"/>
    <s v="OFF-PA-10002254"/>
    <x v="1"/>
    <x v="10"/>
    <x v="145"/>
    <n v="105.52"/>
    <n v="4"/>
    <n v="0"/>
    <n v="48.539199999999994"/>
  </r>
  <r>
    <n v="156"/>
    <s v="CA-2012-124919"/>
    <x v="1"/>
    <x v="70"/>
    <d v="2012-06-02T00:00:00"/>
    <s v="First Class"/>
    <s v="SP-20650"/>
    <s v="Stephanie Phelps"/>
    <x v="1"/>
    <s v="United States"/>
    <s v="San Jose"/>
    <x v="1"/>
    <n v="95123"/>
    <x v="1"/>
    <s v="OFF-ST-10001590"/>
    <x v="1"/>
    <x v="4"/>
    <x v="146"/>
    <n v="80.88"/>
    <n v="6"/>
    <n v="0"/>
    <n v="21.028799999999997"/>
  </r>
  <r>
    <n v="157"/>
    <s v="CA-2012-118948"/>
    <x v="1"/>
    <x v="71"/>
    <d v="2012-06-03T00:00:00"/>
    <s v="Standard Class"/>
    <s v="NK-18490"/>
    <s v="Neil Knudson"/>
    <x v="2"/>
    <s v="United States"/>
    <s v="Seattle"/>
    <x v="4"/>
    <n v="98105"/>
    <x v="1"/>
    <s v="OFF-AR-10001547"/>
    <x v="1"/>
    <x v="6"/>
    <x v="147"/>
    <n v="6.63"/>
    <n v="3"/>
    <n v="0"/>
    <n v="1.7901"/>
  </r>
  <r>
    <n v="158"/>
    <s v="CA-2011-104269"/>
    <x v="2"/>
    <x v="72"/>
    <d v="2011-03-06T00:00:00"/>
    <s v="Second Class"/>
    <s v="DB-13060"/>
    <s v="Dave Brooks"/>
    <x v="0"/>
    <s v="United States"/>
    <s v="Seattle"/>
    <x v="4"/>
    <n v="98115"/>
    <x v="1"/>
    <s v="FUR-CH-10004063"/>
    <x v="0"/>
    <x v="1"/>
    <x v="120"/>
    <n v="457.56800000000004"/>
    <n v="2"/>
    <n v="0.2"/>
    <n v="51.476399999999941"/>
  </r>
  <r>
    <n v="159"/>
    <s v="CA-2013-114104"/>
    <x v="0"/>
    <x v="73"/>
    <d v="2013-11-25T00:00:00"/>
    <s v="Standard Class"/>
    <s v="NP-18670"/>
    <s v="Nora Paige"/>
    <x v="0"/>
    <s v="United States"/>
    <s v="Edmond"/>
    <x v="26"/>
    <n v="73034"/>
    <x v="2"/>
    <s v="OFF-LA-10002475"/>
    <x v="1"/>
    <x v="2"/>
    <x v="148"/>
    <n v="14.62"/>
    <n v="2"/>
    <n v="0"/>
    <n v="6.8713999999999995"/>
  </r>
  <r>
    <n v="160"/>
    <s v="CA-2013-114104"/>
    <x v="0"/>
    <x v="73"/>
    <d v="2013-11-25T00:00:00"/>
    <s v="Standard Class"/>
    <s v="NP-18670"/>
    <s v="Nora Paige"/>
    <x v="0"/>
    <s v="United States"/>
    <s v="Edmond"/>
    <x v="26"/>
    <n v="73034"/>
    <x v="2"/>
    <s v="TEC-PH-10004536"/>
    <x v="2"/>
    <x v="7"/>
    <x v="149"/>
    <n v="944.93000000000006"/>
    <n v="7"/>
    <n v="0"/>
    <n v="236.23250000000002"/>
  </r>
  <r>
    <n v="161"/>
    <s v="CA-2013-162733"/>
    <x v="0"/>
    <x v="74"/>
    <d v="2013-05-13T00:00:00"/>
    <s v="First Class"/>
    <s v="TT-21070"/>
    <s v="Ted Trevino"/>
    <x v="0"/>
    <s v="United States"/>
    <s v="Los Angeles"/>
    <x v="1"/>
    <n v="90045"/>
    <x v="1"/>
    <s v="OFF-PA-10002751"/>
    <x v="1"/>
    <x v="10"/>
    <x v="150"/>
    <n v="5.98"/>
    <n v="1"/>
    <n v="0"/>
    <n v="2.6909999999999998"/>
  </r>
  <r>
    <n v="162"/>
    <s v="CA-2012-119697"/>
    <x v="1"/>
    <x v="75"/>
    <d v="2012-12-31T00:00:00"/>
    <s v="Second Class"/>
    <s v="EM-13960"/>
    <s v="Eric Murdock"/>
    <x v="0"/>
    <s v="United States"/>
    <s v="Philadelphia"/>
    <x v="9"/>
    <n v="19134"/>
    <x v="3"/>
    <s v="TEC-AC-10003657"/>
    <x v="2"/>
    <x v="11"/>
    <x v="151"/>
    <n v="54.384000000000007"/>
    <n v="2"/>
    <n v="0.2"/>
    <n v="1.359599999999995"/>
  </r>
  <r>
    <n v="163"/>
    <s v="CA-2013-154508"/>
    <x v="0"/>
    <x v="76"/>
    <d v="2013-11-21T00:00:00"/>
    <s v="Standard Class"/>
    <s v="RD-19900"/>
    <s v="Ruben Dartt"/>
    <x v="0"/>
    <s v="United States"/>
    <s v="Carlsbad"/>
    <x v="27"/>
    <n v="88220"/>
    <x v="1"/>
    <s v="OFF-EN-10001990"/>
    <x v="1"/>
    <x v="12"/>
    <x v="33"/>
    <n v="28.4"/>
    <n v="5"/>
    <n v="0"/>
    <n v="13.347999999999997"/>
  </r>
  <r>
    <n v="164"/>
    <s v="CA-2013-113817"/>
    <x v="0"/>
    <x v="77"/>
    <d v="2013-11-12T00:00:00"/>
    <s v="Standard Class"/>
    <s v="MJ-17740"/>
    <s v="Max Jones"/>
    <x v="0"/>
    <s v="United States"/>
    <s v="Seattle"/>
    <x v="4"/>
    <n v="98115"/>
    <x v="1"/>
    <s v="OFF-BI-10004002"/>
    <x v="1"/>
    <x v="8"/>
    <x v="152"/>
    <n v="27.680000000000003"/>
    <n v="2"/>
    <n v="0.2"/>
    <n v="9.6879999999999988"/>
  </r>
  <r>
    <n v="165"/>
    <s v="CA-2011-139892"/>
    <x v="2"/>
    <x v="78"/>
    <d v="2011-09-12T00:00:00"/>
    <s v="Standard Class"/>
    <s v="BM-11140"/>
    <s v="Becky Martin"/>
    <x v="0"/>
    <s v="United States"/>
    <s v="San Antonio"/>
    <x v="5"/>
    <n v="78207"/>
    <x v="2"/>
    <s v="OFF-AR-10004441"/>
    <x v="1"/>
    <x v="6"/>
    <x v="153"/>
    <n v="9.9359999999999999"/>
    <n v="3"/>
    <n v="0.2"/>
    <n v="2.7324000000000002"/>
  </r>
  <r>
    <n v="166"/>
    <s v="CA-2011-139892"/>
    <x v="2"/>
    <x v="78"/>
    <d v="2011-09-12T00:00:00"/>
    <s v="Standard Class"/>
    <s v="BM-11140"/>
    <s v="Becky Martin"/>
    <x v="0"/>
    <s v="United States"/>
    <s v="San Antonio"/>
    <x v="5"/>
    <n v="78207"/>
    <x v="2"/>
    <s v="TEC-MA-10000822"/>
    <x v="2"/>
    <x v="15"/>
    <x v="154"/>
    <n v="8159.9519999999993"/>
    <n v="8"/>
    <n v="0.4"/>
    <n v="-1359.992000000002"/>
  </r>
  <r>
    <n v="167"/>
    <s v="CA-2011-139892"/>
    <x v="2"/>
    <x v="78"/>
    <d v="2011-09-12T00:00:00"/>
    <s v="Standard Class"/>
    <s v="BM-11140"/>
    <s v="Becky Martin"/>
    <x v="0"/>
    <s v="United States"/>
    <s v="San Antonio"/>
    <x v="5"/>
    <n v="78207"/>
    <x v="2"/>
    <s v="OFF-ST-10000991"/>
    <x v="1"/>
    <x v="4"/>
    <x v="155"/>
    <n v="275.928"/>
    <n v="3"/>
    <n v="0.2"/>
    <n v="-58.634699999999995"/>
  </r>
  <r>
    <n v="168"/>
    <s v="CA-2011-139892"/>
    <x v="2"/>
    <x v="78"/>
    <d v="2011-09-12T00:00:00"/>
    <s v="Standard Class"/>
    <s v="BM-11140"/>
    <s v="Becky Martin"/>
    <x v="0"/>
    <s v="United States"/>
    <s v="San Antonio"/>
    <x v="5"/>
    <n v="78207"/>
    <x v="2"/>
    <s v="FUR-CH-10004287"/>
    <x v="0"/>
    <x v="1"/>
    <x v="156"/>
    <n v="1740.0599999999997"/>
    <n v="9"/>
    <n v="0.3"/>
    <n v="-24.858000000000175"/>
  </r>
  <r>
    <n v="169"/>
    <s v="CA-2011-139892"/>
    <x v="2"/>
    <x v="78"/>
    <d v="2011-09-12T00:00:00"/>
    <s v="Standard Class"/>
    <s v="BM-11140"/>
    <s v="Becky Martin"/>
    <x v="0"/>
    <s v="United States"/>
    <s v="San Antonio"/>
    <x v="5"/>
    <n v="78207"/>
    <x v="2"/>
    <s v="OFF-AR-10002656"/>
    <x v="1"/>
    <x v="6"/>
    <x v="157"/>
    <n v="32.064"/>
    <n v="6"/>
    <n v="0.2"/>
    <n v="6.8135999999999974"/>
  </r>
  <r>
    <n v="170"/>
    <s v="CA-2011-139892"/>
    <x v="2"/>
    <x v="78"/>
    <d v="2011-09-12T00:00:00"/>
    <s v="Standard Class"/>
    <s v="BM-11140"/>
    <s v="Becky Martin"/>
    <x v="0"/>
    <s v="United States"/>
    <s v="San Antonio"/>
    <x v="5"/>
    <n v="78207"/>
    <x v="2"/>
    <s v="OFF-AP-10002518"/>
    <x v="1"/>
    <x v="9"/>
    <x v="158"/>
    <n v="177.97999999999996"/>
    <n v="5"/>
    <n v="0.8"/>
    <n v="-453.84900000000005"/>
  </r>
  <r>
    <n v="171"/>
    <s v="CA-2011-139892"/>
    <x v="2"/>
    <x v="78"/>
    <d v="2011-09-12T00:00:00"/>
    <s v="Standard Class"/>
    <s v="BM-11140"/>
    <s v="Becky Martin"/>
    <x v="0"/>
    <s v="United States"/>
    <s v="San Antonio"/>
    <x v="5"/>
    <n v="78207"/>
    <x v="2"/>
    <s v="TEC-PH-10003931"/>
    <x v="2"/>
    <x v="7"/>
    <x v="159"/>
    <n v="143.976"/>
    <n v="3"/>
    <n v="0.2"/>
    <n v="8.998500000000007"/>
  </r>
  <r>
    <n v="172"/>
    <s v="CA-2011-118962"/>
    <x v="2"/>
    <x v="79"/>
    <d v="2011-08-09T00:00:00"/>
    <s v="Standard Class"/>
    <s v="CS-12130"/>
    <s v="Chad Sievert"/>
    <x v="0"/>
    <s v="United States"/>
    <s v="Los Angeles"/>
    <x v="1"/>
    <n v="90004"/>
    <x v="1"/>
    <s v="OFF-PA-10000659"/>
    <x v="1"/>
    <x v="10"/>
    <x v="160"/>
    <n v="20.94"/>
    <n v="3"/>
    <n v="0"/>
    <n v="9.841800000000001"/>
  </r>
  <r>
    <n v="173"/>
    <s v="CA-2011-118962"/>
    <x v="2"/>
    <x v="79"/>
    <d v="2011-08-09T00:00:00"/>
    <s v="Standard Class"/>
    <s v="CS-12130"/>
    <s v="Chad Sievert"/>
    <x v="0"/>
    <s v="United States"/>
    <s v="Los Angeles"/>
    <x v="1"/>
    <n v="90004"/>
    <x v="1"/>
    <s v="OFF-PA-10001144"/>
    <x v="1"/>
    <x v="10"/>
    <x v="161"/>
    <n v="110.96"/>
    <n v="2"/>
    <n v="0"/>
    <n v="53.260799999999996"/>
  </r>
  <r>
    <n v="174"/>
    <s v="CA-2011-118962"/>
    <x v="2"/>
    <x v="79"/>
    <d v="2011-08-09T00:00:00"/>
    <s v="Standard Class"/>
    <s v="CS-12130"/>
    <s v="Chad Sievert"/>
    <x v="0"/>
    <s v="United States"/>
    <s v="Los Angeles"/>
    <x v="1"/>
    <n v="90004"/>
    <x v="1"/>
    <s v="FUR-CH-10003817"/>
    <x v="0"/>
    <x v="1"/>
    <x v="162"/>
    <n v="340.14400000000006"/>
    <n v="7"/>
    <n v="0.2"/>
    <n v="21.259"/>
  </r>
  <r>
    <n v="175"/>
    <s v="US-2011-100853"/>
    <x v="2"/>
    <x v="80"/>
    <d v="2011-09-19T00:00:00"/>
    <s v="Standard Class"/>
    <s v="JB-15400"/>
    <s v="Jennifer Braxton"/>
    <x v="1"/>
    <s v="United States"/>
    <s v="Chicago"/>
    <x v="10"/>
    <n v="60623"/>
    <x v="2"/>
    <s v="OFF-AP-10000891"/>
    <x v="1"/>
    <x v="9"/>
    <x v="163"/>
    <n v="52.447999999999993"/>
    <n v="2"/>
    <n v="0.8"/>
    <n v="-131.12000000000003"/>
  </r>
  <r>
    <n v="176"/>
    <s v="US-2011-100853"/>
    <x v="2"/>
    <x v="80"/>
    <d v="2011-09-19T00:00:00"/>
    <s v="Standard Class"/>
    <s v="JB-15400"/>
    <s v="Jennifer Braxton"/>
    <x v="1"/>
    <s v="United States"/>
    <s v="Chicago"/>
    <x v="10"/>
    <n v="60623"/>
    <x v="2"/>
    <s v="OFF-LA-10003148"/>
    <x v="1"/>
    <x v="2"/>
    <x v="164"/>
    <n v="20.16"/>
    <n v="4"/>
    <n v="0.2"/>
    <n v="6.5519999999999987"/>
  </r>
  <r>
    <n v="177"/>
    <s v="US-2014-152366"/>
    <x v="3"/>
    <x v="81"/>
    <d v="2014-04-26T00:00:00"/>
    <s v="Second Class"/>
    <s v="SJ-20500"/>
    <s v="Shirley Jackson"/>
    <x v="0"/>
    <s v="United States"/>
    <s v="Houston"/>
    <x v="5"/>
    <n v="77036"/>
    <x v="2"/>
    <s v="OFF-AP-10002684"/>
    <x v="1"/>
    <x v="9"/>
    <x v="165"/>
    <n v="97.263999999999982"/>
    <n v="4"/>
    <n v="0.8"/>
    <n v="-243.16000000000008"/>
  </r>
  <r>
    <n v="178"/>
    <s v="US-2012-101511"/>
    <x v="1"/>
    <x v="82"/>
    <d v="2012-11-23T00:00:00"/>
    <s v="Second Class"/>
    <s v="JE-15745"/>
    <s v="Joel Eaton"/>
    <x v="0"/>
    <s v="United States"/>
    <s v="Newark"/>
    <x v="24"/>
    <n v="43055"/>
    <x v="3"/>
    <s v="FUR-CH-10004698"/>
    <x v="0"/>
    <x v="1"/>
    <x v="166"/>
    <n v="396.80200000000002"/>
    <n v="7"/>
    <n v="0.3"/>
    <n v="-11.337199999999939"/>
  </r>
  <r>
    <n v="179"/>
    <s v="US-2012-101511"/>
    <x v="1"/>
    <x v="82"/>
    <d v="2012-11-23T00:00:00"/>
    <s v="Second Class"/>
    <s v="JE-15745"/>
    <s v="Joel Eaton"/>
    <x v="0"/>
    <s v="United States"/>
    <s v="Newark"/>
    <x v="24"/>
    <n v="43055"/>
    <x v="3"/>
    <s v="OFF-SU-10002189"/>
    <x v="1"/>
    <x v="14"/>
    <x v="167"/>
    <n v="15.88"/>
    <n v="5"/>
    <n v="0.2"/>
    <n v="-3.771500000000001"/>
  </r>
  <r>
    <n v="180"/>
    <s v="CA-2012-137225"/>
    <x v="1"/>
    <x v="83"/>
    <d v="2012-12-19T00:00:00"/>
    <s v="Standard Class"/>
    <s v="JK-15640"/>
    <s v="Jim Kriz"/>
    <x v="2"/>
    <s v="United States"/>
    <s v="New York City"/>
    <x v="15"/>
    <n v="10009"/>
    <x v="3"/>
    <s v="OFF-AR-10001940"/>
    <x v="1"/>
    <x v="6"/>
    <x v="168"/>
    <n v="3.28"/>
    <n v="1"/>
    <n v="0"/>
    <n v="1.4104000000000001"/>
  </r>
  <r>
    <n v="181"/>
    <s v="CA-2011-166191"/>
    <x v="2"/>
    <x v="29"/>
    <d v="2011-12-09T00:00:00"/>
    <s v="Second Class"/>
    <s v="DK-13150"/>
    <s v="David Kendrick"/>
    <x v="1"/>
    <s v="United States"/>
    <s v="Decatur"/>
    <x v="10"/>
    <n v="62521"/>
    <x v="2"/>
    <s v="OFF-ST-10003455"/>
    <x v="1"/>
    <x v="4"/>
    <x v="169"/>
    <n v="24.816000000000003"/>
    <n v="2"/>
    <n v="0.2"/>
    <n v="1.8612000000000002"/>
  </r>
  <r>
    <n v="182"/>
    <s v="CA-2011-166191"/>
    <x v="2"/>
    <x v="29"/>
    <d v="2011-12-09T00:00:00"/>
    <s v="Second Class"/>
    <s v="DK-13150"/>
    <s v="David Kendrick"/>
    <x v="1"/>
    <s v="United States"/>
    <s v="Decatur"/>
    <x v="10"/>
    <n v="62521"/>
    <x v="2"/>
    <s v="TEC-AC-10004659"/>
    <x v="2"/>
    <x v="11"/>
    <x v="170"/>
    <n v="408.74399999999997"/>
    <n v="7"/>
    <n v="0.2"/>
    <n v="76.639499999999984"/>
  </r>
  <r>
    <n v="183"/>
    <s v="CA-2011-158274"/>
    <x v="2"/>
    <x v="84"/>
    <d v="2011-11-24T00:00:00"/>
    <s v="Second Class"/>
    <s v="RM-19675"/>
    <s v="Robert Marley"/>
    <x v="2"/>
    <s v="United States"/>
    <s v="Monroe"/>
    <x v="28"/>
    <n v="71203"/>
    <x v="0"/>
    <s v="TEC-PH-10003273"/>
    <x v="2"/>
    <x v="7"/>
    <x v="171"/>
    <n v="503.96"/>
    <n v="4"/>
    <n v="0"/>
    <n v="131.02960000000002"/>
  </r>
  <r>
    <n v="184"/>
    <s v="CA-2011-158274"/>
    <x v="2"/>
    <x v="84"/>
    <d v="2011-11-24T00:00:00"/>
    <s v="Second Class"/>
    <s v="RM-19675"/>
    <s v="Robert Marley"/>
    <x v="2"/>
    <s v="United States"/>
    <s v="Monroe"/>
    <x v="28"/>
    <n v="71203"/>
    <x v="0"/>
    <s v="TEC-PH-10004896"/>
    <x v="2"/>
    <x v="7"/>
    <x v="172"/>
    <n v="149.94999999999999"/>
    <n v="5"/>
    <n v="0"/>
    <n v="41.986000000000004"/>
  </r>
  <r>
    <n v="185"/>
    <s v="CA-2011-158274"/>
    <x v="2"/>
    <x v="84"/>
    <d v="2011-11-24T00:00:00"/>
    <s v="Second Class"/>
    <s v="RM-19675"/>
    <s v="Robert Marley"/>
    <x v="2"/>
    <s v="United States"/>
    <s v="Monroe"/>
    <x v="28"/>
    <n v="71203"/>
    <x v="0"/>
    <s v="TEC-AC-10002345"/>
    <x v="2"/>
    <x v="11"/>
    <x v="173"/>
    <n v="29"/>
    <n v="2"/>
    <n v="0"/>
    <n v="7.25"/>
  </r>
  <r>
    <n v="186"/>
    <s v="CA-2013-105018"/>
    <x v="0"/>
    <x v="85"/>
    <d v="2013-12-03T00:00:00"/>
    <s v="Standard Class"/>
    <s v="SK-19990"/>
    <s v="Sally Knutson"/>
    <x v="0"/>
    <s v="United States"/>
    <s v="Fairfield"/>
    <x v="29"/>
    <n v="6824"/>
    <x v="3"/>
    <s v="OFF-BI-10001890"/>
    <x v="1"/>
    <x v="8"/>
    <x v="174"/>
    <n v="7.16"/>
    <n v="2"/>
    <n v="0"/>
    <n v="3.4367999999999999"/>
  </r>
  <r>
    <n v="187"/>
    <s v="CA-2011-123260"/>
    <x v="2"/>
    <x v="86"/>
    <d v="2011-08-30T00:00:00"/>
    <s v="Standard Class"/>
    <s v="FM-14290"/>
    <s v="Frank Merwin"/>
    <x v="2"/>
    <s v="United States"/>
    <s v="Los Angeles"/>
    <x v="1"/>
    <n v="90032"/>
    <x v="1"/>
    <s v="TEC-AC-10002323"/>
    <x v="2"/>
    <x v="11"/>
    <x v="175"/>
    <n v="176.8"/>
    <n v="8"/>
    <n v="0"/>
    <n v="22.984000000000009"/>
  </r>
  <r>
    <n v="188"/>
    <s v="CA-2013-157000"/>
    <x v="0"/>
    <x v="87"/>
    <d v="2013-07-23T00:00:00"/>
    <s v="Standard Class"/>
    <s v="AM-10360"/>
    <s v="Alice McCarthy"/>
    <x v="1"/>
    <s v="United States"/>
    <s v="Grand Prairie"/>
    <x v="5"/>
    <n v="75051"/>
    <x v="2"/>
    <s v="OFF-ST-10001328"/>
    <x v="1"/>
    <x v="4"/>
    <x v="176"/>
    <n v="37.224000000000004"/>
    <n v="3"/>
    <n v="0.2"/>
    <n v="3.7224000000000004"/>
  </r>
  <r>
    <n v="189"/>
    <s v="CA-2013-157000"/>
    <x v="0"/>
    <x v="87"/>
    <d v="2013-07-23T00:00:00"/>
    <s v="Standard Class"/>
    <s v="AM-10360"/>
    <s v="Alice McCarthy"/>
    <x v="1"/>
    <s v="United States"/>
    <s v="Grand Prairie"/>
    <x v="5"/>
    <n v="75051"/>
    <x v="2"/>
    <s v="OFF-PA-10001950"/>
    <x v="1"/>
    <x v="10"/>
    <x v="144"/>
    <n v="20.016000000000002"/>
    <n v="3"/>
    <n v="0.2"/>
    <n v="6.2549999999999963"/>
  </r>
  <r>
    <n v="190"/>
    <s v="CA-2012-102281"/>
    <x v="1"/>
    <x v="88"/>
    <d v="2012-10-14T00:00:00"/>
    <s v="First Class"/>
    <s v="MP-17470"/>
    <s v="Mark Packer"/>
    <x v="2"/>
    <s v="United States"/>
    <s v="New York City"/>
    <x v="15"/>
    <n v="10035"/>
    <x v="3"/>
    <s v="FUR-BO-10002613"/>
    <x v="0"/>
    <x v="0"/>
    <x v="177"/>
    <n v="899.13600000000008"/>
    <n v="4"/>
    <n v="0.2"/>
    <n v="112.39199999999991"/>
  </r>
  <r>
    <n v="191"/>
    <s v="CA-2012-102281"/>
    <x v="1"/>
    <x v="88"/>
    <d v="2012-10-14T00:00:00"/>
    <s v="First Class"/>
    <s v="MP-17470"/>
    <s v="Mark Packer"/>
    <x v="2"/>
    <s v="United States"/>
    <s v="New York City"/>
    <x v="15"/>
    <n v="10035"/>
    <x v="3"/>
    <s v="TEC-PH-10001552"/>
    <x v="2"/>
    <x v="7"/>
    <x v="178"/>
    <n v="71.760000000000005"/>
    <n v="6"/>
    <n v="0"/>
    <n v="20.092800000000004"/>
  </r>
  <r>
    <n v="192"/>
    <s v="CA-2012-102281"/>
    <x v="1"/>
    <x v="88"/>
    <d v="2012-10-14T00:00:00"/>
    <s v="First Class"/>
    <s v="MP-17470"/>
    <s v="Mark Packer"/>
    <x v="2"/>
    <s v="United States"/>
    <s v="New York City"/>
    <x v="15"/>
    <n v="10035"/>
    <x v="3"/>
    <s v="OFF-PA-10000061"/>
    <x v="1"/>
    <x v="10"/>
    <x v="179"/>
    <n v="51.84"/>
    <n v="8"/>
    <n v="0"/>
    <n v="24.883200000000002"/>
  </r>
  <r>
    <n v="193"/>
    <s v="CA-2012-102281"/>
    <x v="1"/>
    <x v="88"/>
    <d v="2012-10-14T00:00:00"/>
    <s v="First Class"/>
    <s v="MP-17470"/>
    <s v="Mark Packer"/>
    <x v="2"/>
    <s v="United States"/>
    <s v="New York City"/>
    <x v="15"/>
    <n v="10035"/>
    <x v="3"/>
    <s v="FUR-BO-10002545"/>
    <x v="0"/>
    <x v="0"/>
    <x v="37"/>
    <n v="626.35200000000009"/>
    <n v="3"/>
    <n v="0.2"/>
    <n v="46.976400000000012"/>
  </r>
  <r>
    <n v="194"/>
    <s v="CA-2012-102281"/>
    <x v="1"/>
    <x v="88"/>
    <d v="2012-10-14T00:00:00"/>
    <s v="First Class"/>
    <s v="MP-17470"/>
    <s v="Mark Packer"/>
    <x v="2"/>
    <s v="United States"/>
    <s v="New York City"/>
    <x v="15"/>
    <n v="10035"/>
    <x v="3"/>
    <s v="OFF-AR-10003514"/>
    <x v="1"/>
    <x v="6"/>
    <x v="180"/>
    <n v="19.899999999999999"/>
    <n v="5"/>
    <n v="0"/>
    <n v="6.5669999999999984"/>
  </r>
  <r>
    <n v="195"/>
    <s v="CA-2012-131457"/>
    <x v="1"/>
    <x v="89"/>
    <d v="2012-11-06T00:00:00"/>
    <s v="Standard Class"/>
    <s v="MZ-17515"/>
    <s v="Mary Zewe"/>
    <x v="1"/>
    <s v="United States"/>
    <s v="Redlands"/>
    <x v="1"/>
    <n v="92374"/>
    <x v="1"/>
    <s v="OFF-EN-10001509"/>
    <x v="1"/>
    <x v="12"/>
    <x v="29"/>
    <n v="14.280000000000001"/>
    <n v="7"/>
    <n v="0"/>
    <n v="6.7115999999999989"/>
  </r>
  <r>
    <n v="196"/>
    <s v="CA-2011-140004"/>
    <x v="2"/>
    <x v="90"/>
    <d v="2011-03-25T00:00:00"/>
    <s v="Standard Class"/>
    <s v="CB-12025"/>
    <s v="Cassandra Brandow"/>
    <x v="0"/>
    <s v="United States"/>
    <s v="Hamilton"/>
    <x v="24"/>
    <n v="45011"/>
    <x v="3"/>
    <s v="OFF-AR-10004685"/>
    <x v="1"/>
    <x v="6"/>
    <x v="181"/>
    <n v="7.4080000000000004"/>
    <n v="2"/>
    <n v="0.2"/>
    <n v="1.2037999999999995"/>
  </r>
  <r>
    <n v="197"/>
    <s v="CA-2011-140004"/>
    <x v="2"/>
    <x v="90"/>
    <d v="2011-03-25T00:00:00"/>
    <s v="Standard Class"/>
    <s v="CB-12025"/>
    <s v="Cassandra Brandow"/>
    <x v="0"/>
    <s v="United States"/>
    <s v="Hamilton"/>
    <x v="24"/>
    <n v="45011"/>
    <x v="3"/>
    <s v="OFF-AR-10004027"/>
    <x v="1"/>
    <x v="6"/>
    <x v="182"/>
    <n v="6.048"/>
    <n v="3"/>
    <n v="0.2"/>
    <n v="1.5876000000000006"/>
  </r>
  <r>
    <n v="198"/>
    <s v="CA-2014-107720"/>
    <x v="3"/>
    <x v="44"/>
    <d v="2014-11-14T00:00:00"/>
    <s v="Standard Class"/>
    <s v="VM-21685"/>
    <s v="Valerie Mitchum"/>
    <x v="2"/>
    <s v="United States"/>
    <s v="Westfield"/>
    <x v="30"/>
    <n v="7090"/>
    <x v="3"/>
    <s v="OFF-ST-10001414"/>
    <x v="1"/>
    <x v="4"/>
    <x v="183"/>
    <n v="46.26"/>
    <n v="3"/>
    <n v="0"/>
    <n v="12.0276"/>
  </r>
  <r>
    <n v="199"/>
    <s v="US-2014-124303"/>
    <x v="3"/>
    <x v="91"/>
    <d v="2014-07-14T00:00:00"/>
    <s v="Standard Class"/>
    <s v="FH-14365"/>
    <s v="Fred Hopkins"/>
    <x v="1"/>
    <s v="United States"/>
    <s v="Philadelphia"/>
    <x v="9"/>
    <n v="19120"/>
    <x v="3"/>
    <s v="OFF-BI-10000343"/>
    <x v="1"/>
    <x v="8"/>
    <x v="184"/>
    <n v="2.9460000000000006"/>
    <n v="2"/>
    <n v="0.7"/>
    <n v="-2.2585999999999995"/>
  </r>
  <r>
    <n v="200"/>
    <s v="US-2014-124303"/>
    <x v="3"/>
    <x v="91"/>
    <d v="2014-07-14T00:00:00"/>
    <s v="Standard Class"/>
    <s v="FH-14365"/>
    <s v="Fred Hopkins"/>
    <x v="1"/>
    <s v="United States"/>
    <s v="Philadelphia"/>
    <x v="9"/>
    <n v="19120"/>
    <x v="3"/>
    <s v="OFF-PA-10002749"/>
    <x v="1"/>
    <x v="10"/>
    <x v="185"/>
    <n v="16.056000000000001"/>
    <n v="3"/>
    <n v="0.2"/>
    <n v="5.8203000000000005"/>
  </r>
  <r>
    <n v="201"/>
    <s v="CA-2014-105074"/>
    <x v="3"/>
    <x v="92"/>
    <d v="2014-06-30T00:00:00"/>
    <s v="Standard Class"/>
    <s v="MB-17305"/>
    <s v="Maria Bertelson"/>
    <x v="0"/>
    <s v="United States"/>
    <s v="Akron"/>
    <x v="24"/>
    <n v="44312"/>
    <x v="3"/>
    <s v="OFF-PA-10002666"/>
    <x v="1"/>
    <x v="10"/>
    <x v="186"/>
    <n v="21.744000000000003"/>
    <n v="3"/>
    <n v="0.2"/>
    <n v="6.794999999999999"/>
  </r>
  <r>
    <n v="202"/>
    <s v="CA-2011-133690"/>
    <x v="2"/>
    <x v="93"/>
    <d v="2011-08-05T00:00:00"/>
    <s v="First Class"/>
    <s v="BS-11755"/>
    <s v="Bruce Stewart"/>
    <x v="0"/>
    <s v="United States"/>
    <s v="Denver"/>
    <x v="22"/>
    <n v="80219"/>
    <x v="1"/>
    <s v="FUR-TA-10004289"/>
    <x v="0"/>
    <x v="3"/>
    <x v="187"/>
    <n v="218.75"/>
    <n v="2"/>
    <n v="0.5"/>
    <n v="-161.875"/>
  </r>
  <r>
    <n v="203"/>
    <s v="CA-2011-133690"/>
    <x v="2"/>
    <x v="93"/>
    <d v="2011-08-05T00:00:00"/>
    <s v="First Class"/>
    <s v="BS-11755"/>
    <s v="Bruce Stewart"/>
    <x v="0"/>
    <s v="United States"/>
    <s v="Denver"/>
    <x v="22"/>
    <n v="80219"/>
    <x v="1"/>
    <s v="OFF-AP-10003622"/>
    <x v="1"/>
    <x v="9"/>
    <x v="188"/>
    <n v="2.6"/>
    <n v="1"/>
    <n v="0.2"/>
    <n v="0.29249999999999987"/>
  </r>
  <r>
    <n v="204"/>
    <s v="US-2014-116701"/>
    <x v="3"/>
    <x v="94"/>
    <d v="2014-12-22T00:00:00"/>
    <s v="Second Class"/>
    <s v="LC-17140"/>
    <s v="Logan Currie"/>
    <x v="0"/>
    <s v="United States"/>
    <s v="Dallas"/>
    <x v="5"/>
    <n v="75220"/>
    <x v="2"/>
    <s v="OFF-AP-10003217"/>
    <x v="1"/>
    <x v="9"/>
    <x v="189"/>
    <n v="66.283999999999992"/>
    <n v="2"/>
    <n v="0.8"/>
    <n v="-178.96680000000001"/>
  </r>
  <r>
    <n v="205"/>
    <s v="CA-2014-126382"/>
    <x v="3"/>
    <x v="95"/>
    <d v="2014-06-08T00:00:00"/>
    <s v="Standard Class"/>
    <s v="HK-14890"/>
    <s v="Heather Kirkland"/>
    <x v="1"/>
    <s v="United States"/>
    <s v="Franklin"/>
    <x v="18"/>
    <n v="37064"/>
    <x v="0"/>
    <s v="FUR-FU-10002960"/>
    <x v="0"/>
    <x v="5"/>
    <x v="190"/>
    <n v="35.168000000000006"/>
    <n v="7"/>
    <n v="0.2"/>
    <n v="9.6712000000000025"/>
  </r>
  <r>
    <n v="206"/>
    <s v="CA-2014-108329"/>
    <x v="3"/>
    <x v="34"/>
    <d v="2014-12-15T00:00:00"/>
    <s v="Standard Class"/>
    <s v="LE-16810"/>
    <s v="Laurel Elliston"/>
    <x v="0"/>
    <s v="United States"/>
    <s v="Whittier"/>
    <x v="1"/>
    <n v="90604"/>
    <x v="1"/>
    <s v="TEC-PH-10001918"/>
    <x v="2"/>
    <x v="7"/>
    <x v="191"/>
    <n v="444.76800000000003"/>
    <n v="4"/>
    <n v="0.2"/>
    <n v="44.476800000000026"/>
  </r>
  <r>
    <n v="207"/>
    <s v="CA-2014-135860"/>
    <x v="3"/>
    <x v="96"/>
    <d v="2014-12-08T00:00:00"/>
    <s v="Standard Class"/>
    <s v="JH-15985"/>
    <s v="Joseph Holt"/>
    <x v="0"/>
    <s v="United States"/>
    <s v="Saginaw"/>
    <x v="12"/>
    <n v="48601"/>
    <x v="2"/>
    <s v="OFF-ST-10000642"/>
    <x v="1"/>
    <x v="4"/>
    <x v="192"/>
    <n v="83.92"/>
    <n v="4"/>
    <n v="0"/>
    <n v="5.8743999999999943"/>
  </r>
  <r>
    <n v="208"/>
    <s v="CA-2014-135860"/>
    <x v="3"/>
    <x v="96"/>
    <d v="2014-12-08T00:00:00"/>
    <s v="Standard Class"/>
    <s v="JH-15985"/>
    <s v="Joseph Holt"/>
    <x v="0"/>
    <s v="United States"/>
    <s v="Saginaw"/>
    <x v="12"/>
    <n v="48601"/>
    <x v="2"/>
    <s v="TEC-PH-10001700"/>
    <x v="2"/>
    <x v="7"/>
    <x v="193"/>
    <n v="131.97999999999999"/>
    <n v="2"/>
    <n v="0"/>
    <n v="35.634600000000006"/>
  </r>
  <r>
    <n v="209"/>
    <s v="CA-2014-135860"/>
    <x v="3"/>
    <x v="96"/>
    <d v="2014-12-08T00:00:00"/>
    <s v="Standard Class"/>
    <s v="JH-15985"/>
    <s v="Joseph Holt"/>
    <x v="0"/>
    <s v="United States"/>
    <s v="Saginaw"/>
    <x v="12"/>
    <n v="48601"/>
    <x v="2"/>
    <s v="OFF-BI-10003274"/>
    <x v="1"/>
    <x v="8"/>
    <x v="122"/>
    <n v="15.92"/>
    <n v="4"/>
    <n v="0"/>
    <n v="7.4824000000000002"/>
  </r>
  <r>
    <n v="210"/>
    <s v="CA-2014-135860"/>
    <x v="3"/>
    <x v="96"/>
    <d v="2014-12-08T00:00:00"/>
    <s v="Standard Class"/>
    <s v="JH-15985"/>
    <s v="Joseph Holt"/>
    <x v="0"/>
    <s v="United States"/>
    <s v="Saginaw"/>
    <x v="12"/>
    <n v="48601"/>
    <x v="2"/>
    <s v="OFF-FA-10000134"/>
    <x v="1"/>
    <x v="13"/>
    <x v="194"/>
    <n v="52.29"/>
    <n v="9"/>
    <n v="0"/>
    <n v="16.209899999999998"/>
  </r>
  <r>
    <n v="211"/>
    <s v="CA-2014-135860"/>
    <x v="3"/>
    <x v="96"/>
    <d v="2014-12-08T00:00:00"/>
    <s v="Standard Class"/>
    <s v="JH-15985"/>
    <s v="Joseph Holt"/>
    <x v="0"/>
    <s v="United States"/>
    <s v="Saginaw"/>
    <x v="12"/>
    <n v="48601"/>
    <x v="2"/>
    <s v="OFF-ST-10001522"/>
    <x v="1"/>
    <x v="4"/>
    <x v="195"/>
    <n v="91.99"/>
    <n v="1"/>
    <n v="0"/>
    <n v="3.6795999999999935"/>
  </r>
  <r>
    <n v="212"/>
    <s v="CA-2012-101007"/>
    <x v="1"/>
    <x v="97"/>
    <d v="2012-02-13T00:00:00"/>
    <s v="Second Class"/>
    <s v="MS-17980"/>
    <s v="Michael Stewart"/>
    <x v="1"/>
    <s v="United States"/>
    <s v="Dallas"/>
    <x v="5"/>
    <n v="75220"/>
    <x v="2"/>
    <s v="TEC-AC-10001266"/>
    <x v="2"/>
    <x v="11"/>
    <x v="196"/>
    <n v="20.8"/>
    <n v="2"/>
    <n v="0.2"/>
    <n v="6.4999999999999991"/>
  </r>
  <r>
    <n v="213"/>
    <s v="CA-2012-146262"/>
    <x v="1"/>
    <x v="98"/>
    <d v="2012-01-09T00:00:00"/>
    <s v="Standard Class"/>
    <s v="VW-21775"/>
    <s v="Victoria Wilson"/>
    <x v="1"/>
    <s v="United States"/>
    <s v="Medina"/>
    <x v="24"/>
    <n v="44256"/>
    <x v="3"/>
    <s v="OFF-LA-10004544"/>
    <x v="1"/>
    <x v="2"/>
    <x v="197"/>
    <n v="23.680000000000003"/>
    <n v="2"/>
    <n v="0.2"/>
    <n v="8.879999999999999"/>
  </r>
  <r>
    <n v="214"/>
    <s v="CA-2012-146262"/>
    <x v="1"/>
    <x v="98"/>
    <d v="2012-01-09T00:00:00"/>
    <s v="Standard Class"/>
    <s v="VW-21775"/>
    <s v="Victoria Wilson"/>
    <x v="1"/>
    <s v="United States"/>
    <s v="Medina"/>
    <x v="24"/>
    <n v="44256"/>
    <x v="3"/>
    <s v="FUR-BO-10004695"/>
    <x v="0"/>
    <x v="0"/>
    <x v="198"/>
    <n v="452.45"/>
    <n v="5"/>
    <n v="0.5"/>
    <n v="-244.32300000000006"/>
  </r>
  <r>
    <n v="215"/>
    <s v="CA-2012-146262"/>
    <x v="1"/>
    <x v="98"/>
    <d v="2012-01-09T00:00:00"/>
    <s v="Standard Class"/>
    <s v="VW-21775"/>
    <s v="Victoria Wilson"/>
    <x v="1"/>
    <s v="United States"/>
    <s v="Medina"/>
    <x v="24"/>
    <n v="44256"/>
    <x v="3"/>
    <s v="TEC-PH-10002844"/>
    <x v="2"/>
    <x v="7"/>
    <x v="104"/>
    <n v="62.981999999999999"/>
    <n v="3"/>
    <n v="0.4"/>
    <n v="-14.695800000000006"/>
  </r>
  <r>
    <n v="216"/>
    <s v="CA-2012-146262"/>
    <x v="1"/>
    <x v="98"/>
    <d v="2012-01-09T00:00:00"/>
    <s v="Standard Class"/>
    <s v="VW-21775"/>
    <s v="Victoria Wilson"/>
    <x v="1"/>
    <s v="United States"/>
    <s v="Medina"/>
    <x v="24"/>
    <n v="44256"/>
    <x v="3"/>
    <s v="TEC-MA-10000864"/>
    <x v="2"/>
    <x v="15"/>
    <x v="199"/>
    <n v="1188.0000000000002"/>
    <n v="9"/>
    <n v="0.7"/>
    <n v="-950.40000000000009"/>
  </r>
  <r>
    <n v="217"/>
    <s v="CA-2012-146262"/>
    <x v="1"/>
    <x v="98"/>
    <d v="2012-01-09T00:00:00"/>
    <s v="Standard Class"/>
    <s v="VW-21775"/>
    <s v="Victoria Wilson"/>
    <x v="1"/>
    <s v="United States"/>
    <s v="Medina"/>
    <x v="24"/>
    <n v="44256"/>
    <x v="3"/>
    <s v="TEC-AC-10000109"/>
    <x v="2"/>
    <x v="11"/>
    <x v="200"/>
    <n v="89.584000000000003"/>
    <n v="2"/>
    <n v="0.2"/>
    <n v="4.4792000000000058"/>
  </r>
  <r>
    <n v="218"/>
    <s v="CA-2013-130162"/>
    <x v="0"/>
    <x v="99"/>
    <d v="2013-11-02T00:00:00"/>
    <s v="Standard Class"/>
    <s v="JH-15910"/>
    <s v="Jonathan Howell"/>
    <x v="0"/>
    <s v="United States"/>
    <s v="Los Angeles"/>
    <x v="1"/>
    <n v="90032"/>
    <x v="1"/>
    <s v="OFF-ST-10001328"/>
    <x v="1"/>
    <x v="4"/>
    <x v="176"/>
    <n v="93.06"/>
    <n v="6"/>
    <n v="0"/>
    <n v="26.056800000000003"/>
  </r>
  <r>
    <n v="219"/>
    <s v="CA-2013-130162"/>
    <x v="0"/>
    <x v="99"/>
    <d v="2013-11-02T00:00:00"/>
    <s v="Standard Class"/>
    <s v="JH-15910"/>
    <s v="Jonathan Howell"/>
    <x v="0"/>
    <s v="United States"/>
    <s v="Los Angeles"/>
    <x v="1"/>
    <n v="90032"/>
    <x v="1"/>
    <s v="TEC-PH-10002563"/>
    <x v="2"/>
    <x v="7"/>
    <x v="201"/>
    <n v="302.37599999999998"/>
    <n v="3"/>
    <n v="0.2"/>
    <n v="22.678200000000018"/>
  </r>
  <r>
    <n v="220"/>
    <s v="CA-2012-169397"/>
    <x v="1"/>
    <x v="100"/>
    <d v="2012-12-27T00:00:00"/>
    <s v="First Class"/>
    <s v="JB-15925"/>
    <s v="Joni Blumstein"/>
    <x v="0"/>
    <s v="United States"/>
    <s v="Dublin"/>
    <x v="24"/>
    <n v="43017"/>
    <x v="3"/>
    <s v="OFF-FA-10000585"/>
    <x v="1"/>
    <x v="13"/>
    <x v="202"/>
    <n v="5.5840000000000005"/>
    <n v="2"/>
    <n v="0.2"/>
    <n v="1.8147999999999997"/>
  </r>
  <r>
    <n v="221"/>
    <s v="CA-2012-169397"/>
    <x v="1"/>
    <x v="100"/>
    <d v="2012-12-27T00:00:00"/>
    <s v="First Class"/>
    <s v="JB-15925"/>
    <s v="Joni Blumstein"/>
    <x v="0"/>
    <s v="United States"/>
    <s v="Dublin"/>
    <x v="24"/>
    <n v="43017"/>
    <x v="3"/>
    <s v="OFF-PA-10004000"/>
    <x v="1"/>
    <x v="10"/>
    <x v="203"/>
    <n v="22.704000000000004"/>
    <n v="6"/>
    <n v="0.2"/>
    <n v="8.2302"/>
  </r>
  <r>
    <n v="222"/>
    <s v="CA-2012-169397"/>
    <x v="1"/>
    <x v="100"/>
    <d v="2012-12-27T00:00:00"/>
    <s v="First Class"/>
    <s v="JB-15925"/>
    <s v="Joni Blumstein"/>
    <x v="0"/>
    <s v="United States"/>
    <s v="Dublin"/>
    <x v="24"/>
    <n v="43017"/>
    <x v="3"/>
    <s v="OFF-BI-10002852"/>
    <x v="1"/>
    <x v="8"/>
    <x v="91"/>
    <n v="19.776000000000003"/>
    <n v="4"/>
    <n v="0.7"/>
    <n v="-13.843199999999996"/>
  </r>
  <r>
    <n v="223"/>
    <s v="CA-2012-169397"/>
    <x v="1"/>
    <x v="100"/>
    <d v="2012-12-27T00:00:00"/>
    <s v="First Class"/>
    <s v="JB-15925"/>
    <s v="Joni Blumstein"/>
    <x v="0"/>
    <s v="United States"/>
    <s v="Dublin"/>
    <x v="24"/>
    <n v="43017"/>
    <x v="3"/>
    <s v="FUR-FU-10000087"/>
    <x v="0"/>
    <x v="5"/>
    <x v="204"/>
    <n v="72.703999999999994"/>
    <n v="4"/>
    <n v="0.2"/>
    <n v="19.084800000000005"/>
  </r>
  <r>
    <n v="224"/>
    <s v="CA-2012-169397"/>
    <x v="1"/>
    <x v="100"/>
    <d v="2012-12-27T00:00:00"/>
    <s v="First Class"/>
    <s v="JB-15925"/>
    <s v="Joni Blumstein"/>
    <x v="0"/>
    <s v="United States"/>
    <s v="Dublin"/>
    <x v="24"/>
    <n v="43017"/>
    <x v="3"/>
    <s v="TEC-MA-10001148"/>
    <x v="2"/>
    <x v="15"/>
    <x v="205"/>
    <n v="479.98800000000006"/>
    <n v="4"/>
    <n v="0.7"/>
    <n v="-383.99040000000002"/>
  </r>
  <r>
    <n v="225"/>
    <s v="CA-2012-169397"/>
    <x v="1"/>
    <x v="100"/>
    <d v="2012-12-27T00:00:00"/>
    <s v="First Class"/>
    <s v="JB-15925"/>
    <s v="Joni Blumstein"/>
    <x v="0"/>
    <s v="United States"/>
    <s v="Dublin"/>
    <x v="24"/>
    <n v="43017"/>
    <x v="3"/>
    <s v="OFF-AR-10001958"/>
    <x v="1"/>
    <x v="6"/>
    <x v="206"/>
    <n v="27.168000000000003"/>
    <n v="2"/>
    <n v="0.2"/>
    <n v="2.7168000000000001"/>
  </r>
  <r>
    <n v="226"/>
    <s v="CA-2012-163055"/>
    <x v="1"/>
    <x v="101"/>
    <d v="2012-08-16T00:00:00"/>
    <s v="Standard Class"/>
    <s v="DS-13180"/>
    <s v="David Smith"/>
    <x v="1"/>
    <s v="United States"/>
    <s v="Detroit"/>
    <x v="12"/>
    <n v="48227"/>
    <x v="2"/>
    <s v="OFF-AR-10001026"/>
    <x v="1"/>
    <x v="6"/>
    <x v="207"/>
    <n v="2.2000000000000002"/>
    <n v="1"/>
    <n v="0"/>
    <n v="0.96800000000000019"/>
  </r>
  <r>
    <n v="227"/>
    <s v="CA-2012-163055"/>
    <x v="1"/>
    <x v="101"/>
    <d v="2012-08-16T00:00:00"/>
    <s v="Standard Class"/>
    <s v="DS-13180"/>
    <s v="David Smith"/>
    <x v="1"/>
    <s v="United States"/>
    <s v="Detroit"/>
    <x v="12"/>
    <n v="48227"/>
    <x v="2"/>
    <s v="FUR-TA-10003748"/>
    <x v="0"/>
    <x v="3"/>
    <x v="208"/>
    <n v="622.44999999999993"/>
    <n v="5"/>
    <n v="0"/>
    <n v="136.93899999999999"/>
  </r>
  <r>
    <n v="228"/>
    <s v="CA-2012-163055"/>
    <x v="1"/>
    <x v="101"/>
    <d v="2012-08-16T00:00:00"/>
    <s v="Standard Class"/>
    <s v="DS-13180"/>
    <s v="David Smith"/>
    <x v="1"/>
    <s v="United States"/>
    <s v="Detroit"/>
    <x v="12"/>
    <n v="48227"/>
    <x v="2"/>
    <s v="OFF-ST-10002485"/>
    <x v="1"/>
    <x v="4"/>
    <x v="209"/>
    <n v="21.98"/>
    <n v="1"/>
    <n v="0"/>
    <n v="0.21979999999999933"/>
  </r>
  <r>
    <n v="229"/>
    <s v="US-2012-145436"/>
    <x v="1"/>
    <x v="102"/>
    <d v="2012-03-04T00:00:00"/>
    <s v="Standard Class"/>
    <s v="VD-21670"/>
    <s v="Valerie Dominguez"/>
    <x v="0"/>
    <s v="United States"/>
    <s v="Columbia"/>
    <x v="18"/>
    <n v="38401"/>
    <x v="0"/>
    <s v="FUR-CH-10004860"/>
    <x v="0"/>
    <x v="1"/>
    <x v="210"/>
    <n v="161.56800000000001"/>
    <n v="2"/>
    <n v="0.2"/>
    <n v="-28.274400000000021"/>
  </r>
  <r>
    <n v="230"/>
    <s v="US-2012-145436"/>
    <x v="1"/>
    <x v="102"/>
    <d v="2012-03-04T00:00:00"/>
    <s v="Standard Class"/>
    <s v="VD-21670"/>
    <s v="Valerie Dominguez"/>
    <x v="0"/>
    <s v="United States"/>
    <s v="Columbia"/>
    <x v="18"/>
    <n v="38401"/>
    <x v="0"/>
    <s v="FUR-CH-10004477"/>
    <x v="0"/>
    <x v="1"/>
    <x v="211"/>
    <n v="389.69600000000003"/>
    <n v="8"/>
    <n v="0.2"/>
    <n v="43.840799999999973"/>
  </r>
  <r>
    <n v="231"/>
    <s v="US-2011-156216"/>
    <x v="2"/>
    <x v="103"/>
    <d v="2011-09-17T00:00:00"/>
    <s v="Standard Class"/>
    <s v="EA-14035"/>
    <s v="Erin Ashbrook"/>
    <x v="1"/>
    <s v="United States"/>
    <s v="Charlotte"/>
    <x v="3"/>
    <n v="28205"/>
    <x v="0"/>
    <s v="OFF-BI-10001679"/>
    <x v="1"/>
    <x v="8"/>
    <x v="212"/>
    <n v="18.648000000000003"/>
    <n v="7"/>
    <n v="0.7"/>
    <n v="-12.431999999999999"/>
  </r>
  <r>
    <n v="232"/>
    <s v="US-2014-100930"/>
    <x v="3"/>
    <x v="104"/>
    <d v="2014-04-13T00:00:00"/>
    <s v="Standard Class"/>
    <s v="CS-12400"/>
    <s v="Christopher Schild"/>
    <x v="2"/>
    <s v="United States"/>
    <s v="Tampa"/>
    <x v="2"/>
    <n v="33614"/>
    <x v="0"/>
    <s v="FUR-TA-10001705"/>
    <x v="0"/>
    <x v="3"/>
    <x v="213"/>
    <n v="233.86"/>
    <n v="2"/>
    <n v="0.45"/>
    <n v="-102.04800000000003"/>
  </r>
  <r>
    <n v="233"/>
    <s v="US-2014-100930"/>
    <x v="3"/>
    <x v="104"/>
    <d v="2014-04-13T00:00:00"/>
    <s v="Standard Class"/>
    <s v="CS-12400"/>
    <s v="Christopher Schild"/>
    <x v="2"/>
    <s v="United States"/>
    <s v="Tampa"/>
    <x v="2"/>
    <n v="33614"/>
    <x v="0"/>
    <s v="FUR-TA-10003473"/>
    <x v="0"/>
    <x v="3"/>
    <x v="214"/>
    <n v="620.61450000000013"/>
    <n v="3"/>
    <n v="0.45"/>
    <n v="-248.24579999999992"/>
  </r>
  <r>
    <n v="234"/>
    <s v="US-2014-100930"/>
    <x v="3"/>
    <x v="104"/>
    <d v="2014-04-13T00:00:00"/>
    <s v="Standard Class"/>
    <s v="CS-12400"/>
    <s v="Christopher Schild"/>
    <x v="2"/>
    <s v="United States"/>
    <s v="Tampa"/>
    <x v="2"/>
    <n v="33614"/>
    <x v="0"/>
    <s v="OFF-BI-10001679"/>
    <x v="1"/>
    <x v="8"/>
    <x v="212"/>
    <n v="5.3280000000000012"/>
    <n v="2"/>
    <n v="0.7"/>
    <n v="-3.5519999999999996"/>
  </r>
  <r>
    <n v="235"/>
    <s v="US-2014-100930"/>
    <x v="3"/>
    <x v="104"/>
    <d v="2014-04-13T00:00:00"/>
    <s v="Standard Class"/>
    <s v="CS-12400"/>
    <s v="Christopher Schild"/>
    <x v="2"/>
    <s v="United States"/>
    <s v="Tampa"/>
    <x v="2"/>
    <n v="33614"/>
    <x v="0"/>
    <s v="FUR-FU-10004017"/>
    <x v="0"/>
    <x v="5"/>
    <x v="215"/>
    <n v="258.072"/>
    <n v="3"/>
    <n v="0.2"/>
    <n v="0"/>
  </r>
  <r>
    <n v="236"/>
    <s v="US-2014-100930"/>
    <x v="3"/>
    <x v="104"/>
    <d v="2014-04-13T00:00:00"/>
    <s v="Standard Class"/>
    <s v="CS-12400"/>
    <s v="Christopher Schild"/>
    <x v="2"/>
    <s v="United States"/>
    <s v="Tampa"/>
    <x v="2"/>
    <n v="33614"/>
    <x v="0"/>
    <s v="TEC-AC-10003832"/>
    <x v="2"/>
    <x v="11"/>
    <x v="216"/>
    <n v="617.97600000000011"/>
    <n v="3"/>
    <n v="0.2"/>
    <n v="-7.724700000000098"/>
  </r>
  <r>
    <n v="237"/>
    <s v="CA-2014-160514"/>
    <x v="3"/>
    <x v="105"/>
    <d v="2014-11-17T00:00:00"/>
    <s v="Standard Class"/>
    <s v="DB-13120"/>
    <s v="David Bremer"/>
    <x v="1"/>
    <s v="United States"/>
    <s v="Santa Clara"/>
    <x v="1"/>
    <n v="95051"/>
    <x v="1"/>
    <s v="OFF-PA-10002479"/>
    <x v="1"/>
    <x v="10"/>
    <x v="217"/>
    <n v="10.56"/>
    <n v="2"/>
    <n v="0"/>
    <n v="4.7519999999999998"/>
  </r>
  <r>
    <n v="238"/>
    <s v="CA-2013-157749"/>
    <x v="0"/>
    <x v="30"/>
    <d v="2013-06-10T00:00:00"/>
    <s v="Second Class"/>
    <s v="KL-16645"/>
    <s v="Ken Lonsdale"/>
    <x v="0"/>
    <s v="United States"/>
    <s v="Chicago"/>
    <x v="10"/>
    <n v="60610"/>
    <x v="2"/>
    <s v="OFF-PA-10003349"/>
    <x v="1"/>
    <x v="10"/>
    <x v="218"/>
    <n v="25.920000000000005"/>
    <n v="5"/>
    <n v="0.2"/>
    <n v="9.3960000000000008"/>
  </r>
  <r>
    <n v="239"/>
    <s v="CA-2013-157749"/>
    <x v="0"/>
    <x v="30"/>
    <d v="2013-06-10T00:00:00"/>
    <s v="Second Class"/>
    <s v="KL-16645"/>
    <s v="Ken Lonsdale"/>
    <x v="0"/>
    <s v="United States"/>
    <s v="Chicago"/>
    <x v="10"/>
    <n v="60610"/>
    <x v="2"/>
    <s v="FUR-FU-10000576"/>
    <x v="0"/>
    <x v="5"/>
    <x v="219"/>
    <n v="419.68000000000006"/>
    <n v="5"/>
    <n v="0.6"/>
    <n v="-356.72799999999995"/>
  </r>
  <r>
    <n v="240"/>
    <s v="CA-2013-157749"/>
    <x v="0"/>
    <x v="30"/>
    <d v="2013-06-10T00:00:00"/>
    <s v="Second Class"/>
    <s v="KL-16645"/>
    <s v="Ken Lonsdale"/>
    <x v="0"/>
    <s v="United States"/>
    <s v="Chicago"/>
    <x v="10"/>
    <n v="60610"/>
    <x v="2"/>
    <s v="FUR-FU-10004351"/>
    <x v="0"/>
    <x v="5"/>
    <x v="33"/>
    <n v="11.688000000000001"/>
    <n v="3"/>
    <n v="0.6"/>
    <n v="-4.6751999999999985"/>
  </r>
  <r>
    <n v="241"/>
    <s v="CA-2013-157749"/>
    <x v="0"/>
    <x v="30"/>
    <d v="2013-06-10T00:00:00"/>
    <s v="Second Class"/>
    <s v="KL-16645"/>
    <s v="Ken Lonsdale"/>
    <x v="0"/>
    <s v="United States"/>
    <s v="Chicago"/>
    <x v="10"/>
    <n v="60610"/>
    <x v="2"/>
    <s v="TEC-PH-10000011"/>
    <x v="2"/>
    <x v="7"/>
    <x v="220"/>
    <n v="31.983999999999998"/>
    <n v="2"/>
    <n v="0.2"/>
    <n v="11.194399999999998"/>
  </r>
  <r>
    <n v="242"/>
    <s v="CA-2013-157749"/>
    <x v="0"/>
    <x v="30"/>
    <d v="2013-06-10T00:00:00"/>
    <s v="Second Class"/>
    <s v="KL-16645"/>
    <s v="Ken Lonsdale"/>
    <x v="0"/>
    <s v="United States"/>
    <s v="Chicago"/>
    <x v="10"/>
    <n v="60610"/>
    <x v="2"/>
    <s v="FUR-TA-10002607"/>
    <x v="0"/>
    <x v="3"/>
    <x v="221"/>
    <n v="177.22499999999999"/>
    <n v="5"/>
    <n v="0.5"/>
    <n v="-120.51299999999998"/>
  </r>
  <r>
    <n v="243"/>
    <s v="CA-2013-157749"/>
    <x v="0"/>
    <x v="30"/>
    <d v="2013-06-10T00:00:00"/>
    <s v="Second Class"/>
    <s v="KL-16645"/>
    <s v="Ken Lonsdale"/>
    <x v="0"/>
    <s v="United States"/>
    <s v="Chicago"/>
    <x v="10"/>
    <n v="60610"/>
    <x v="2"/>
    <s v="FUR-FU-10002505"/>
    <x v="0"/>
    <x v="5"/>
    <x v="222"/>
    <n v="4.0440000000000005"/>
    <n v="3"/>
    <n v="0.6"/>
    <n v="-2.8307999999999995"/>
  </r>
  <r>
    <n v="244"/>
    <s v="CA-2013-157749"/>
    <x v="0"/>
    <x v="30"/>
    <d v="2013-06-10T00:00:00"/>
    <s v="Second Class"/>
    <s v="KL-16645"/>
    <s v="Ken Lonsdale"/>
    <x v="0"/>
    <s v="United States"/>
    <s v="Chicago"/>
    <x v="10"/>
    <n v="60610"/>
    <x v="2"/>
    <s v="OFF-AR-10004685"/>
    <x v="1"/>
    <x v="6"/>
    <x v="181"/>
    <n v="7.4080000000000004"/>
    <n v="2"/>
    <n v="0.2"/>
    <n v="1.2037999999999995"/>
  </r>
  <r>
    <n v="245"/>
    <s v="CA-2011-131926"/>
    <x v="2"/>
    <x v="106"/>
    <d v="2011-06-06T00:00:00"/>
    <s v="Second Class"/>
    <s v="DW-13480"/>
    <s v="Dianna Wilson"/>
    <x v="2"/>
    <s v="United States"/>
    <s v="Lakeville"/>
    <x v="11"/>
    <n v="55044"/>
    <x v="2"/>
    <s v="FUR-CH-10004063"/>
    <x v="0"/>
    <x v="1"/>
    <x v="120"/>
    <n v="2001.8600000000001"/>
    <n v="7"/>
    <n v="0"/>
    <n v="580.53939999999989"/>
  </r>
  <r>
    <n v="246"/>
    <s v="CA-2011-131926"/>
    <x v="2"/>
    <x v="106"/>
    <d v="2011-06-06T00:00:00"/>
    <s v="Second Class"/>
    <s v="DW-13480"/>
    <s v="Dianna Wilson"/>
    <x v="2"/>
    <s v="United States"/>
    <s v="Lakeville"/>
    <x v="11"/>
    <n v="55044"/>
    <x v="2"/>
    <s v="OFF-ST-10002276"/>
    <x v="1"/>
    <x v="4"/>
    <x v="223"/>
    <n v="166.72"/>
    <n v="2"/>
    <n v="0"/>
    <n v="41.680000000000007"/>
  </r>
  <r>
    <n v="247"/>
    <s v="CA-2011-131926"/>
    <x v="2"/>
    <x v="106"/>
    <d v="2011-06-06T00:00:00"/>
    <s v="Second Class"/>
    <s v="DW-13480"/>
    <s v="Dianna Wilson"/>
    <x v="2"/>
    <s v="United States"/>
    <s v="Lakeville"/>
    <x v="11"/>
    <n v="55044"/>
    <x v="2"/>
    <s v="OFF-PA-10004082"/>
    <x v="1"/>
    <x v="10"/>
    <x v="224"/>
    <n v="47.88"/>
    <n v="6"/>
    <n v="0"/>
    <n v="23.94"/>
  </r>
  <r>
    <n v="248"/>
    <s v="CA-2011-131926"/>
    <x v="2"/>
    <x v="106"/>
    <d v="2011-06-06T00:00:00"/>
    <s v="Second Class"/>
    <s v="DW-13480"/>
    <s v="Dianna Wilson"/>
    <x v="2"/>
    <s v="United States"/>
    <s v="Lakeville"/>
    <x v="11"/>
    <n v="55044"/>
    <x v="2"/>
    <s v="OFF-AP-10002945"/>
    <x v="1"/>
    <x v="9"/>
    <x v="225"/>
    <n v="1503.25"/>
    <n v="5"/>
    <n v="0"/>
    <n v="496.07249999999993"/>
  </r>
  <r>
    <n v="249"/>
    <s v="CA-2011-131926"/>
    <x v="2"/>
    <x v="106"/>
    <d v="2011-06-06T00:00:00"/>
    <s v="Second Class"/>
    <s v="DW-13480"/>
    <s v="Dianna Wilson"/>
    <x v="2"/>
    <s v="United States"/>
    <s v="Lakeville"/>
    <x v="11"/>
    <n v="55044"/>
    <x v="2"/>
    <s v="OFF-PA-10000061"/>
    <x v="1"/>
    <x v="10"/>
    <x v="179"/>
    <n v="25.92"/>
    <n v="4"/>
    <n v="0"/>
    <n v="12.441600000000001"/>
  </r>
  <r>
    <n v="250"/>
    <s v="CA-2013-154739"/>
    <x v="0"/>
    <x v="107"/>
    <d v="2013-12-16T00:00:00"/>
    <s v="Second Class"/>
    <s v="LH-17155"/>
    <s v="Logan Haushalter"/>
    <x v="0"/>
    <s v="United States"/>
    <s v="San Francisco"/>
    <x v="1"/>
    <n v="94109"/>
    <x v="1"/>
    <s v="FUR-CH-10002965"/>
    <x v="0"/>
    <x v="1"/>
    <x v="226"/>
    <n v="321.56799999999998"/>
    <n v="2"/>
    <n v="0.2"/>
    <n v="28.137200000000007"/>
  </r>
  <r>
    <n v="251"/>
    <s v="CA-2013-145625"/>
    <x v="0"/>
    <x v="108"/>
    <d v="2013-09-18T00:00:00"/>
    <s v="Standard Class"/>
    <s v="KC-16540"/>
    <s v="Kelly Collister"/>
    <x v="0"/>
    <s v="United States"/>
    <s v="San Diego"/>
    <x v="1"/>
    <n v="92037"/>
    <x v="1"/>
    <s v="OFF-PA-10004569"/>
    <x v="1"/>
    <x v="10"/>
    <x v="227"/>
    <n v="7.61"/>
    <n v="1"/>
    <n v="0"/>
    <n v="3.5766999999999998"/>
  </r>
  <r>
    <n v="252"/>
    <s v="CA-2013-145625"/>
    <x v="0"/>
    <x v="108"/>
    <d v="2013-09-18T00:00:00"/>
    <s v="Standard Class"/>
    <s v="KC-16540"/>
    <s v="Kelly Collister"/>
    <x v="0"/>
    <s v="United States"/>
    <s v="San Diego"/>
    <x v="1"/>
    <n v="92037"/>
    <x v="1"/>
    <s v="TEC-AC-10003832"/>
    <x v="2"/>
    <x v="11"/>
    <x v="216"/>
    <n v="3347.37"/>
    <n v="13"/>
    <n v="0"/>
    <n v="636.0002999999997"/>
  </r>
  <r>
    <n v="253"/>
    <s v="CA-2013-146941"/>
    <x v="0"/>
    <x v="107"/>
    <d v="2013-12-14T00:00:00"/>
    <s v="First Class"/>
    <s v="DL-13315"/>
    <s v="Delfina Latchford"/>
    <x v="0"/>
    <s v="United States"/>
    <s v="New York City"/>
    <x v="15"/>
    <n v="10024"/>
    <x v="3"/>
    <s v="OFF-ST-10001228"/>
    <x v="1"/>
    <x v="4"/>
    <x v="228"/>
    <n v="80.58"/>
    <n v="6"/>
    <n v="0"/>
    <n v="22.562400000000004"/>
  </r>
  <r>
    <n v="254"/>
    <s v="CA-2013-146941"/>
    <x v="0"/>
    <x v="107"/>
    <d v="2013-12-14T00:00:00"/>
    <s v="First Class"/>
    <s v="DL-13315"/>
    <s v="Delfina Latchford"/>
    <x v="0"/>
    <s v="United States"/>
    <s v="New York City"/>
    <x v="15"/>
    <n v="10024"/>
    <x v="3"/>
    <s v="OFF-EN-10003296"/>
    <x v="1"/>
    <x v="12"/>
    <x v="229"/>
    <n v="361.92"/>
    <n v="4"/>
    <n v="0"/>
    <n v="162.864"/>
  </r>
  <r>
    <n v="255"/>
    <s v="US-2012-159982"/>
    <x v="1"/>
    <x v="109"/>
    <d v="2012-12-04T00:00:00"/>
    <s v="Standard Class"/>
    <s v="DR-12880"/>
    <s v="Dan Reichenbach"/>
    <x v="1"/>
    <s v="United States"/>
    <s v="Chicago"/>
    <x v="10"/>
    <n v="60623"/>
    <x v="2"/>
    <s v="FUR-FU-10002505"/>
    <x v="0"/>
    <x v="5"/>
    <x v="222"/>
    <n v="12.132000000000001"/>
    <n v="9"/>
    <n v="0.6"/>
    <n v="-8.4923999999999982"/>
  </r>
  <r>
    <n v="256"/>
    <s v="US-2012-159982"/>
    <x v="1"/>
    <x v="109"/>
    <d v="2012-12-04T00:00:00"/>
    <s v="Standard Class"/>
    <s v="DR-12880"/>
    <s v="Dan Reichenbach"/>
    <x v="1"/>
    <s v="United States"/>
    <s v="Chicago"/>
    <x v="10"/>
    <n v="60623"/>
    <x v="2"/>
    <s v="OFF-ST-10004804"/>
    <x v="1"/>
    <x v="4"/>
    <x v="230"/>
    <n v="82.367999999999995"/>
    <n v="2"/>
    <n v="0.2"/>
    <n v="-19.562399999999997"/>
  </r>
  <r>
    <n v="257"/>
    <s v="US-2012-159982"/>
    <x v="1"/>
    <x v="109"/>
    <d v="2012-12-04T00:00:00"/>
    <s v="Standard Class"/>
    <s v="DR-12880"/>
    <s v="Dan Reichenbach"/>
    <x v="1"/>
    <s v="United States"/>
    <s v="Chicago"/>
    <x v="10"/>
    <n v="60623"/>
    <x v="2"/>
    <s v="OFF-ST-10001590"/>
    <x v="1"/>
    <x v="4"/>
    <x v="146"/>
    <n v="53.92"/>
    <n v="5"/>
    <n v="0.2"/>
    <n v="4.0439999999999969"/>
  </r>
  <r>
    <n v="258"/>
    <s v="US-2012-159982"/>
    <x v="1"/>
    <x v="109"/>
    <d v="2012-12-04T00:00:00"/>
    <s v="Standard Class"/>
    <s v="DR-12880"/>
    <s v="Dan Reichenbach"/>
    <x v="1"/>
    <s v="United States"/>
    <s v="Chicago"/>
    <x v="10"/>
    <n v="60623"/>
    <x v="2"/>
    <s v="TEC-PH-10001580"/>
    <x v="2"/>
    <x v="7"/>
    <x v="231"/>
    <n v="647.904"/>
    <n v="6"/>
    <n v="0.2"/>
    <n v="56.691599999999966"/>
  </r>
  <r>
    <n v="259"/>
    <s v="CA-2014-163139"/>
    <x v="3"/>
    <x v="96"/>
    <d v="2014-12-04T00:00:00"/>
    <s v="Second Class"/>
    <s v="CC-12670"/>
    <s v="Craig Carreira"/>
    <x v="0"/>
    <s v="United States"/>
    <s v="New York City"/>
    <x v="15"/>
    <n v="10009"/>
    <x v="3"/>
    <s v="TEC-AC-10000290"/>
    <x v="2"/>
    <x v="11"/>
    <x v="232"/>
    <n v="20.37"/>
    <n v="3"/>
    <n v="0"/>
    <n v="6.9258000000000006"/>
  </r>
  <r>
    <n v="260"/>
    <s v="CA-2014-163139"/>
    <x v="3"/>
    <x v="96"/>
    <d v="2014-12-04T00:00:00"/>
    <s v="Second Class"/>
    <s v="CC-12670"/>
    <s v="Craig Carreira"/>
    <x v="0"/>
    <s v="United States"/>
    <s v="New York City"/>
    <x v="15"/>
    <n v="10009"/>
    <x v="3"/>
    <s v="OFF-ST-10002790"/>
    <x v="1"/>
    <x v="4"/>
    <x v="233"/>
    <n v="221.54999999999998"/>
    <n v="3"/>
    <n v="0"/>
    <n v="6.6465000000000174"/>
  </r>
  <r>
    <n v="261"/>
    <s v="CA-2014-163139"/>
    <x v="3"/>
    <x v="96"/>
    <d v="2014-12-04T00:00:00"/>
    <s v="Second Class"/>
    <s v="CC-12670"/>
    <s v="Craig Carreira"/>
    <x v="0"/>
    <s v="United States"/>
    <s v="New York City"/>
    <x v="15"/>
    <n v="10009"/>
    <x v="3"/>
    <s v="OFF-BI-10003460"/>
    <x v="1"/>
    <x v="8"/>
    <x v="234"/>
    <n v="17.52"/>
    <n v="5"/>
    <n v="0.2"/>
    <n v="6.1319999999999988"/>
  </r>
  <r>
    <n v="262"/>
    <s v="US-2014-155299"/>
    <x v="3"/>
    <x v="110"/>
    <d v="2014-06-13T00:00:00"/>
    <s v="Standard Class"/>
    <s v="Dl-13600"/>
    <s v="Dorris liebe"/>
    <x v="1"/>
    <s v="United States"/>
    <s v="Pasadena"/>
    <x v="5"/>
    <n v="77506"/>
    <x v="2"/>
    <s v="OFF-AP-10002203"/>
    <x v="1"/>
    <x v="9"/>
    <x v="235"/>
    <n v="1.6239999999999994"/>
    <n v="2"/>
    <n v="0.8"/>
    <n v="-4.4660000000000002"/>
  </r>
  <r>
    <n v="263"/>
    <s v="US-2011-106992"/>
    <x v="2"/>
    <x v="111"/>
    <d v="2011-09-21T00:00:00"/>
    <s v="Second Class"/>
    <s v="SB-20290"/>
    <s v="Sean Braxton"/>
    <x v="1"/>
    <s v="United States"/>
    <s v="Houston"/>
    <x v="5"/>
    <n v="77036"/>
    <x v="2"/>
    <s v="TEC-MA-10000822"/>
    <x v="2"/>
    <x v="15"/>
    <x v="154"/>
    <n v="3059.982"/>
    <n v="3"/>
    <n v="0.4"/>
    <n v="-509.99700000000075"/>
  </r>
  <r>
    <n v="264"/>
    <s v="US-2011-106992"/>
    <x v="2"/>
    <x v="111"/>
    <d v="2011-09-21T00:00:00"/>
    <s v="Second Class"/>
    <s v="SB-20290"/>
    <s v="Sean Braxton"/>
    <x v="1"/>
    <s v="United States"/>
    <s v="Houston"/>
    <x v="5"/>
    <n v="77036"/>
    <x v="2"/>
    <s v="TEC-MA-10003353"/>
    <x v="2"/>
    <x v="15"/>
    <x v="236"/>
    <n v="2519.9579999999996"/>
    <n v="7"/>
    <n v="0.4"/>
    <n v="-251.99579999999992"/>
  </r>
  <r>
    <n v="265"/>
    <s v="CA-2013-125318"/>
    <x v="0"/>
    <x v="112"/>
    <d v="2013-06-14T00:00:00"/>
    <s v="Standard Class"/>
    <s v="RC-19825"/>
    <s v="Roy Collins"/>
    <x v="0"/>
    <s v="United States"/>
    <s v="Chicago"/>
    <x v="10"/>
    <n v="60610"/>
    <x v="2"/>
    <s v="TEC-PH-10001433"/>
    <x v="2"/>
    <x v="7"/>
    <x v="237"/>
    <n v="328.22399999999999"/>
    <n v="4"/>
    <n v="0.2"/>
    <n v="28.7196"/>
  </r>
  <r>
    <n v="266"/>
    <s v="CA-2012-155040"/>
    <x v="1"/>
    <x v="113"/>
    <d v="2012-11-15T00:00:00"/>
    <s v="Standard Class"/>
    <s v="AH-10210"/>
    <s v="Alan Hwang"/>
    <x v="0"/>
    <s v="United States"/>
    <s v="Brentwood"/>
    <x v="1"/>
    <n v="94513"/>
    <x v="1"/>
    <s v="TEC-AC-10004469"/>
    <x v="2"/>
    <x v="11"/>
    <x v="238"/>
    <n v="79.900000000000006"/>
    <n v="2"/>
    <n v="0"/>
    <n v="35.156000000000006"/>
  </r>
  <r>
    <n v="267"/>
    <s v="CA-2014-136826"/>
    <x v="3"/>
    <x v="114"/>
    <d v="2014-06-21T00:00:00"/>
    <s v="Standard Class"/>
    <s v="CB-12535"/>
    <s v="Claudia Bergmann"/>
    <x v="1"/>
    <s v="United States"/>
    <s v="Chapel Hill"/>
    <x v="3"/>
    <n v="27514"/>
    <x v="0"/>
    <s v="OFF-AR-10003602"/>
    <x v="1"/>
    <x v="6"/>
    <x v="239"/>
    <n v="14.015999999999998"/>
    <n v="3"/>
    <n v="0.2"/>
    <n v="4.7303999999999995"/>
  </r>
  <r>
    <n v="268"/>
    <s v="CA-2013-111010"/>
    <x v="0"/>
    <x v="115"/>
    <d v="2013-01-28T00:00:00"/>
    <s v="Standard Class"/>
    <s v="PG-18895"/>
    <s v="Paul Gonzalez"/>
    <x v="0"/>
    <s v="United States"/>
    <s v="Morristown"/>
    <x v="30"/>
    <n v="7960"/>
    <x v="3"/>
    <s v="OFF-FA-10003472"/>
    <x v="1"/>
    <x v="13"/>
    <x v="240"/>
    <n v="7.5600000000000005"/>
    <n v="6"/>
    <n v="0"/>
    <n v="0.3024"/>
  </r>
  <r>
    <n v="269"/>
    <s v="US-2014-145366"/>
    <x v="3"/>
    <x v="34"/>
    <d v="2014-12-14T00:00:00"/>
    <s v="Standard Class"/>
    <s v="CA-12310"/>
    <s v="Christine Abelman"/>
    <x v="1"/>
    <s v="United States"/>
    <s v="Cincinnati"/>
    <x v="24"/>
    <n v="45231"/>
    <x v="3"/>
    <s v="OFF-ST-10004180"/>
    <x v="1"/>
    <x v="4"/>
    <x v="241"/>
    <n v="37.207999999999998"/>
    <n v="1"/>
    <n v="0.2"/>
    <n v="-7.4416000000000011"/>
  </r>
  <r>
    <n v="270"/>
    <s v="US-2014-145366"/>
    <x v="3"/>
    <x v="34"/>
    <d v="2014-12-14T00:00:00"/>
    <s v="Standard Class"/>
    <s v="CA-12310"/>
    <s v="Christine Abelman"/>
    <x v="1"/>
    <s v="United States"/>
    <s v="Cincinnati"/>
    <x v="24"/>
    <n v="45231"/>
    <x v="3"/>
    <s v="OFF-EN-10004386"/>
    <x v="1"/>
    <x v="12"/>
    <x v="242"/>
    <n v="57.576000000000001"/>
    <n v="3"/>
    <n v="0.2"/>
    <n v="21.591000000000001"/>
  </r>
  <r>
    <n v="271"/>
    <s v="CA-2014-163979"/>
    <x v="3"/>
    <x v="116"/>
    <d v="2015-01-03T00:00:00"/>
    <s v="Second Class"/>
    <s v="KH-16690"/>
    <s v="Kristen Hastings"/>
    <x v="1"/>
    <s v="United States"/>
    <s v="San Francisco"/>
    <x v="1"/>
    <n v="94110"/>
    <x v="1"/>
    <s v="OFF-ST-10003208"/>
    <x v="1"/>
    <x v="4"/>
    <x v="243"/>
    <n v="725.84"/>
    <n v="4"/>
    <n v="0"/>
    <n v="210.4935999999999"/>
  </r>
  <r>
    <n v="272"/>
    <s v="CA-2012-155334"/>
    <x v="1"/>
    <x v="117"/>
    <d v="2012-07-31T00:00:00"/>
    <s v="First Class"/>
    <s v="HA-14920"/>
    <s v="Helen Andreada"/>
    <x v="0"/>
    <s v="United States"/>
    <s v="San Francisco"/>
    <x v="1"/>
    <n v="94109"/>
    <x v="1"/>
    <s v="TEC-AC-10003628"/>
    <x v="2"/>
    <x v="11"/>
    <x v="244"/>
    <n v="209.92999999999998"/>
    <n v="7"/>
    <n v="0"/>
    <n v="92.369200000000021"/>
  </r>
  <r>
    <n v="273"/>
    <s v="CA-2012-155334"/>
    <x v="1"/>
    <x v="117"/>
    <d v="2012-07-31T00:00:00"/>
    <s v="First Class"/>
    <s v="HA-14920"/>
    <s v="Helen Andreada"/>
    <x v="0"/>
    <s v="United States"/>
    <s v="San Francisco"/>
    <x v="1"/>
    <n v="94109"/>
    <x v="1"/>
    <s v="FUR-FU-10003274"/>
    <x v="0"/>
    <x v="5"/>
    <x v="245"/>
    <n v="5.28"/>
    <n v="3"/>
    <n v="0"/>
    <n v="2.3232000000000004"/>
  </r>
  <r>
    <n v="274"/>
    <s v="CA-2012-155334"/>
    <x v="1"/>
    <x v="117"/>
    <d v="2012-07-31T00:00:00"/>
    <s v="First Class"/>
    <s v="HA-14920"/>
    <s v="Helen Andreada"/>
    <x v="0"/>
    <s v="United States"/>
    <s v="San Francisco"/>
    <x v="1"/>
    <n v="94109"/>
    <x v="1"/>
    <s v="OFF-BI-10002557"/>
    <x v="1"/>
    <x v="8"/>
    <x v="246"/>
    <n v="10.92"/>
    <n v="3"/>
    <n v="0.2"/>
    <n v="4.0949999999999989"/>
  </r>
  <r>
    <n v="275"/>
    <s v="CA-2014-118136"/>
    <x v="3"/>
    <x v="118"/>
    <d v="2014-09-18T00:00:00"/>
    <s v="First Class"/>
    <s v="BB-10990"/>
    <s v="Barry Blumstein"/>
    <x v="1"/>
    <s v="United States"/>
    <s v="Inglewood"/>
    <x v="1"/>
    <n v="90301"/>
    <x v="1"/>
    <s v="OFF-PA-10002615"/>
    <x v="1"/>
    <x v="10"/>
    <x v="247"/>
    <n v="8.82"/>
    <n v="2"/>
    <n v="0"/>
    <n v="4.0571999999999999"/>
  </r>
  <r>
    <n v="276"/>
    <s v="CA-2014-118136"/>
    <x v="3"/>
    <x v="118"/>
    <d v="2014-09-18T00:00:00"/>
    <s v="First Class"/>
    <s v="BB-10990"/>
    <s v="Barry Blumstein"/>
    <x v="1"/>
    <s v="United States"/>
    <s v="Inglewood"/>
    <x v="1"/>
    <n v="90301"/>
    <x v="1"/>
    <s v="OFF-AR-10001427"/>
    <x v="1"/>
    <x v="6"/>
    <x v="248"/>
    <n v="5.98"/>
    <n v="1"/>
    <n v="0"/>
    <n v="1.5548000000000002"/>
  </r>
  <r>
    <n v="277"/>
    <s v="CA-2014-132976"/>
    <x v="3"/>
    <x v="119"/>
    <d v="2014-10-18T00:00:00"/>
    <s v="Standard Class"/>
    <s v="AG-10495"/>
    <s v="Andrew Gjertsen"/>
    <x v="1"/>
    <s v="United States"/>
    <s v="Philadelphia"/>
    <x v="9"/>
    <n v="19140"/>
    <x v="3"/>
    <s v="OFF-PA-10000673"/>
    <x v="1"/>
    <x v="10"/>
    <x v="249"/>
    <n v="11.648000000000001"/>
    <n v="2"/>
    <n v="0.2"/>
    <n v="4.0768000000000004"/>
  </r>
  <r>
    <n v="278"/>
    <s v="CA-2014-132976"/>
    <x v="3"/>
    <x v="119"/>
    <d v="2014-10-18T00:00:00"/>
    <s v="Standard Class"/>
    <s v="AG-10495"/>
    <s v="Andrew Gjertsen"/>
    <x v="1"/>
    <s v="United States"/>
    <s v="Philadelphia"/>
    <x v="9"/>
    <n v="19140"/>
    <x v="3"/>
    <s v="OFF-PA-10004470"/>
    <x v="1"/>
    <x v="10"/>
    <x v="250"/>
    <n v="18.175999999999998"/>
    <n v="4"/>
    <n v="0.2"/>
    <n v="5.9071999999999987"/>
  </r>
  <r>
    <n v="279"/>
    <s v="CA-2014-132976"/>
    <x v="3"/>
    <x v="119"/>
    <d v="2014-10-18T00:00:00"/>
    <s v="Standard Class"/>
    <s v="AG-10495"/>
    <s v="Andrew Gjertsen"/>
    <x v="1"/>
    <s v="United States"/>
    <s v="Philadelphia"/>
    <x v="9"/>
    <n v="19140"/>
    <x v="3"/>
    <s v="OFF-ST-10000876"/>
    <x v="1"/>
    <x v="4"/>
    <x v="251"/>
    <n v="59.712000000000003"/>
    <n v="6"/>
    <n v="0.2"/>
    <n v="5.9711999999999996"/>
  </r>
  <r>
    <n v="280"/>
    <s v="CA-2014-132976"/>
    <x v="3"/>
    <x v="119"/>
    <d v="2014-10-18T00:00:00"/>
    <s v="Standard Class"/>
    <s v="AG-10495"/>
    <s v="Andrew Gjertsen"/>
    <x v="1"/>
    <s v="United States"/>
    <s v="Philadelphia"/>
    <x v="9"/>
    <n v="19140"/>
    <x v="3"/>
    <s v="OFF-LA-10002043"/>
    <x v="1"/>
    <x v="2"/>
    <x v="252"/>
    <n v="24.839999999999996"/>
    <n v="3"/>
    <n v="0.2"/>
    <n v="8.6940000000000008"/>
  </r>
  <r>
    <n v="281"/>
    <s v="US-2012-161991"/>
    <x v="1"/>
    <x v="120"/>
    <d v="2012-09-28T00:00:00"/>
    <s v="Second Class"/>
    <s v="SC-20725"/>
    <s v="Steven Cartwright"/>
    <x v="0"/>
    <s v="United States"/>
    <s v="Houston"/>
    <x v="5"/>
    <n v="77070"/>
    <x v="2"/>
    <s v="OFF-BI-10004967"/>
    <x v="1"/>
    <x v="8"/>
    <x v="253"/>
    <n v="2.0799999999999996"/>
    <n v="5"/>
    <n v="0.8"/>
    <n v="-3.4320000000000004"/>
  </r>
  <r>
    <n v="282"/>
    <s v="US-2012-161991"/>
    <x v="1"/>
    <x v="120"/>
    <d v="2012-09-28T00:00:00"/>
    <s v="Second Class"/>
    <s v="SC-20725"/>
    <s v="Steven Cartwright"/>
    <x v="0"/>
    <s v="United States"/>
    <s v="Houston"/>
    <x v="5"/>
    <n v="77070"/>
    <x v="2"/>
    <s v="TEC-PH-10001760"/>
    <x v="2"/>
    <x v="7"/>
    <x v="254"/>
    <n v="1114.4000000000001"/>
    <n v="7"/>
    <n v="0.2"/>
    <n v="376.11"/>
  </r>
  <r>
    <n v="283"/>
    <s v="CA-2012-130890"/>
    <x v="1"/>
    <x v="121"/>
    <d v="2012-11-06T00:00:00"/>
    <s v="Standard Class"/>
    <s v="JO-15280"/>
    <s v="Jas O'Carroll"/>
    <x v="0"/>
    <s v="United States"/>
    <s v="Los Angeles"/>
    <x v="1"/>
    <n v="90004"/>
    <x v="1"/>
    <s v="FUR-TA-10002903"/>
    <x v="0"/>
    <x v="3"/>
    <x v="255"/>
    <n v="1038.8399999999999"/>
    <n v="5"/>
    <n v="0.2"/>
    <n v="51.942000000000007"/>
  </r>
  <r>
    <n v="284"/>
    <s v="CA-2012-130883"/>
    <x v="1"/>
    <x v="120"/>
    <d v="2012-10-02T00:00:00"/>
    <s v="Standard Class"/>
    <s v="TB-21520"/>
    <s v="Tracy Blumstein"/>
    <x v="0"/>
    <s v="United States"/>
    <s v="Portland"/>
    <x v="21"/>
    <n v="97206"/>
    <x v="1"/>
    <s v="OFF-PA-10000474"/>
    <x v="1"/>
    <x v="10"/>
    <x v="33"/>
    <n v="141.76"/>
    <n v="5"/>
    <n v="0.2"/>
    <n v="47.843999999999994"/>
  </r>
  <r>
    <n v="285"/>
    <s v="CA-2012-130883"/>
    <x v="1"/>
    <x v="120"/>
    <d v="2012-10-02T00:00:00"/>
    <s v="Standard Class"/>
    <s v="TB-21520"/>
    <s v="Tracy Blumstein"/>
    <x v="0"/>
    <s v="United States"/>
    <s v="Portland"/>
    <x v="21"/>
    <n v="97206"/>
    <x v="1"/>
    <s v="TEC-AC-10001956"/>
    <x v="2"/>
    <x v="11"/>
    <x v="256"/>
    <n v="239.80000000000004"/>
    <n v="5"/>
    <n v="0.2"/>
    <n v="47.959999999999987"/>
  </r>
  <r>
    <n v="286"/>
    <s v="CA-2012-130883"/>
    <x v="1"/>
    <x v="120"/>
    <d v="2012-10-02T00:00:00"/>
    <s v="Standard Class"/>
    <s v="TB-21520"/>
    <s v="Tracy Blumstein"/>
    <x v="0"/>
    <s v="United States"/>
    <s v="Portland"/>
    <x v="21"/>
    <n v="97206"/>
    <x v="1"/>
    <s v="OFF-PA-10004100"/>
    <x v="1"/>
    <x v="10"/>
    <x v="257"/>
    <n v="31.104000000000006"/>
    <n v="6"/>
    <n v="0.2"/>
    <n v="10.8864"/>
  </r>
  <r>
    <n v="287"/>
    <s v="CA-2013-112697"/>
    <x v="0"/>
    <x v="122"/>
    <d v="2013-12-21T00:00:00"/>
    <s v="Second Class"/>
    <s v="AH-10195"/>
    <s v="Alan Haines"/>
    <x v="1"/>
    <s v="United States"/>
    <s v="Tamarac"/>
    <x v="2"/>
    <n v="33319"/>
    <x v="0"/>
    <s v="OFF-BI-10000778"/>
    <x v="1"/>
    <x v="8"/>
    <x v="258"/>
    <n v="254.05800000000002"/>
    <n v="7"/>
    <n v="0.7"/>
    <n v="-169.3719999999999"/>
  </r>
  <r>
    <n v="288"/>
    <s v="CA-2013-112697"/>
    <x v="0"/>
    <x v="122"/>
    <d v="2013-12-21T00:00:00"/>
    <s v="Second Class"/>
    <s v="AH-10195"/>
    <s v="Alan Haines"/>
    <x v="1"/>
    <s v="United States"/>
    <s v="Tamarac"/>
    <x v="2"/>
    <n v="33319"/>
    <x v="0"/>
    <s v="OFF-AP-10002684"/>
    <x v="1"/>
    <x v="9"/>
    <x v="165"/>
    <n v="194.52800000000002"/>
    <n v="2"/>
    <n v="0.2"/>
    <n v="24.315999999999974"/>
  </r>
  <r>
    <n v="289"/>
    <s v="CA-2013-112697"/>
    <x v="0"/>
    <x v="122"/>
    <d v="2013-12-21T00:00:00"/>
    <s v="Second Class"/>
    <s v="AH-10195"/>
    <s v="Alan Haines"/>
    <x v="1"/>
    <s v="United States"/>
    <s v="Tamarac"/>
    <x v="2"/>
    <n v="33319"/>
    <x v="0"/>
    <s v="OFF-SU-10000646"/>
    <x v="1"/>
    <x v="14"/>
    <x v="259"/>
    <n v="961.48000000000013"/>
    <n v="5"/>
    <n v="0.2"/>
    <n v="-204.31449999999995"/>
  </r>
  <r>
    <n v="290"/>
    <s v="CA-2013-110772"/>
    <x v="0"/>
    <x v="73"/>
    <d v="2013-11-25T00:00:00"/>
    <s v="Second Class"/>
    <s v="NZ-18565"/>
    <s v="Nick Zandusky"/>
    <x v="2"/>
    <s v="United States"/>
    <s v="Columbus"/>
    <x v="24"/>
    <n v="43229"/>
    <x v="3"/>
    <s v="OFF-FA-10002983"/>
    <x v="1"/>
    <x v="13"/>
    <x v="260"/>
    <n v="19.096"/>
    <n v="7"/>
    <n v="0.2"/>
    <n v="6.6835999999999993"/>
  </r>
  <r>
    <n v="291"/>
    <s v="CA-2013-110772"/>
    <x v="0"/>
    <x v="73"/>
    <d v="2013-11-25T00:00:00"/>
    <s v="Second Class"/>
    <s v="NZ-18565"/>
    <s v="Nick Zandusky"/>
    <x v="2"/>
    <s v="United States"/>
    <s v="Columbus"/>
    <x v="24"/>
    <n v="43229"/>
    <x v="3"/>
    <s v="OFF-LA-10004689"/>
    <x v="1"/>
    <x v="2"/>
    <x v="261"/>
    <n v="18.496000000000002"/>
    <n v="8"/>
    <n v="0.2"/>
    <n v="6.2423999999999999"/>
  </r>
  <r>
    <n v="292"/>
    <s v="CA-2013-110772"/>
    <x v="0"/>
    <x v="73"/>
    <d v="2013-11-25T00:00:00"/>
    <s v="Second Class"/>
    <s v="NZ-18565"/>
    <s v="Nick Zandusky"/>
    <x v="2"/>
    <s v="United States"/>
    <s v="Columbus"/>
    <x v="24"/>
    <n v="43229"/>
    <x v="3"/>
    <s v="TEC-AC-10002001"/>
    <x v="2"/>
    <x v="11"/>
    <x v="262"/>
    <n v="255.98400000000004"/>
    <n v="2"/>
    <n v="0.2"/>
    <n v="54.396600000000007"/>
  </r>
  <r>
    <n v="293"/>
    <s v="CA-2013-110772"/>
    <x v="0"/>
    <x v="73"/>
    <d v="2013-11-25T00:00:00"/>
    <s v="Second Class"/>
    <s v="NZ-18565"/>
    <s v="Nick Zandusky"/>
    <x v="2"/>
    <s v="United States"/>
    <s v="Columbus"/>
    <x v="24"/>
    <n v="43229"/>
    <x v="3"/>
    <s v="FUR-BO-10004709"/>
    <x v="0"/>
    <x v="0"/>
    <x v="263"/>
    <n v="86.97"/>
    <n v="3"/>
    <n v="0.5"/>
    <n v="-48.703199999999995"/>
  </r>
  <r>
    <n v="294"/>
    <s v="CA-2011-111451"/>
    <x v="2"/>
    <x v="58"/>
    <d v="2011-12-28T00:00:00"/>
    <s v="First Class"/>
    <s v="KL-16555"/>
    <s v="Kelly Lampkin"/>
    <x v="1"/>
    <s v="United States"/>
    <s v="Colorado Springs"/>
    <x v="22"/>
    <n v="80906"/>
    <x v="1"/>
    <s v="FUR-FU-10004091"/>
    <x v="0"/>
    <x v="5"/>
    <x v="264"/>
    <n v="300.416"/>
    <n v="8"/>
    <n v="0.2"/>
    <n v="78.859200000000001"/>
  </r>
  <r>
    <n v="295"/>
    <s v="CA-2011-111451"/>
    <x v="2"/>
    <x v="58"/>
    <d v="2011-12-28T00:00:00"/>
    <s v="First Class"/>
    <s v="KL-16555"/>
    <s v="Kelly Lampkin"/>
    <x v="1"/>
    <s v="United States"/>
    <s v="Colorado Springs"/>
    <x v="22"/>
    <n v="80906"/>
    <x v="1"/>
    <s v="FUR-CH-10001891"/>
    <x v="0"/>
    <x v="1"/>
    <x v="265"/>
    <n v="230.35200000000003"/>
    <n v="3"/>
    <n v="0.2"/>
    <n v="20.155800000000013"/>
  </r>
  <r>
    <n v="296"/>
    <s v="CA-2011-111451"/>
    <x v="2"/>
    <x v="58"/>
    <d v="2011-12-28T00:00:00"/>
    <s v="First Class"/>
    <s v="KL-16555"/>
    <s v="Kelly Lampkin"/>
    <x v="1"/>
    <s v="United States"/>
    <s v="Colorado Springs"/>
    <x v="22"/>
    <n v="80906"/>
    <x v="1"/>
    <s v="FUR-FU-10002918"/>
    <x v="0"/>
    <x v="5"/>
    <x v="266"/>
    <n v="218.35200000000003"/>
    <n v="3"/>
    <n v="0.2"/>
    <n v="-24.564599999999999"/>
  </r>
  <r>
    <n v="297"/>
    <s v="CA-2011-111451"/>
    <x v="2"/>
    <x v="58"/>
    <d v="2011-12-28T00:00:00"/>
    <s v="First Class"/>
    <s v="KL-16555"/>
    <s v="Kelly Lampkin"/>
    <x v="1"/>
    <s v="United States"/>
    <s v="Colorado Springs"/>
    <x v="22"/>
    <n v="80906"/>
    <x v="1"/>
    <s v="OFF-BI-10004593"/>
    <x v="1"/>
    <x v="8"/>
    <x v="267"/>
    <n v="78.600000000000009"/>
    <n v="5"/>
    <n v="0.7"/>
    <n v="-62.88000000000001"/>
  </r>
  <r>
    <n v="298"/>
    <s v="CA-2011-111451"/>
    <x v="2"/>
    <x v="58"/>
    <d v="2011-12-28T00:00:00"/>
    <s v="First Class"/>
    <s v="KL-16555"/>
    <s v="Kelly Lampkin"/>
    <x v="1"/>
    <s v="United States"/>
    <s v="Colorado Springs"/>
    <x v="22"/>
    <n v="80906"/>
    <x v="1"/>
    <s v="OFF-FA-10004854"/>
    <x v="1"/>
    <x v="13"/>
    <x v="268"/>
    <n v="27.552000000000003"/>
    <n v="3"/>
    <n v="0.2"/>
    <n v="9.2987999999999964"/>
  </r>
  <r>
    <n v="299"/>
    <s v="CA-2013-142545"/>
    <x v="0"/>
    <x v="99"/>
    <d v="2013-11-04T00:00:00"/>
    <s v="Standard Class"/>
    <s v="JD-15895"/>
    <s v="Jonathan Doherty"/>
    <x v="1"/>
    <s v="United States"/>
    <s v="Belleville"/>
    <x v="30"/>
    <n v="7109"/>
    <x v="3"/>
    <s v="OFF-PA-10002105"/>
    <x v="1"/>
    <x v="10"/>
    <x v="269"/>
    <n v="32.400000000000006"/>
    <n v="5"/>
    <n v="0"/>
    <n v="15.552000000000001"/>
  </r>
  <r>
    <n v="300"/>
    <s v="CA-2013-142545"/>
    <x v="0"/>
    <x v="99"/>
    <d v="2013-11-04T00:00:00"/>
    <s v="Standard Class"/>
    <s v="JD-15895"/>
    <s v="Jonathan Doherty"/>
    <x v="1"/>
    <s v="United States"/>
    <s v="Belleville"/>
    <x v="30"/>
    <n v="7109"/>
    <x v="3"/>
    <s v="OFF-ST-10002756"/>
    <x v="1"/>
    <x v="4"/>
    <x v="270"/>
    <n v="1082.48"/>
    <n v="8"/>
    <n v="0"/>
    <n v="10.824800000000096"/>
  </r>
  <r>
    <n v="301"/>
    <s v="CA-2013-142545"/>
    <x v="0"/>
    <x v="99"/>
    <d v="2013-11-04T00:00:00"/>
    <s v="Standard Class"/>
    <s v="JD-15895"/>
    <s v="Jonathan Doherty"/>
    <x v="1"/>
    <s v="United States"/>
    <s v="Belleville"/>
    <x v="30"/>
    <n v="7109"/>
    <x v="3"/>
    <s v="OFF-PA-10004243"/>
    <x v="1"/>
    <x v="10"/>
    <x v="271"/>
    <n v="56.91"/>
    <n v="3"/>
    <n v="0"/>
    <n v="27.316799999999997"/>
  </r>
  <r>
    <n v="302"/>
    <s v="CA-2013-142545"/>
    <x v="0"/>
    <x v="99"/>
    <d v="2013-11-04T00:00:00"/>
    <s v="Standard Class"/>
    <s v="JD-15895"/>
    <s v="Jonathan Doherty"/>
    <x v="1"/>
    <s v="United States"/>
    <s v="Belleville"/>
    <x v="30"/>
    <n v="7109"/>
    <x v="3"/>
    <s v="FUR-FU-10001861"/>
    <x v="0"/>
    <x v="5"/>
    <x v="272"/>
    <n v="77.599999999999994"/>
    <n v="4"/>
    <n v="0"/>
    <n v="38.023999999999994"/>
  </r>
  <r>
    <n v="303"/>
    <s v="CA-2013-142545"/>
    <x v="0"/>
    <x v="99"/>
    <d v="2013-11-04T00:00:00"/>
    <s v="Standard Class"/>
    <s v="JD-15895"/>
    <s v="Jonathan Doherty"/>
    <x v="1"/>
    <s v="United States"/>
    <s v="Belleville"/>
    <x v="30"/>
    <n v="7109"/>
    <x v="3"/>
    <s v="OFF-BI-10002706"/>
    <x v="1"/>
    <x v="8"/>
    <x v="273"/>
    <n v="14.28"/>
    <n v="1"/>
    <n v="0"/>
    <n v="6.5687999999999995"/>
  </r>
  <r>
    <n v="304"/>
    <s v="US-2014-152380"/>
    <x v="3"/>
    <x v="123"/>
    <d v="2014-11-24T00:00:00"/>
    <s v="Standard Class"/>
    <s v="JH-15910"/>
    <s v="Jonathan Howell"/>
    <x v="0"/>
    <s v="United States"/>
    <s v="Chicago"/>
    <x v="10"/>
    <n v="60623"/>
    <x v="2"/>
    <s v="FUR-TA-10002533"/>
    <x v="0"/>
    <x v="3"/>
    <x v="274"/>
    <n v="219.07500000000002"/>
    <n v="3"/>
    <n v="0.5"/>
    <n v="-131.44500000000005"/>
  </r>
  <r>
    <n v="305"/>
    <s v="CA-2012-144253"/>
    <x v="1"/>
    <x v="124"/>
    <d v="2012-05-09T00:00:00"/>
    <s v="Second Class"/>
    <s v="AS-10225"/>
    <s v="Alan Schoenberger"/>
    <x v="1"/>
    <s v="United States"/>
    <s v="New York City"/>
    <x v="15"/>
    <n v="10024"/>
    <x v="3"/>
    <s v="FUR-FU-10002671"/>
    <x v="0"/>
    <x v="5"/>
    <x v="275"/>
    <n v="26.8"/>
    <n v="2"/>
    <n v="0"/>
    <n v="12.863999999999999"/>
  </r>
  <r>
    <n v="306"/>
    <s v="CA-2011-130960"/>
    <x v="2"/>
    <x v="125"/>
    <d v="2012-01-04T00:00:00"/>
    <s v="Standard Class"/>
    <s v="KB-16600"/>
    <s v="Ken Brennan"/>
    <x v="1"/>
    <s v="United States"/>
    <s v="Taylor"/>
    <x v="12"/>
    <n v="48180"/>
    <x v="2"/>
    <s v="OFF-AR-10003651"/>
    <x v="1"/>
    <x v="6"/>
    <x v="276"/>
    <n v="9.84"/>
    <n v="3"/>
    <n v="0"/>
    <n v="2.8535999999999988"/>
  </r>
  <r>
    <n v="307"/>
    <s v="CA-2011-111003"/>
    <x v="2"/>
    <x v="106"/>
    <d v="2011-06-06T00:00:00"/>
    <s v="Standard Class"/>
    <s v="CR-12625"/>
    <s v="Corey Roper"/>
    <x v="2"/>
    <s v="United States"/>
    <s v="Lakewood"/>
    <x v="30"/>
    <n v="8701"/>
    <x v="3"/>
    <s v="OFF-BI-10001072"/>
    <x v="1"/>
    <x v="8"/>
    <x v="277"/>
    <n v="45.480000000000004"/>
    <n v="3"/>
    <n v="0"/>
    <n v="20.9208"/>
  </r>
  <r>
    <n v="308"/>
    <s v="CA-2011-111003"/>
    <x v="2"/>
    <x v="106"/>
    <d v="2011-06-06T00:00:00"/>
    <s v="Standard Class"/>
    <s v="CR-12625"/>
    <s v="Corey Roper"/>
    <x v="2"/>
    <s v="United States"/>
    <s v="Lakewood"/>
    <x v="30"/>
    <n v="8701"/>
    <x v="3"/>
    <s v="OFF-AR-10002135"/>
    <x v="1"/>
    <x v="6"/>
    <x v="278"/>
    <n v="289.20000000000005"/>
    <n v="6"/>
    <n v="0"/>
    <n v="83.867999999999967"/>
  </r>
  <r>
    <n v="309"/>
    <s v="CA-2014-126774"/>
    <x v="3"/>
    <x v="4"/>
    <d v="2014-04-18T00:00:00"/>
    <s v="First Class"/>
    <s v="SH-20395"/>
    <s v="Shahid Hopkins"/>
    <x v="0"/>
    <s v="United States"/>
    <s v="Arlington"/>
    <x v="17"/>
    <n v="22204"/>
    <x v="0"/>
    <s v="OFF-AR-10002804"/>
    <x v="1"/>
    <x v="6"/>
    <x v="279"/>
    <n v="4.8899999999999997"/>
    <n v="1"/>
    <n v="0"/>
    <n v="2.0049000000000001"/>
  </r>
  <r>
    <n v="310"/>
    <s v="CA-2013-142902"/>
    <x v="0"/>
    <x v="126"/>
    <d v="2013-09-15T00:00:00"/>
    <s v="Second Class"/>
    <s v="BP-11185"/>
    <s v="Ben Peterman"/>
    <x v="1"/>
    <s v="United States"/>
    <s v="Arvada"/>
    <x v="22"/>
    <n v="80004"/>
    <x v="1"/>
    <s v="FUR-FU-10001918"/>
    <x v="0"/>
    <x v="5"/>
    <x v="280"/>
    <n v="15.136000000000003"/>
    <n v="4"/>
    <n v="0.2"/>
    <n v="3.5948000000000011"/>
  </r>
  <r>
    <n v="311"/>
    <s v="CA-2013-142902"/>
    <x v="0"/>
    <x v="126"/>
    <d v="2013-09-15T00:00:00"/>
    <s v="Second Class"/>
    <s v="BP-11185"/>
    <s v="Ben Peterman"/>
    <x v="1"/>
    <s v="United States"/>
    <s v="Arvada"/>
    <x v="22"/>
    <n v="80004"/>
    <x v="1"/>
    <s v="FUR-CH-10004086"/>
    <x v="0"/>
    <x v="1"/>
    <x v="281"/>
    <n v="466.76800000000003"/>
    <n v="2"/>
    <n v="0.2"/>
    <n v="52.511399999999981"/>
  </r>
  <r>
    <n v="312"/>
    <s v="CA-2013-142902"/>
    <x v="0"/>
    <x v="126"/>
    <d v="2013-09-15T00:00:00"/>
    <s v="Second Class"/>
    <s v="BP-11185"/>
    <s v="Ben Peterman"/>
    <x v="1"/>
    <s v="United States"/>
    <s v="Arvada"/>
    <x v="22"/>
    <n v="80004"/>
    <x v="1"/>
    <s v="FUR-FU-10001756"/>
    <x v="0"/>
    <x v="5"/>
    <x v="282"/>
    <n v="15.231999999999999"/>
    <n v="1"/>
    <n v="0.2"/>
    <n v="1.7135999999999978"/>
  </r>
  <r>
    <n v="313"/>
    <s v="CA-2013-142902"/>
    <x v="0"/>
    <x v="126"/>
    <d v="2013-09-15T00:00:00"/>
    <s v="Second Class"/>
    <s v="BP-11185"/>
    <s v="Ben Peterman"/>
    <x v="1"/>
    <s v="United States"/>
    <s v="Arvada"/>
    <x v="22"/>
    <n v="80004"/>
    <x v="1"/>
    <s v="OFF-LA-10000634"/>
    <x v="1"/>
    <x v="2"/>
    <x v="283"/>
    <n v="6.2640000000000002"/>
    <n v="3"/>
    <n v="0.2"/>
    <n v="2.0358000000000001"/>
  </r>
  <r>
    <n v="314"/>
    <s v="CA-2011-120887"/>
    <x v="2"/>
    <x v="127"/>
    <d v="2011-10-03T00:00:00"/>
    <s v="Standard Class"/>
    <s v="TS-21205"/>
    <s v="Thomas Seio"/>
    <x v="1"/>
    <s v="United States"/>
    <s v="Hackensack"/>
    <x v="30"/>
    <n v="7601"/>
    <x v="3"/>
    <s v="FUR-FU-10001588"/>
    <x v="0"/>
    <x v="5"/>
    <x v="284"/>
    <n v="87.539999999999992"/>
    <n v="3"/>
    <n v="0"/>
    <n v="37.642200000000003"/>
  </r>
  <r>
    <n v="315"/>
    <s v="CA-2011-167850"/>
    <x v="2"/>
    <x v="128"/>
    <d v="2011-08-16T00:00:00"/>
    <s v="Standard Class"/>
    <s v="AG-10525"/>
    <s v="Andy Gerbode"/>
    <x v="1"/>
    <s v="United States"/>
    <s v="Saint Petersburg"/>
    <x v="2"/>
    <n v="33710"/>
    <x v="0"/>
    <s v="TEC-PH-10002398"/>
    <x v="2"/>
    <x v="7"/>
    <x v="285"/>
    <n v="178.38400000000001"/>
    <n v="2"/>
    <n v="0.2"/>
    <n v="22.297999999999973"/>
  </r>
  <r>
    <n v="316"/>
    <s v="CA-2011-167850"/>
    <x v="2"/>
    <x v="128"/>
    <d v="2011-08-16T00:00:00"/>
    <s v="Standard Class"/>
    <s v="AG-10525"/>
    <s v="Andy Gerbode"/>
    <x v="1"/>
    <s v="United States"/>
    <s v="Saint Petersburg"/>
    <x v="2"/>
    <n v="33710"/>
    <x v="0"/>
    <s v="OFF-PA-10001937"/>
    <x v="1"/>
    <x v="10"/>
    <x v="286"/>
    <n v="15.552000000000003"/>
    <n v="3"/>
    <n v="0.2"/>
    <n v="5.4432"/>
  </r>
  <r>
    <n v="317"/>
    <s v="CA-2011-164259"/>
    <x v="2"/>
    <x v="129"/>
    <d v="2011-12-30T00:00:00"/>
    <s v="First Class"/>
    <s v="SP-20860"/>
    <s v="Sung Pak"/>
    <x v="1"/>
    <s v="United States"/>
    <s v="Philadelphia"/>
    <x v="9"/>
    <n v="19143"/>
    <x v="3"/>
    <s v="OFF-AR-10003373"/>
    <x v="1"/>
    <x v="6"/>
    <x v="287"/>
    <n v="99.13600000000001"/>
    <n v="4"/>
    <n v="0.2"/>
    <n v="8.674399999999995"/>
  </r>
  <r>
    <n v="318"/>
    <s v="CA-2011-164973"/>
    <x v="2"/>
    <x v="130"/>
    <d v="2011-11-09T00:00:00"/>
    <s v="Standard Class"/>
    <s v="NM-18445"/>
    <s v="Nathan Mautz"/>
    <x v="2"/>
    <s v="United States"/>
    <s v="New York City"/>
    <x v="15"/>
    <n v="10024"/>
    <x v="3"/>
    <s v="FUR-CH-10002602"/>
    <x v="0"/>
    <x v="1"/>
    <x v="288"/>
    <n v="135.88200000000001"/>
    <n v="1"/>
    <n v="0.1"/>
    <n v="24.156800000000004"/>
  </r>
  <r>
    <n v="319"/>
    <s v="CA-2011-164973"/>
    <x v="2"/>
    <x v="130"/>
    <d v="2011-11-09T00:00:00"/>
    <s v="Standard Class"/>
    <s v="NM-18445"/>
    <s v="Nathan Mautz"/>
    <x v="2"/>
    <s v="United States"/>
    <s v="New York City"/>
    <x v="15"/>
    <n v="10024"/>
    <x v="3"/>
    <s v="TEC-MA-10002927"/>
    <x v="2"/>
    <x v="15"/>
    <x v="289"/>
    <n v="3991.98"/>
    <n v="2"/>
    <n v="0"/>
    <n v="1995.99"/>
  </r>
  <r>
    <n v="320"/>
    <s v="CA-2011-164973"/>
    <x v="2"/>
    <x v="130"/>
    <d v="2011-11-09T00:00:00"/>
    <s v="Standard Class"/>
    <s v="NM-18445"/>
    <s v="Nathan Mautz"/>
    <x v="2"/>
    <s v="United States"/>
    <s v="New York City"/>
    <x v="15"/>
    <n v="10024"/>
    <x v="3"/>
    <s v="TEC-PH-10004093"/>
    <x v="2"/>
    <x v="7"/>
    <x v="40"/>
    <n v="275.94"/>
    <n v="6"/>
    <n v="0"/>
    <n v="80.022599999999997"/>
  </r>
  <r>
    <n v="321"/>
    <s v="CA-2011-164973"/>
    <x v="2"/>
    <x v="130"/>
    <d v="2011-11-09T00:00:00"/>
    <s v="Standard Class"/>
    <s v="NM-18445"/>
    <s v="Nathan Mautz"/>
    <x v="2"/>
    <s v="United States"/>
    <s v="New York City"/>
    <x v="15"/>
    <n v="10024"/>
    <x v="3"/>
    <s v="TEC-AC-10000892"/>
    <x v="2"/>
    <x v="11"/>
    <x v="290"/>
    <n v="360"/>
    <n v="4"/>
    <n v="0"/>
    <n v="129.6"/>
  </r>
  <r>
    <n v="322"/>
    <s v="CA-2011-164973"/>
    <x v="2"/>
    <x v="130"/>
    <d v="2011-11-09T00:00:00"/>
    <s v="Standard Class"/>
    <s v="NM-18445"/>
    <s v="Nathan Mautz"/>
    <x v="2"/>
    <s v="United States"/>
    <s v="New York City"/>
    <x v="15"/>
    <n v="10024"/>
    <x v="3"/>
    <s v="OFF-ST-10002974"/>
    <x v="1"/>
    <x v="4"/>
    <x v="123"/>
    <n v="43.57"/>
    <n v="1"/>
    <n v="0"/>
    <n v="13.070999999999998"/>
  </r>
  <r>
    <n v="323"/>
    <s v="CA-2011-156601"/>
    <x v="2"/>
    <x v="111"/>
    <d v="2011-09-24T00:00:00"/>
    <s v="Standard Class"/>
    <s v="FA-14230"/>
    <s v="Frank Atkinson"/>
    <x v="1"/>
    <s v="United States"/>
    <s v="Long Beach"/>
    <x v="1"/>
    <n v="90805"/>
    <x v="1"/>
    <s v="OFF-FA-10000624"/>
    <x v="1"/>
    <x v="13"/>
    <x v="291"/>
    <n v="7.16"/>
    <n v="2"/>
    <n v="0"/>
    <n v="3.58"/>
  </r>
  <r>
    <n v="324"/>
    <s v="CA-2013-162138"/>
    <x v="0"/>
    <x v="131"/>
    <d v="2013-04-28T00:00:00"/>
    <s v="Standard Class"/>
    <s v="GK-14620"/>
    <s v="Grace Kelly"/>
    <x v="1"/>
    <s v="United States"/>
    <s v="Hesperia"/>
    <x v="1"/>
    <n v="92345"/>
    <x v="1"/>
    <s v="OFF-BI-10004593"/>
    <x v="1"/>
    <x v="8"/>
    <x v="267"/>
    <n v="251.52"/>
    <n v="6"/>
    <n v="0.2"/>
    <n v="81.744"/>
  </r>
  <r>
    <n v="325"/>
    <s v="CA-2013-162138"/>
    <x v="0"/>
    <x v="131"/>
    <d v="2013-04-28T00:00:00"/>
    <s v="Standard Class"/>
    <s v="GK-14620"/>
    <s v="Grace Kelly"/>
    <x v="1"/>
    <s v="United States"/>
    <s v="Hesperia"/>
    <x v="1"/>
    <n v="92345"/>
    <x v="1"/>
    <s v="TEC-AC-10001908"/>
    <x v="2"/>
    <x v="11"/>
    <x v="292"/>
    <n v="99.99"/>
    <n v="1"/>
    <n v="0"/>
    <n v="34.996499999999997"/>
  </r>
  <r>
    <n v="326"/>
    <s v="CA-2014-153339"/>
    <x v="3"/>
    <x v="132"/>
    <d v="2014-11-06T00:00:00"/>
    <s v="Second Class"/>
    <s v="DJ-13510"/>
    <s v="Don Jones"/>
    <x v="1"/>
    <s v="United States"/>
    <s v="Murfreesboro"/>
    <x v="18"/>
    <n v="37130"/>
    <x v="0"/>
    <s v="FUR-FU-10001967"/>
    <x v="0"/>
    <x v="5"/>
    <x v="293"/>
    <n v="15.991999999999999"/>
    <n v="1"/>
    <n v="0.2"/>
    <n v="0.99949999999999894"/>
  </r>
  <r>
    <n v="327"/>
    <s v="US-2013-141544"/>
    <x v="0"/>
    <x v="133"/>
    <d v="2013-09-02T00:00:00"/>
    <s v="First Class"/>
    <s v="PO-18850"/>
    <s v="Patrick O'Brill"/>
    <x v="0"/>
    <s v="United States"/>
    <s v="Philadelphia"/>
    <x v="9"/>
    <n v="19143"/>
    <x v="3"/>
    <s v="TEC-PH-10003645"/>
    <x v="2"/>
    <x v="7"/>
    <x v="294"/>
    <n v="290.89800000000002"/>
    <n v="3"/>
    <n v="0.4"/>
    <n v="-67.876199999999997"/>
  </r>
  <r>
    <n v="328"/>
    <s v="US-2013-141544"/>
    <x v="0"/>
    <x v="133"/>
    <d v="2013-09-02T00:00:00"/>
    <s v="First Class"/>
    <s v="PO-18850"/>
    <s v="Patrick O'Brill"/>
    <x v="0"/>
    <s v="United States"/>
    <s v="Philadelphia"/>
    <x v="9"/>
    <n v="19143"/>
    <x v="3"/>
    <s v="OFF-ST-10000675"/>
    <x v="1"/>
    <x v="4"/>
    <x v="295"/>
    <n v="54.224000000000004"/>
    <n v="2"/>
    <n v="0.2"/>
    <n v="3.3889999999999993"/>
  </r>
  <r>
    <n v="329"/>
    <s v="US-2013-141544"/>
    <x v="0"/>
    <x v="133"/>
    <d v="2013-09-02T00:00:00"/>
    <s v="First Class"/>
    <s v="PO-18850"/>
    <s v="Patrick O'Brill"/>
    <x v="0"/>
    <s v="United States"/>
    <s v="Philadelphia"/>
    <x v="9"/>
    <n v="19143"/>
    <x v="3"/>
    <s v="FUR-CH-10003312"/>
    <x v="0"/>
    <x v="1"/>
    <x v="296"/>
    <n v="786.74400000000003"/>
    <n v="4"/>
    <n v="0.3"/>
    <n v="-258.50160000000011"/>
  </r>
  <r>
    <n v="330"/>
    <s v="US-2013-141544"/>
    <x v="0"/>
    <x v="133"/>
    <d v="2013-09-02T00:00:00"/>
    <s v="First Class"/>
    <s v="PO-18850"/>
    <s v="Patrick O'Brill"/>
    <x v="0"/>
    <s v="United States"/>
    <s v="Philadelphia"/>
    <x v="9"/>
    <n v="19143"/>
    <x v="3"/>
    <s v="OFF-LA-10001074"/>
    <x v="1"/>
    <x v="2"/>
    <x v="297"/>
    <n v="100.24000000000001"/>
    <n v="10"/>
    <n v="0.2"/>
    <n v="33.830999999999989"/>
  </r>
  <r>
    <n v="331"/>
    <s v="US-2013-141544"/>
    <x v="0"/>
    <x v="133"/>
    <d v="2013-09-02T00:00:00"/>
    <s v="First Class"/>
    <s v="PO-18850"/>
    <s v="Patrick O'Brill"/>
    <x v="0"/>
    <s v="United States"/>
    <s v="Philadelphia"/>
    <x v="9"/>
    <n v="19143"/>
    <x v="3"/>
    <s v="OFF-BI-10001524"/>
    <x v="1"/>
    <x v="8"/>
    <x v="298"/>
    <n v="37.76400000000001"/>
    <n v="6"/>
    <n v="0.7"/>
    <n v="-27.693600000000004"/>
  </r>
  <r>
    <n v="332"/>
    <s v="US-2013-150147"/>
    <x v="0"/>
    <x v="134"/>
    <d v="2013-04-30T00:00:00"/>
    <s v="Second Class"/>
    <s v="JL-15850"/>
    <s v="John Lucas"/>
    <x v="0"/>
    <s v="United States"/>
    <s v="Philadelphia"/>
    <x v="9"/>
    <n v="19134"/>
    <x v="3"/>
    <s v="TEC-PH-10004614"/>
    <x v="2"/>
    <x v="7"/>
    <x v="299"/>
    <n v="82.8"/>
    <n v="2"/>
    <n v="0.4"/>
    <n v="-20.700000000000003"/>
  </r>
  <r>
    <n v="333"/>
    <s v="US-2013-150147"/>
    <x v="0"/>
    <x v="134"/>
    <d v="2013-04-30T00:00:00"/>
    <s v="Second Class"/>
    <s v="JL-15850"/>
    <s v="John Lucas"/>
    <x v="0"/>
    <s v="United States"/>
    <s v="Philadelphia"/>
    <x v="9"/>
    <n v="19134"/>
    <x v="3"/>
    <s v="OFF-BI-10001153"/>
    <x v="1"/>
    <x v="8"/>
    <x v="300"/>
    <n v="20.724000000000004"/>
    <n v="2"/>
    <n v="0.7"/>
    <n v="-13.815999999999995"/>
  </r>
  <r>
    <n v="334"/>
    <s v="US-2013-150147"/>
    <x v="0"/>
    <x v="134"/>
    <d v="2013-04-30T00:00:00"/>
    <s v="Second Class"/>
    <s v="JL-15850"/>
    <s v="John Lucas"/>
    <x v="0"/>
    <s v="United States"/>
    <s v="Philadelphia"/>
    <x v="9"/>
    <n v="19134"/>
    <x v="3"/>
    <s v="OFF-BI-10001982"/>
    <x v="1"/>
    <x v="8"/>
    <x v="301"/>
    <n v="4.8960000000000008"/>
    <n v="3"/>
    <n v="0.7"/>
    <n v="-3.4271999999999991"/>
  </r>
  <r>
    <n v="335"/>
    <s v="CA-2012-137946"/>
    <x v="1"/>
    <x v="135"/>
    <d v="2012-09-04T00:00:00"/>
    <s v="Second Class"/>
    <s v="DB-13615"/>
    <s v="Doug Bickford"/>
    <x v="0"/>
    <s v="United States"/>
    <s v="Los Angeles"/>
    <x v="1"/>
    <n v="90045"/>
    <x v="1"/>
    <s v="OFF-BI-10001922"/>
    <x v="1"/>
    <x v="8"/>
    <x v="302"/>
    <n v="4.7520000000000007"/>
    <n v="1"/>
    <n v="0.2"/>
    <n v="1.6037999999999997"/>
  </r>
  <r>
    <n v="336"/>
    <s v="CA-2012-137946"/>
    <x v="1"/>
    <x v="135"/>
    <d v="2012-09-04T00:00:00"/>
    <s v="Second Class"/>
    <s v="DB-13615"/>
    <s v="Doug Bickford"/>
    <x v="0"/>
    <s v="United States"/>
    <s v="Los Angeles"/>
    <x v="1"/>
    <n v="90045"/>
    <x v="1"/>
    <s v="TEC-CO-10001449"/>
    <x v="2"/>
    <x v="16"/>
    <x v="303"/>
    <n v="959.98400000000004"/>
    <n v="2"/>
    <n v="0.2"/>
    <n v="335.99440000000004"/>
  </r>
  <r>
    <n v="337"/>
    <s v="CA-2012-137946"/>
    <x v="1"/>
    <x v="135"/>
    <d v="2012-09-04T00:00:00"/>
    <s v="Second Class"/>
    <s v="DB-13615"/>
    <s v="Doug Bickford"/>
    <x v="0"/>
    <s v="United States"/>
    <s v="Los Angeles"/>
    <x v="1"/>
    <n v="90045"/>
    <x v="1"/>
    <s v="OFF-BI-10004140"/>
    <x v="1"/>
    <x v="8"/>
    <x v="304"/>
    <n v="14.368000000000002"/>
    <n v="4"/>
    <n v="0.2"/>
    <n v="4.4899999999999984"/>
  </r>
  <r>
    <n v="338"/>
    <s v="CA-2011-129924"/>
    <x v="2"/>
    <x v="136"/>
    <d v="2011-07-17T00:00:00"/>
    <s v="Standard Class"/>
    <s v="AC-10420"/>
    <s v="Alyssa Crouse"/>
    <x v="1"/>
    <s v="United States"/>
    <s v="San Francisco"/>
    <x v="1"/>
    <n v="94122"/>
    <x v="1"/>
    <s v="OFF-BI-10003314"/>
    <x v="1"/>
    <x v="8"/>
    <x v="305"/>
    <n v="7.7120000000000006"/>
    <n v="2"/>
    <n v="0.2"/>
    <n v="2.7956000000000003"/>
  </r>
  <r>
    <n v="339"/>
    <s v="CA-2011-129924"/>
    <x v="2"/>
    <x v="136"/>
    <d v="2011-07-17T00:00:00"/>
    <s v="Standard Class"/>
    <s v="AC-10420"/>
    <s v="Alyssa Crouse"/>
    <x v="1"/>
    <s v="United States"/>
    <s v="San Francisco"/>
    <x v="1"/>
    <n v="94122"/>
    <x v="1"/>
    <s v="FUR-TA-10004575"/>
    <x v="0"/>
    <x v="3"/>
    <x v="306"/>
    <n v="698.35200000000009"/>
    <n v="3"/>
    <n v="0.2"/>
    <n v="-17.458800000000053"/>
  </r>
  <r>
    <n v="340"/>
    <s v="CA-2012-128167"/>
    <x v="1"/>
    <x v="137"/>
    <d v="2012-06-26T00:00:00"/>
    <s v="Second Class"/>
    <s v="KL-16645"/>
    <s v="Ken Lonsdale"/>
    <x v="0"/>
    <s v="United States"/>
    <s v="Layton"/>
    <x v="7"/>
    <n v="84041"/>
    <x v="1"/>
    <s v="OFF-FA-10000490"/>
    <x v="1"/>
    <x v="13"/>
    <x v="307"/>
    <n v="4.96"/>
    <n v="4"/>
    <n v="0"/>
    <n v="2.3311999999999999"/>
  </r>
  <r>
    <n v="341"/>
    <s v="CA-2011-122336"/>
    <x v="2"/>
    <x v="138"/>
    <d v="2011-04-17T00:00:00"/>
    <s v="Second Class"/>
    <s v="JD-15895"/>
    <s v="Jonathan Doherty"/>
    <x v="1"/>
    <s v="United States"/>
    <s v="Philadelphia"/>
    <x v="9"/>
    <n v="19140"/>
    <x v="3"/>
    <s v="OFF-AR-10000122"/>
    <x v="1"/>
    <x v="6"/>
    <x v="308"/>
    <n v="17.856000000000002"/>
    <n v="4"/>
    <n v="0.2"/>
    <n v="1.1159999999999979"/>
  </r>
  <r>
    <n v="342"/>
    <s v="CA-2011-122336"/>
    <x v="2"/>
    <x v="138"/>
    <d v="2011-04-17T00:00:00"/>
    <s v="Second Class"/>
    <s v="JD-15895"/>
    <s v="Jonathan Doherty"/>
    <x v="1"/>
    <s v="United States"/>
    <s v="Philadelphia"/>
    <x v="9"/>
    <n v="19140"/>
    <x v="3"/>
    <s v="OFF-BI-10003656"/>
    <x v="1"/>
    <x v="8"/>
    <x v="13"/>
    <n v="509.97000000000008"/>
    <n v="10"/>
    <n v="0.7"/>
    <n v="-407.97599999999989"/>
  </r>
  <r>
    <n v="343"/>
    <s v="CA-2011-122336"/>
    <x v="2"/>
    <x v="138"/>
    <d v="2011-04-17T00:00:00"/>
    <s v="Second Class"/>
    <s v="JD-15895"/>
    <s v="Jonathan Doherty"/>
    <x v="1"/>
    <s v="United States"/>
    <s v="Philadelphia"/>
    <x v="9"/>
    <n v="19140"/>
    <x v="3"/>
    <s v="OFF-FA-10002780"/>
    <x v="1"/>
    <x v="13"/>
    <x v="33"/>
    <n v="30.991999999999997"/>
    <n v="13"/>
    <n v="0.2"/>
    <n v="10.072399999999996"/>
  </r>
  <r>
    <n v="344"/>
    <s v="CA-2011-122336"/>
    <x v="2"/>
    <x v="138"/>
    <d v="2011-04-17T00:00:00"/>
    <s v="Second Class"/>
    <s v="JD-15895"/>
    <s v="Jonathan Doherty"/>
    <x v="1"/>
    <s v="United States"/>
    <s v="Philadelphia"/>
    <x v="9"/>
    <n v="19140"/>
    <x v="3"/>
    <s v="TEC-PH-10000702"/>
    <x v="2"/>
    <x v="7"/>
    <x v="309"/>
    <n v="71.927999999999997"/>
    <n v="12"/>
    <n v="0.4"/>
    <n v="8.3915999999999897"/>
  </r>
  <r>
    <n v="345"/>
    <s v="US-2012-120712"/>
    <x v="1"/>
    <x v="139"/>
    <d v="2012-12-24T00:00:00"/>
    <s v="Standard Class"/>
    <s v="CS-12130"/>
    <s v="Chad Sievert"/>
    <x v="0"/>
    <s v="United States"/>
    <s v="Austin"/>
    <x v="5"/>
    <n v="78745"/>
    <x v="2"/>
    <s v="OFF-ST-10000107"/>
    <x v="1"/>
    <x v="4"/>
    <x v="17"/>
    <n v="88.800000000000011"/>
    <n v="4"/>
    <n v="0.2"/>
    <n v="-2.2200000000000131"/>
  </r>
  <r>
    <n v="346"/>
    <s v="CA-2014-169901"/>
    <x v="3"/>
    <x v="140"/>
    <d v="2014-06-20T00:00:00"/>
    <s v="Standard Class"/>
    <s v="CC-12550"/>
    <s v="Clay Cheatham"/>
    <x v="0"/>
    <s v="United States"/>
    <s v="San Francisco"/>
    <x v="1"/>
    <n v="94122"/>
    <x v="1"/>
    <s v="TEC-PH-10002293"/>
    <x v="2"/>
    <x v="7"/>
    <x v="126"/>
    <n v="47.975999999999999"/>
    <n v="3"/>
    <n v="0.2"/>
    <n v="4.7976000000000028"/>
  </r>
  <r>
    <n v="347"/>
    <s v="CA-2014-134306"/>
    <x v="3"/>
    <x v="141"/>
    <d v="2014-07-13T00:00:00"/>
    <s v="Standard Class"/>
    <s v="TD-20995"/>
    <s v="Tamara Dahlen"/>
    <x v="0"/>
    <s v="United States"/>
    <s v="Lowell"/>
    <x v="31"/>
    <n v="1852"/>
    <x v="3"/>
    <s v="OFF-AR-10004027"/>
    <x v="1"/>
    <x v="6"/>
    <x v="182"/>
    <n v="7.5600000000000005"/>
    <n v="3"/>
    <n v="0"/>
    <n v="3.0996000000000006"/>
  </r>
  <r>
    <n v="348"/>
    <s v="CA-2014-134306"/>
    <x v="3"/>
    <x v="141"/>
    <d v="2014-07-13T00:00:00"/>
    <s v="Standard Class"/>
    <s v="TD-20995"/>
    <s v="Tamara Dahlen"/>
    <x v="0"/>
    <s v="United States"/>
    <s v="Lowell"/>
    <x v="31"/>
    <n v="1852"/>
    <x v="3"/>
    <s v="OFF-PA-10000249"/>
    <x v="1"/>
    <x v="10"/>
    <x v="33"/>
    <n v="24.56"/>
    <n v="2"/>
    <n v="0"/>
    <n v="11.543199999999999"/>
  </r>
  <r>
    <n v="349"/>
    <s v="CA-2014-134306"/>
    <x v="3"/>
    <x v="141"/>
    <d v="2014-07-13T00:00:00"/>
    <s v="Standard Class"/>
    <s v="TD-20995"/>
    <s v="Tamara Dahlen"/>
    <x v="0"/>
    <s v="United States"/>
    <s v="Lowell"/>
    <x v="31"/>
    <n v="1852"/>
    <x v="3"/>
    <s v="OFF-AR-10001374"/>
    <x v="1"/>
    <x v="6"/>
    <x v="310"/>
    <n v="12.96"/>
    <n v="2"/>
    <n v="0"/>
    <n v="4.1471999999999998"/>
  </r>
  <r>
    <n v="350"/>
    <s v="CA-2013-129714"/>
    <x v="0"/>
    <x v="142"/>
    <d v="2013-09-04T00:00:00"/>
    <s v="First Class"/>
    <s v="AB-10060"/>
    <s v="Adam Bellavance"/>
    <x v="2"/>
    <s v="United States"/>
    <s v="New York City"/>
    <x v="15"/>
    <n v="10009"/>
    <x v="3"/>
    <s v="TEC-AC-10000290"/>
    <x v="2"/>
    <x v="11"/>
    <x v="232"/>
    <n v="6.79"/>
    <n v="1"/>
    <n v="0"/>
    <n v="2.3086000000000002"/>
  </r>
  <r>
    <n v="351"/>
    <s v="CA-2013-129714"/>
    <x v="0"/>
    <x v="142"/>
    <d v="2013-09-04T00:00:00"/>
    <s v="First Class"/>
    <s v="AB-10060"/>
    <s v="Adam Bellavance"/>
    <x v="2"/>
    <s v="United States"/>
    <s v="New York City"/>
    <x v="15"/>
    <n v="10009"/>
    <x v="3"/>
    <s v="OFF-PA-10001970"/>
    <x v="1"/>
    <x v="10"/>
    <x v="311"/>
    <n v="24.56"/>
    <n v="2"/>
    <n v="0"/>
    <n v="11.543199999999999"/>
  </r>
  <r>
    <n v="352"/>
    <s v="CA-2013-129714"/>
    <x v="0"/>
    <x v="142"/>
    <d v="2013-09-04T00:00:00"/>
    <s v="First Class"/>
    <s v="AB-10060"/>
    <s v="Adam Bellavance"/>
    <x v="2"/>
    <s v="United States"/>
    <s v="New York City"/>
    <x v="15"/>
    <n v="10009"/>
    <x v="3"/>
    <s v="OFF-BI-10002160"/>
    <x v="1"/>
    <x v="8"/>
    <x v="312"/>
    <n v="3.048"/>
    <n v="1"/>
    <n v="0.2"/>
    <n v="1.0668"/>
  </r>
  <r>
    <n v="353"/>
    <s v="CA-2013-129714"/>
    <x v="0"/>
    <x v="142"/>
    <d v="2013-09-04T00:00:00"/>
    <s v="First Class"/>
    <s v="AB-10060"/>
    <s v="Adam Bellavance"/>
    <x v="2"/>
    <s v="United States"/>
    <s v="New York City"/>
    <x v="15"/>
    <n v="10009"/>
    <x v="3"/>
    <s v="OFF-PA-10001970"/>
    <x v="1"/>
    <x v="10"/>
    <x v="311"/>
    <n v="49.12"/>
    <n v="4"/>
    <n v="0"/>
    <n v="23.086399999999998"/>
  </r>
  <r>
    <n v="354"/>
    <s v="CA-2013-129714"/>
    <x v="0"/>
    <x v="142"/>
    <d v="2013-09-04T00:00:00"/>
    <s v="First Class"/>
    <s v="AB-10060"/>
    <s v="Adam Bellavance"/>
    <x v="2"/>
    <s v="United States"/>
    <s v="New York City"/>
    <x v="15"/>
    <n v="10009"/>
    <x v="3"/>
    <s v="OFF-BI-10004995"/>
    <x v="1"/>
    <x v="8"/>
    <x v="313"/>
    <n v="4355.1680000000006"/>
    <n v="4"/>
    <n v="0.2"/>
    <n v="1415.4295999999997"/>
  </r>
  <r>
    <n v="355"/>
    <s v="CA-2013-138520"/>
    <x v="0"/>
    <x v="143"/>
    <d v="2013-04-14T00:00:00"/>
    <s v="Standard Class"/>
    <s v="JL-15505"/>
    <s v="Jeremy Lonsdale"/>
    <x v="0"/>
    <s v="United States"/>
    <s v="New York City"/>
    <x v="15"/>
    <n v="10035"/>
    <x v="3"/>
    <s v="FUR-BO-10002268"/>
    <x v="0"/>
    <x v="0"/>
    <x v="314"/>
    <n v="388.70400000000006"/>
    <n v="6"/>
    <n v="0.2"/>
    <n v="-4.8588000000000022"/>
  </r>
  <r>
    <n v="356"/>
    <s v="CA-2013-138520"/>
    <x v="0"/>
    <x v="143"/>
    <d v="2013-04-14T00:00:00"/>
    <s v="Standard Class"/>
    <s v="JL-15505"/>
    <s v="Jeremy Lonsdale"/>
    <x v="0"/>
    <s v="United States"/>
    <s v="New York City"/>
    <x v="15"/>
    <n v="10035"/>
    <x v="3"/>
    <s v="OFF-EN-10001137"/>
    <x v="1"/>
    <x v="12"/>
    <x v="315"/>
    <n v="8.26"/>
    <n v="2"/>
    <n v="0"/>
    <n v="3.7995999999999999"/>
  </r>
  <r>
    <n v="357"/>
    <s v="CA-2013-138520"/>
    <x v="0"/>
    <x v="143"/>
    <d v="2013-04-14T00:00:00"/>
    <s v="Standard Class"/>
    <s v="JL-15505"/>
    <s v="Jeremy Lonsdale"/>
    <x v="0"/>
    <s v="United States"/>
    <s v="New York City"/>
    <x v="15"/>
    <n v="10035"/>
    <x v="3"/>
    <s v="OFF-AR-10002399"/>
    <x v="1"/>
    <x v="6"/>
    <x v="316"/>
    <n v="17.04"/>
    <n v="4"/>
    <n v="0"/>
    <n v="6.9863999999999997"/>
  </r>
  <r>
    <n v="358"/>
    <s v="CA-2013-138520"/>
    <x v="0"/>
    <x v="143"/>
    <d v="2013-04-14T00:00:00"/>
    <s v="Standard Class"/>
    <s v="JL-15505"/>
    <s v="Jeremy Lonsdale"/>
    <x v="0"/>
    <s v="United States"/>
    <s v="New York City"/>
    <x v="15"/>
    <n v="10035"/>
    <x v="3"/>
    <s v="OFF-PA-10002713"/>
    <x v="1"/>
    <x v="10"/>
    <x v="317"/>
    <n v="34.4"/>
    <n v="5"/>
    <n v="0"/>
    <n v="15.823999999999998"/>
  </r>
  <r>
    <n v="359"/>
    <s v="CA-2013-130001"/>
    <x v="0"/>
    <x v="131"/>
    <d v="2013-04-29T00:00:00"/>
    <s v="Standard Class"/>
    <s v="HK-14890"/>
    <s v="Heather Kirkland"/>
    <x v="1"/>
    <s v="United States"/>
    <s v="Charlotte"/>
    <x v="3"/>
    <n v="28205"/>
    <x v="0"/>
    <s v="OFF-PA-10002666"/>
    <x v="1"/>
    <x v="10"/>
    <x v="186"/>
    <n v="36.240000000000009"/>
    <n v="5"/>
    <n v="0.2"/>
    <n v="11.324999999999996"/>
  </r>
  <r>
    <n v="360"/>
    <s v="CA-2014-155698"/>
    <x v="3"/>
    <x v="144"/>
    <d v="2014-03-12T00:00:00"/>
    <s v="First Class"/>
    <s v="VB-21745"/>
    <s v="Victoria Brennan"/>
    <x v="1"/>
    <s v="United States"/>
    <s v="Columbus"/>
    <x v="32"/>
    <n v="31907"/>
    <x v="0"/>
    <s v="OFF-AP-10001124"/>
    <x v="1"/>
    <x v="9"/>
    <x v="318"/>
    <n v="647.84"/>
    <n v="8"/>
    <n v="0"/>
    <n v="168.4384"/>
  </r>
  <r>
    <n v="361"/>
    <s v="CA-2014-155698"/>
    <x v="3"/>
    <x v="144"/>
    <d v="2014-03-12T00:00:00"/>
    <s v="First Class"/>
    <s v="VB-21745"/>
    <s v="Victoria Brennan"/>
    <x v="1"/>
    <s v="United States"/>
    <s v="Columbus"/>
    <x v="32"/>
    <n v="31907"/>
    <x v="0"/>
    <s v="OFF-LA-10001158"/>
    <x v="1"/>
    <x v="2"/>
    <x v="319"/>
    <n v="20.7"/>
    <n v="2"/>
    <n v="0"/>
    <n v="9.9359999999999999"/>
  </r>
  <r>
    <n v="362"/>
    <s v="CA-2014-144904"/>
    <x v="3"/>
    <x v="145"/>
    <d v="2014-10-02T00:00:00"/>
    <s v="Standard Class"/>
    <s v="KW-16435"/>
    <s v="Katrina Willman"/>
    <x v="0"/>
    <s v="United States"/>
    <s v="New York City"/>
    <x v="15"/>
    <n v="10009"/>
    <x v="3"/>
    <s v="OFF-LA-10001158"/>
    <x v="1"/>
    <x v="2"/>
    <x v="319"/>
    <n v="20.7"/>
    <n v="2"/>
    <n v="0"/>
    <n v="9.9359999999999999"/>
  </r>
  <r>
    <n v="363"/>
    <s v="CA-2014-144904"/>
    <x v="3"/>
    <x v="145"/>
    <d v="2014-10-02T00:00:00"/>
    <s v="Standard Class"/>
    <s v="KW-16435"/>
    <s v="Katrina Willman"/>
    <x v="0"/>
    <s v="United States"/>
    <s v="New York City"/>
    <x v="15"/>
    <n v="10009"/>
    <x v="3"/>
    <s v="FUR-CH-10000785"/>
    <x v="0"/>
    <x v="1"/>
    <x v="320"/>
    <n v="488.64600000000002"/>
    <n v="3"/>
    <n v="0.1"/>
    <n v="86.870400000000004"/>
  </r>
  <r>
    <n v="364"/>
    <s v="CA-2014-144904"/>
    <x v="3"/>
    <x v="145"/>
    <d v="2014-10-02T00:00:00"/>
    <s v="Standard Class"/>
    <s v="KW-16435"/>
    <s v="Katrina Willman"/>
    <x v="0"/>
    <s v="United States"/>
    <s v="New York City"/>
    <x v="15"/>
    <n v="10009"/>
    <x v="3"/>
    <s v="OFF-AR-10003732"/>
    <x v="1"/>
    <x v="6"/>
    <x v="321"/>
    <n v="5.56"/>
    <n v="2"/>
    <n v="0"/>
    <n v="1.4455999999999998"/>
  </r>
  <r>
    <n v="365"/>
    <s v="CA-2014-144904"/>
    <x v="3"/>
    <x v="145"/>
    <d v="2014-10-02T00:00:00"/>
    <s v="Standard Class"/>
    <s v="KW-16435"/>
    <s v="Katrina Willman"/>
    <x v="0"/>
    <s v="United States"/>
    <s v="New York City"/>
    <x v="15"/>
    <n v="10009"/>
    <x v="3"/>
    <s v="FUR-FU-10000023"/>
    <x v="0"/>
    <x v="5"/>
    <x v="322"/>
    <n v="47.12"/>
    <n v="8"/>
    <n v="0"/>
    <n v="20.732800000000001"/>
  </r>
  <r>
    <n v="366"/>
    <s v="CA-2011-123344"/>
    <x v="2"/>
    <x v="146"/>
    <d v="2011-09-29T00:00:00"/>
    <s v="Standard Class"/>
    <s v="JD-16060"/>
    <s v="Julia Dunbar"/>
    <x v="0"/>
    <s v="United States"/>
    <s v="San Francisco"/>
    <x v="1"/>
    <n v="94109"/>
    <x v="1"/>
    <s v="OFF-ST-10001713"/>
    <x v="1"/>
    <x v="4"/>
    <x v="45"/>
    <n v="211.96"/>
    <n v="4"/>
    <n v="0"/>
    <n v="8.4783999999999935"/>
  </r>
  <r>
    <n v="367"/>
    <s v="CA-2013-155516"/>
    <x v="0"/>
    <x v="147"/>
    <d v="2013-10-22T00:00:00"/>
    <s v="Same Day"/>
    <s v="MK-17905"/>
    <s v="Michael Kennedy"/>
    <x v="1"/>
    <s v="United States"/>
    <s v="Manchester"/>
    <x v="29"/>
    <n v="6040"/>
    <x v="3"/>
    <s v="OFF-BI-10002412"/>
    <x v="1"/>
    <x v="8"/>
    <x v="323"/>
    <n v="23.2"/>
    <n v="4"/>
    <n v="0"/>
    <n v="10.44"/>
  </r>
  <r>
    <n v="368"/>
    <s v="CA-2013-155516"/>
    <x v="0"/>
    <x v="147"/>
    <d v="2013-10-22T00:00:00"/>
    <s v="Same Day"/>
    <s v="MK-17905"/>
    <s v="Michael Kennedy"/>
    <x v="1"/>
    <s v="United States"/>
    <s v="Manchester"/>
    <x v="29"/>
    <n v="6040"/>
    <x v="3"/>
    <s v="OFF-SU-10001225"/>
    <x v="1"/>
    <x v="14"/>
    <x v="33"/>
    <n v="7.36"/>
    <n v="2"/>
    <n v="0"/>
    <n v="0.14719999999999978"/>
  </r>
  <r>
    <n v="369"/>
    <s v="CA-2013-155516"/>
    <x v="0"/>
    <x v="147"/>
    <d v="2013-10-22T00:00:00"/>
    <s v="Same Day"/>
    <s v="MK-17905"/>
    <s v="Michael Kennedy"/>
    <x v="1"/>
    <s v="United States"/>
    <s v="Manchester"/>
    <x v="29"/>
    <n v="6040"/>
    <x v="3"/>
    <s v="OFF-ST-10002406"/>
    <x v="1"/>
    <x v="4"/>
    <x v="324"/>
    <n v="104.79"/>
    <n v="7"/>
    <n v="0"/>
    <n v="29.341200000000008"/>
  </r>
  <r>
    <n v="370"/>
    <s v="CA-2013-155516"/>
    <x v="0"/>
    <x v="147"/>
    <d v="2013-10-22T00:00:00"/>
    <s v="Same Day"/>
    <s v="MK-17905"/>
    <s v="Michael Kennedy"/>
    <x v="1"/>
    <s v="United States"/>
    <s v="Manchester"/>
    <x v="29"/>
    <n v="6040"/>
    <x v="3"/>
    <s v="FUR-BO-10002545"/>
    <x v="0"/>
    <x v="0"/>
    <x v="37"/>
    <n v="1043.92"/>
    <n v="4"/>
    <n v="0"/>
    <n v="271.41920000000005"/>
  </r>
  <r>
    <n v="371"/>
    <s v="CA-2014-104745"/>
    <x v="3"/>
    <x v="148"/>
    <d v="2014-06-05T00:00:00"/>
    <s v="Standard Class"/>
    <s v="GT-14755"/>
    <s v="Guy Thornton"/>
    <x v="0"/>
    <s v="United States"/>
    <s v="Harlingen"/>
    <x v="5"/>
    <n v="78550"/>
    <x v="2"/>
    <s v="OFF-PA-10002036"/>
    <x v="1"/>
    <x v="10"/>
    <x v="325"/>
    <n v="25.920000000000005"/>
    <n v="5"/>
    <n v="0.2"/>
    <n v="9.3960000000000008"/>
  </r>
  <r>
    <n v="372"/>
    <s v="CA-2014-104745"/>
    <x v="3"/>
    <x v="148"/>
    <d v="2014-06-05T00:00:00"/>
    <s v="Standard Class"/>
    <s v="GT-14755"/>
    <s v="Guy Thornton"/>
    <x v="0"/>
    <s v="United States"/>
    <s v="Harlingen"/>
    <x v="5"/>
    <n v="78550"/>
    <x v="2"/>
    <s v="OFF-ST-10002205"/>
    <x v="1"/>
    <x v="4"/>
    <x v="326"/>
    <n v="53.424000000000007"/>
    <n v="3"/>
    <n v="0.2"/>
    <n v="4.6746000000000016"/>
  </r>
  <r>
    <n v="373"/>
    <s v="US-2011-119137"/>
    <x v="2"/>
    <x v="149"/>
    <d v="2011-07-27T00:00:00"/>
    <s v="Standard Class"/>
    <s v="AG-10900"/>
    <s v="Arthur Gainer"/>
    <x v="0"/>
    <s v="United States"/>
    <s v="Tucson"/>
    <x v="16"/>
    <n v="85705"/>
    <x v="1"/>
    <s v="OFF-BI-10001982"/>
    <x v="1"/>
    <x v="8"/>
    <x v="301"/>
    <n v="8.1600000000000019"/>
    <n v="5"/>
    <n v="0.7"/>
    <n v="-5.7119999999999997"/>
  </r>
  <r>
    <n v="374"/>
    <s v="US-2011-119137"/>
    <x v="2"/>
    <x v="149"/>
    <d v="2011-07-27T00:00:00"/>
    <s v="Standard Class"/>
    <s v="AG-10900"/>
    <s v="Arthur Gainer"/>
    <x v="0"/>
    <s v="United States"/>
    <s v="Tucson"/>
    <x v="16"/>
    <n v="85705"/>
    <x v="1"/>
    <s v="TEC-AC-10003911"/>
    <x v="2"/>
    <x v="11"/>
    <x v="327"/>
    <n v="1023.9360000000001"/>
    <n v="8"/>
    <n v="0.2"/>
    <n v="179.1887999999999"/>
  </r>
  <r>
    <n v="375"/>
    <s v="US-2011-119137"/>
    <x v="2"/>
    <x v="149"/>
    <d v="2011-07-27T00:00:00"/>
    <s v="Standard Class"/>
    <s v="AG-10900"/>
    <s v="Arthur Gainer"/>
    <x v="0"/>
    <s v="United States"/>
    <s v="Tucson"/>
    <x v="16"/>
    <n v="85705"/>
    <x v="1"/>
    <s v="OFF-AR-10000658"/>
    <x v="1"/>
    <x v="6"/>
    <x v="328"/>
    <n v="9.24"/>
    <n v="1"/>
    <n v="0.2"/>
    <n v="0.92399999999999993"/>
  </r>
  <r>
    <n v="376"/>
    <s v="US-2011-119137"/>
    <x v="2"/>
    <x v="149"/>
    <d v="2011-07-27T00:00:00"/>
    <s v="Standard Class"/>
    <s v="AG-10900"/>
    <s v="Arthur Gainer"/>
    <x v="0"/>
    <s v="United States"/>
    <s v="Tucson"/>
    <x v="16"/>
    <n v="85705"/>
    <x v="1"/>
    <s v="TEC-AC-10002076"/>
    <x v="2"/>
    <x v="11"/>
    <x v="329"/>
    <n v="479.04"/>
    <n v="10"/>
    <n v="0.2"/>
    <n v="-29.940000000000012"/>
  </r>
  <r>
    <n v="377"/>
    <s v="US-2013-134656"/>
    <x v="0"/>
    <x v="150"/>
    <d v="2013-10-02T00:00:00"/>
    <s v="First Class"/>
    <s v="MM-18280"/>
    <s v="Muhammed MacIntyre"/>
    <x v="1"/>
    <s v="United States"/>
    <s v="Quincy"/>
    <x v="10"/>
    <n v="62301"/>
    <x v="2"/>
    <s v="OFF-PA-10003039"/>
    <x v="1"/>
    <x v="10"/>
    <x v="330"/>
    <n v="99.13600000000001"/>
    <n v="4"/>
    <n v="0.2"/>
    <n v="30.979999999999993"/>
  </r>
  <r>
    <n v="378"/>
    <s v="US-2014-134481"/>
    <x v="3"/>
    <x v="151"/>
    <d v="2014-09-02T00:00:00"/>
    <s v="Standard Class"/>
    <s v="AR-10405"/>
    <s v="Allen Rosenblatt"/>
    <x v="1"/>
    <s v="United States"/>
    <s v="Franklin"/>
    <x v="31"/>
    <n v="2038"/>
    <x v="3"/>
    <s v="FUR-TA-10004915"/>
    <x v="0"/>
    <x v="3"/>
    <x v="331"/>
    <n v="1488.4239999999998"/>
    <n v="7"/>
    <n v="0.3"/>
    <n v="-297.68479999999983"/>
  </r>
  <r>
    <n v="379"/>
    <s v="CA-2012-130792"/>
    <x v="1"/>
    <x v="152"/>
    <d v="2012-05-05T00:00:00"/>
    <s v="Standard Class"/>
    <s v="RA-19915"/>
    <s v="Russell Applegate"/>
    <x v="0"/>
    <s v="United States"/>
    <s v="Houston"/>
    <x v="5"/>
    <n v="77095"/>
    <x v="2"/>
    <s v="OFF-AP-10000696"/>
    <x v="1"/>
    <x v="9"/>
    <x v="332"/>
    <n v="8.6519999999999975"/>
    <n v="3"/>
    <n v="0.8"/>
    <n v="-20.332200000000007"/>
  </r>
  <r>
    <n v="380"/>
    <s v="CA-2012-130792"/>
    <x v="1"/>
    <x v="152"/>
    <d v="2012-05-05T00:00:00"/>
    <s v="Standard Class"/>
    <s v="RA-19915"/>
    <s v="Russell Applegate"/>
    <x v="0"/>
    <s v="United States"/>
    <s v="Houston"/>
    <x v="5"/>
    <n v="77095"/>
    <x v="2"/>
    <s v="OFF-ST-10003327"/>
    <x v="1"/>
    <x v="4"/>
    <x v="333"/>
    <n v="23.832000000000001"/>
    <n v="3"/>
    <n v="0.2"/>
    <n v="2.6810999999999954"/>
  </r>
  <r>
    <n v="381"/>
    <s v="CA-2012-130792"/>
    <x v="1"/>
    <x v="152"/>
    <d v="2012-05-05T00:00:00"/>
    <s v="Standard Class"/>
    <s v="RA-19915"/>
    <s v="Russell Applegate"/>
    <x v="0"/>
    <s v="United States"/>
    <s v="Houston"/>
    <x v="5"/>
    <n v="77095"/>
    <x v="2"/>
    <s v="OFF-BI-10000309"/>
    <x v="1"/>
    <x v="8"/>
    <x v="334"/>
    <n v="12.175999999999998"/>
    <n v="4"/>
    <n v="0.8"/>
    <n v="-18.872800000000009"/>
  </r>
  <r>
    <n v="382"/>
    <s v="CA-2013-134775"/>
    <x v="0"/>
    <x v="99"/>
    <d v="2013-10-30T00:00:00"/>
    <s v="First Class"/>
    <s v="AS-10285"/>
    <s v="Alejandro Savely"/>
    <x v="1"/>
    <s v="United States"/>
    <s v="San Francisco"/>
    <x v="1"/>
    <n v="94109"/>
    <x v="1"/>
    <s v="OFF-PA-10004734"/>
    <x v="1"/>
    <x v="10"/>
    <x v="335"/>
    <n v="50.96"/>
    <n v="7"/>
    <n v="0"/>
    <n v="25.48"/>
  </r>
  <r>
    <n v="383"/>
    <s v="CA-2013-134775"/>
    <x v="0"/>
    <x v="99"/>
    <d v="2013-10-30T00:00:00"/>
    <s v="First Class"/>
    <s v="AS-10285"/>
    <s v="Alejandro Savely"/>
    <x v="1"/>
    <s v="United States"/>
    <s v="San Francisco"/>
    <x v="1"/>
    <n v="94109"/>
    <x v="1"/>
    <s v="OFF-BI-10002225"/>
    <x v="1"/>
    <x v="8"/>
    <x v="336"/>
    <n v="49.536000000000001"/>
    <n v="3"/>
    <n v="0.2"/>
    <n v="17.337599999999998"/>
  </r>
  <r>
    <n v="384"/>
    <s v="CA-2012-125395"/>
    <x v="1"/>
    <x v="153"/>
    <d v="2012-06-29T00:00:00"/>
    <s v="Second Class"/>
    <s v="LA-16780"/>
    <s v="Laura Armstrong"/>
    <x v="1"/>
    <s v="United States"/>
    <s v="Taylor"/>
    <x v="12"/>
    <n v="48180"/>
    <x v="2"/>
    <s v="TEC-AC-10004708"/>
    <x v="2"/>
    <x v="11"/>
    <x v="337"/>
    <n v="41.9"/>
    <n v="2"/>
    <n v="0"/>
    <n v="8.7989999999999995"/>
  </r>
  <r>
    <n v="385"/>
    <s v="US-2012-168935"/>
    <x v="1"/>
    <x v="154"/>
    <d v="2012-12-02T00:00:00"/>
    <s v="Standard Class"/>
    <s v="DO-13435"/>
    <s v="Denny Ordway"/>
    <x v="0"/>
    <s v="United States"/>
    <s v="Pembroke Pines"/>
    <x v="2"/>
    <n v="33024"/>
    <x v="0"/>
    <s v="FUR-TA-10000617"/>
    <x v="0"/>
    <x v="3"/>
    <x v="338"/>
    <n v="375.45750000000004"/>
    <n v="3"/>
    <n v="0.45"/>
    <n v="-157.00949999999997"/>
  </r>
  <r>
    <n v="386"/>
    <s v="US-2012-168935"/>
    <x v="1"/>
    <x v="154"/>
    <d v="2012-12-02T00:00:00"/>
    <s v="Standard Class"/>
    <s v="DO-13435"/>
    <s v="Denny Ordway"/>
    <x v="0"/>
    <s v="United States"/>
    <s v="Pembroke Pines"/>
    <x v="2"/>
    <n v="33024"/>
    <x v="0"/>
    <s v="TEC-AC-10002335"/>
    <x v="2"/>
    <x v="11"/>
    <x v="339"/>
    <n v="83.976000000000013"/>
    <n v="3"/>
    <n v="0.2"/>
    <n v="-1.049700000000005"/>
  </r>
  <r>
    <n v="387"/>
    <s v="CA-2012-122756"/>
    <x v="1"/>
    <x v="155"/>
    <d v="2012-12-07T00:00:00"/>
    <s v="Standard Class"/>
    <s v="DK-13225"/>
    <s v="Dean Katz"/>
    <x v="1"/>
    <s v="United States"/>
    <s v="Philadelphia"/>
    <x v="9"/>
    <n v="19140"/>
    <x v="3"/>
    <s v="TEC-MA-10001681"/>
    <x v="2"/>
    <x v="15"/>
    <x v="340"/>
    <n v="482.34000000000003"/>
    <n v="4"/>
    <n v="0.7"/>
    <n v="-337.63799999999981"/>
  </r>
  <r>
    <n v="388"/>
    <s v="CA-2012-122756"/>
    <x v="1"/>
    <x v="155"/>
    <d v="2012-12-07T00:00:00"/>
    <s v="Standard Class"/>
    <s v="DK-13225"/>
    <s v="Dean Katz"/>
    <x v="1"/>
    <s v="United States"/>
    <s v="Philadelphia"/>
    <x v="9"/>
    <n v="19140"/>
    <x v="3"/>
    <s v="FUR-FU-10001935"/>
    <x v="0"/>
    <x v="5"/>
    <x v="341"/>
    <n v="2.9600000000000004"/>
    <n v="1"/>
    <n v="0.2"/>
    <n v="0.77700000000000025"/>
  </r>
  <r>
    <n v="389"/>
    <s v="CA-2011-115973"/>
    <x v="2"/>
    <x v="156"/>
    <d v="2011-11-26T00:00:00"/>
    <s v="First Class"/>
    <s v="NG-18430"/>
    <s v="Nathan Gelder"/>
    <x v="0"/>
    <s v="United States"/>
    <s v="Cincinnati"/>
    <x v="24"/>
    <n v="45231"/>
    <x v="3"/>
    <s v="OFF-AR-10004757"/>
    <x v="1"/>
    <x v="6"/>
    <x v="342"/>
    <n v="2.6240000000000001"/>
    <n v="1"/>
    <n v="0.2"/>
    <n v="0.42639999999999978"/>
  </r>
  <r>
    <n v="390"/>
    <s v="CA-2014-101798"/>
    <x v="3"/>
    <x v="157"/>
    <d v="2014-12-16T00:00:00"/>
    <s v="Standard Class"/>
    <s v="MV-18190"/>
    <s v="Mike Vittorini"/>
    <x v="0"/>
    <s v="United States"/>
    <s v="New York City"/>
    <x v="15"/>
    <n v="10009"/>
    <x v="3"/>
    <s v="OFF-BI-10000050"/>
    <x v="1"/>
    <x v="8"/>
    <x v="343"/>
    <n v="23.36"/>
    <n v="4"/>
    <n v="0.2"/>
    <n v="7.8839999999999986"/>
  </r>
  <r>
    <n v="391"/>
    <s v="CA-2014-101798"/>
    <x v="3"/>
    <x v="157"/>
    <d v="2014-12-16T00:00:00"/>
    <s v="Standard Class"/>
    <s v="MV-18190"/>
    <s v="Mike Vittorini"/>
    <x v="0"/>
    <s v="United States"/>
    <s v="New York City"/>
    <x v="15"/>
    <n v="10009"/>
    <x v="3"/>
    <s v="TEC-AC-10001998"/>
    <x v="2"/>
    <x v="11"/>
    <x v="84"/>
    <n v="39.979999999999997"/>
    <n v="2"/>
    <n v="0"/>
    <n v="13.593199999999996"/>
  </r>
  <r>
    <n v="392"/>
    <s v="US-2011-135972"/>
    <x v="2"/>
    <x v="158"/>
    <d v="2011-09-23T00:00:00"/>
    <s v="Second Class"/>
    <s v="JG-15115"/>
    <s v="Jack Garza"/>
    <x v="0"/>
    <s v="United States"/>
    <s v="Des Moines"/>
    <x v="4"/>
    <n v="98198"/>
    <x v="1"/>
    <s v="TEC-PH-10003012"/>
    <x v="2"/>
    <x v="7"/>
    <x v="344"/>
    <n v="246.38400000000001"/>
    <n v="2"/>
    <n v="0.2"/>
    <n v="27.718199999999968"/>
  </r>
  <r>
    <n v="393"/>
    <s v="US-2011-135972"/>
    <x v="2"/>
    <x v="158"/>
    <d v="2011-09-23T00:00:00"/>
    <s v="Second Class"/>
    <s v="JG-15115"/>
    <s v="Jack Garza"/>
    <x v="0"/>
    <s v="United States"/>
    <s v="Des Moines"/>
    <x v="4"/>
    <n v="98198"/>
    <x v="1"/>
    <s v="TEC-CO-10002313"/>
    <x v="2"/>
    <x v="16"/>
    <x v="345"/>
    <n v="1799.97"/>
    <n v="3"/>
    <n v="0"/>
    <n v="701.98829999999998"/>
  </r>
  <r>
    <n v="394"/>
    <s v="US-2011-134971"/>
    <x v="2"/>
    <x v="159"/>
    <d v="2011-06-10T00:00:00"/>
    <s v="Second Class"/>
    <s v="BP-11095"/>
    <s v="Bart Pistole"/>
    <x v="1"/>
    <s v="United States"/>
    <s v="Peoria"/>
    <x v="10"/>
    <n v="61604"/>
    <x v="2"/>
    <s v="OFF-BI-10003982"/>
    <x v="1"/>
    <x v="8"/>
    <x v="346"/>
    <n v="12.461999999999996"/>
    <n v="3"/>
    <n v="0.8"/>
    <n v="-20.5623"/>
  </r>
  <r>
    <n v="395"/>
    <s v="CA-2014-102946"/>
    <x v="3"/>
    <x v="160"/>
    <d v="2014-07-06T00:00:00"/>
    <s v="Standard Class"/>
    <s v="VP-21730"/>
    <s v="Victor Preis"/>
    <x v="2"/>
    <s v="United States"/>
    <s v="Las Vegas"/>
    <x v="33"/>
    <n v="89115"/>
    <x v="1"/>
    <s v="OFF-BI-10004492"/>
    <x v="1"/>
    <x v="8"/>
    <x v="347"/>
    <n v="75.792000000000002"/>
    <n v="3"/>
    <n v="0.2"/>
    <n v="25.579799999999992"/>
  </r>
  <r>
    <n v="396"/>
    <s v="CA-2014-165603"/>
    <x v="3"/>
    <x v="161"/>
    <d v="2014-10-20T00:00:00"/>
    <s v="Second Class"/>
    <s v="SS-20140"/>
    <s v="Saphhira Shifley"/>
    <x v="1"/>
    <s v="United States"/>
    <s v="Warwick"/>
    <x v="34"/>
    <n v="2886"/>
    <x v="3"/>
    <s v="OFF-ST-10000798"/>
    <x v="1"/>
    <x v="4"/>
    <x v="348"/>
    <n v="49.96"/>
    <n v="2"/>
    <n v="0"/>
    <n v="9.4923999999999964"/>
  </r>
  <r>
    <n v="397"/>
    <s v="CA-2014-165603"/>
    <x v="3"/>
    <x v="161"/>
    <d v="2014-10-20T00:00:00"/>
    <s v="Second Class"/>
    <s v="SS-20140"/>
    <s v="Saphhira Shifley"/>
    <x v="1"/>
    <s v="United States"/>
    <s v="Warwick"/>
    <x v="34"/>
    <n v="2886"/>
    <x v="3"/>
    <s v="OFF-PA-10002552"/>
    <x v="1"/>
    <x v="10"/>
    <x v="349"/>
    <n v="12.96"/>
    <n v="2"/>
    <n v="0"/>
    <n v="6.2208000000000006"/>
  </r>
  <r>
    <n v="398"/>
    <s v="CA-2012-122259"/>
    <x v="1"/>
    <x v="89"/>
    <d v="2012-11-04T00:00:00"/>
    <s v="Standard Class"/>
    <s v="HP-14815"/>
    <s v="Harold Pawlan"/>
    <x v="2"/>
    <s v="United States"/>
    <s v="Jackson"/>
    <x v="12"/>
    <n v="49201"/>
    <x v="2"/>
    <s v="OFF-SU-10002573"/>
    <x v="1"/>
    <x v="14"/>
    <x v="350"/>
    <n v="70.12"/>
    <n v="4"/>
    <n v="0"/>
    <n v="21.035999999999994"/>
  </r>
  <r>
    <n v="399"/>
    <s v="CA-2013-108987"/>
    <x v="0"/>
    <x v="162"/>
    <d v="2013-09-11T00:00:00"/>
    <s v="Second Class"/>
    <s v="AG-10675"/>
    <s v="Anna Gayman"/>
    <x v="0"/>
    <s v="United States"/>
    <s v="Houston"/>
    <x v="5"/>
    <n v="77036"/>
    <x v="2"/>
    <s v="OFF-ST-10001580"/>
    <x v="1"/>
    <x v="4"/>
    <x v="351"/>
    <n v="35.952000000000005"/>
    <n v="3"/>
    <n v="0.2"/>
    <n v="3.5951999999999984"/>
  </r>
  <r>
    <n v="400"/>
    <s v="CA-2013-108987"/>
    <x v="0"/>
    <x v="162"/>
    <d v="2013-09-11T00:00:00"/>
    <s v="Second Class"/>
    <s v="AG-10675"/>
    <s v="Anna Gayman"/>
    <x v="0"/>
    <s v="United States"/>
    <s v="Houston"/>
    <x v="5"/>
    <n v="77036"/>
    <x v="2"/>
    <s v="FUR-BO-10004834"/>
    <x v="0"/>
    <x v="0"/>
    <x v="26"/>
    <n v="2396.2655999999997"/>
    <n v="4"/>
    <n v="0.32"/>
    <n v="-317.15280000000007"/>
  </r>
  <r>
    <n v="401"/>
    <s v="CA-2013-108987"/>
    <x v="0"/>
    <x v="162"/>
    <d v="2013-09-11T00:00:00"/>
    <s v="Second Class"/>
    <s v="AG-10675"/>
    <s v="Anna Gayman"/>
    <x v="0"/>
    <s v="United States"/>
    <s v="Houston"/>
    <x v="5"/>
    <n v="77036"/>
    <x v="2"/>
    <s v="OFF-ST-10000934"/>
    <x v="1"/>
    <x v="4"/>
    <x v="352"/>
    <n v="131.136"/>
    <n v="4"/>
    <n v="0.2"/>
    <n v="-32.783999999999999"/>
  </r>
  <r>
    <n v="402"/>
    <s v="CA-2013-108987"/>
    <x v="0"/>
    <x v="162"/>
    <d v="2013-09-11T00:00:00"/>
    <s v="Second Class"/>
    <s v="AG-10675"/>
    <s v="Anna Gayman"/>
    <x v="0"/>
    <s v="United States"/>
    <s v="Houston"/>
    <x v="5"/>
    <n v="77036"/>
    <x v="2"/>
    <s v="TEC-AC-10000158"/>
    <x v="2"/>
    <x v="11"/>
    <x v="353"/>
    <n v="57.584000000000003"/>
    <n v="2"/>
    <n v="0.2"/>
    <n v="0.71979999999999933"/>
  </r>
  <r>
    <n v="403"/>
    <s v="CA-2011-113166"/>
    <x v="2"/>
    <x v="163"/>
    <d v="2011-12-26T00:00:00"/>
    <s v="First Class"/>
    <s v="LF-17185"/>
    <s v="Luke Foster"/>
    <x v="0"/>
    <s v="United States"/>
    <s v="Miami"/>
    <x v="2"/>
    <n v="33180"/>
    <x v="0"/>
    <s v="OFF-PA-10001947"/>
    <x v="1"/>
    <x v="10"/>
    <x v="354"/>
    <n v="9.5680000000000014"/>
    <n v="2"/>
    <n v="0.2"/>
    <n v="3.4683999999999999"/>
  </r>
  <r>
    <n v="404"/>
    <s v="CA-2011-155208"/>
    <x v="2"/>
    <x v="164"/>
    <d v="2011-04-20T00:00:00"/>
    <s v="Standard Class"/>
    <s v="SP-20650"/>
    <s v="Stephanie Phelps"/>
    <x v="1"/>
    <s v="United States"/>
    <s v="Wilmington"/>
    <x v="3"/>
    <n v="28403"/>
    <x v="0"/>
    <s v="OFF-AR-10003478"/>
    <x v="1"/>
    <x v="6"/>
    <x v="355"/>
    <n v="39.072000000000003"/>
    <n v="6"/>
    <n v="0.2"/>
    <n v="9.7680000000000007"/>
  </r>
  <r>
    <n v="405"/>
    <s v="CA-2014-117933"/>
    <x v="3"/>
    <x v="165"/>
    <d v="2014-12-30T00:00:00"/>
    <s v="Standard Class"/>
    <s v="RF-19840"/>
    <s v="Roy Französisch"/>
    <x v="0"/>
    <s v="United States"/>
    <s v="New York City"/>
    <x v="15"/>
    <n v="10024"/>
    <x v="3"/>
    <s v="OFF-AP-10004249"/>
    <x v="1"/>
    <x v="9"/>
    <x v="33"/>
    <n v="35.910000000000004"/>
    <n v="3"/>
    <n v="0"/>
    <n v="9.6956999999999987"/>
  </r>
  <r>
    <n v="406"/>
    <s v="CA-2014-117457"/>
    <x v="3"/>
    <x v="166"/>
    <d v="2014-12-13T00:00:00"/>
    <s v="Standard Class"/>
    <s v="KH-16510"/>
    <s v="Keith Herrera"/>
    <x v="0"/>
    <s v="United States"/>
    <s v="San Francisco"/>
    <x v="1"/>
    <n v="94110"/>
    <x v="1"/>
    <s v="TEC-AC-10000158"/>
    <x v="2"/>
    <x v="11"/>
    <x v="353"/>
    <n v="179.95000000000002"/>
    <n v="5"/>
    <n v="0"/>
    <n v="37.789500000000004"/>
  </r>
  <r>
    <n v="407"/>
    <s v="CA-2014-117457"/>
    <x v="3"/>
    <x v="166"/>
    <d v="2014-12-13T00:00:00"/>
    <s v="Standard Class"/>
    <s v="KH-16510"/>
    <s v="Keith Herrera"/>
    <x v="0"/>
    <s v="United States"/>
    <s v="San Francisco"/>
    <x v="1"/>
    <n v="94110"/>
    <x v="1"/>
    <s v="TEC-CO-10004115"/>
    <x v="2"/>
    <x v="16"/>
    <x v="356"/>
    <n v="1199.9760000000001"/>
    <n v="3"/>
    <n v="0.2"/>
    <n v="434.99130000000002"/>
  </r>
  <r>
    <n v="408"/>
    <s v="CA-2014-117457"/>
    <x v="3"/>
    <x v="166"/>
    <d v="2014-12-13T00:00:00"/>
    <s v="Standard Class"/>
    <s v="KH-16510"/>
    <s v="Keith Herrera"/>
    <x v="0"/>
    <s v="United States"/>
    <s v="San Francisco"/>
    <x v="1"/>
    <n v="94110"/>
    <x v="1"/>
    <s v="OFF-PA-10003724"/>
    <x v="1"/>
    <x v="10"/>
    <x v="357"/>
    <n v="27.15"/>
    <n v="5"/>
    <n v="0"/>
    <n v="13.3035"/>
  </r>
  <r>
    <n v="409"/>
    <s v="CA-2014-117457"/>
    <x v="3"/>
    <x v="166"/>
    <d v="2014-12-13T00:00:00"/>
    <s v="Standard Class"/>
    <s v="KH-16510"/>
    <s v="Keith Herrera"/>
    <x v="0"/>
    <s v="United States"/>
    <s v="San Francisco"/>
    <x v="1"/>
    <n v="94110"/>
    <x v="1"/>
    <s v="FUR-TA-10002041"/>
    <x v="0"/>
    <x v="3"/>
    <x v="358"/>
    <n v="1004.0239999999999"/>
    <n v="7"/>
    <n v="0.2"/>
    <n v="-112.95269999999994"/>
  </r>
  <r>
    <n v="410"/>
    <s v="CA-2014-117457"/>
    <x v="3"/>
    <x v="166"/>
    <d v="2014-12-13T00:00:00"/>
    <s v="Standard Class"/>
    <s v="KH-16510"/>
    <s v="Keith Herrera"/>
    <x v="0"/>
    <s v="United States"/>
    <s v="San Francisco"/>
    <x v="1"/>
    <n v="94110"/>
    <x v="1"/>
    <s v="OFF-PA-10002893"/>
    <x v="1"/>
    <x v="10"/>
    <x v="359"/>
    <n v="9.68"/>
    <n v="1"/>
    <n v="0"/>
    <n v="4.6463999999999999"/>
  </r>
  <r>
    <n v="411"/>
    <s v="CA-2014-117457"/>
    <x v="3"/>
    <x v="166"/>
    <d v="2014-12-13T00:00:00"/>
    <s v="Standard Class"/>
    <s v="KH-16510"/>
    <s v="Keith Herrera"/>
    <x v="0"/>
    <s v="United States"/>
    <s v="San Francisco"/>
    <x v="1"/>
    <n v="94110"/>
    <x v="1"/>
    <s v="OFF-LA-10003766"/>
    <x v="1"/>
    <x v="2"/>
    <x v="360"/>
    <n v="28.349999999999998"/>
    <n v="9"/>
    <n v="0"/>
    <n v="13.608000000000001"/>
  </r>
  <r>
    <n v="412"/>
    <s v="CA-2014-117457"/>
    <x v="3"/>
    <x v="166"/>
    <d v="2014-12-13T00:00:00"/>
    <s v="Standard Class"/>
    <s v="KH-16510"/>
    <s v="Keith Herrera"/>
    <x v="0"/>
    <s v="United States"/>
    <s v="San Francisco"/>
    <x v="1"/>
    <n v="94110"/>
    <x v="1"/>
    <s v="OFF-PA-10001970"/>
    <x v="1"/>
    <x v="10"/>
    <x v="361"/>
    <n v="55.98"/>
    <n v="1"/>
    <n v="0"/>
    <n v="27.430199999999999"/>
  </r>
  <r>
    <n v="413"/>
    <s v="CA-2014-117457"/>
    <x v="3"/>
    <x v="166"/>
    <d v="2014-12-13T00:00:00"/>
    <s v="Standard Class"/>
    <s v="KH-16510"/>
    <s v="Keith Herrera"/>
    <x v="0"/>
    <s v="United States"/>
    <s v="San Francisco"/>
    <x v="1"/>
    <n v="94110"/>
    <x v="1"/>
    <s v="FUR-BO-10001972"/>
    <x v="0"/>
    <x v="0"/>
    <x v="362"/>
    <n v="1336.829"/>
    <n v="13"/>
    <n v="0.15"/>
    <n v="31.454799999999949"/>
  </r>
  <r>
    <n v="414"/>
    <s v="CA-2014-117457"/>
    <x v="3"/>
    <x v="166"/>
    <d v="2014-12-13T00:00:00"/>
    <s v="Standard Class"/>
    <s v="KH-16510"/>
    <s v="Keith Herrera"/>
    <x v="0"/>
    <s v="United States"/>
    <s v="San Francisco"/>
    <x v="1"/>
    <n v="94110"/>
    <x v="1"/>
    <s v="FUR-CH-10003956"/>
    <x v="0"/>
    <x v="1"/>
    <x v="363"/>
    <n v="113.56800000000001"/>
    <n v="2"/>
    <n v="0.2"/>
    <n v="-18.454800000000013"/>
  </r>
  <r>
    <n v="415"/>
    <s v="CA-2014-142636"/>
    <x v="3"/>
    <x v="132"/>
    <d v="2014-11-08T00:00:00"/>
    <s v="Standard Class"/>
    <s v="KC-16675"/>
    <s v="Kimberly Carter"/>
    <x v="1"/>
    <s v="United States"/>
    <s v="Seattle"/>
    <x v="4"/>
    <n v="98105"/>
    <x v="1"/>
    <s v="OFF-PA-10000157"/>
    <x v="1"/>
    <x v="10"/>
    <x v="364"/>
    <n v="139.86000000000001"/>
    <n v="7"/>
    <n v="0"/>
    <n v="65.734199999999987"/>
  </r>
  <r>
    <n v="416"/>
    <s v="CA-2014-142636"/>
    <x v="3"/>
    <x v="132"/>
    <d v="2014-11-08T00:00:00"/>
    <s v="Standard Class"/>
    <s v="KC-16675"/>
    <s v="Kimberly Carter"/>
    <x v="1"/>
    <s v="United States"/>
    <s v="Seattle"/>
    <x v="4"/>
    <n v="98105"/>
    <x v="1"/>
    <s v="FUR-CH-10001891"/>
    <x v="0"/>
    <x v="1"/>
    <x v="265"/>
    <n v="307.13600000000002"/>
    <n v="4"/>
    <n v="0.2"/>
    <n v="26.874400000000023"/>
  </r>
  <r>
    <n v="417"/>
    <s v="CA-2014-122105"/>
    <x v="3"/>
    <x v="92"/>
    <d v="2014-06-29T00:00:00"/>
    <s v="Standard Class"/>
    <s v="CJ-12010"/>
    <s v="Caroline Jumper"/>
    <x v="0"/>
    <s v="United States"/>
    <s v="Huntington Beach"/>
    <x v="1"/>
    <n v="92646"/>
    <x v="1"/>
    <s v="OFF-AR-10004344"/>
    <x v="1"/>
    <x v="6"/>
    <x v="365"/>
    <n v="95.92"/>
    <n v="8"/>
    <n v="0"/>
    <n v="25.898399999999995"/>
  </r>
  <r>
    <n v="418"/>
    <s v="CA-2013-148796"/>
    <x v="0"/>
    <x v="167"/>
    <d v="2013-04-19T00:00:00"/>
    <s v="Standard Class"/>
    <s v="PB-19150"/>
    <s v="Philip Brown"/>
    <x v="0"/>
    <s v="United States"/>
    <s v="Los Angeles"/>
    <x v="1"/>
    <n v="90004"/>
    <x v="1"/>
    <s v="FUR-CH-10004886"/>
    <x v="0"/>
    <x v="1"/>
    <x v="366"/>
    <n v="383.8"/>
    <n v="5"/>
    <n v="0.2"/>
    <n v="38.379999999999981"/>
  </r>
  <r>
    <n v="419"/>
    <s v="CA-2014-154816"/>
    <x v="3"/>
    <x v="44"/>
    <d v="2014-11-11T00:00:00"/>
    <s v="Standard Class"/>
    <s v="VB-21745"/>
    <s v="Victoria Brennan"/>
    <x v="1"/>
    <s v="United States"/>
    <s v="Richmond"/>
    <x v="0"/>
    <n v="40475"/>
    <x v="0"/>
    <s v="OFF-PA-10003845"/>
    <x v="1"/>
    <x v="10"/>
    <x v="367"/>
    <n v="5.78"/>
    <n v="1"/>
    <n v="0"/>
    <n v="2.8322000000000003"/>
  </r>
  <r>
    <n v="420"/>
    <s v="CA-2014-110478"/>
    <x v="3"/>
    <x v="168"/>
    <d v="2014-03-10T00:00:00"/>
    <s v="Standard Class"/>
    <s v="SP-20860"/>
    <s v="Sung Pak"/>
    <x v="1"/>
    <s v="United States"/>
    <s v="Los Angeles"/>
    <x v="1"/>
    <n v="90045"/>
    <x v="1"/>
    <s v="OFF-AR-10001573"/>
    <x v="1"/>
    <x v="6"/>
    <x v="368"/>
    <n v="9.32"/>
    <n v="4"/>
    <n v="0"/>
    <n v="2.702799999999999"/>
  </r>
  <r>
    <n v="421"/>
    <s v="CA-2014-110478"/>
    <x v="3"/>
    <x v="168"/>
    <d v="2014-03-10T00:00:00"/>
    <s v="Standard Class"/>
    <s v="SP-20860"/>
    <s v="Sung Pak"/>
    <x v="1"/>
    <s v="United States"/>
    <s v="Los Angeles"/>
    <x v="1"/>
    <n v="90045"/>
    <x v="1"/>
    <s v="OFF-EN-10000483"/>
    <x v="1"/>
    <x v="12"/>
    <x v="369"/>
    <n v="15.25"/>
    <n v="1"/>
    <n v="0"/>
    <n v="7.0149999999999988"/>
  </r>
  <r>
    <n v="422"/>
    <s v="CA-2011-142048"/>
    <x v="2"/>
    <x v="169"/>
    <d v="2011-06-25T00:00:00"/>
    <s v="First Class"/>
    <s v="JE-15745"/>
    <s v="Joel Eaton"/>
    <x v="0"/>
    <s v="United States"/>
    <s v="Louisville"/>
    <x v="22"/>
    <n v="80027"/>
    <x v="1"/>
    <s v="TEC-AC-10004114"/>
    <x v="2"/>
    <x v="11"/>
    <x v="370"/>
    <n v="196.75200000000001"/>
    <n v="6"/>
    <n v="0.2"/>
    <n v="56.566200000000009"/>
  </r>
  <r>
    <n v="423"/>
    <s v="CA-2014-125388"/>
    <x v="3"/>
    <x v="15"/>
    <d v="2014-10-24T00:00:00"/>
    <s v="Standard Class"/>
    <s v="MP-17965"/>
    <s v="Michael Paige"/>
    <x v="1"/>
    <s v="United States"/>
    <s v="Lawrence"/>
    <x v="31"/>
    <n v="1841"/>
    <x v="3"/>
    <s v="FUR-FU-10004712"/>
    <x v="0"/>
    <x v="5"/>
    <x v="371"/>
    <n v="56.56"/>
    <n v="4"/>
    <n v="0"/>
    <n v="14.705600000000004"/>
  </r>
  <r>
    <n v="424"/>
    <s v="CA-2014-125388"/>
    <x v="3"/>
    <x v="15"/>
    <d v="2014-10-24T00:00:00"/>
    <s v="Standard Class"/>
    <s v="MP-17965"/>
    <s v="Michael Paige"/>
    <x v="1"/>
    <s v="United States"/>
    <s v="Lawrence"/>
    <x v="31"/>
    <n v="1841"/>
    <x v="3"/>
    <s v="OFF-ST-10000918"/>
    <x v="1"/>
    <x v="4"/>
    <x v="372"/>
    <n v="32.700000000000003"/>
    <n v="3"/>
    <n v="0"/>
    <n v="8.5019999999999989"/>
  </r>
  <r>
    <n v="425"/>
    <s v="CA-2014-155705"/>
    <x v="3"/>
    <x v="170"/>
    <d v="2014-08-24T00:00:00"/>
    <s v="Second Class"/>
    <s v="NF-18385"/>
    <s v="Natalie Fritzler"/>
    <x v="0"/>
    <s v="United States"/>
    <s v="Jackson"/>
    <x v="35"/>
    <n v="39212"/>
    <x v="0"/>
    <s v="FUR-CH-10000015"/>
    <x v="0"/>
    <x v="1"/>
    <x v="373"/>
    <n v="866.4"/>
    <n v="4"/>
    <n v="0"/>
    <n v="225.26400000000001"/>
  </r>
  <r>
    <n v="426"/>
    <s v="CA-2014-149160"/>
    <x v="3"/>
    <x v="51"/>
    <d v="2014-11-27T00:00:00"/>
    <s v="Second Class"/>
    <s v="JM-15265"/>
    <s v="Janet Molinari"/>
    <x v="1"/>
    <s v="United States"/>
    <s v="Canton"/>
    <x v="12"/>
    <n v="48187"/>
    <x v="2"/>
    <s v="FUR-FU-10003347"/>
    <x v="0"/>
    <x v="5"/>
    <x v="374"/>
    <n v="28.4"/>
    <n v="2"/>
    <n v="0"/>
    <n v="11.076000000000001"/>
  </r>
  <r>
    <n v="427"/>
    <s v="CA-2014-149160"/>
    <x v="3"/>
    <x v="51"/>
    <d v="2014-11-27T00:00:00"/>
    <s v="Second Class"/>
    <s v="JM-15265"/>
    <s v="Janet Molinari"/>
    <x v="1"/>
    <s v="United States"/>
    <s v="Canton"/>
    <x v="12"/>
    <n v="48187"/>
    <x v="2"/>
    <s v="OFF-BI-10001543"/>
    <x v="1"/>
    <x v="8"/>
    <x v="375"/>
    <n v="287.92"/>
    <n v="8"/>
    <n v="0"/>
    <n v="138.20160000000001"/>
  </r>
  <r>
    <n v="428"/>
    <s v="CA-2011-101476"/>
    <x v="2"/>
    <x v="171"/>
    <d v="2011-09-13T00:00:00"/>
    <s v="First Class"/>
    <s v="SD-20485"/>
    <s v="Shirley Daniels"/>
    <x v="2"/>
    <s v="United States"/>
    <s v="New Rochelle"/>
    <x v="15"/>
    <n v="10801"/>
    <x v="3"/>
    <s v="TEC-MA-10000029"/>
    <x v="2"/>
    <x v="15"/>
    <x v="376"/>
    <n v="69.989999999999995"/>
    <n v="1"/>
    <n v="0"/>
    <n v="30.095700000000001"/>
  </r>
  <r>
    <n v="429"/>
    <s v="CA-2014-152275"/>
    <x v="3"/>
    <x v="172"/>
    <d v="2014-10-09T00:00:00"/>
    <s v="Standard Class"/>
    <s v="KH-16630"/>
    <s v="Ken Heidel"/>
    <x v="1"/>
    <s v="United States"/>
    <s v="San Antonio"/>
    <x v="5"/>
    <n v="78207"/>
    <x v="2"/>
    <s v="OFF-AR-10000369"/>
    <x v="1"/>
    <x v="6"/>
    <x v="377"/>
    <n v="6.6719999999999988"/>
    <n v="6"/>
    <n v="0.2"/>
    <n v="0.50039999999999996"/>
  </r>
  <r>
    <n v="430"/>
    <s v="US-2013-123750"/>
    <x v="0"/>
    <x v="173"/>
    <d v="2013-04-22T00:00:00"/>
    <s v="Standard Class"/>
    <s v="RB-19795"/>
    <s v="Ross Baird"/>
    <x v="2"/>
    <s v="United States"/>
    <s v="Gastonia"/>
    <x v="3"/>
    <n v="28052"/>
    <x v="0"/>
    <s v="OFF-BI-10004584"/>
    <x v="1"/>
    <x v="8"/>
    <x v="378"/>
    <n v="189.58800000000005"/>
    <n v="2"/>
    <n v="0.7"/>
    <n v="-145.35079999999999"/>
  </r>
  <r>
    <n v="431"/>
    <s v="US-2013-123750"/>
    <x v="0"/>
    <x v="173"/>
    <d v="2013-04-22T00:00:00"/>
    <s v="Standard Class"/>
    <s v="RB-19795"/>
    <s v="Ross Baird"/>
    <x v="2"/>
    <s v="United States"/>
    <s v="Gastonia"/>
    <x v="3"/>
    <n v="28052"/>
    <x v="0"/>
    <s v="TEC-AC-10004659"/>
    <x v="2"/>
    <x v="11"/>
    <x v="170"/>
    <n v="408.74399999999997"/>
    <n v="7"/>
    <n v="0.2"/>
    <n v="76.639499999999984"/>
  </r>
  <r>
    <n v="432"/>
    <s v="US-2013-123750"/>
    <x v="0"/>
    <x v="173"/>
    <d v="2013-04-22T00:00:00"/>
    <s v="Standard Class"/>
    <s v="RB-19795"/>
    <s v="Ross Baird"/>
    <x v="2"/>
    <s v="United States"/>
    <s v="Gastonia"/>
    <x v="3"/>
    <n v="28052"/>
    <x v="0"/>
    <s v="TEC-AC-10004659"/>
    <x v="2"/>
    <x v="11"/>
    <x v="170"/>
    <n v="291.95999999999998"/>
    <n v="5"/>
    <n v="0.2"/>
    <n v="54.742499999999978"/>
  </r>
  <r>
    <n v="433"/>
    <s v="US-2013-123750"/>
    <x v="0"/>
    <x v="173"/>
    <d v="2013-04-22T00:00:00"/>
    <s v="Standard Class"/>
    <s v="RB-19795"/>
    <s v="Ross Baird"/>
    <x v="2"/>
    <s v="United States"/>
    <s v="Gastonia"/>
    <x v="3"/>
    <n v="28052"/>
    <x v="0"/>
    <s v="OFF-ST-10000617"/>
    <x v="1"/>
    <x v="4"/>
    <x v="379"/>
    <n v="4.7679999999999998"/>
    <n v="2"/>
    <n v="0.2"/>
    <n v="-0.7748000000000006"/>
  </r>
  <r>
    <n v="434"/>
    <s v="CA-2013-127369"/>
    <x v="0"/>
    <x v="112"/>
    <d v="2013-06-08T00:00:00"/>
    <s v="First Class"/>
    <s v="DB-13060"/>
    <s v="Dave Brooks"/>
    <x v="0"/>
    <s v="United States"/>
    <s v="Lowell"/>
    <x v="31"/>
    <n v="1852"/>
    <x v="3"/>
    <s v="OFF-ST-10003306"/>
    <x v="1"/>
    <x v="4"/>
    <x v="380"/>
    <n v="714.30000000000007"/>
    <n v="5"/>
    <n v="0"/>
    <n v="207.14699999999993"/>
  </r>
  <r>
    <n v="435"/>
    <s v="US-2011-150574"/>
    <x v="2"/>
    <x v="174"/>
    <d v="2011-12-25T00:00:00"/>
    <s v="Standard Class"/>
    <s v="MK-18160"/>
    <s v="Mike Kennedy"/>
    <x v="0"/>
    <s v="United States"/>
    <s v="Jacksonville"/>
    <x v="2"/>
    <n v="32216"/>
    <x v="0"/>
    <s v="OFF-BI-10000773"/>
    <x v="1"/>
    <x v="8"/>
    <x v="381"/>
    <n v="4.8120000000000003"/>
    <n v="2"/>
    <n v="0.7"/>
    <n v="-3.6891999999999996"/>
  </r>
  <r>
    <n v="436"/>
    <s v="US-2011-150574"/>
    <x v="2"/>
    <x v="174"/>
    <d v="2011-12-25T00:00:00"/>
    <s v="Standard Class"/>
    <s v="MK-18160"/>
    <s v="Mike Kennedy"/>
    <x v="0"/>
    <s v="United States"/>
    <s v="Jacksonville"/>
    <x v="2"/>
    <n v="32216"/>
    <x v="0"/>
    <s v="TEC-AC-10002600"/>
    <x v="2"/>
    <x v="11"/>
    <x v="382"/>
    <n v="247.8"/>
    <n v="5"/>
    <n v="0.2"/>
    <n v="-18.584999999999994"/>
  </r>
  <r>
    <n v="437"/>
    <s v="CA-2013-147375"/>
    <x v="0"/>
    <x v="1"/>
    <d v="2013-06-15T00:00:00"/>
    <s v="Second Class"/>
    <s v="PO-19180"/>
    <s v="Philisse Overcash"/>
    <x v="2"/>
    <s v="United States"/>
    <s v="Chicago"/>
    <x v="10"/>
    <n v="60623"/>
    <x v="2"/>
    <s v="TEC-MA-10002937"/>
    <x v="2"/>
    <x v="15"/>
    <x v="383"/>
    <n v="1007.979"/>
    <n v="3"/>
    <n v="0.3"/>
    <n v="43.199100000000044"/>
  </r>
  <r>
    <n v="438"/>
    <s v="CA-2013-147375"/>
    <x v="0"/>
    <x v="1"/>
    <d v="2013-06-15T00:00:00"/>
    <s v="Second Class"/>
    <s v="PO-19180"/>
    <s v="Philisse Overcash"/>
    <x v="2"/>
    <s v="United States"/>
    <s v="Chicago"/>
    <x v="10"/>
    <n v="60623"/>
    <x v="2"/>
    <s v="OFF-PA-10001970"/>
    <x v="1"/>
    <x v="10"/>
    <x v="361"/>
    <n v="313.488"/>
    <n v="7"/>
    <n v="0.2"/>
    <n v="113.63939999999998"/>
  </r>
  <r>
    <n v="439"/>
    <s v="CA-2014-130043"/>
    <x v="3"/>
    <x v="175"/>
    <d v="2014-09-20T00:00:00"/>
    <s v="Standard Class"/>
    <s v="BB-11545"/>
    <s v="Brenda Bowman"/>
    <x v="1"/>
    <s v="United States"/>
    <s v="Houston"/>
    <x v="5"/>
    <n v="77070"/>
    <x v="2"/>
    <s v="OFF-PA-10002230"/>
    <x v="1"/>
    <x v="10"/>
    <x v="384"/>
    <n v="31.872000000000003"/>
    <n v="8"/>
    <n v="0.2"/>
    <n v="11.553600000000003"/>
  </r>
  <r>
    <n v="440"/>
    <s v="CA-2014-157252"/>
    <x v="3"/>
    <x v="176"/>
    <d v="2014-01-24T00:00:00"/>
    <s v="Second Class"/>
    <s v="CV-12805"/>
    <s v="Cynthia Voltz"/>
    <x v="1"/>
    <s v="United States"/>
    <s v="New York City"/>
    <x v="15"/>
    <n v="10024"/>
    <x v="3"/>
    <s v="FUR-CH-10003396"/>
    <x v="0"/>
    <x v="1"/>
    <x v="385"/>
    <n v="207.84600000000003"/>
    <n v="3"/>
    <n v="0.1"/>
    <n v="2.3093999999999895"/>
  </r>
  <r>
    <n v="441"/>
    <s v="CA-2013-115756"/>
    <x v="0"/>
    <x v="64"/>
    <d v="2013-09-08T00:00:00"/>
    <s v="Second Class"/>
    <s v="PK-19075"/>
    <s v="Pete Kriz"/>
    <x v="0"/>
    <s v="United States"/>
    <s v="Detroit"/>
    <x v="12"/>
    <n v="48227"/>
    <x v="2"/>
    <s v="FUR-FU-10000246"/>
    <x v="0"/>
    <x v="5"/>
    <x v="386"/>
    <n v="12.22"/>
    <n v="1"/>
    <n v="0"/>
    <n v="3.6659999999999986"/>
  </r>
  <r>
    <n v="442"/>
    <s v="CA-2013-115756"/>
    <x v="0"/>
    <x v="64"/>
    <d v="2013-09-08T00:00:00"/>
    <s v="Second Class"/>
    <s v="PK-19075"/>
    <s v="Pete Kriz"/>
    <x v="0"/>
    <s v="United States"/>
    <s v="Detroit"/>
    <x v="12"/>
    <n v="48227"/>
    <x v="2"/>
    <s v="OFF-ST-10000060"/>
    <x v="1"/>
    <x v="4"/>
    <x v="387"/>
    <n v="194.94"/>
    <n v="3"/>
    <n v="0"/>
    <n v="23.392800000000008"/>
  </r>
  <r>
    <n v="443"/>
    <s v="CA-2013-115756"/>
    <x v="0"/>
    <x v="64"/>
    <d v="2013-09-08T00:00:00"/>
    <s v="Second Class"/>
    <s v="PK-19075"/>
    <s v="Pete Kriz"/>
    <x v="0"/>
    <s v="United States"/>
    <s v="Detroit"/>
    <x v="12"/>
    <n v="48227"/>
    <x v="2"/>
    <s v="OFF-ST-10003058"/>
    <x v="1"/>
    <x v="4"/>
    <x v="388"/>
    <n v="70.949999999999989"/>
    <n v="3"/>
    <n v="0"/>
    <n v="20.575499999999998"/>
  </r>
  <r>
    <n v="444"/>
    <s v="CA-2013-115756"/>
    <x v="0"/>
    <x v="64"/>
    <d v="2013-09-08T00:00:00"/>
    <s v="Second Class"/>
    <s v="PK-19075"/>
    <s v="Pete Kriz"/>
    <x v="0"/>
    <s v="United States"/>
    <s v="Detroit"/>
    <x v="12"/>
    <n v="48227"/>
    <x v="2"/>
    <s v="OFF-PA-10002222"/>
    <x v="1"/>
    <x v="10"/>
    <x v="389"/>
    <n v="91.36"/>
    <n v="4"/>
    <n v="0"/>
    <n v="42.025599999999997"/>
  </r>
  <r>
    <n v="445"/>
    <s v="CA-2013-115756"/>
    <x v="0"/>
    <x v="64"/>
    <d v="2013-09-08T00:00:00"/>
    <s v="Second Class"/>
    <s v="PK-19075"/>
    <s v="Pete Kriz"/>
    <x v="0"/>
    <s v="United States"/>
    <s v="Detroit"/>
    <x v="12"/>
    <n v="48227"/>
    <x v="2"/>
    <s v="FUR-CH-10002372"/>
    <x v="0"/>
    <x v="1"/>
    <x v="390"/>
    <n v="242.94"/>
    <n v="3"/>
    <n v="0"/>
    <n v="29.152800000000013"/>
  </r>
  <r>
    <n v="446"/>
    <s v="CA-2013-115756"/>
    <x v="0"/>
    <x v="64"/>
    <d v="2013-09-08T00:00:00"/>
    <s v="Second Class"/>
    <s v="PK-19075"/>
    <s v="Pete Kriz"/>
    <x v="0"/>
    <s v="United States"/>
    <s v="Detroit"/>
    <x v="12"/>
    <n v="48227"/>
    <x v="2"/>
    <s v="OFF-LA-10001317"/>
    <x v="1"/>
    <x v="2"/>
    <x v="391"/>
    <n v="22.05"/>
    <n v="7"/>
    <n v="0"/>
    <n v="10.584"/>
  </r>
  <r>
    <n v="447"/>
    <s v="CA-2014-154214"/>
    <x v="3"/>
    <x v="177"/>
    <d v="2014-03-26T00:00:00"/>
    <s v="Second Class"/>
    <s v="TB-21595"/>
    <s v="Troy Blackwell"/>
    <x v="0"/>
    <s v="United States"/>
    <s v="Columbus"/>
    <x v="14"/>
    <n v="47201"/>
    <x v="2"/>
    <s v="FUR-FU-10000206"/>
    <x v="0"/>
    <x v="5"/>
    <x v="392"/>
    <n v="2.91"/>
    <n v="1"/>
    <n v="0"/>
    <n v="1.3676999999999999"/>
  </r>
  <r>
    <n v="448"/>
    <s v="CA-2013-166674"/>
    <x v="0"/>
    <x v="178"/>
    <d v="2013-04-04T00:00:00"/>
    <s v="Second Class"/>
    <s v="RB-19360"/>
    <s v="Raymond Buch"/>
    <x v="0"/>
    <s v="United States"/>
    <s v="Auburn"/>
    <x v="15"/>
    <n v="13021"/>
    <x v="3"/>
    <s v="OFF-AR-10000588"/>
    <x v="1"/>
    <x v="6"/>
    <x v="393"/>
    <n v="59.519999999999996"/>
    <n v="3"/>
    <n v="0"/>
    <n v="15.475200000000001"/>
  </r>
  <r>
    <n v="449"/>
    <s v="CA-2013-166674"/>
    <x v="0"/>
    <x v="178"/>
    <d v="2013-04-04T00:00:00"/>
    <s v="Second Class"/>
    <s v="RB-19360"/>
    <s v="Raymond Buch"/>
    <x v="0"/>
    <s v="United States"/>
    <s v="Auburn"/>
    <x v="15"/>
    <n v="13021"/>
    <x v="3"/>
    <s v="OFF-ST-10001469"/>
    <x v="1"/>
    <x v="4"/>
    <x v="394"/>
    <n v="161.94"/>
    <n v="3"/>
    <n v="0"/>
    <n v="9.716399999999993"/>
  </r>
  <r>
    <n v="450"/>
    <s v="CA-2013-166674"/>
    <x v="0"/>
    <x v="178"/>
    <d v="2013-04-04T00:00:00"/>
    <s v="Second Class"/>
    <s v="RB-19360"/>
    <s v="Raymond Buch"/>
    <x v="0"/>
    <s v="United States"/>
    <s v="Auburn"/>
    <x v="15"/>
    <n v="13021"/>
    <x v="3"/>
    <s v="OFF-AR-10001953"/>
    <x v="1"/>
    <x v="6"/>
    <x v="395"/>
    <n v="263.88"/>
    <n v="6"/>
    <n v="0"/>
    <n v="71.247600000000006"/>
  </r>
  <r>
    <n v="451"/>
    <s v="CA-2013-166674"/>
    <x v="0"/>
    <x v="178"/>
    <d v="2013-04-04T00:00:00"/>
    <s v="Second Class"/>
    <s v="RB-19360"/>
    <s v="Raymond Buch"/>
    <x v="0"/>
    <s v="United States"/>
    <s v="Auburn"/>
    <x v="15"/>
    <n v="13021"/>
    <x v="3"/>
    <s v="OFF-AR-10003156"/>
    <x v="1"/>
    <x v="6"/>
    <x v="396"/>
    <n v="30.48"/>
    <n v="3"/>
    <n v="0"/>
    <n v="7.9248000000000012"/>
  </r>
  <r>
    <n v="452"/>
    <s v="CA-2013-166674"/>
    <x v="0"/>
    <x v="178"/>
    <d v="2013-04-04T00:00:00"/>
    <s v="Second Class"/>
    <s v="RB-19360"/>
    <s v="Raymond Buch"/>
    <x v="0"/>
    <s v="United States"/>
    <s v="Auburn"/>
    <x v="15"/>
    <n v="13021"/>
    <x v="3"/>
    <s v="OFF-AR-10004974"/>
    <x v="1"/>
    <x v="6"/>
    <x v="397"/>
    <n v="9.84"/>
    <n v="3"/>
    <n v="0"/>
    <n v="2.8535999999999988"/>
  </r>
  <r>
    <n v="453"/>
    <s v="CA-2013-166674"/>
    <x v="0"/>
    <x v="178"/>
    <d v="2013-04-04T00:00:00"/>
    <s v="Second Class"/>
    <s v="RB-19360"/>
    <s v="Raymond Buch"/>
    <x v="0"/>
    <s v="United States"/>
    <s v="Auburn"/>
    <x v="15"/>
    <n v="13021"/>
    <x v="3"/>
    <s v="TEC-PH-10002365"/>
    <x v="2"/>
    <x v="7"/>
    <x v="398"/>
    <n v="35.119999999999997"/>
    <n v="4"/>
    <n v="0"/>
    <n v="9.1311999999999998"/>
  </r>
  <r>
    <n v="454"/>
    <s v="CA-2014-147277"/>
    <x v="3"/>
    <x v="179"/>
    <d v="2014-10-25T00:00:00"/>
    <s v="Standard Class"/>
    <s v="EB-13705"/>
    <s v="Ed Braxton"/>
    <x v="1"/>
    <s v="United States"/>
    <s v="Akron"/>
    <x v="24"/>
    <n v="44312"/>
    <x v="3"/>
    <s v="FUR-TA-10001539"/>
    <x v="0"/>
    <x v="3"/>
    <x v="10"/>
    <n v="284.36399999999998"/>
    <n v="2"/>
    <n v="0.4"/>
    <n v="-75.830400000000054"/>
  </r>
  <r>
    <n v="455"/>
    <s v="CA-2014-147277"/>
    <x v="3"/>
    <x v="179"/>
    <d v="2014-10-25T00:00:00"/>
    <s v="Standard Class"/>
    <s v="EB-13705"/>
    <s v="Ed Braxton"/>
    <x v="1"/>
    <s v="United States"/>
    <s v="Akron"/>
    <x v="24"/>
    <n v="44312"/>
    <x v="3"/>
    <s v="OFF-ST-10000142"/>
    <x v="1"/>
    <x v="4"/>
    <x v="399"/>
    <n v="665.40800000000002"/>
    <n v="2"/>
    <n v="0.2"/>
    <n v="66.540799999999962"/>
  </r>
  <r>
    <n v="456"/>
    <s v="CA-2013-100153"/>
    <x v="0"/>
    <x v="180"/>
    <d v="2013-12-18T00:00:00"/>
    <s v="Standard Class"/>
    <s v="KH-16630"/>
    <s v="Ken Heidel"/>
    <x v="1"/>
    <s v="United States"/>
    <s v="Norman"/>
    <x v="26"/>
    <n v="73071"/>
    <x v="2"/>
    <s v="TEC-AC-10001772"/>
    <x v="2"/>
    <x v="11"/>
    <x v="400"/>
    <n v="63.88"/>
    <n v="4"/>
    <n v="0"/>
    <n v="24.913200000000003"/>
  </r>
  <r>
    <n v="457"/>
    <s v="US-2011-110674"/>
    <x v="2"/>
    <x v="181"/>
    <d v="2011-02-19T00:00:00"/>
    <s v="Standard Class"/>
    <s v="SC-20095"/>
    <s v="Sanjit Chand"/>
    <x v="0"/>
    <s v="United States"/>
    <s v="Concord"/>
    <x v="1"/>
    <n v="94521"/>
    <x v="1"/>
    <s v="FUR-CH-10000225"/>
    <x v="0"/>
    <x v="1"/>
    <x v="401"/>
    <n v="129.56800000000001"/>
    <n v="2"/>
    <n v="0.2"/>
    <n v="-24.294000000000018"/>
  </r>
  <r>
    <n v="458"/>
    <s v="US-2013-157945"/>
    <x v="0"/>
    <x v="182"/>
    <d v="2013-10-02T00:00:00"/>
    <s v="Standard Class"/>
    <s v="NF-18385"/>
    <s v="Natalie Fritzler"/>
    <x v="0"/>
    <s v="United States"/>
    <s v="Decatur"/>
    <x v="10"/>
    <n v="62521"/>
    <x v="2"/>
    <s v="FUR-CH-10002331"/>
    <x v="0"/>
    <x v="1"/>
    <x v="402"/>
    <n v="747.55799999999999"/>
    <n v="3"/>
    <n v="0.3"/>
    <n v="-96.11460000000011"/>
  </r>
  <r>
    <n v="459"/>
    <s v="US-2013-157945"/>
    <x v="0"/>
    <x v="182"/>
    <d v="2013-10-02T00:00:00"/>
    <s v="Standard Class"/>
    <s v="NF-18385"/>
    <s v="Natalie Fritzler"/>
    <x v="0"/>
    <s v="United States"/>
    <s v="Decatur"/>
    <x v="10"/>
    <n v="62521"/>
    <x v="2"/>
    <s v="OFF-EN-10001415"/>
    <x v="1"/>
    <x v="12"/>
    <x v="33"/>
    <n v="8.9280000000000008"/>
    <n v="2"/>
    <n v="0.2"/>
    <n v="3.3479999999999999"/>
  </r>
  <r>
    <n v="460"/>
    <s v="CA-2012-109638"/>
    <x v="1"/>
    <x v="83"/>
    <d v="2012-12-22T00:00:00"/>
    <s v="Standard Class"/>
    <s v="JH-15985"/>
    <s v="Joseph Holt"/>
    <x v="0"/>
    <s v="United States"/>
    <s v="Seattle"/>
    <x v="4"/>
    <n v="98115"/>
    <x v="1"/>
    <s v="OFF-AP-10002472"/>
    <x v="1"/>
    <x v="9"/>
    <x v="403"/>
    <n v="103.92"/>
    <n v="4"/>
    <n v="0"/>
    <n v="36.372"/>
  </r>
  <r>
    <n v="461"/>
    <s v="CA-2012-109638"/>
    <x v="1"/>
    <x v="83"/>
    <d v="2012-12-22T00:00:00"/>
    <s v="Standard Class"/>
    <s v="JH-15985"/>
    <s v="Joseph Holt"/>
    <x v="0"/>
    <s v="United States"/>
    <s v="Seattle"/>
    <x v="4"/>
    <n v="98115"/>
    <x v="1"/>
    <s v="TEC-AC-10004571"/>
    <x v="2"/>
    <x v="11"/>
    <x v="404"/>
    <n v="899.91"/>
    <n v="9"/>
    <n v="0"/>
    <n v="377.96220000000005"/>
  </r>
  <r>
    <n v="462"/>
    <s v="CA-2012-109638"/>
    <x v="1"/>
    <x v="83"/>
    <d v="2012-12-22T00:00:00"/>
    <s v="Standard Class"/>
    <s v="JH-15985"/>
    <s v="Joseph Holt"/>
    <x v="0"/>
    <s v="United States"/>
    <s v="Seattle"/>
    <x v="4"/>
    <n v="98115"/>
    <x v="1"/>
    <s v="OFF-BI-10001098"/>
    <x v="1"/>
    <x v="8"/>
    <x v="405"/>
    <n v="51.311999999999998"/>
    <n v="3"/>
    <n v="0.2"/>
    <n v="18.600599999999996"/>
  </r>
  <r>
    <n v="463"/>
    <s v="CA-2013-109869"/>
    <x v="0"/>
    <x v="183"/>
    <d v="2013-04-30T00:00:00"/>
    <s v="Standard Class"/>
    <s v="TN-21040"/>
    <s v="Tanja Norvell"/>
    <x v="2"/>
    <s v="United States"/>
    <s v="Phoenix"/>
    <x v="16"/>
    <n v="85023"/>
    <x v="1"/>
    <s v="FUR-FU-10000023"/>
    <x v="0"/>
    <x v="5"/>
    <x v="322"/>
    <n v="23.56"/>
    <n v="5"/>
    <n v="0.2"/>
    <n v="7.0680000000000005"/>
  </r>
  <r>
    <n v="464"/>
    <s v="CA-2013-109869"/>
    <x v="0"/>
    <x v="183"/>
    <d v="2013-04-30T00:00:00"/>
    <s v="Standard Class"/>
    <s v="TN-21040"/>
    <s v="Tanja Norvell"/>
    <x v="2"/>
    <s v="United States"/>
    <s v="Phoenix"/>
    <x v="16"/>
    <n v="85023"/>
    <x v="1"/>
    <s v="FUR-TA-10001889"/>
    <x v="0"/>
    <x v="3"/>
    <x v="406"/>
    <n v="1272.6299999999999"/>
    <n v="6"/>
    <n v="0.5"/>
    <n v="-814.4831999999999"/>
  </r>
  <r>
    <n v="465"/>
    <s v="CA-2013-109869"/>
    <x v="0"/>
    <x v="183"/>
    <d v="2013-04-30T00:00:00"/>
    <s v="Standard Class"/>
    <s v="TN-21040"/>
    <s v="Tanja Norvell"/>
    <x v="2"/>
    <s v="United States"/>
    <s v="Phoenix"/>
    <x v="16"/>
    <n v="85023"/>
    <x v="1"/>
    <s v="OFF-BI-10000315"/>
    <x v="1"/>
    <x v="8"/>
    <x v="407"/>
    <n v="28.484999999999999"/>
    <n v="5"/>
    <n v="0.7"/>
    <n v="-20.888999999999989"/>
  </r>
  <r>
    <n v="466"/>
    <s v="CA-2013-109869"/>
    <x v="0"/>
    <x v="183"/>
    <d v="2013-04-30T00:00:00"/>
    <s v="Standard Class"/>
    <s v="TN-21040"/>
    <s v="Tanja Norvell"/>
    <x v="2"/>
    <s v="United States"/>
    <s v="Phoenix"/>
    <x v="16"/>
    <n v="85023"/>
    <x v="1"/>
    <s v="OFF-SU-10003505"/>
    <x v="1"/>
    <x v="14"/>
    <x v="408"/>
    <n v="185.376"/>
    <n v="2"/>
    <n v="0.2"/>
    <n v="-34.758000000000017"/>
  </r>
  <r>
    <n v="467"/>
    <s v="CA-2013-109869"/>
    <x v="0"/>
    <x v="183"/>
    <d v="2013-04-30T00:00:00"/>
    <s v="Standard Class"/>
    <s v="TN-21040"/>
    <s v="Tanja Norvell"/>
    <x v="2"/>
    <s v="United States"/>
    <s v="Phoenix"/>
    <x v="16"/>
    <n v="85023"/>
    <x v="1"/>
    <s v="OFF-AP-10002578"/>
    <x v="1"/>
    <x v="9"/>
    <x v="409"/>
    <n v="78.272000000000006"/>
    <n v="2"/>
    <n v="0.2"/>
    <n v="5.8704000000000001"/>
  </r>
  <r>
    <n v="468"/>
    <s v="US-2012-101399"/>
    <x v="1"/>
    <x v="184"/>
    <d v="2012-01-24T00:00:00"/>
    <s v="Standard Class"/>
    <s v="JS-15940"/>
    <s v="Joni Sundaresam"/>
    <x v="2"/>
    <s v="United States"/>
    <s v="Park Ridge"/>
    <x v="10"/>
    <n v="60068"/>
    <x v="2"/>
    <s v="FUR-FU-10002918"/>
    <x v="0"/>
    <x v="5"/>
    <x v="266"/>
    <n v="254.74400000000003"/>
    <n v="7"/>
    <n v="0.6"/>
    <n v="-312.06139999999994"/>
  </r>
  <r>
    <n v="469"/>
    <s v="CA-2014-154907"/>
    <x v="3"/>
    <x v="185"/>
    <d v="2014-04-05T00:00:00"/>
    <s v="Standard Class"/>
    <s v="DS-13180"/>
    <s v="David Smith"/>
    <x v="1"/>
    <s v="United States"/>
    <s v="Amarillo"/>
    <x v="5"/>
    <n v="79109"/>
    <x v="2"/>
    <s v="FUR-BO-10002824"/>
    <x v="0"/>
    <x v="0"/>
    <x v="410"/>
    <n v="205.33279999999996"/>
    <n v="2"/>
    <n v="0.32"/>
    <n v="-36.235200000000006"/>
  </r>
  <r>
    <n v="470"/>
    <s v="US-2013-100419"/>
    <x v="0"/>
    <x v="186"/>
    <d v="2013-12-21T00:00:00"/>
    <s v="Second Class"/>
    <s v="CC-12670"/>
    <s v="Craig Carreira"/>
    <x v="0"/>
    <s v="United States"/>
    <s v="Chicago"/>
    <x v="10"/>
    <n v="60610"/>
    <x v="2"/>
    <s v="OFF-BI-10002194"/>
    <x v="1"/>
    <x v="8"/>
    <x v="411"/>
    <n v="4.7879999999999985"/>
    <n v="3"/>
    <n v="0.8"/>
    <n v="-7.9001999999999999"/>
  </r>
  <r>
    <n v="471"/>
    <s v="CA-2012-154144"/>
    <x v="1"/>
    <x v="139"/>
    <d v="2012-12-24T00:00:00"/>
    <s v="Standard Class"/>
    <s v="MH-17785"/>
    <s v="Maya Herman"/>
    <x v="1"/>
    <s v="United States"/>
    <s v="Lindenhurst"/>
    <x v="15"/>
    <n v="11757"/>
    <x v="3"/>
    <s v="OFF-PA-10004071"/>
    <x v="1"/>
    <x v="10"/>
    <x v="412"/>
    <n v="55.48"/>
    <n v="1"/>
    <n v="0"/>
    <n v="26.630399999999998"/>
  </r>
  <r>
    <n v="472"/>
    <s v="CA-2011-144666"/>
    <x v="2"/>
    <x v="187"/>
    <d v="2011-11-11T00:00:00"/>
    <s v="Second Class"/>
    <s v="JP-15520"/>
    <s v="Jeremy Pistek"/>
    <x v="0"/>
    <s v="United States"/>
    <s v="San Francisco"/>
    <x v="1"/>
    <n v="94110"/>
    <x v="1"/>
    <s v="OFF-ST-10002743"/>
    <x v="1"/>
    <x v="4"/>
    <x v="413"/>
    <n v="340.92"/>
    <n v="3"/>
    <n v="0"/>
    <n v="3.4091999999999842"/>
  </r>
  <r>
    <n v="473"/>
    <s v="CA-2011-144666"/>
    <x v="2"/>
    <x v="187"/>
    <d v="2011-11-11T00:00:00"/>
    <s v="Second Class"/>
    <s v="JP-15520"/>
    <s v="Jeremy Pistek"/>
    <x v="0"/>
    <s v="United States"/>
    <s v="San Francisco"/>
    <x v="1"/>
    <n v="94110"/>
    <x v="1"/>
    <s v="FUR-BO-10001601"/>
    <x v="0"/>
    <x v="0"/>
    <x v="414"/>
    <n v="222.66599999999997"/>
    <n v="2"/>
    <n v="0.15"/>
    <n v="10.478399999999979"/>
  </r>
  <r>
    <n v="474"/>
    <s v="CA-2011-144666"/>
    <x v="2"/>
    <x v="187"/>
    <d v="2011-11-11T00:00:00"/>
    <s v="Second Class"/>
    <s v="JP-15520"/>
    <s v="Jeremy Pistek"/>
    <x v="0"/>
    <s v="United States"/>
    <s v="San Francisco"/>
    <x v="1"/>
    <n v="94110"/>
    <x v="1"/>
    <s v="TEC-PH-10002680"/>
    <x v="2"/>
    <x v="7"/>
    <x v="415"/>
    <n v="703.96800000000007"/>
    <n v="4"/>
    <n v="0.2"/>
    <n v="87.995999999999924"/>
  </r>
  <r>
    <n v="475"/>
    <s v="CA-2011-144666"/>
    <x v="2"/>
    <x v="187"/>
    <d v="2011-11-11T00:00:00"/>
    <s v="Second Class"/>
    <s v="JP-15520"/>
    <s v="Jeremy Pistek"/>
    <x v="0"/>
    <s v="United States"/>
    <s v="San Francisco"/>
    <x v="1"/>
    <n v="94110"/>
    <x v="1"/>
    <s v="OFF-ST-10001321"/>
    <x v="1"/>
    <x v="4"/>
    <x v="416"/>
    <n v="92.52"/>
    <n v="6"/>
    <n v="0"/>
    <n v="24.980400000000007"/>
  </r>
  <r>
    <n v="476"/>
    <s v="CA-2011-144666"/>
    <x v="2"/>
    <x v="187"/>
    <d v="2011-11-11T00:00:00"/>
    <s v="Second Class"/>
    <s v="JP-15520"/>
    <s v="Jeremy Pistek"/>
    <x v="0"/>
    <s v="United States"/>
    <s v="San Francisco"/>
    <x v="1"/>
    <n v="94110"/>
    <x v="1"/>
    <s v="OFF-PA-10001509"/>
    <x v="1"/>
    <x v="10"/>
    <x v="417"/>
    <n v="62.649999999999991"/>
    <n v="7"/>
    <n v="0"/>
    <n v="28.818999999999996"/>
  </r>
  <r>
    <n v="477"/>
    <s v="CA-2011-144666"/>
    <x v="2"/>
    <x v="187"/>
    <d v="2011-11-11T00:00:00"/>
    <s v="Second Class"/>
    <s v="JP-15520"/>
    <s v="Jeremy Pistek"/>
    <x v="0"/>
    <s v="United States"/>
    <s v="San Francisco"/>
    <x v="1"/>
    <n v="94110"/>
    <x v="1"/>
    <s v="OFF-PA-10003465"/>
    <x v="1"/>
    <x v="10"/>
    <x v="418"/>
    <n v="94.85"/>
    <n v="5"/>
    <n v="0"/>
    <n v="45.527999999999992"/>
  </r>
  <r>
    <n v="478"/>
    <s v="CA-2013-103891"/>
    <x v="0"/>
    <x v="188"/>
    <d v="2013-07-20T00:00:00"/>
    <s v="Standard Class"/>
    <s v="KH-16690"/>
    <s v="Kristen Hastings"/>
    <x v="1"/>
    <s v="United States"/>
    <s v="Los Angeles"/>
    <x v="1"/>
    <n v="90008"/>
    <x v="1"/>
    <s v="TEC-PH-10000149"/>
    <x v="2"/>
    <x v="7"/>
    <x v="419"/>
    <n v="95.76"/>
    <n v="6"/>
    <n v="0.2"/>
    <n v="7.1819999999999951"/>
  </r>
  <r>
    <n v="479"/>
    <s v="CA-2013-152632"/>
    <x v="0"/>
    <x v="189"/>
    <d v="2013-11-03T00:00:00"/>
    <s v="Standard Class"/>
    <s v="JE-15475"/>
    <s v="Jeremy Ellison"/>
    <x v="0"/>
    <s v="United States"/>
    <s v="Troy"/>
    <x v="15"/>
    <n v="12180"/>
    <x v="3"/>
    <s v="FUR-FU-10002671"/>
    <x v="0"/>
    <x v="5"/>
    <x v="275"/>
    <n v="40.200000000000003"/>
    <n v="3"/>
    <n v="0"/>
    <n v="19.295999999999999"/>
  </r>
  <r>
    <n v="480"/>
    <s v="CA-2013-100790"/>
    <x v="0"/>
    <x v="190"/>
    <d v="2013-07-03T00:00:00"/>
    <s v="Standard Class"/>
    <s v="JG-15805"/>
    <s v="John Grady"/>
    <x v="1"/>
    <s v="United States"/>
    <s v="New York City"/>
    <x v="15"/>
    <n v="10024"/>
    <x v="3"/>
    <s v="OFF-AR-10003045"/>
    <x v="1"/>
    <x v="6"/>
    <x v="420"/>
    <n v="14.7"/>
    <n v="5"/>
    <n v="0"/>
    <n v="6.6150000000000002"/>
  </r>
  <r>
    <n v="481"/>
    <s v="CA-2013-100790"/>
    <x v="0"/>
    <x v="190"/>
    <d v="2013-07-03T00:00:00"/>
    <s v="Standard Class"/>
    <s v="JG-15805"/>
    <s v="John Grady"/>
    <x v="1"/>
    <s v="United States"/>
    <s v="New York City"/>
    <x v="15"/>
    <n v="10024"/>
    <x v="3"/>
    <s v="OFF-ST-10000689"/>
    <x v="1"/>
    <x v="4"/>
    <x v="421"/>
    <n v="704.25"/>
    <n v="5"/>
    <n v="0"/>
    <n v="84.51"/>
  </r>
  <r>
    <n v="482"/>
    <s v="CA-2011-134677"/>
    <x v="2"/>
    <x v="191"/>
    <d v="2011-10-10T00:00:00"/>
    <s v="Standard Class"/>
    <s v="XP-21865"/>
    <s v="Xylona Preis"/>
    <x v="0"/>
    <s v="United States"/>
    <s v="San Diego"/>
    <x v="1"/>
    <n v="92024"/>
    <x v="1"/>
    <s v="TEC-AC-10001445"/>
    <x v="2"/>
    <x v="11"/>
    <x v="422"/>
    <n v="9.09"/>
    <n v="3"/>
    <n v="0"/>
    <n v="1.9088999999999996"/>
  </r>
  <r>
    <n v="483"/>
    <s v="CA-2011-127691"/>
    <x v="2"/>
    <x v="192"/>
    <d v="2011-07-27T00:00:00"/>
    <s v="Standard Class"/>
    <s v="EM-14065"/>
    <s v="Erin Mull"/>
    <x v="0"/>
    <s v="United States"/>
    <s v="New York City"/>
    <x v="15"/>
    <n v="10024"/>
    <x v="3"/>
    <s v="OFF-AR-10002053"/>
    <x v="1"/>
    <x v="6"/>
    <x v="79"/>
    <n v="5.96"/>
    <n v="2"/>
    <n v="0"/>
    <n v="1.6688000000000001"/>
  </r>
  <r>
    <n v="484"/>
    <s v="CA-2011-127691"/>
    <x v="2"/>
    <x v="192"/>
    <d v="2011-07-27T00:00:00"/>
    <s v="Standard Class"/>
    <s v="EM-14065"/>
    <s v="Erin Mull"/>
    <x v="0"/>
    <s v="United States"/>
    <s v="New York City"/>
    <x v="15"/>
    <n v="10024"/>
    <x v="3"/>
    <s v="TEC-AC-10002567"/>
    <x v="2"/>
    <x v="11"/>
    <x v="423"/>
    <n v="159.97999999999999"/>
    <n v="2"/>
    <n v="0"/>
    <n v="57.592799999999997"/>
  </r>
  <r>
    <n v="485"/>
    <s v="CA-2014-140963"/>
    <x v="3"/>
    <x v="193"/>
    <d v="2014-06-14T00:00:00"/>
    <s v="First Class"/>
    <s v="MT-18070"/>
    <s v="Michelle Tran"/>
    <x v="2"/>
    <s v="United States"/>
    <s v="Los Angeles"/>
    <x v="1"/>
    <n v="90045"/>
    <x v="1"/>
    <s v="OFF-LA-10003923"/>
    <x v="1"/>
    <x v="2"/>
    <x v="424"/>
    <n v="29.6"/>
    <n v="2"/>
    <n v="0"/>
    <n v="14.8"/>
  </r>
  <r>
    <n v="486"/>
    <s v="CA-2014-140963"/>
    <x v="3"/>
    <x v="193"/>
    <d v="2014-06-14T00:00:00"/>
    <s v="First Class"/>
    <s v="MT-18070"/>
    <s v="Michelle Tran"/>
    <x v="2"/>
    <s v="United States"/>
    <s v="Los Angeles"/>
    <x v="1"/>
    <n v="90045"/>
    <x v="1"/>
    <s v="FUR-BO-10001337"/>
    <x v="0"/>
    <x v="0"/>
    <x v="425"/>
    <n v="514.16499999999996"/>
    <n v="5"/>
    <n v="0.15"/>
    <n v="-30.24499999999999"/>
  </r>
  <r>
    <n v="487"/>
    <s v="CA-2014-140963"/>
    <x v="3"/>
    <x v="193"/>
    <d v="2014-06-14T00:00:00"/>
    <s v="First Class"/>
    <s v="MT-18070"/>
    <s v="Michelle Tran"/>
    <x v="2"/>
    <s v="United States"/>
    <s v="Los Angeles"/>
    <x v="1"/>
    <n v="90045"/>
    <x v="1"/>
    <s v="TEC-PH-10001924"/>
    <x v="2"/>
    <x v="7"/>
    <x v="426"/>
    <n v="279.95999999999998"/>
    <n v="5"/>
    <n v="0.2"/>
    <n v="17.497500000000016"/>
  </r>
  <r>
    <n v="488"/>
    <s v="CA-2011-154627"/>
    <x v="2"/>
    <x v="194"/>
    <d v="2011-10-31T00:00:00"/>
    <s v="First Class"/>
    <s v="SA-20830"/>
    <s v="Sue Ann Reed"/>
    <x v="0"/>
    <s v="United States"/>
    <s v="Chicago"/>
    <x v="10"/>
    <n v="60610"/>
    <x v="2"/>
    <s v="TEC-PH-10001363"/>
    <x v="2"/>
    <x v="7"/>
    <x v="427"/>
    <n v="2735.9520000000002"/>
    <n v="6"/>
    <n v="0.2"/>
    <n v="341.99399999999969"/>
  </r>
  <r>
    <n v="489"/>
    <s v="CA-2011-133753"/>
    <x v="2"/>
    <x v="3"/>
    <d v="2011-06-13T00:00:00"/>
    <s v="Second Class"/>
    <s v="CW-11905"/>
    <s v="Carl Weiss"/>
    <x v="2"/>
    <s v="United States"/>
    <s v="Huntsville"/>
    <x v="5"/>
    <n v="77340"/>
    <x v="2"/>
    <s v="TEC-PH-10000376"/>
    <x v="2"/>
    <x v="7"/>
    <x v="428"/>
    <n v="7.9920000000000009"/>
    <n v="1"/>
    <n v="0.2"/>
    <n v="0.59940000000000015"/>
  </r>
  <r>
    <n v="490"/>
    <s v="CA-2011-133753"/>
    <x v="2"/>
    <x v="3"/>
    <d v="2011-06-13T00:00:00"/>
    <s v="Second Class"/>
    <s v="CW-11905"/>
    <s v="Carl Weiss"/>
    <x v="2"/>
    <s v="United States"/>
    <s v="Huntsville"/>
    <x v="5"/>
    <n v="77340"/>
    <x v="2"/>
    <s v="TEC-AC-10000303"/>
    <x v="2"/>
    <x v="11"/>
    <x v="429"/>
    <n v="63.984000000000009"/>
    <n v="2"/>
    <n v="0.2"/>
    <n v="10.397399999999998"/>
  </r>
  <r>
    <n v="491"/>
    <s v="CA-2011-133753"/>
    <x v="2"/>
    <x v="3"/>
    <d v="2011-06-13T00:00:00"/>
    <s v="Second Class"/>
    <s v="CW-11905"/>
    <s v="Carl Weiss"/>
    <x v="2"/>
    <s v="United States"/>
    <s v="Huntsville"/>
    <x v="5"/>
    <n v="77340"/>
    <x v="2"/>
    <s v="OFF-AR-10001953"/>
    <x v="1"/>
    <x v="6"/>
    <x v="395"/>
    <n v="70.367999999999995"/>
    <n v="2"/>
    <n v="0.2"/>
    <n v="6.1572000000000031"/>
  </r>
  <r>
    <n v="492"/>
    <s v="CA-2011-113362"/>
    <x v="2"/>
    <x v="80"/>
    <d v="2011-09-19T00:00:00"/>
    <s v="Standard Class"/>
    <s v="AJ-10960"/>
    <s v="Astrea Jones"/>
    <x v="0"/>
    <s v="United States"/>
    <s v="Rochester"/>
    <x v="15"/>
    <n v="14609"/>
    <x v="3"/>
    <s v="OFF-ST-10001809"/>
    <x v="1"/>
    <x v="4"/>
    <x v="430"/>
    <n v="449.15"/>
    <n v="5"/>
    <n v="0"/>
    <n v="8.9829999999999899"/>
  </r>
  <r>
    <n v="493"/>
    <s v="CA-2011-113362"/>
    <x v="2"/>
    <x v="80"/>
    <d v="2011-09-19T00:00:00"/>
    <s v="Standard Class"/>
    <s v="AJ-10960"/>
    <s v="Astrea Jones"/>
    <x v="0"/>
    <s v="United States"/>
    <s v="Rochester"/>
    <x v="15"/>
    <n v="14609"/>
    <x v="3"/>
    <s v="OFF-EN-10003845"/>
    <x v="1"/>
    <x v="12"/>
    <x v="431"/>
    <n v="11.07"/>
    <n v="3"/>
    <n v="0"/>
    <n v="5.0921999999999992"/>
  </r>
  <r>
    <n v="494"/>
    <s v="CA-2013-169166"/>
    <x v="0"/>
    <x v="195"/>
    <d v="2013-05-15T00:00:00"/>
    <s v="Standard Class"/>
    <s v="SS-20590"/>
    <s v="Sonia Sunley"/>
    <x v="0"/>
    <s v="United States"/>
    <s v="Seattle"/>
    <x v="4"/>
    <n v="98115"/>
    <x v="1"/>
    <s v="TEC-AC-10000991"/>
    <x v="2"/>
    <x v="11"/>
    <x v="432"/>
    <n v="93.98"/>
    <n v="2"/>
    <n v="0"/>
    <n v="13.157200000000003"/>
  </r>
  <r>
    <n v="495"/>
    <s v="US-2013-120929"/>
    <x v="0"/>
    <x v="196"/>
    <d v="2013-03-22T00:00:00"/>
    <s v="Second Class"/>
    <s v="RO-19780"/>
    <s v="Rose O'Brian"/>
    <x v="0"/>
    <s v="United States"/>
    <s v="Memphis"/>
    <x v="18"/>
    <n v="38109"/>
    <x v="0"/>
    <s v="FUR-TA-10001857"/>
    <x v="0"/>
    <x v="3"/>
    <x v="433"/>
    <n v="189.88200000000001"/>
    <n v="3"/>
    <n v="0.4"/>
    <n v="-94.941000000000017"/>
  </r>
  <r>
    <n v="496"/>
    <s v="CA-2012-134782"/>
    <x v="1"/>
    <x v="17"/>
    <d v="2012-12-31T00:00:00"/>
    <s v="Standard Class"/>
    <s v="MD-17350"/>
    <s v="Maribeth Dona"/>
    <x v="0"/>
    <s v="United States"/>
    <s v="Fayetteville"/>
    <x v="36"/>
    <n v="72701"/>
    <x v="0"/>
    <s v="OFF-EN-10001434"/>
    <x v="1"/>
    <x v="12"/>
    <x v="434"/>
    <n v="105.42"/>
    <n v="2"/>
    <n v="0"/>
    <n v="51.655799999999999"/>
  </r>
  <r>
    <n v="497"/>
    <s v="CA-2013-126158"/>
    <x v="0"/>
    <x v="197"/>
    <d v="2013-08-01T00:00:00"/>
    <s v="Standard Class"/>
    <s v="SC-20095"/>
    <s v="Sanjit Chand"/>
    <x v="0"/>
    <s v="United States"/>
    <s v="Costa Mesa"/>
    <x v="1"/>
    <n v="92627"/>
    <x v="1"/>
    <s v="OFF-BI-10002498"/>
    <x v="1"/>
    <x v="8"/>
    <x v="435"/>
    <n v="119.61600000000001"/>
    <n v="8"/>
    <n v="0.2"/>
    <n v="40.370399999999997"/>
  </r>
  <r>
    <n v="498"/>
    <s v="CA-2013-126158"/>
    <x v="0"/>
    <x v="197"/>
    <d v="2013-08-01T00:00:00"/>
    <s v="Standard Class"/>
    <s v="SC-20095"/>
    <s v="Sanjit Chand"/>
    <x v="0"/>
    <s v="United States"/>
    <s v="Costa Mesa"/>
    <x v="1"/>
    <n v="92627"/>
    <x v="1"/>
    <s v="FUR-FU-10004864"/>
    <x v="0"/>
    <x v="5"/>
    <x v="436"/>
    <n v="255.76"/>
    <n v="4"/>
    <n v="0"/>
    <n v="81.843199999999996"/>
  </r>
  <r>
    <n v="499"/>
    <s v="CA-2013-126158"/>
    <x v="0"/>
    <x v="197"/>
    <d v="2013-08-01T00:00:00"/>
    <s v="Standard Class"/>
    <s v="SC-20095"/>
    <s v="Sanjit Chand"/>
    <x v="0"/>
    <s v="United States"/>
    <s v="Costa Mesa"/>
    <x v="1"/>
    <n v="92627"/>
    <x v="1"/>
    <s v="FUR-CH-10002602"/>
    <x v="0"/>
    <x v="1"/>
    <x v="288"/>
    <n v="241.56799999999998"/>
    <n v="2"/>
    <n v="0.2"/>
    <n v="18.11760000000001"/>
  </r>
  <r>
    <n v="500"/>
    <s v="CA-2013-126158"/>
    <x v="0"/>
    <x v="197"/>
    <d v="2013-08-01T00:00:00"/>
    <s v="Standard Class"/>
    <s v="SC-20095"/>
    <s v="Sanjit Chand"/>
    <x v="0"/>
    <s v="United States"/>
    <s v="Costa Mesa"/>
    <x v="1"/>
    <n v="92627"/>
    <x v="1"/>
    <s v="FUR-FU-10000073"/>
    <x v="0"/>
    <x v="5"/>
    <x v="437"/>
    <n v="69.3"/>
    <n v="9"/>
    <n v="0"/>
    <n v="22.868999999999996"/>
  </r>
  <r>
    <n v="501"/>
    <s v="US-2013-105578"/>
    <x v="0"/>
    <x v="198"/>
    <d v="2013-06-05T00:00:00"/>
    <s v="Standard Class"/>
    <s v="MY-17380"/>
    <s v="Maribeth Yedwab"/>
    <x v="1"/>
    <s v="United States"/>
    <s v="Parker"/>
    <x v="22"/>
    <n v="80134"/>
    <x v="1"/>
    <s v="OFF-BI-10001670"/>
    <x v="1"/>
    <x v="8"/>
    <x v="438"/>
    <n v="22.620000000000005"/>
    <n v="2"/>
    <n v="0.7"/>
    <n v="-15.079999999999998"/>
  </r>
  <r>
    <n v="502"/>
    <s v="US-2013-105578"/>
    <x v="0"/>
    <x v="198"/>
    <d v="2013-06-05T00:00:00"/>
    <s v="Standard Class"/>
    <s v="MY-17380"/>
    <s v="Maribeth Yedwab"/>
    <x v="1"/>
    <s v="United States"/>
    <s v="Parker"/>
    <x v="22"/>
    <n v="80134"/>
    <x v="1"/>
    <s v="OFF-BI-10001658"/>
    <x v="1"/>
    <x v="8"/>
    <x v="439"/>
    <n v="14.952000000000004"/>
    <n v="2"/>
    <n v="0.7"/>
    <n v="-11.961599999999997"/>
  </r>
  <r>
    <n v="503"/>
    <s v="US-2013-105578"/>
    <x v="0"/>
    <x v="198"/>
    <d v="2013-06-05T00:00:00"/>
    <s v="Standard Class"/>
    <s v="MY-17380"/>
    <s v="Maribeth Yedwab"/>
    <x v="1"/>
    <s v="United States"/>
    <s v="Parker"/>
    <x v="22"/>
    <n v="80134"/>
    <x v="1"/>
    <s v="FUR-CH-10001215"/>
    <x v="0"/>
    <x v="1"/>
    <x v="440"/>
    <n v="801.5680000000001"/>
    <n v="2"/>
    <n v="0.2"/>
    <n v="50.097999999999985"/>
  </r>
  <r>
    <n v="504"/>
    <s v="US-2013-105578"/>
    <x v="0"/>
    <x v="198"/>
    <d v="2013-06-05T00:00:00"/>
    <s v="Standard Class"/>
    <s v="MY-17380"/>
    <s v="Maribeth Yedwab"/>
    <x v="1"/>
    <s v="United States"/>
    <s v="Parker"/>
    <x v="22"/>
    <n v="80134"/>
    <x v="1"/>
    <s v="OFF-BI-10000831"/>
    <x v="1"/>
    <x v="8"/>
    <x v="441"/>
    <n v="2.3760000000000003"/>
    <n v="3"/>
    <n v="0.7"/>
    <n v="-1.9007999999999998"/>
  </r>
  <r>
    <n v="505"/>
    <s v="US-2013-105578"/>
    <x v="0"/>
    <x v="198"/>
    <d v="2013-06-05T00:00:00"/>
    <s v="Standard Class"/>
    <s v="MY-17380"/>
    <s v="Maribeth Yedwab"/>
    <x v="1"/>
    <s v="United States"/>
    <s v="Parker"/>
    <x v="22"/>
    <n v="80134"/>
    <x v="1"/>
    <s v="OFF-PA-10000357"/>
    <x v="1"/>
    <x v="10"/>
    <x v="442"/>
    <n v="32.792000000000002"/>
    <n v="1"/>
    <n v="0.2"/>
    <n v="11.8871"/>
  </r>
  <r>
    <n v="506"/>
    <s v="CA-2014-134978"/>
    <x v="3"/>
    <x v="105"/>
    <d v="2014-11-16T00:00:00"/>
    <s v="Second Class"/>
    <s v="EB-13705"/>
    <s v="Ed Braxton"/>
    <x v="1"/>
    <s v="United States"/>
    <s v="New York City"/>
    <x v="15"/>
    <n v="10024"/>
    <x v="3"/>
    <s v="OFF-BI-10003274"/>
    <x v="1"/>
    <x v="8"/>
    <x v="122"/>
    <n v="15.920000000000002"/>
    <n v="5"/>
    <n v="0.2"/>
    <n v="5.3729999999999993"/>
  </r>
  <r>
    <n v="507"/>
    <s v="CA-2012-145352"/>
    <x v="1"/>
    <x v="199"/>
    <d v="2012-03-22T00:00:00"/>
    <s v="Standard Class"/>
    <s v="CM-12385"/>
    <s v="Christopher Martinez"/>
    <x v="0"/>
    <s v="United States"/>
    <s v="Atlanta"/>
    <x v="32"/>
    <n v="30318"/>
    <x v="0"/>
    <s v="OFF-AR-10001662"/>
    <x v="1"/>
    <x v="6"/>
    <x v="443"/>
    <n v="2.74"/>
    <n v="1"/>
    <n v="0"/>
    <n v="0.73980000000000024"/>
  </r>
  <r>
    <n v="508"/>
    <s v="CA-2012-145352"/>
    <x v="1"/>
    <x v="199"/>
    <d v="2012-03-22T00:00:00"/>
    <s v="Standard Class"/>
    <s v="CM-12385"/>
    <s v="Christopher Martinez"/>
    <x v="0"/>
    <s v="United States"/>
    <s v="Atlanta"/>
    <x v="32"/>
    <n v="30318"/>
    <x v="0"/>
    <s v="OFF-AR-10003856"/>
    <x v="1"/>
    <x v="6"/>
    <x v="444"/>
    <n v="8.34"/>
    <n v="3"/>
    <n v="0"/>
    <n v="2.1683999999999997"/>
  </r>
  <r>
    <n v="509"/>
    <s v="CA-2012-145352"/>
    <x v="1"/>
    <x v="199"/>
    <d v="2012-03-22T00:00:00"/>
    <s v="Standard Class"/>
    <s v="CM-12385"/>
    <s v="Christopher Martinez"/>
    <x v="0"/>
    <s v="United States"/>
    <s v="Atlanta"/>
    <x v="32"/>
    <n v="30318"/>
    <x v="0"/>
    <s v="OFF-ST-10001228"/>
    <x v="1"/>
    <x v="4"/>
    <x v="445"/>
    <n v="46.74"/>
    <n v="3"/>
    <n v="0"/>
    <n v="11.684999999999999"/>
  </r>
  <r>
    <n v="510"/>
    <s v="CA-2012-145352"/>
    <x v="1"/>
    <x v="199"/>
    <d v="2012-03-22T00:00:00"/>
    <s v="Standard Class"/>
    <s v="CM-12385"/>
    <s v="Christopher Martinez"/>
    <x v="0"/>
    <s v="United States"/>
    <s v="Atlanta"/>
    <x v="32"/>
    <n v="30318"/>
    <x v="0"/>
    <s v="OFF-BI-10003527"/>
    <x v="1"/>
    <x v="8"/>
    <x v="446"/>
    <n v="6354.95"/>
    <n v="5"/>
    <n v="0"/>
    <n v="3177.4749999999999"/>
  </r>
  <r>
    <n v="511"/>
    <s v="CA-2014-135307"/>
    <x v="3"/>
    <x v="200"/>
    <d v="2014-11-28T00:00:00"/>
    <s v="First Class"/>
    <s v="LS-17245"/>
    <s v="Lynn Smith"/>
    <x v="0"/>
    <s v="United States"/>
    <s v="Gladstone"/>
    <x v="25"/>
    <n v="64118"/>
    <x v="2"/>
    <s v="FUR-FU-10001290"/>
    <x v="0"/>
    <x v="5"/>
    <x v="447"/>
    <n v="126.30000000000001"/>
    <n v="3"/>
    <n v="0"/>
    <n v="40.415999999999997"/>
  </r>
  <r>
    <n v="512"/>
    <s v="CA-2014-135307"/>
    <x v="3"/>
    <x v="200"/>
    <d v="2014-11-28T00:00:00"/>
    <s v="First Class"/>
    <s v="LS-17245"/>
    <s v="Lynn Smith"/>
    <x v="0"/>
    <s v="United States"/>
    <s v="Gladstone"/>
    <x v="25"/>
    <n v="64118"/>
    <x v="2"/>
    <s v="TEC-AC-10002399"/>
    <x v="2"/>
    <x v="11"/>
    <x v="448"/>
    <n v="38.04"/>
    <n v="2"/>
    <n v="0"/>
    <n v="12.172799999999999"/>
  </r>
  <r>
    <n v="513"/>
    <s v="CA-2013-106341"/>
    <x v="0"/>
    <x v="201"/>
    <d v="2013-10-24T00:00:00"/>
    <s v="First Class"/>
    <s v="LF-17185"/>
    <s v="Luke Foster"/>
    <x v="0"/>
    <s v="United States"/>
    <s v="Newark"/>
    <x v="24"/>
    <n v="43055"/>
    <x v="3"/>
    <s v="OFF-AR-10002053"/>
    <x v="1"/>
    <x v="6"/>
    <x v="79"/>
    <n v="7.1519999999999992"/>
    <n v="3"/>
    <n v="0.2"/>
    <n v="0.71520000000000028"/>
  </r>
  <r>
    <n v="514"/>
    <s v="CA-2014-163405"/>
    <x v="3"/>
    <x v="202"/>
    <d v="2014-12-26T00:00:00"/>
    <s v="Standard Class"/>
    <s v="BN-11515"/>
    <s v="Bradley Nguyen"/>
    <x v="0"/>
    <s v="United States"/>
    <s v="Los Angeles"/>
    <x v="1"/>
    <n v="90049"/>
    <x v="1"/>
    <s v="OFF-AR-10003811"/>
    <x v="1"/>
    <x v="6"/>
    <x v="449"/>
    <n v="6.63"/>
    <n v="3"/>
    <n v="0"/>
    <n v="1.7901"/>
  </r>
  <r>
    <n v="515"/>
    <s v="CA-2014-163405"/>
    <x v="3"/>
    <x v="202"/>
    <d v="2014-12-26T00:00:00"/>
    <s v="Standard Class"/>
    <s v="BN-11515"/>
    <s v="Bradley Nguyen"/>
    <x v="0"/>
    <s v="United States"/>
    <s v="Los Angeles"/>
    <x v="1"/>
    <n v="90049"/>
    <x v="1"/>
    <s v="OFF-AR-10001246"/>
    <x v="1"/>
    <x v="6"/>
    <x v="450"/>
    <n v="5.88"/>
    <n v="2"/>
    <n v="0"/>
    <n v="1.7051999999999996"/>
  </r>
  <r>
    <n v="516"/>
    <s v="CA-2014-127432"/>
    <x v="3"/>
    <x v="203"/>
    <d v="2014-01-28T00:00:00"/>
    <s v="Standard Class"/>
    <s v="AD-10180"/>
    <s v="Alan Dominguez"/>
    <x v="2"/>
    <s v="United States"/>
    <s v="Great Falls"/>
    <x v="37"/>
    <n v="59405"/>
    <x v="1"/>
    <s v="TEC-CO-10003236"/>
    <x v="2"/>
    <x v="16"/>
    <x v="451"/>
    <n v="2999.95"/>
    <n v="5"/>
    <n v="0"/>
    <n v="1379.9769999999999"/>
  </r>
  <r>
    <n v="517"/>
    <s v="CA-2014-127432"/>
    <x v="3"/>
    <x v="203"/>
    <d v="2014-01-28T00:00:00"/>
    <s v="Standard Class"/>
    <s v="AD-10180"/>
    <s v="Alan Dominguez"/>
    <x v="2"/>
    <s v="United States"/>
    <s v="Great Falls"/>
    <x v="37"/>
    <n v="59405"/>
    <x v="1"/>
    <s v="OFF-ST-10004507"/>
    <x v="1"/>
    <x v="4"/>
    <x v="452"/>
    <n v="51.449999999999996"/>
    <n v="3"/>
    <n v="0"/>
    <n v="13.891499999999999"/>
  </r>
  <r>
    <n v="518"/>
    <s v="CA-2014-127432"/>
    <x v="3"/>
    <x v="203"/>
    <d v="2014-01-28T00:00:00"/>
    <s v="Standard Class"/>
    <s v="AD-10180"/>
    <s v="Alan Dominguez"/>
    <x v="2"/>
    <s v="United States"/>
    <s v="Great Falls"/>
    <x v="37"/>
    <n v="59405"/>
    <x v="1"/>
    <s v="OFF-PA-10001667"/>
    <x v="1"/>
    <x v="10"/>
    <x v="453"/>
    <n v="11.96"/>
    <n v="2"/>
    <n v="0"/>
    <n v="5.3819999999999997"/>
  </r>
  <r>
    <n v="519"/>
    <s v="CA-2014-127432"/>
    <x v="3"/>
    <x v="203"/>
    <d v="2014-01-28T00:00:00"/>
    <s v="Standard Class"/>
    <s v="AD-10180"/>
    <s v="Alan Dominguez"/>
    <x v="2"/>
    <s v="United States"/>
    <s v="Great Falls"/>
    <x v="37"/>
    <n v="59405"/>
    <x v="1"/>
    <s v="OFF-ST-10004459"/>
    <x v="1"/>
    <x v="4"/>
    <x v="454"/>
    <n v="1126.02"/>
    <n v="3"/>
    <n v="0"/>
    <n v="56.300999999999988"/>
  </r>
  <r>
    <n v="520"/>
    <s v="CA-2012-157812"/>
    <x v="1"/>
    <x v="204"/>
    <d v="2012-03-26T00:00:00"/>
    <s v="Standard Class"/>
    <s v="DB-13210"/>
    <s v="Dean Braden"/>
    <x v="0"/>
    <s v="United States"/>
    <s v="Houston"/>
    <x v="5"/>
    <n v="77041"/>
    <x v="2"/>
    <s v="TEC-AC-10000171"/>
    <x v="2"/>
    <x v="11"/>
    <x v="43"/>
    <n v="18.391999999999999"/>
    <n v="1"/>
    <n v="0.2"/>
    <n v="5.2877000000000001"/>
  </r>
  <r>
    <n v="521"/>
    <s v="CA-2012-157812"/>
    <x v="1"/>
    <x v="204"/>
    <d v="2012-03-26T00:00:00"/>
    <s v="Standard Class"/>
    <s v="DB-13210"/>
    <s v="Dean Braden"/>
    <x v="0"/>
    <s v="United States"/>
    <s v="Houston"/>
    <x v="5"/>
    <n v="77041"/>
    <x v="2"/>
    <s v="OFF-ST-10000736"/>
    <x v="1"/>
    <x v="4"/>
    <x v="455"/>
    <n v="129.56800000000001"/>
    <n v="2"/>
    <n v="0.2"/>
    <n v="-25.91360000000001"/>
  </r>
  <r>
    <n v="522"/>
    <s v="CA-2012-157812"/>
    <x v="1"/>
    <x v="204"/>
    <d v="2012-03-26T00:00:00"/>
    <s v="Standard Class"/>
    <s v="DB-13210"/>
    <s v="Dean Braden"/>
    <x v="0"/>
    <s v="United States"/>
    <s v="Houston"/>
    <x v="5"/>
    <n v="77041"/>
    <x v="2"/>
    <s v="OFF-BI-10000285"/>
    <x v="1"/>
    <x v="8"/>
    <x v="456"/>
    <n v="14.111999999999997"/>
    <n v="9"/>
    <n v="0.8"/>
    <n v="-21.167999999999999"/>
  </r>
  <r>
    <n v="523"/>
    <s v="CA-2014-145142"/>
    <x v="3"/>
    <x v="205"/>
    <d v="2014-01-26T00:00:00"/>
    <s v="First Class"/>
    <s v="MC-17605"/>
    <s v="Matt Connell"/>
    <x v="1"/>
    <s v="United States"/>
    <s v="Detroit"/>
    <x v="12"/>
    <n v="48234"/>
    <x v="2"/>
    <s v="FUR-TA-10001857"/>
    <x v="0"/>
    <x v="3"/>
    <x v="433"/>
    <n v="210.98"/>
    <n v="2"/>
    <n v="0"/>
    <n v="21.097999999999985"/>
  </r>
  <r>
    <n v="524"/>
    <s v="US-2013-139486"/>
    <x v="0"/>
    <x v="206"/>
    <d v="2013-05-24T00:00:00"/>
    <s v="First Class"/>
    <s v="LH-17155"/>
    <s v="Logan Haushalter"/>
    <x v="0"/>
    <s v="United States"/>
    <s v="Los Angeles"/>
    <x v="1"/>
    <n v="90032"/>
    <x v="1"/>
    <s v="TEC-PH-10003555"/>
    <x v="2"/>
    <x v="7"/>
    <x v="457"/>
    <n v="55.176000000000002"/>
    <n v="3"/>
    <n v="0.2"/>
    <n v="-12.414599999999997"/>
  </r>
  <r>
    <n v="525"/>
    <s v="US-2013-139486"/>
    <x v="0"/>
    <x v="206"/>
    <d v="2013-05-24T00:00:00"/>
    <s v="First Class"/>
    <s v="LH-17155"/>
    <s v="Logan Haushalter"/>
    <x v="0"/>
    <s v="United States"/>
    <s v="Los Angeles"/>
    <x v="1"/>
    <n v="90032"/>
    <x v="1"/>
    <s v="TEC-AC-10003832"/>
    <x v="2"/>
    <x v="11"/>
    <x v="458"/>
    <n v="66.260000000000005"/>
    <n v="2"/>
    <n v="0"/>
    <n v="27.166600000000003"/>
  </r>
  <r>
    <n v="526"/>
    <s v="CA-2012-158792"/>
    <x v="1"/>
    <x v="207"/>
    <d v="2013-01-02T00:00:00"/>
    <s v="Standard Class"/>
    <s v="BD-11605"/>
    <s v="Brian Dahlen"/>
    <x v="0"/>
    <s v="United States"/>
    <s v="Lawrence"/>
    <x v="31"/>
    <n v="1841"/>
    <x v="3"/>
    <s v="OFF-FA-10002815"/>
    <x v="1"/>
    <x v="13"/>
    <x v="33"/>
    <n v="22.200000000000003"/>
    <n v="5"/>
    <n v="0"/>
    <n v="10.434000000000001"/>
  </r>
  <r>
    <n v="527"/>
    <s v="CA-2014-113558"/>
    <x v="3"/>
    <x v="208"/>
    <d v="2014-10-27T00:00:00"/>
    <s v="Standard Class"/>
    <s v="PH-18790"/>
    <s v="Patricia Hirasaki"/>
    <x v="2"/>
    <s v="United States"/>
    <s v="Lakeland"/>
    <x v="2"/>
    <n v="33801"/>
    <x v="0"/>
    <s v="FUR-CH-10003379"/>
    <x v="0"/>
    <x v="1"/>
    <x v="459"/>
    <n v="683.95200000000011"/>
    <n v="3"/>
    <n v="0.2"/>
    <n v="42.746999999999986"/>
  </r>
  <r>
    <n v="528"/>
    <s v="CA-2014-113558"/>
    <x v="3"/>
    <x v="208"/>
    <d v="2014-10-27T00:00:00"/>
    <s v="Standard Class"/>
    <s v="PH-18790"/>
    <s v="Patricia Hirasaki"/>
    <x v="2"/>
    <s v="United States"/>
    <s v="Lakeland"/>
    <x v="2"/>
    <n v="33801"/>
    <x v="0"/>
    <s v="FUR-FU-10001756"/>
    <x v="0"/>
    <x v="5"/>
    <x v="282"/>
    <n v="45.695999999999998"/>
    <n v="3"/>
    <n v="0.2"/>
    <n v="5.1407999999999916"/>
  </r>
  <r>
    <n v="529"/>
    <s v="US-2012-138303"/>
    <x v="1"/>
    <x v="37"/>
    <d v="2012-09-07T00:00:00"/>
    <s v="Standard Class"/>
    <s v="MG-18145"/>
    <s v="Mike Gockenbach"/>
    <x v="0"/>
    <s v="United States"/>
    <s v="Philadelphia"/>
    <x v="9"/>
    <n v="19134"/>
    <x v="3"/>
    <s v="OFF-ST-10004963"/>
    <x v="1"/>
    <x v="4"/>
    <x v="460"/>
    <n v="36.336000000000006"/>
    <n v="3"/>
    <n v="0.2"/>
    <n v="-7.2672000000000043"/>
  </r>
  <r>
    <n v="530"/>
    <s v="US-2012-138303"/>
    <x v="1"/>
    <x v="37"/>
    <d v="2012-09-07T00:00:00"/>
    <s v="Standard Class"/>
    <s v="MG-18145"/>
    <s v="Mike Gockenbach"/>
    <x v="0"/>
    <s v="United States"/>
    <s v="Philadelphia"/>
    <x v="9"/>
    <n v="19134"/>
    <x v="3"/>
    <s v="OFF-SU-10002881"/>
    <x v="1"/>
    <x v="14"/>
    <x v="461"/>
    <n v="666.24800000000005"/>
    <n v="1"/>
    <n v="0.2"/>
    <n v="-149.9058"/>
  </r>
  <r>
    <n v="531"/>
    <s v="US-2012-138303"/>
    <x v="1"/>
    <x v="37"/>
    <d v="2012-09-07T00:00:00"/>
    <s v="Standard Class"/>
    <s v="MG-18145"/>
    <s v="Mike Gockenbach"/>
    <x v="0"/>
    <s v="United States"/>
    <s v="Philadelphia"/>
    <x v="9"/>
    <n v="19134"/>
    <x v="3"/>
    <s v="OFF-EN-10001335"/>
    <x v="1"/>
    <x v="12"/>
    <x v="462"/>
    <n v="52.512"/>
    <n v="6"/>
    <n v="0.2"/>
    <n v="19.692"/>
  </r>
  <r>
    <n v="532"/>
    <s v="CA-2012-102848"/>
    <x v="1"/>
    <x v="209"/>
    <d v="2012-11-09T00:00:00"/>
    <s v="Second Class"/>
    <s v="KB-16240"/>
    <s v="Karen Bern"/>
    <x v="1"/>
    <s v="United States"/>
    <s v="Los Angeles"/>
    <x v="1"/>
    <n v="90036"/>
    <x v="1"/>
    <s v="FUR-CH-10000595"/>
    <x v="0"/>
    <x v="1"/>
    <x v="463"/>
    <n v="190.72000000000003"/>
    <n v="1"/>
    <n v="0.2"/>
    <n v="11.919999999999987"/>
  </r>
  <r>
    <n v="533"/>
    <s v="US-2014-129441"/>
    <x v="3"/>
    <x v="210"/>
    <d v="2014-09-12T00:00:00"/>
    <s v="Standard Class"/>
    <s v="JC-15340"/>
    <s v="Jasper Cacioppo"/>
    <x v="0"/>
    <s v="United States"/>
    <s v="Los Angeles"/>
    <x v="1"/>
    <n v="90032"/>
    <x v="1"/>
    <s v="FUR-FU-10000448"/>
    <x v="0"/>
    <x v="5"/>
    <x v="464"/>
    <n v="47.94"/>
    <n v="3"/>
    <n v="0"/>
    <n v="2.3969999999999985"/>
  </r>
  <r>
    <n v="534"/>
    <s v="CA-2013-168753"/>
    <x v="0"/>
    <x v="211"/>
    <d v="2013-06-02T00:00:00"/>
    <s v="Second Class"/>
    <s v="RL-19615"/>
    <s v="Rob Lucas"/>
    <x v="0"/>
    <s v="United States"/>
    <s v="Montgomery"/>
    <x v="19"/>
    <n v="36116"/>
    <x v="0"/>
    <s v="TEC-PH-10000984"/>
    <x v="2"/>
    <x v="7"/>
    <x v="465"/>
    <n v="979.95"/>
    <n v="5"/>
    <n v="0"/>
    <n v="274.38600000000008"/>
  </r>
  <r>
    <n v="535"/>
    <s v="CA-2013-168753"/>
    <x v="0"/>
    <x v="211"/>
    <d v="2013-06-02T00:00:00"/>
    <s v="Second Class"/>
    <s v="RL-19615"/>
    <s v="Rob Lucas"/>
    <x v="0"/>
    <s v="United States"/>
    <s v="Montgomery"/>
    <x v="19"/>
    <n v="36116"/>
    <x v="0"/>
    <s v="OFF-BI-10002557"/>
    <x v="1"/>
    <x v="8"/>
    <x v="246"/>
    <n v="22.75"/>
    <n v="5"/>
    <n v="0"/>
    <n v="11.375"/>
  </r>
  <r>
    <n v="536"/>
    <s v="CA-2013-126613"/>
    <x v="0"/>
    <x v="212"/>
    <d v="2013-07-17T00:00:00"/>
    <s v="Standard Class"/>
    <s v="AA-10375"/>
    <s v="Allen Armold"/>
    <x v="0"/>
    <s v="United States"/>
    <s v="Mesa"/>
    <x v="16"/>
    <n v="85204"/>
    <x v="1"/>
    <s v="OFF-ST-10001325"/>
    <x v="1"/>
    <x v="4"/>
    <x v="466"/>
    <n v="16.768000000000001"/>
    <n v="2"/>
    <n v="0.2"/>
    <n v="1.4672000000000001"/>
  </r>
  <r>
    <n v="537"/>
    <s v="US-2014-122637"/>
    <x v="3"/>
    <x v="213"/>
    <d v="2014-09-09T00:00:00"/>
    <s v="Second Class"/>
    <s v="EP-13915"/>
    <s v="Emily Phan"/>
    <x v="0"/>
    <s v="United States"/>
    <s v="Chicago"/>
    <x v="10"/>
    <n v="60653"/>
    <x v="2"/>
    <s v="OFF-BI-10002429"/>
    <x v="1"/>
    <x v="8"/>
    <x v="467"/>
    <n v="42.615999999999993"/>
    <n v="7"/>
    <n v="0.8"/>
    <n v="-68.185600000000022"/>
  </r>
  <r>
    <n v="538"/>
    <s v="CA-2012-147851"/>
    <x v="1"/>
    <x v="155"/>
    <d v="2012-12-08T00:00:00"/>
    <s v="Standard Class"/>
    <s v="MP-17470"/>
    <s v="Mark Packer"/>
    <x v="2"/>
    <s v="United States"/>
    <s v="New York City"/>
    <x v="15"/>
    <n v="10009"/>
    <x v="3"/>
    <s v="OFF-BI-10004528"/>
    <x v="1"/>
    <x v="8"/>
    <x v="468"/>
    <n v="10.752000000000001"/>
    <n v="4"/>
    <n v="0.2"/>
    <n v="3.359999999999999"/>
  </r>
  <r>
    <n v="539"/>
    <s v="CA-2012-134894"/>
    <x v="1"/>
    <x v="214"/>
    <d v="2012-12-11T00:00:00"/>
    <s v="Standard Class"/>
    <s v="DK-12985"/>
    <s v="Darren Koutras"/>
    <x v="0"/>
    <s v="United States"/>
    <s v="Henderson"/>
    <x v="0"/>
    <n v="42420"/>
    <x v="0"/>
    <s v="OFF-AP-10001271"/>
    <x v="1"/>
    <x v="9"/>
    <x v="469"/>
    <n v="152.94"/>
    <n v="3"/>
    <n v="0"/>
    <n v="41.293800000000005"/>
  </r>
  <r>
    <n v="540"/>
    <s v="CA-2012-134894"/>
    <x v="1"/>
    <x v="214"/>
    <d v="2012-12-11T00:00:00"/>
    <s v="Standard Class"/>
    <s v="DK-12985"/>
    <s v="Darren Koutras"/>
    <x v="0"/>
    <s v="United States"/>
    <s v="Henderson"/>
    <x v="0"/>
    <n v="42420"/>
    <x v="0"/>
    <s v="FUR-CH-10002647"/>
    <x v="0"/>
    <x v="1"/>
    <x v="470"/>
    <n v="283.92"/>
    <n v="4"/>
    <n v="0"/>
    <n v="70.980000000000018"/>
  </r>
  <r>
    <n v="541"/>
    <s v="CA-2011-140795"/>
    <x v="2"/>
    <x v="215"/>
    <d v="2011-02-04T00:00:00"/>
    <s v="First Class"/>
    <s v="BD-11500"/>
    <s v="Bradley Drucker"/>
    <x v="0"/>
    <s v="United States"/>
    <s v="Green Bay"/>
    <x v="6"/>
    <n v="54302"/>
    <x v="2"/>
    <s v="TEC-AC-10001432"/>
    <x v="2"/>
    <x v="11"/>
    <x v="471"/>
    <n v="468.90000000000003"/>
    <n v="6"/>
    <n v="0"/>
    <n v="206.31600000000006"/>
  </r>
  <r>
    <n v="542"/>
    <s v="CA-2013-136924"/>
    <x v="0"/>
    <x v="216"/>
    <d v="2013-07-18T00:00:00"/>
    <s v="First Class"/>
    <s v="ES-14080"/>
    <s v="Erin Smith"/>
    <x v="1"/>
    <s v="United States"/>
    <s v="Tucson"/>
    <x v="16"/>
    <n v="85705"/>
    <x v="1"/>
    <s v="TEC-PH-10002262"/>
    <x v="2"/>
    <x v="7"/>
    <x v="472"/>
    <n v="380.86400000000003"/>
    <n v="8"/>
    <n v="0.2"/>
    <n v="38.086400000000026"/>
  </r>
  <r>
    <n v="543"/>
    <s v="US-2012-120131"/>
    <x v="1"/>
    <x v="217"/>
    <d v="2012-12-23T00:00:00"/>
    <s v="Standard Class"/>
    <s v="LM-17065"/>
    <s v="Liz MacKendrick"/>
    <x v="0"/>
    <s v="United States"/>
    <s v="Springfield"/>
    <x v="24"/>
    <n v="45503"/>
    <x v="3"/>
    <s v="OFF-ST-10001809"/>
    <x v="1"/>
    <x v="4"/>
    <x v="430"/>
    <n v="646.77600000000007"/>
    <n v="9"/>
    <n v="0.2"/>
    <n v="-145.52460000000002"/>
  </r>
  <r>
    <n v="544"/>
    <s v="CA-2011-103849"/>
    <x v="2"/>
    <x v="218"/>
    <d v="2011-05-16T00:00:00"/>
    <s v="Standard Class"/>
    <s v="PG-18895"/>
    <s v="Paul Gonzalez"/>
    <x v="0"/>
    <s v="United States"/>
    <s v="Fort Worth"/>
    <x v="5"/>
    <n v="76106"/>
    <x v="2"/>
    <s v="TEC-AC-10001465"/>
    <x v="2"/>
    <x v="11"/>
    <x v="473"/>
    <n v="58.112000000000002"/>
    <n v="2"/>
    <n v="0.2"/>
    <n v="7.263999999999994"/>
  </r>
  <r>
    <n v="545"/>
    <s v="CA-2011-103849"/>
    <x v="2"/>
    <x v="218"/>
    <d v="2011-05-16T00:00:00"/>
    <s v="Standard Class"/>
    <s v="PG-18895"/>
    <s v="Paul Gonzalez"/>
    <x v="0"/>
    <s v="United States"/>
    <s v="Fort Worth"/>
    <x v="5"/>
    <n v="76106"/>
    <x v="2"/>
    <s v="TEC-PH-10002597"/>
    <x v="2"/>
    <x v="7"/>
    <x v="474"/>
    <n v="100.792"/>
    <n v="1"/>
    <n v="0.2"/>
    <n v="6.2995000000000019"/>
  </r>
  <r>
    <n v="546"/>
    <s v="CA-2011-103849"/>
    <x v="2"/>
    <x v="218"/>
    <d v="2011-05-16T00:00:00"/>
    <s v="Standard Class"/>
    <s v="PG-18895"/>
    <s v="Paul Gonzalez"/>
    <x v="0"/>
    <s v="United States"/>
    <s v="Fort Worth"/>
    <x v="5"/>
    <n v="76106"/>
    <x v="2"/>
    <s v="FUR-FU-10000723"/>
    <x v="0"/>
    <x v="5"/>
    <x v="475"/>
    <n v="66.112000000000009"/>
    <n v="4"/>
    <n v="0.6"/>
    <n v="-84.292799999999986"/>
  </r>
  <r>
    <n v="547"/>
    <s v="CA-2014-162929"/>
    <x v="3"/>
    <x v="123"/>
    <d v="2014-11-23T00:00:00"/>
    <s v="First Class"/>
    <s v="AS-10135"/>
    <s v="Adrian Shami"/>
    <x v="2"/>
    <s v="United States"/>
    <s v="New York City"/>
    <x v="15"/>
    <n v="10035"/>
    <x v="3"/>
    <s v="OFF-BI-10000404"/>
    <x v="1"/>
    <x v="8"/>
    <x v="476"/>
    <n v="41.28"/>
    <n v="6"/>
    <n v="0.2"/>
    <n v="13.931999999999999"/>
  </r>
  <r>
    <n v="548"/>
    <s v="CA-2014-162929"/>
    <x v="3"/>
    <x v="123"/>
    <d v="2014-11-23T00:00:00"/>
    <s v="First Class"/>
    <s v="AS-10135"/>
    <s v="Adrian Shami"/>
    <x v="2"/>
    <s v="United States"/>
    <s v="New York City"/>
    <x v="15"/>
    <n v="10035"/>
    <x v="3"/>
    <s v="OFF-PA-10002986"/>
    <x v="1"/>
    <x v="10"/>
    <x v="477"/>
    <n v="13.36"/>
    <n v="2"/>
    <n v="0"/>
    <n v="6.4127999999999998"/>
  </r>
  <r>
    <n v="549"/>
    <s v="CA-2012-113173"/>
    <x v="1"/>
    <x v="219"/>
    <d v="2012-11-17T00:00:00"/>
    <s v="Second Class"/>
    <s v="DK-13225"/>
    <s v="Dean Katz"/>
    <x v="1"/>
    <s v="United States"/>
    <s v="Chicago"/>
    <x v="10"/>
    <n v="60653"/>
    <x v="2"/>
    <s v="OFF-ST-10000604"/>
    <x v="1"/>
    <x v="4"/>
    <x v="54"/>
    <n v="250.27199999999999"/>
    <n v="9"/>
    <n v="0.2"/>
    <n v="15.641999999999982"/>
  </r>
  <r>
    <n v="550"/>
    <s v="CA-2012-113173"/>
    <x v="1"/>
    <x v="219"/>
    <d v="2012-11-17T00:00:00"/>
    <s v="Second Class"/>
    <s v="DK-13225"/>
    <s v="Dean Katz"/>
    <x v="1"/>
    <s v="United States"/>
    <s v="Chicago"/>
    <x v="10"/>
    <n v="60653"/>
    <x v="2"/>
    <s v="OFF-BI-10004738"/>
    <x v="1"/>
    <x v="8"/>
    <x v="92"/>
    <n v="11.363999999999997"/>
    <n v="3"/>
    <n v="0.8"/>
    <n v="-17.045999999999999"/>
  </r>
  <r>
    <n v="551"/>
    <s v="CA-2012-113173"/>
    <x v="1"/>
    <x v="219"/>
    <d v="2012-11-17T00:00:00"/>
    <s v="Second Class"/>
    <s v="DK-13225"/>
    <s v="Dean Katz"/>
    <x v="1"/>
    <s v="United States"/>
    <s v="Chicago"/>
    <x v="10"/>
    <n v="60653"/>
    <x v="2"/>
    <s v="OFF-SU-10001935"/>
    <x v="1"/>
    <x v="14"/>
    <x v="33"/>
    <n v="8.7200000000000006"/>
    <n v="5"/>
    <n v="0.2"/>
    <n v="-1.7440000000000015"/>
  </r>
  <r>
    <n v="552"/>
    <s v="CA-2013-136406"/>
    <x v="0"/>
    <x v="173"/>
    <d v="2013-04-18T00:00:00"/>
    <s v="Second Class"/>
    <s v="BD-11320"/>
    <s v="Bill Donatelli"/>
    <x v="0"/>
    <s v="United States"/>
    <s v="San Francisco"/>
    <x v="1"/>
    <n v="94110"/>
    <x v="1"/>
    <s v="FUR-CH-10002024"/>
    <x v="0"/>
    <x v="1"/>
    <x v="478"/>
    <n v="1121.568"/>
    <n v="2"/>
    <n v="0.2"/>
    <n v="0"/>
  </r>
  <r>
    <n v="553"/>
    <s v="CA-2014-112774"/>
    <x v="3"/>
    <x v="220"/>
    <d v="2014-09-13T00:00:00"/>
    <s v="First Class"/>
    <s v="RC-19960"/>
    <s v="Ryan Crowe"/>
    <x v="0"/>
    <s v="United States"/>
    <s v="Jacksonville"/>
    <x v="2"/>
    <n v="32216"/>
    <x v="0"/>
    <s v="FUR-FU-10003039"/>
    <x v="0"/>
    <x v="5"/>
    <x v="479"/>
    <n v="34.504000000000005"/>
    <n v="1"/>
    <n v="0.2"/>
    <n v="6.0381999999999998"/>
  </r>
  <r>
    <n v="554"/>
    <s v="CA-2014-101945"/>
    <x v="3"/>
    <x v="221"/>
    <d v="2014-11-29T00:00:00"/>
    <s v="Standard Class"/>
    <s v="GT-14710"/>
    <s v="Greg Tran"/>
    <x v="0"/>
    <s v="United States"/>
    <s v="Houston"/>
    <x v="5"/>
    <n v="77070"/>
    <x v="2"/>
    <s v="OFF-FA-10004248"/>
    <x v="1"/>
    <x v="13"/>
    <x v="480"/>
    <n v="10.824"/>
    <n v="3"/>
    <n v="0.2"/>
    <n v="2.5707"/>
  </r>
  <r>
    <n v="555"/>
    <s v="CA-2014-100650"/>
    <x v="3"/>
    <x v="222"/>
    <d v="2014-07-04T00:00:00"/>
    <s v="Second Class"/>
    <s v="DK-13225"/>
    <s v="Dean Katz"/>
    <x v="1"/>
    <s v="United States"/>
    <s v="Anaheim"/>
    <x v="1"/>
    <n v="92804"/>
    <x v="1"/>
    <s v="OFF-ST-10001780"/>
    <x v="1"/>
    <x v="4"/>
    <x v="481"/>
    <n v="1295.78"/>
    <n v="2"/>
    <n v="0"/>
    <n v="310.98720000000003"/>
  </r>
  <r>
    <n v="556"/>
    <s v="CA-2011-155852"/>
    <x v="2"/>
    <x v="223"/>
    <d v="2011-03-07T00:00:00"/>
    <s v="Second Class"/>
    <s v="AJ-10945"/>
    <s v="Ashley Jarboe"/>
    <x v="0"/>
    <s v="United States"/>
    <s v="Wilmington"/>
    <x v="3"/>
    <n v="28403"/>
    <x v="0"/>
    <s v="OFF-AR-10003560"/>
    <x v="1"/>
    <x v="6"/>
    <x v="482"/>
    <n v="19.456000000000003"/>
    <n v="4"/>
    <n v="0.2"/>
    <n v="3.4047999999999981"/>
  </r>
  <r>
    <n v="557"/>
    <s v="CA-2013-113243"/>
    <x v="0"/>
    <x v="224"/>
    <d v="2013-06-16T00:00:00"/>
    <s v="Standard Class"/>
    <s v="OT-18730"/>
    <s v="Olvera Toch"/>
    <x v="0"/>
    <s v="United States"/>
    <s v="Los Angeles"/>
    <x v="1"/>
    <n v="90045"/>
    <x v="1"/>
    <s v="OFF-LA-10001297"/>
    <x v="1"/>
    <x v="2"/>
    <x v="483"/>
    <n v="20.7"/>
    <n v="2"/>
    <n v="0"/>
    <n v="9.9359999999999999"/>
  </r>
  <r>
    <n v="558"/>
    <s v="CA-2013-113243"/>
    <x v="0"/>
    <x v="224"/>
    <d v="2013-06-16T00:00:00"/>
    <s v="Standard Class"/>
    <s v="OT-18730"/>
    <s v="Olvera Toch"/>
    <x v="0"/>
    <s v="United States"/>
    <s v="Los Angeles"/>
    <x v="1"/>
    <n v="90045"/>
    <x v="1"/>
    <s v="FUR-TA-10004256"/>
    <x v="0"/>
    <x v="3"/>
    <x v="484"/>
    <n v="1335.68"/>
    <n v="4"/>
    <n v="0.2"/>
    <n v="-217.04800000000017"/>
  </r>
  <r>
    <n v="559"/>
    <s v="CA-2013-113243"/>
    <x v="0"/>
    <x v="224"/>
    <d v="2013-06-16T00:00:00"/>
    <s v="Standard Class"/>
    <s v="OT-18730"/>
    <s v="Olvera Toch"/>
    <x v="0"/>
    <s v="United States"/>
    <s v="Los Angeles"/>
    <x v="1"/>
    <n v="90045"/>
    <x v="1"/>
    <s v="OFF-PA-10003441"/>
    <x v="1"/>
    <x v="10"/>
    <x v="485"/>
    <n v="32.400000000000006"/>
    <n v="5"/>
    <n v="0"/>
    <n v="15.552000000000001"/>
  </r>
  <r>
    <n v="560"/>
    <s v="CA-2014-118731"/>
    <x v="3"/>
    <x v="225"/>
    <d v="2014-11-23T00:00:00"/>
    <s v="Second Class"/>
    <s v="LP-17080"/>
    <s v="Liz Pelletier"/>
    <x v="0"/>
    <s v="United States"/>
    <s v="San Francisco"/>
    <x v="1"/>
    <n v="94110"/>
    <x v="1"/>
    <s v="FUR-FU-10003347"/>
    <x v="0"/>
    <x v="5"/>
    <x v="374"/>
    <n v="42.599999999999994"/>
    <n v="3"/>
    <n v="0"/>
    <n v="16.614000000000001"/>
  </r>
  <r>
    <n v="561"/>
    <s v="CA-2014-118731"/>
    <x v="3"/>
    <x v="225"/>
    <d v="2014-11-23T00:00:00"/>
    <s v="Second Class"/>
    <s v="LP-17080"/>
    <s v="Liz Pelletier"/>
    <x v="0"/>
    <s v="United States"/>
    <s v="San Francisco"/>
    <x v="1"/>
    <n v="94110"/>
    <x v="1"/>
    <s v="OFF-BI-10000069"/>
    <x v="1"/>
    <x v="8"/>
    <x v="486"/>
    <n v="84.056000000000012"/>
    <n v="7"/>
    <n v="0.2"/>
    <n v="27.318199999999983"/>
  </r>
  <r>
    <n v="562"/>
    <s v="CA-2011-145576"/>
    <x v="2"/>
    <x v="80"/>
    <d v="2011-09-18T00:00:00"/>
    <s v="Second Class"/>
    <s v="CA-12775"/>
    <s v="Cynthia Arntzen"/>
    <x v="0"/>
    <s v="United States"/>
    <s v="Tampa"/>
    <x v="2"/>
    <n v="33614"/>
    <x v="0"/>
    <s v="OFF-AP-10003914"/>
    <x v="1"/>
    <x v="9"/>
    <x v="487"/>
    <n v="13"/>
    <n v="5"/>
    <n v="0.2"/>
    <n v="1.3000000000000007"/>
  </r>
  <r>
    <n v="563"/>
    <s v="CA-2011-145576"/>
    <x v="2"/>
    <x v="80"/>
    <d v="2011-09-18T00:00:00"/>
    <s v="Second Class"/>
    <s v="CA-12775"/>
    <s v="Cynthia Arntzen"/>
    <x v="0"/>
    <s v="United States"/>
    <s v="Tampa"/>
    <x v="2"/>
    <n v="33614"/>
    <x v="0"/>
    <s v="FUR-FU-10004020"/>
    <x v="0"/>
    <x v="5"/>
    <x v="488"/>
    <n v="13.128"/>
    <n v="3"/>
    <n v="0.2"/>
    <n v="3.7743000000000002"/>
  </r>
  <r>
    <n v="564"/>
    <s v="CA-2012-130736"/>
    <x v="1"/>
    <x v="214"/>
    <d v="2012-12-09T00:00:00"/>
    <s v="First Class"/>
    <s v="JF-15490"/>
    <s v="Jeremy Farry"/>
    <x v="0"/>
    <s v="United States"/>
    <s v="Seattle"/>
    <x v="4"/>
    <n v="98105"/>
    <x v="1"/>
    <s v="OFF-FA-10003467"/>
    <x v="1"/>
    <x v="13"/>
    <x v="489"/>
    <n v="3.96"/>
    <n v="2"/>
    <n v="0"/>
    <n v="0"/>
  </r>
  <r>
    <n v="565"/>
    <s v="CA-2012-130736"/>
    <x v="1"/>
    <x v="214"/>
    <d v="2012-12-09T00:00:00"/>
    <s v="First Class"/>
    <s v="JF-15490"/>
    <s v="Jeremy Farry"/>
    <x v="0"/>
    <s v="United States"/>
    <s v="Seattle"/>
    <x v="4"/>
    <n v="98105"/>
    <x v="1"/>
    <s v="OFF-LA-10000634"/>
    <x v="1"/>
    <x v="2"/>
    <x v="283"/>
    <n v="2.61"/>
    <n v="1"/>
    <n v="0"/>
    <n v="1.2005999999999999"/>
  </r>
  <r>
    <n v="566"/>
    <s v="CA-2014-137099"/>
    <x v="3"/>
    <x v="226"/>
    <d v="2014-12-11T00:00:00"/>
    <s v="First Class"/>
    <s v="FP-14320"/>
    <s v="Frank Preis"/>
    <x v="0"/>
    <s v="United States"/>
    <s v="Los Angeles"/>
    <x v="1"/>
    <n v="90008"/>
    <x v="1"/>
    <s v="TEC-PH-10002496"/>
    <x v="2"/>
    <x v="7"/>
    <x v="490"/>
    <n v="374.37600000000003"/>
    <n v="3"/>
    <n v="0.2"/>
    <n v="46.796999999999983"/>
  </r>
  <r>
    <n v="567"/>
    <s v="CA-2014-156951"/>
    <x v="3"/>
    <x v="172"/>
    <d v="2014-10-09T00:00:00"/>
    <s v="Standard Class"/>
    <s v="EB-13840"/>
    <s v="Ellis Ballard"/>
    <x v="1"/>
    <s v="United States"/>
    <s v="Seattle"/>
    <x v="4"/>
    <n v="98105"/>
    <x v="1"/>
    <s v="OFF-PA-10004530"/>
    <x v="1"/>
    <x v="10"/>
    <x v="491"/>
    <n v="91.84"/>
    <n v="8"/>
    <n v="0"/>
    <n v="45.001600000000003"/>
  </r>
  <r>
    <n v="568"/>
    <s v="CA-2014-156951"/>
    <x v="3"/>
    <x v="172"/>
    <d v="2014-10-09T00:00:00"/>
    <s v="Standard Class"/>
    <s v="EB-13840"/>
    <s v="Ellis Ballard"/>
    <x v="1"/>
    <s v="United States"/>
    <s v="Seattle"/>
    <x v="4"/>
    <n v="98105"/>
    <x v="1"/>
    <s v="OFF-BI-10001107"/>
    <x v="1"/>
    <x v="8"/>
    <x v="492"/>
    <n v="81.088000000000008"/>
    <n v="7"/>
    <n v="0.2"/>
    <n v="27.3672"/>
  </r>
  <r>
    <n v="569"/>
    <s v="CA-2014-156951"/>
    <x v="3"/>
    <x v="172"/>
    <d v="2014-10-09T00:00:00"/>
    <s v="Standard Class"/>
    <s v="EB-13840"/>
    <s v="Ellis Ballard"/>
    <x v="1"/>
    <s v="United States"/>
    <s v="Seattle"/>
    <x v="4"/>
    <n v="98105"/>
    <x v="1"/>
    <s v="OFF-PA-10004451"/>
    <x v="1"/>
    <x v="10"/>
    <x v="493"/>
    <n v="19.440000000000001"/>
    <n v="3"/>
    <n v="0"/>
    <n v="9.3312000000000008"/>
  </r>
  <r>
    <n v="570"/>
    <s v="CA-2014-156951"/>
    <x v="3"/>
    <x v="172"/>
    <d v="2014-10-09T00:00:00"/>
    <s v="Standard Class"/>
    <s v="EB-13840"/>
    <s v="Ellis Ballard"/>
    <x v="1"/>
    <s v="United States"/>
    <s v="Seattle"/>
    <x v="4"/>
    <n v="98105"/>
    <x v="1"/>
    <s v="FUR-CH-10004997"/>
    <x v="0"/>
    <x v="1"/>
    <x v="494"/>
    <n v="451.15199999999993"/>
    <n v="3"/>
    <n v="0.2"/>
    <n v="0"/>
  </r>
  <r>
    <n v="571"/>
    <s v="CA-2014-164826"/>
    <x v="3"/>
    <x v="116"/>
    <d v="2015-01-05T00:00:00"/>
    <s v="Standard Class"/>
    <s v="JF-15415"/>
    <s v="Jennifer Ferguson"/>
    <x v="0"/>
    <s v="United States"/>
    <s v="New York City"/>
    <x v="15"/>
    <n v="10024"/>
    <x v="3"/>
    <s v="OFF-LA-10001297"/>
    <x v="1"/>
    <x v="2"/>
    <x v="483"/>
    <n v="72.45"/>
    <n v="7"/>
    <n v="0"/>
    <n v="34.775999999999996"/>
  </r>
  <r>
    <n v="572"/>
    <s v="CA-2014-164826"/>
    <x v="3"/>
    <x v="116"/>
    <d v="2015-01-05T00:00:00"/>
    <s v="Standard Class"/>
    <s v="JF-15415"/>
    <s v="Jennifer Ferguson"/>
    <x v="0"/>
    <s v="United States"/>
    <s v="New York City"/>
    <x v="15"/>
    <n v="10024"/>
    <x v="3"/>
    <s v="OFF-FA-10000585"/>
    <x v="1"/>
    <x v="13"/>
    <x v="202"/>
    <n v="13.96"/>
    <n v="4"/>
    <n v="0"/>
    <n v="6.4215999999999998"/>
  </r>
  <r>
    <n v="573"/>
    <s v="CA-2014-164826"/>
    <x v="3"/>
    <x v="116"/>
    <d v="2015-01-05T00:00:00"/>
    <s v="Standard Class"/>
    <s v="JF-15415"/>
    <s v="Jennifer Ferguson"/>
    <x v="0"/>
    <s v="United States"/>
    <s v="New York City"/>
    <x v="15"/>
    <n v="10024"/>
    <x v="3"/>
    <s v="OFF-BI-10001922"/>
    <x v="1"/>
    <x v="8"/>
    <x v="302"/>
    <n v="33.264000000000003"/>
    <n v="7"/>
    <n v="0.2"/>
    <n v="11.226599999999999"/>
  </r>
  <r>
    <n v="574"/>
    <s v="CA-2014-164826"/>
    <x v="3"/>
    <x v="116"/>
    <d v="2015-01-05T00:00:00"/>
    <s v="Standard Class"/>
    <s v="JF-15415"/>
    <s v="Jennifer Ferguson"/>
    <x v="0"/>
    <s v="United States"/>
    <s v="New York City"/>
    <x v="15"/>
    <n v="10024"/>
    <x v="3"/>
    <s v="TEC-PH-10000347"/>
    <x v="2"/>
    <x v="7"/>
    <x v="495"/>
    <n v="14.850000000000001"/>
    <n v="3"/>
    <n v="0"/>
    <n v="4.0095000000000001"/>
  </r>
  <r>
    <n v="575"/>
    <s v="CA-2013-127250"/>
    <x v="0"/>
    <x v="54"/>
    <d v="2013-11-08T00:00:00"/>
    <s v="Standard Class"/>
    <s v="SF-20200"/>
    <s v="Sarah Foster"/>
    <x v="0"/>
    <s v="United States"/>
    <s v="Marysville"/>
    <x v="4"/>
    <n v="98270"/>
    <x v="1"/>
    <s v="OFF-AR-10003394"/>
    <x v="1"/>
    <x v="6"/>
    <x v="496"/>
    <n v="8.82"/>
    <n v="3"/>
    <n v="0"/>
    <n v="2.3814000000000002"/>
  </r>
  <r>
    <n v="576"/>
    <s v="CA-2012-149713"/>
    <x v="1"/>
    <x v="227"/>
    <d v="2012-09-22T00:00:00"/>
    <s v="Second Class"/>
    <s v="TG-21640"/>
    <s v="Trudy Glocke"/>
    <x v="0"/>
    <s v="United States"/>
    <s v="Long Beach"/>
    <x v="1"/>
    <n v="90805"/>
    <x v="1"/>
    <s v="OFF-PA-10004530"/>
    <x v="1"/>
    <x v="10"/>
    <x v="491"/>
    <n v="160.72"/>
    <n v="14"/>
    <n v="0"/>
    <n v="78.752800000000008"/>
  </r>
  <r>
    <n v="577"/>
    <s v="CA-2012-149713"/>
    <x v="1"/>
    <x v="227"/>
    <d v="2012-09-22T00:00:00"/>
    <s v="Second Class"/>
    <s v="TG-21640"/>
    <s v="Trudy Glocke"/>
    <x v="0"/>
    <s v="United States"/>
    <s v="Long Beach"/>
    <x v="1"/>
    <n v="90805"/>
    <x v="1"/>
    <s v="OFF-PA-10001450"/>
    <x v="1"/>
    <x v="10"/>
    <x v="497"/>
    <n v="19.920000000000002"/>
    <n v="4"/>
    <n v="0"/>
    <n v="9.7608000000000015"/>
  </r>
  <r>
    <n v="578"/>
    <s v="CA-2012-149713"/>
    <x v="1"/>
    <x v="227"/>
    <d v="2012-09-22T00:00:00"/>
    <s v="Second Class"/>
    <s v="TG-21640"/>
    <s v="Trudy Glocke"/>
    <x v="0"/>
    <s v="United States"/>
    <s v="Long Beach"/>
    <x v="1"/>
    <n v="90805"/>
    <x v="1"/>
    <s v="OFF-SU-10001574"/>
    <x v="1"/>
    <x v="14"/>
    <x v="498"/>
    <n v="7.3"/>
    <n v="2"/>
    <n v="0"/>
    <n v="2.1899999999999995"/>
  </r>
  <r>
    <n v="579"/>
    <s v="CA-2014-118640"/>
    <x v="3"/>
    <x v="228"/>
    <d v="2014-07-27T00:00:00"/>
    <s v="Standard Class"/>
    <s v="CS-11950"/>
    <s v="Carlos Soltero"/>
    <x v="0"/>
    <s v="United States"/>
    <s v="Chicago"/>
    <x v="10"/>
    <n v="60610"/>
    <x v="2"/>
    <s v="OFF-ST-10002974"/>
    <x v="1"/>
    <x v="4"/>
    <x v="123"/>
    <n v="69.712000000000003"/>
    <n v="2"/>
    <n v="0.2"/>
    <n v="8.7139999999999951"/>
  </r>
  <r>
    <n v="580"/>
    <s v="CA-2014-118640"/>
    <x v="3"/>
    <x v="228"/>
    <d v="2014-07-27T00:00:00"/>
    <s v="Standard Class"/>
    <s v="CS-11950"/>
    <s v="Carlos Soltero"/>
    <x v="0"/>
    <s v="United States"/>
    <s v="Chicago"/>
    <x v="10"/>
    <n v="60610"/>
    <x v="2"/>
    <s v="FUR-FU-10001475"/>
    <x v="0"/>
    <x v="5"/>
    <x v="499"/>
    <n v="8.7919999999999998"/>
    <n v="1"/>
    <n v="0.6"/>
    <n v="-5.7148000000000003"/>
  </r>
  <r>
    <n v="581"/>
    <s v="CA-2012-132906"/>
    <x v="1"/>
    <x v="229"/>
    <d v="2012-09-14T00:00:00"/>
    <s v="Standard Class"/>
    <s v="CC-12145"/>
    <s v="Charles Crestani"/>
    <x v="0"/>
    <s v="United States"/>
    <s v="Los Angeles"/>
    <x v="1"/>
    <n v="90004"/>
    <x v="1"/>
    <s v="OFF-SU-10004498"/>
    <x v="1"/>
    <x v="14"/>
    <x v="500"/>
    <n v="51.52"/>
    <n v="4"/>
    <n v="0"/>
    <n v="1.5456000000000003"/>
  </r>
  <r>
    <n v="582"/>
    <s v="CA-2014-145233"/>
    <x v="3"/>
    <x v="96"/>
    <d v="2014-12-06T00:00:00"/>
    <s v="Standard Class"/>
    <s v="DV-13465"/>
    <s v="Dianna Vittorini"/>
    <x v="0"/>
    <s v="United States"/>
    <s v="Denver"/>
    <x v="22"/>
    <n v="80219"/>
    <x v="1"/>
    <s v="TEC-PH-10004977"/>
    <x v="2"/>
    <x v="7"/>
    <x v="34"/>
    <n v="470.37600000000009"/>
    <n v="3"/>
    <n v="0.2"/>
    <n v="52.917299999999955"/>
  </r>
  <r>
    <n v="583"/>
    <s v="CA-2014-145233"/>
    <x v="3"/>
    <x v="96"/>
    <d v="2014-12-06T00:00:00"/>
    <s v="Standard Class"/>
    <s v="DV-13465"/>
    <s v="Dianna Vittorini"/>
    <x v="0"/>
    <s v="United States"/>
    <s v="Denver"/>
    <x v="22"/>
    <n v="80219"/>
    <x v="1"/>
    <s v="TEC-PH-10000586"/>
    <x v="2"/>
    <x v="7"/>
    <x v="501"/>
    <n v="105.584"/>
    <n v="2"/>
    <n v="0.2"/>
    <n v="9.2386000000000053"/>
  </r>
  <r>
    <n v="584"/>
    <s v="CA-2014-145233"/>
    <x v="3"/>
    <x v="96"/>
    <d v="2014-12-06T00:00:00"/>
    <s v="Standard Class"/>
    <s v="DV-13465"/>
    <s v="Dianna Vittorini"/>
    <x v="0"/>
    <s v="United States"/>
    <s v="Denver"/>
    <x v="22"/>
    <n v="80219"/>
    <x v="1"/>
    <s v="OFF-AP-10000358"/>
    <x v="1"/>
    <x v="9"/>
    <x v="95"/>
    <n v="31.152000000000001"/>
    <n v="3"/>
    <n v="0.2"/>
    <n v="3.5045999999999964"/>
  </r>
  <r>
    <n v="585"/>
    <s v="CA-2014-145233"/>
    <x v="3"/>
    <x v="96"/>
    <d v="2014-12-06T00:00:00"/>
    <s v="Standard Class"/>
    <s v="DV-13465"/>
    <s v="Dianna Vittorini"/>
    <x v="0"/>
    <s v="United States"/>
    <s v="Denver"/>
    <x v="22"/>
    <n v="80219"/>
    <x v="1"/>
    <s v="OFF-BI-10002764"/>
    <x v="1"/>
    <x v="8"/>
    <x v="502"/>
    <n v="6.7830000000000004"/>
    <n v="7"/>
    <n v="0.7"/>
    <n v="-4.7480999999999973"/>
  </r>
  <r>
    <n v="586"/>
    <s v="CA-2014-145233"/>
    <x v="3"/>
    <x v="96"/>
    <d v="2014-12-06T00:00:00"/>
    <s v="Standard Class"/>
    <s v="DV-13465"/>
    <s v="Dianna Vittorini"/>
    <x v="0"/>
    <s v="United States"/>
    <s v="Denver"/>
    <x v="22"/>
    <n v="80219"/>
    <x v="1"/>
    <s v="TEC-PH-10001254"/>
    <x v="2"/>
    <x v="7"/>
    <x v="143"/>
    <n v="406.36799999999999"/>
    <n v="4"/>
    <n v="0.2"/>
    <n v="30.477599999999981"/>
  </r>
  <r>
    <n v="587"/>
    <s v="CA-2012-128139"/>
    <x v="1"/>
    <x v="230"/>
    <d v="2012-07-09T00:00:00"/>
    <s v="Standard Class"/>
    <s v="BD-11725"/>
    <s v="Bruce Degenhardt"/>
    <x v="0"/>
    <s v="United States"/>
    <s v="Richmond"/>
    <x v="0"/>
    <n v="40475"/>
    <x v="0"/>
    <s v="FUR-CH-10003956"/>
    <x v="0"/>
    <x v="1"/>
    <x v="363"/>
    <n v="70.98"/>
    <n v="1"/>
    <n v="0"/>
    <n v="4.968599999999995"/>
  </r>
  <r>
    <n v="588"/>
    <s v="CA-2012-128139"/>
    <x v="1"/>
    <x v="230"/>
    <d v="2012-07-09T00:00:00"/>
    <s v="Standard Class"/>
    <s v="BD-11725"/>
    <s v="Bruce Degenhardt"/>
    <x v="0"/>
    <s v="United States"/>
    <s v="Richmond"/>
    <x v="0"/>
    <n v="40475"/>
    <x v="0"/>
    <s v="OFF-LA-10003930"/>
    <x v="1"/>
    <x v="2"/>
    <x v="503"/>
    <n v="294.93"/>
    <n v="3"/>
    <n v="0"/>
    <n v="144.51570000000001"/>
  </r>
  <r>
    <n v="589"/>
    <s v="US-2013-156986"/>
    <x v="0"/>
    <x v="231"/>
    <d v="2013-03-25T00:00:00"/>
    <s v="Standard Class"/>
    <s v="ZC-21910"/>
    <s v="Zuschuss Carroll"/>
    <x v="0"/>
    <s v="United States"/>
    <s v="Salem"/>
    <x v="21"/>
    <n v="97301"/>
    <x v="1"/>
    <s v="TEC-PH-10003800"/>
    <x v="2"/>
    <x v="7"/>
    <x v="504"/>
    <n v="84.784000000000006"/>
    <n v="2"/>
    <n v="0.2"/>
    <n v="-20.136200000000006"/>
  </r>
  <r>
    <n v="590"/>
    <s v="US-2013-156986"/>
    <x v="0"/>
    <x v="231"/>
    <d v="2013-03-25T00:00:00"/>
    <s v="Standard Class"/>
    <s v="ZC-21910"/>
    <s v="Zuschuss Carroll"/>
    <x v="0"/>
    <s v="United States"/>
    <s v="Salem"/>
    <x v="21"/>
    <n v="97301"/>
    <x v="1"/>
    <s v="OFF-PA-10002005"/>
    <x v="1"/>
    <x v="10"/>
    <x v="505"/>
    <n v="20.736000000000004"/>
    <n v="4"/>
    <n v="0.2"/>
    <n v="7.2576000000000001"/>
  </r>
  <r>
    <n v="591"/>
    <s v="US-2013-156986"/>
    <x v="0"/>
    <x v="231"/>
    <d v="2013-03-25T00:00:00"/>
    <s v="Standard Class"/>
    <s v="ZC-21910"/>
    <s v="Zuschuss Carroll"/>
    <x v="0"/>
    <s v="United States"/>
    <s v="Salem"/>
    <x v="21"/>
    <n v="97301"/>
    <x v="1"/>
    <s v="OFF-BI-10002498"/>
    <x v="1"/>
    <x v="8"/>
    <x v="435"/>
    <n v="16.821000000000005"/>
    <n v="3"/>
    <n v="0.7"/>
    <n v="-12.896100000000004"/>
  </r>
  <r>
    <n v="592"/>
    <s v="US-2013-156986"/>
    <x v="0"/>
    <x v="231"/>
    <d v="2013-03-25T00:00:00"/>
    <s v="Standard Class"/>
    <s v="ZC-21910"/>
    <s v="Zuschuss Carroll"/>
    <x v="0"/>
    <s v="United States"/>
    <s v="Salem"/>
    <x v="21"/>
    <n v="97301"/>
    <x v="1"/>
    <s v="OFF-PA-10004101"/>
    <x v="1"/>
    <x v="10"/>
    <x v="506"/>
    <n v="10.368000000000002"/>
    <n v="2"/>
    <n v="0.2"/>
    <n v="3.6288"/>
  </r>
  <r>
    <n v="593"/>
    <s v="CA-2011-135405"/>
    <x v="2"/>
    <x v="232"/>
    <d v="2011-01-14T00:00:00"/>
    <s v="Standard Class"/>
    <s v="MS-17830"/>
    <s v="Melanie Seite"/>
    <x v="0"/>
    <s v="United States"/>
    <s v="Laredo"/>
    <x v="5"/>
    <n v="78041"/>
    <x v="2"/>
    <s v="OFF-AR-10004078"/>
    <x v="1"/>
    <x v="6"/>
    <x v="507"/>
    <n v="9.3439999999999994"/>
    <n v="2"/>
    <n v="0.2"/>
    <n v="1.1679999999999997"/>
  </r>
  <r>
    <n v="594"/>
    <s v="CA-2011-135405"/>
    <x v="2"/>
    <x v="232"/>
    <d v="2011-01-14T00:00:00"/>
    <s v="Standard Class"/>
    <s v="MS-17830"/>
    <s v="Melanie Seite"/>
    <x v="0"/>
    <s v="United States"/>
    <s v="Laredo"/>
    <x v="5"/>
    <n v="78041"/>
    <x v="2"/>
    <s v="TEC-AC-10001266"/>
    <x v="2"/>
    <x v="11"/>
    <x v="196"/>
    <n v="31.200000000000003"/>
    <n v="3"/>
    <n v="0.2"/>
    <n v="9.7499999999999964"/>
  </r>
  <r>
    <n v="595"/>
    <s v="CA-2011-131450"/>
    <x v="2"/>
    <x v="233"/>
    <d v="2011-08-15T00:00:00"/>
    <s v="Standard Class"/>
    <s v="LR-16915"/>
    <s v="Lena Radford"/>
    <x v="0"/>
    <s v="United States"/>
    <s v="San Diego"/>
    <x v="1"/>
    <n v="92024"/>
    <x v="1"/>
    <s v="OFF-AP-10004708"/>
    <x v="1"/>
    <x v="9"/>
    <x v="508"/>
    <n v="76.12"/>
    <n v="2"/>
    <n v="0"/>
    <n v="22.074799999999996"/>
  </r>
  <r>
    <n v="596"/>
    <s v="CA-2011-131450"/>
    <x v="2"/>
    <x v="233"/>
    <d v="2011-08-15T00:00:00"/>
    <s v="Standard Class"/>
    <s v="LR-16915"/>
    <s v="Lena Radford"/>
    <x v="0"/>
    <s v="United States"/>
    <s v="San Diego"/>
    <x v="1"/>
    <n v="92024"/>
    <x v="1"/>
    <s v="TEC-CO-10004115"/>
    <x v="2"/>
    <x v="16"/>
    <x v="356"/>
    <n v="1199.9760000000001"/>
    <n v="3"/>
    <n v="0.2"/>
    <n v="434.99130000000002"/>
  </r>
  <r>
    <n v="597"/>
    <s v="CA-2011-131450"/>
    <x v="2"/>
    <x v="233"/>
    <d v="2011-08-15T00:00:00"/>
    <s v="Standard Class"/>
    <s v="LR-16915"/>
    <s v="Lena Radford"/>
    <x v="0"/>
    <s v="United States"/>
    <s v="San Diego"/>
    <x v="1"/>
    <n v="92024"/>
    <x v="1"/>
    <s v="TEC-PH-10002398"/>
    <x v="2"/>
    <x v="7"/>
    <x v="285"/>
    <n v="445.96000000000004"/>
    <n v="5"/>
    <n v="0.2"/>
    <n v="55.744999999999948"/>
  </r>
  <r>
    <n v="598"/>
    <s v="CA-2011-131450"/>
    <x v="2"/>
    <x v="233"/>
    <d v="2011-08-15T00:00:00"/>
    <s v="Standard Class"/>
    <s v="LR-16915"/>
    <s v="Lena Radford"/>
    <x v="0"/>
    <s v="United States"/>
    <s v="San Diego"/>
    <x v="1"/>
    <n v="92024"/>
    <x v="1"/>
    <s v="FUR-FU-10001979"/>
    <x v="0"/>
    <x v="5"/>
    <x v="509"/>
    <n v="327.76"/>
    <n v="8"/>
    <n v="0"/>
    <n v="91.772800000000018"/>
  </r>
  <r>
    <n v="599"/>
    <s v="CA-2013-120180"/>
    <x v="0"/>
    <x v="216"/>
    <d v="2013-07-17T00:00:00"/>
    <s v="First Class"/>
    <s v="TP-21130"/>
    <s v="Theone Pippenger"/>
    <x v="0"/>
    <s v="United States"/>
    <s v="Philadelphia"/>
    <x v="9"/>
    <n v="19134"/>
    <x v="3"/>
    <s v="OFF-SU-10004115"/>
    <x v="1"/>
    <x v="14"/>
    <x v="510"/>
    <n v="11.632"/>
    <n v="2"/>
    <n v="0.2"/>
    <n v="1.0178000000000007"/>
  </r>
  <r>
    <n v="600"/>
    <s v="US-2013-100720"/>
    <x v="0"/>
    <x v="87"/>
    <d v="2013-07-22T00:00:00"/>
    <s v="Standard Class"/>
    <s v="CK-12205"/>
    <s v="Chloris Kastensmidt"/>
    <x v="0"/>
    <s v="United States"/>
    <s v="Philadelphia"/>
    <x v="9"/>
    <n v="19120"/>
    <x v="3"/>
    <s v="TEC-PH-10001425"/>
    <x v="2"/>
    <x v="7"/>
    <x v="511"/>
    <n v="143.98199999999997"/>
    <n v="3"/>
    <n v="0.4"/>
    <n v="-28.796400000000006"/>
  </r>
  <r>
    <n v="601"/>
    <s v="US-2013-100720"/>
    <x v="0"/>
    <x v="87"/>
    <d v="2013-07-22T00:00:00"/>
    <s v="Standard Class"/>
    <s v="CK-12205"/>
    <s v="Chloris Kastensmidt"/>
    <x v="0"/>
    <s v="United States"/>
    <s v="Philadelphia"/>
    <x v="9"/>
    <n v="19120"/>
    <x v="3"/>
    <s v="TEC-PH-10003963"/>
    <x v="2"/>
    <x v="7"/>
    <x v="512"/>
    <n v="494.37599999999998"/>
    <n v="4"/>
    <n v="0.4"/>
    <n v="-115.35440000000006"/>
  </r>
  <r>
    <n v="602"/>
    <s v="US-2013-100720"/>
    <x v="0"/>
    <x v="87"/>
    <d v="2013-07-22T00:00:00"/>
    <s v="Standard Class"/>
    <s v="CK-12205"/>
    <s v="Chloris Kastensmidt"/>
    <x v="0"/>
    <s v="United States"/>
    <s v="Philadelphia"/>
    <x v="9"/>
    <n v="19120"/>
    <x v="3"/>
    <s v="OFF-SU-10001574"/>
    <x v="1"/>
    <x v="14"/>
    <x v="498"/>
    <n v="5.84"/>
    <n v="2"/>
    <n v="0.2"/>
    <n v="0.72999999999999954"/>
  </r>
  <r>
    <n v="603"/>
    <s v="CA-2011-149958"/>
    <x v="2"/>
    <x v="234"/>
    <d v="2011-03-19T00:00:00"/>
    <s v="Standard Class"/>
    <s v="AS-10240"/>
    <s v="Alan Shonely"/>
    <x v="0"/>
    <s v="United States"/>
    <s v="Tampa"/>
    <x v="2"/>
    <n v="33614"/>
    <x v="0"/>
    <s v="OFF-ST-10001490"/>
    <x v="1"/>
    <x v="4"/>
    <x v="513"/>
    <n v="142.77600000000001"/>
    <n v="1"/>
    <n v="0.2"/>
    <n v="17.84699999999998"/>
  </r>
  <r>
    <n v="604"/>
    <s v="CA-2011-149958"/>
    <x v="2"/>
    <x v="234"/>
    <d v="2011-03-19T00:00:00"/>
    <s v="Standard Class"/>
    <s v="AS-10240"/>
    <s v="Alan Shonely"/>
    <x v="0"/>
    <s v="United States"/>
    <s v="Tampa"/>
    <x v="2"/>
    <n v="33614"/>
    <x v="0"/>
    <s v="FUR-FU-10001756"/>
    <x v="0"/>
    <x v="5"/>
    <x v="282"/>
    <n v="45.695999999999998"/>
    <n v="3"/>
    <n v="0.2"/>
    <n v="5.1407999999999916"/>
  </r>
  <r>
    <n v="605"/>
    <s v="CA-2011-149958"/>
    <x v="2"/>
    <x v="234"/>
    <d v="2011-03-19T00:00:00"/>
    <s v="Standard Class"/>
    <s v="AS-10240"/>
    <s v="Alan Shonely"/>
    <x v="0"/>
    <s v="United States"/>
    <s v="Tampa"/>
    <x v="2"/>
    <n v="33614"/>
    <x v="0"/>
    <s v="OFF-BI-10000773"/>
    <x v="1"/>
    <x v="8"/>
    <x v="381"/>
    <n v="7.218"/>
    <n v="3"/>
    <n v="0.7"/>
    <n v="-5.5338000000000012"/>
  </r>
  <r>
    <n v="606"/>
    <s v="CA-2011-149958"/>
    <x v="2"/>
    <x v="234"/>
    <d v="2011-03-19T00:00:00"/>
    <s v="Standard Class"/>
    <s v="AS-10240"/>
    <s v="Alan Shonely"/>
    <x v="0"/>
    <s v="United States"/>
    <s v="Tampa"/>
    <x v="2"/>
    <n v="33614"/>
    <x v="0"/>
    <s v="OFF-BI-10001543"/>
    <x v="1"/>
    <x v="8"/>
    <x v="375"/>
    <n v="43.188000000000009"/>
    <n v="4"/>
    <n v="0.7"/>
    <n v="-31.671199999999999"/>
  </r>
  <r>
    <n v="607"/>
    <s v="CA-2011-149958"/>
    <x v="2"/>
    <x v="234"/>
    <d v="2011-03-19T00:00:00"/>
    <s v="Standard Class"/>
    <s v="AS-10240"/>
    <s v="Alan Shonely"/>
    <x v="0"/>
    <s v="United States"/>
    <s v="Tampa"/>
    <x v="2"/>
    <n v="33614"/>
    <x v="0"/>
    <s v="OFF-PA-10002120"/>
    <x v="1"/>
    <x v="10"/>
    <x v="514"/>
    <n v="131.904"/>
    <n v="3"/>
    <n v="0.2"/>
    <n v="47.815200000000004"/>
  </r>
  <r>
    <n v="608"/>
    <s v="US-2011-105767"/>
    <x v="2"/>
    <x v="235"/>
    <d v="2011-05-27T00:00:00"/>
    <s v="Standard Class"/>
    <s v="AR-10510"/>
    <s v="Andrew Roberts"/>
    <x v="0"/>
    <s v="United States"/>
    <s v="Philadelphia"/>
    <x v="9"/>
    <n v="19134"/>
    <x v="3"/>
    <s v="OFF-BI-10000848"/>
    <x v="1"/>
    <x v="8"/>
    <x v="515"/>
    <n v="3.2820000000000005"/>
    <n v="2"/>
    <n v="0.7"/>
    <n v="-2.6256000000000004"/>
  </r>
  <r>
    <n v="609"/>
    <s v="US-2011-105767"/>
    <x v="2"/>
    <x v="235"/>
    <d v="2011-05-27T00:00:00"/>
    <s v="Standard Class"/>
    <s v="AR-10510"/>
    <s v="Andrew Roberts"/>
    <x v="0"/>
    <s v="United States"/>
    <s v="Philadelphia"/>
    <x v="9"/>
    <n v="19134"/>
    <x v="3"/>
    <s v="OFF-AR-10001246"/>
    <x v="1"/>
    <x v="6"/>
    <x v="450"/>
    <n v="21.167999999999999"/>
    <n v="9"/>
    <n v="0.2"/>
    <n v="2.3813999999999984"/>
  </r>
  <r>
    <n v="610"/>
    <s v="US-2011-105767"/>
    <x v="2"/>
    <x v="235"/>
    <d v="2011-05-27T00:00:00"/>
    <s v="Standard Class"/>
    <s v="AR-10510"/>
    <s v="Andrew Roberts"/>
    <x v="0"/>
    <s v="United States"/>
    <s v="Philadelphia"/>
    <x v="9"/>
    <n v="19134"/>
    <x v="3"/>
    <s v="TEC-PH-10003092"/>
    <x v="2"/>
    <x v="7"/>
    <x v="516"/>
    <n v="55.188000000000002"/>
    <n v="2"/>
    <n v="0.4"/>
    <n v="-10.117800000000003"/>
  </r>
  <r>
    <n v="611"/>
    <s v="CA-2013-161816"/>
    <x v="0"/>
    <x v="236"/>
    <d v="2013-05-02T00:00:00"/>
    <s v="First Class"/>
    <s v="NB-18655"/>
    <s v="Nona Balk"/>
    <x v="1"/>
    <s v="United States"/>
    <s v="Dallas"/>
    <x v="5"/>
    <n v="75217"/>
    <x v="2"/>
    <s v="TEC-PH-10003012"/>
    <x v="2"/>
    <x v="7"/>
    <x v="344"/>
    <n v="369.57600000000002"/>
    <n v="3"/>
    <n v="0.2"/>
    <n v="41.577299999999951"/>
  </r>
  <r>
    <n v="612"/>
    <s v="CA-2013-161816"/>
    <x v="0"/>
    <x v="236"/>
    <d v="2013-05-02T00:00:00"/>
    <s v="First Class"/>
    <s v="NB-18655"/>
    <s v="Nona Balk"/>
    <x v="1"/>
    <s v="United States"/>
    <s v="Dallas"/>
    <x v="5"/>
    <n v="75217"/>
    <x v="2"/>
    <s v="OFF-LA-10004345"/>
    <x v="1"/>
    <x v="2"/>
    <x v="517"/>
    <n v="15.712000000000002"/>
    <n v="4"/>
    <n v="0.2"/>
    <n v="5.6955999999999989"/>
  </r>
  <r>
    <n v="613"/>
    <s v="CA-2013-121223"/>
    <x v="0"/>
    <x v="108"/>
    <d v="2013-09-14T00:00:00"/>
    <s v="Second Class"/>
    <s v="GD-14590"/>
    <s v="Giulietta Dortch"/>
    <x v="1"/>
    <s v="United States"/>
    <s v="Philadelphia"/>
    <x v="9"/>
    <n v="19143"/>
    <x v="3"/>
    <s v="OFF-PA-10001204"/>
    <x v="1"/>
    <x v="10"/>
    <x v="518"/>
    <n v="8.4480000000000004"/>
    <n v="2"/>
    <n v="0.2"/>
    <n v="2.6399999999999997"/>
  </r>
  <r>
    <n v="614"/>
    <s v="CA-2013-121223"/>
    <x v="0"/>
    <x v="108"/>
    <d v="2013-09-14T00:00:00"/>
    <s v="Second Class"/>
    <s v="GD-14590"/>
    <s v="Giulietta Dortch"/>
    <x v="1"/>
    <s v="United States"/>
    <s v="Philadelphia"/>
    <x v="9"/>
    <n v="19143"/>
    <x v="3"/>
    <s v="TEC-PH-10004667"/>
    <x v="2"/>
    <x v="7"/>
    <x v="519"/>
    <n v="728.94600000000003"/>
    <n v="9"/>
    <n v="0.4"/>
    <n v="-157.93830000000008"/>
  </r>
  <r>
    <n v="615"/>
    <s v="CA-2014-138611"/>
    <x v="3"/>
    <x v="237"/>
    <d v="2014-11-18T00:00:00"/>
    <s v="Second Class"/>
    <s v="CK-12595"/>
    <s v="Clytie Kelty"/>
    <x v="0"/>
    <s v="United States"/>
    <s v="Grove City"/>
    <x v="24"/>
    <n v="43123"/>
    <x v="3"/>
    <s v="TEC-PH-10000011"/>
    <x v="2"/>
    <x v="7"/>
    <x v="220"/>
    <n v="119.93999999999998"/>
    <n v="10"/>
    <n v="0.4"/>
    <n v="15.99199999999999"/>
  </r>
  <r>
    <n v="616"/>
    <s v="CA-2014-138611"/>
    <x v="3"/>
    <x v="237"/>
    <d v="2014-11-18T00:00:00"/>
    <s v="Second Class"/>
    <s v="CK-12595"/>
    <s v="Clytie Kelty"/>
    <x v="0"/>
    <s v="United States"/>
    <s v="Grove City"/>
    <x v="24"/>
    <n v="43123"/>
    <x v="3"/>
    <s v="OFF-BI-10002949"/>
    <x v="1"/>
    <x v="8"/>
    <x v="520"/>
    <n v="3.6480000000000006"/>
    <n v="2"/>
    <n v="0.7"/>
    <n v="-2.7967999999999993"/>
  </r>
  <r>
    <n v="617"/>
    <s v="CA-2014-117947"/>
    <x v="3"/>
    <x v="238"/>
    <d v="2014-08-24T00:00:00"/>
    <s v="Second Class"/>
    <s v="NG-18355"/>
    <s v="Nat Gilpin"/>
    <x v="1"/>
    <s v="United States"/>
    <s v="New York City"/>
    <x v="15"/>
    <n v="10011"/>
    <x v="3"/>
    <s v="FUR-FU-10003849"/>
    <x v="0"/>
    <x v="5"/>
    <x v="521"/>
    <n v="40.479999999999997"/>
    <n v="2"/>
    <n v="0"/>
    <n v="15.787199999999999"/>
  </r>
  <r>
    <n v="618"/>
    <s v="CA-2014-117947"/>
    <x v="3"/>
    <x v="238"/>
    <d v="2014-08-24T00:00:00"/>
    <s v="Second Class"/>
    <s v="NG-18355"/>
    <s v="Nat Gilpin"/>
    <x v="1"/>
    <s v="United States"/>
    <s v="New York City"/>
    <x v="15"/>
    <n v="10011"/>
    <x v="3"/>
    <s v="FUR-FU-10000010"/>
    <x v="0"/>
    <x v="5"/>
    <x v="522"/>
    <n v="9.94"/>
    <n v="2"/>
    <n v="0"/>
    <n v="3.0813999999999995"/>
  </r>
  <r>
    <n v="619"/>
    <s v="CA-2014-117947"/>
    <x v="3"/>
    <x v="238"/>
    <d v="2014-08-24T00:00:00"/>
    <s v="Second Class"/>
    <s v="NG-18355"/>
    <s v="Nat Gilpin"/>
    <x v="1"/>
    <s v="United States"/>
    <s v="New York City"/>
    <x v="15"/>
    <n v="10011"/>
    <x v="3"/>
    <s v="OFF-BI-10002824"/>
    <x v="1"/>
    <x v="8"/>
    <x v="523"/>
    <n v="107.42400000000001"/>
    <n v="9"/>
    <n v="0.2"/>
    <n v="33.569999999999986"/>
  </r>
  <r>
    <n v="620"/>
    <s v="CA-2014-117947"/>
    <x v="3"/>
    <x v="238"/>
    <d v="2014-08-24T00:00:00"/>
    <s v="Second Class"/>
    <s v="NG-18355"/>
    <s v="Nat Gilpin"/>
    <x v="1"/>
    <s v="United States"/>
    <s v="New York City"/>
    <x v="15"/>
    <n v="10011"/>
    <x v="3"/>
    <s v="TEC-PH-10002538"/>
    <x v="2"/>
    <x v="7"/>
    <x v="524"/>
    <n v="37.909999999999997"/>
    <n v="1"/>
    <n v="0"/>
    <n v="10.993899999999996"/>
  </r>
  <r>
    <n v="621"/>
    <s v="CA-2014-117947"/>
    <x v="3"/>
    <x v="238"/>
    <d v="2014-08-24T00:00:00"/>
    <s v="Second Class"/>
    <s v="NG-18355"/>
    <s v="Nat Gilpin"/>
    <x v="1"/>
    <s v="United States"/>
    <s v="New York City"/>
    <x v="15"/>
    <n v="10011"/>
    <x v="3"/>
    <s v="FUR-FU-10000521"/>
    <x v="0"/>
    <x v="5"/>
    <x v="138"/>
    <n v="88.02"/>
    <n v="3"/>
    <n v="0"/>
    <n v="27.286199999999994"/>
  </r>
  <r>
    <n v="622"/>
    <s v="US-2011-111171"/>
    <x v="2"/>
    <x v="58"/>
    <d v="2011-12-31T00:00:00"/>
    <s v="Standard Class"/>
    <s v="CA-12265"/>
    <s v="Christina Anderson"/>
    <x v="0"/>
    <s v="United States"/>
    <s v="Chicago"/>
    <x v="10"/>
    <n v="60610"/>
    <x v="2"/>
    <s v="OFF-BI-10002103"/>
    <x v="1"/>
    <x v="8"/>
    <x v="525"/>
    <n v="8.6899999999999977"/>
    <n v="5"/>
    <n v="0.8"/>
    <n v="-14.773"/>
  </r>
  <r>
    <n v="623"/>
    <s v="CA-2012-138009"/>
    <x v="1"/>
    <x v="239"/>
    <d v="2012-12-03T00:00:00"/>
    <s v="Standard Class"/>
    <s v="SF-20965"/>
    <s v="Sylvia Foulston"/>
    <x v="1"/>
    <s v="United States"/>
    <s v="Dearborn"/>
    <x v="12"/>
    <n v="48126"/>
    <x v="2"/>
    <s v="FUR-CH-10004853"/>
    <x v="0"/>
    <x v="1"/>
    <x v="526"/>
    <n v="301.95999999999998"/>
    <n v="2"/>
    <n v="0"/>
    <n v="87.568399999999968"/>
  </r>
  <r>
    <n v="624"/>
    <s v="CA-2012-138009"/>
    <x v="1"/>
    <x v="239"/>
    <d v="2012-12-03T00:00:00"/>
    <s v="Standard Class"/>
    <s v="SF-20965"/>
    <s v="Sylvia Foulston"/>
    <x v="1"/>
    <s v="United States"/>
    <s v="Dearborn"/>
    <x v="12"/>
    <n v="48126"/>
    <x v="2"/>
    <s v="OFF-AP-10000179"/>
    <x v="1"/>
    <x v="9"/>
    <x v="527"/>
    <n v="555.21"/>
    <n v="5"/>
    <n v="0.1"/>
    <n v="178.90100000000001"/>
  </r>
  <r>
    <n v="625"/>
    <s v="CA-2012-138009"/>
    <x v="1"/>
    <x v="239"/>
    <d v="2012-12-03T00:00:00"/>
    <s v="Standard Class"/>
    <s v="SF-20965"/>
    <s v="Sylvia Foulston"/>
    <x v="1"/>
    <s v="United States"/>
    <s v="Dearborn"/>
    <x v="12"/>
    <n v="48126"/>
    <x v="2"/>
    <s v="OFF-ST-10001272"/>
    <x v="1"/>
    <x v="4"/>
    <x v="528"/>
    <n v="523.48"/>
    <n v="4"/>
    <n v="0"/>
    <n v="130.87"/>
  </r>
  <r>
    <n v="626"/>
    <s v="CA-2012-138009"/>
    <x v="1"/>
    <x v="239"/>
    <d v="2012-12-03T00:00:00"/>
    <s v="Standard Class"/>
    <s v="SF-20965"/>
    <s v="Sylvia Foulston"/>
    <x v="1"/>
    <s v="United States"/>
    <s v="Dearborn"/>
    <x v="12"/>
    <n v="48126"/>
    <x v="2"/>
    <s v="OFF-AR-10004042"/>
    <x v="1"/>
    <x v="6"/>
    <x v="30"/>
    <n v="161.82"/>
    <n v="9"/>
    <n v="0"/>
    <n v="46.927799999999984"/>
  </r>
  <r>
    <n v="627"/>
    <s v="CA-2014-163020"/>
    <x v="3"/>
    <x v="175"/>
    <d v="2014-09-20T00:00:00"/>
    <s v="Standard Class"/>
    <s v="MO-17800"/>
    <s v="Meg O'Connel"/>
    <x v="2"/>
    <s v="United States"/>
    <s v="New York City"/>
    <x v="15"/>
    <n v="10009"/>
    <x v="3"/>
    <s v="FUR-FU-10000221"/>
    <x v="0"/>
    <x v="5"/>
    <x v="529"/>
    <n v="35.56"/>
    <n v="7"/>
    <n v="0"/>
    <n v="12.090399999999999"/>
  </r>
  <r>
    <n v="628"/>
    <s v="CA-2014-153787"/>
    <x v="3"/>
    <x v="240"/>
    <d v="2014-05-24T00:00:00"/>
    <s v="Standard Class"/>
    <s v="AT-10735"/>
    <s v="Annie Thurman"/>
    <x v="0"/>
    <s v="United States"/>
    <s v="Seattle"/>
    <x v="4"/>
    <n v="98115"/>
    <x v="1"/>
    <s v="OFF-AP-10001563"/>
    <x v="1"/>
    <x v="9"/>
    <x v="530"/>
    <n v="97.16"/>
    <n v="2"/>
    <n v="0"/>
    <n v="28.176399999999987"/>
  </r>
  <r>
    <n v="629"/>
    <s v="CA-2014-133431"/>
    <x v="3"/>
    <x v="94"/>
    <d v="2014-12-22T00:00:00"/>
    <s v="Standard Class"/>
    <s v="LC-17140"/>
    <s v="Logan Currie"/>
    <x v="0"/>
    <s v="United States"/>
    <s v="San Francisco"/>
    <x v="1"/>
    <n v="94122"/>
    <x v="1"/>
    <s v="OFF-BI-10000605"/>
    <x v="1"/>
    <x v="8"/>
    <x v="531"/>
    <n v="15.24"/>
    <n v="5"/>
    <n v="0.2"/>
    <n v="5.1434999999999977"/>
  </r>
  <r>
    <n v="630"/>
    <s v="CA-2014-133431"/>
    <x v="3"/>
    <x v="94"/>
    <d v="2014-12-22T00:00:00"/>
    <s v="Standard Class"/>
    <s v="LC-17140"/>
    <s v="Logan Currie"/>
    <x v="0"/>
    <s v="United States"/>
    <s v="San Francisco"/>
    <x v="1"/>
    <n v="94122"/>
    <x v="1"/>
    <s v="OFF-PA-10002615"/>
    <x v="1"/>
    <x v="10"/>
    <x v="247"/>
    <n v="13.23"/>
    <n v="3"/>
    <n v="0"/>
    <n v="6.0857999999999999"/>
  </r>
  <r>
    <n v="631"/>
    <s v="US-2013-135720"/>
    <x v="0"/>
    <x v="25"/>
    <d v="2013-12-14T00:00:00"/>
    <s v="Second Class"/>
    <s v="FM-14380"/>
    <s v="Fred McMath"/>
    <x v="0"/>
    <s v="United States"/>
    <s v="Aurora"/>
    <x v="22"/>
    <n v="80013"/>
    <x v="1"/>
    <s v="OFF-ST-10001963"/>
    <x v="1"/>
    <x v="4"/>
    <x v="532"/>
    <n v="243.38400000000001"/>
    <n v="3"/>
    <n v="0.2"/>
    <n v="-51.719100000000012"/>
  </r>
  <r>
    <n v="632"/>
    <s v="US-2013-135720"/>
    <x v="0"/>
    <x v="25"/>
    <d v="2013-12-14T00:00:00"/>
    <s v="Second Class"/>
    <s v="FM-14380"/>
    <s v="Fred McMath"/>
    <x v="0"/>
    <s v="United States"/>
    <s v="Aurora"/>
    <x v="22"/>
    <n v="80013"/>
    <x v="1"/>
    <s v="TEC-AC-10001267"/>
    <x v="2"/>
    <x v="11"/>
    <x v="533"/>
    <n v="119.80000000000001"/>
    <n v="5"/>
    <n v="0.2"/>
    <n v="29.950000000000003"/>
  </r>
  <r>
    <n v="633"/>
    <s v="US-2013-135720"/>
    <x v="0"/>
    <x v="25"/>
    <d v="2013-12-14T00:00:00"/>
    <s v="Second Class"/>
    <s v="FM-14380"/>
    <s v="Fred McMath"/>
    <x v="0"/>
    <s v="United States"/>
    <s v="Aurora"/>
    <x v="22"/>
    <n v="80013"/>
    <x v="1"/>
    <s v="TEC-PH-10002103"/>
    <x v="2"/>
    <x v="7"/>
    <x v="534"/>
    <n v="300.76799999999997"/>
    <n v="4"/>
    <n v="0.2"/>
    <n v="30.076800000000006"/>
  </r>
  <r>
    <n v="634"/>
    <s v="CA-2014-144694"/>
    <x v="3"/>
    <x v="241"/>
    <d v="2014-09-27T00:00:00"/>
    <s v="Second Class"/>
    <s v="BD-11605"/>
    <s v="Brian Dahlen"/>
    <x v="0"/>
    <s v="United States"/>
    <s v="Miami"/>
    <x v="2"/>
    <n v="33180"/>
    <x v="0"/>
    <s v="TEC-AC-10002857"/>
    <x v="2"/>
    <x v="11"/>
    <x v="535"/>
    <n v="17.880000000000003"/>
    <n v="3"/>
    <n v="0.2"/>
    <n v="2.458499999999999"/>
  </r>
  <r>
    <n v="635"/>
    <s v="CA-2014-144694"/>
    <x v="3"/>
    <x v="241"/>
    <d v="2014-09-27T00:00:00"/>
    <s v="Second Class"/>
    <s v="BD-11605"/>
    <s v="Brian Dahlen"/>
    <x v="0"/>
    <s v="United States"/>
    <s v="Miami"/>
    <x v="2"/>
    <n v="33180"/>
    <x v="0"/>
    <s v="OFF-LA-10003930"/>
    <x v="1"/>
    <x v="2"/>
    <x v="503"/>
    <n v="235.94400000000002"/>
    <n v="3"/>
    <n v="0.2"/>
    <n v="85.529700000000005"/>
  </r>
  <r>
    <n v="636"/>
    <s v="CA-2012-168004"/>
    <x v="1"/>
    <x v="242"/>
    <d v="2012-10-09T00:00:00"/>
    <s v="Second Class"/>
    <s v="DJ-13420"/>
    <s v="Denny Joy"/>
    <x v="1"/>
    <s v="United States"/>
    <s v="Warner Robins"/>
    <x v="32"/>
    <n v="31088"/>
    <x v="0"/>
    <s v="FUR-CH-10001482"/>
    <x v="0"/>
    <x v="1"/>
    <x v="536"/>
    <n v="392.93999999999994"/>
    <n v="3"/>
    <n v="0"/>
    <n v="43.223399999999984"/>
  </r>
  <r>
    <n v="637"/>
    <s v="US-2013-123470"/>
    <x v="0"/>
    <x v="243"/>
    <d v="2013-08-22T00:00:00"/>
    <s v="Standard Class"/>
    <s v="ME-17725"/>
    <s v="Max Engle"/>
    <x v="0"/>
    <s v="United States"/>
    <s v="Aurora"/>
    <x v="22"/>
    <n v="80013"/>
    <x v="1"/>
    <s v="OFF-BI-10001989"/>
    <x v="1"/>
    <x v="8"/>
    <x v="537"/>
    <n v="18.882000000000005"/>
    <n v="3"/>
    <n v="0.7"/>
    <n v="-13.846800000000002"/>
  </r>
  <r>
    <n v="638"/>
    <s v="US-2013-123470"/>
    <x v="0"/>
    <x v="243"/>
    <d v="2013-08-22T00:00:00"/>
    <s v="Standard Class"/>
    <s v="ME-17725"/>
    <s v="Max Engle"/>
    <x v="0"/>
    <s v="United States"/>
    <s v="Aurora"/>
    <x v="22"/>
    <n v="80013"/>
    <x v="1"/>
    <s v="OFF-AP-10003287"/>
    <x v="1"/>
    <x v="9"/>
    <x v="538"/>
    <n v="122.328"/>
    <n v="3"/>
    <n v="0.2"/>
    <n v="12.232799999999997"/>
  </r>
  <r>
    <n v="639"/>
    <s v="CA-2013-115917"/>
    <x v="0"/>
    <x v="244"/>
    <d v="2013-05-26T00:00:00"/>
    <s v="Standard Class"/>
    <s v="RB-19465"/>
    <s v="Rick Bensley"/>
    <x v="2"/>
    <s v="United States"/>
    <s v="Vallejo"/>
    <x v="1"/>
    <n v="94591"/>
    <x v="1"/>
    <s v="FUR-FU-10000576"/>
    <x v="0"/>
    <x v="5"/>
    <x v="219"/>
    <n v="1049.2"/>
    <n v="5"/>
    <n v="0"/>
    <n v="272.79200000000003"/>
  </r>
  <r>
    <n v="640"/>
    <s v="CA-2013-115917"/>
    <x v="0"/>
    <x v="244"/>
    <d v="2013-05-26T00:00:00"/>
    <s v="Standard Class"/>
    <s v="RB-19465"/>
    <s v="Rick Bensley"/>
    <x v="2"/>
    <s v="United States"/>
    <s v="Vallejo"/>
    <x v="1"/>
    <n v="94591"/>
    <x v="1"/>
    <s v="OFF-BI-10004728"/>
    <x v="1"/>
    <x v="8"/>
    <x v="539"/>
    <n v="15.424000000000001"/>
    <n v="4"/>
    <n v="0.2"/>
    <n v="5.0128000000000004"/>
  </r>
  <r>
    <n v="641"/>
    <s v="CA-2013-147067"/>
    <x v="0"/>
    <x v="122"/>
    <d v="2013-12-23T00:00:00"/>
    <s v="Standard Class"/>
    <s v="JD-16150"/>
    <s v="Justin Deggeller"/>
    <x v="1"/>
    <s v="United States"/>
    <s v="Minneapolis"/>
    <x v="11"/>
    <n v="55407"/>
    <x v="2"/>
    <s v="FUR-FU-10000732"/>
    <x v="0"/>
    <x v="5"/>
    <x v="540"/>
    <n v="18.84"/>
    <n v="3"/>
    <n v="0"/>
    <n v="6.0287999999999995"/>
  </r>
  <r>
    <n v="642"/>
    <s v="CA-2014-167913"/>
    <x v="3"/>
    <x v="245"/>
    <d v="2014-08-04T00:00:00"/>
    <s v="Second Class"/>
    <s v="JL-15835"/>
    <s v="John Lee"/>
    <x v="0"/>
    <s v="United States"/>
    <s v="Mission Viejo"/>
    <x v="1"/>
    <n v="92691"/>
    <x v="1"/>
    <s v="OFF-ST-10000585"/>
    <x v="1"/>
    <x v="4"/>
    <x v="541"/>
    <n v="330.4"/>
    <n v="2"/>
    <n v="0"/>
    <n v="85.903999999999996"/>
  </r>
  <r>
    <n v="643"/>
    <s v="CA-2014-167913"/>
    <x v="3"/>
    <x v="245"/>
    <d v="2014-08-04T00:00:00"/>
    <s v="Second Class"/>
    <s v="JL-15835"/>
    <s v="John Lee"/>
    <x v="0"/>
    <s v="United States"/>
    <s v="Mission Viejo"/>
    <x v="1"/>
    <n v="92691"/>
    <x v="1"/>
    <s v="OFF-LA-10002787"/>
    <x v="1"/>
    <x v="2"/>
    <x v="542"/>
    <n v="26.25"/>
    <n v="7"/>
    <n v="0"/>
    <n v="12.599999999999998"/>
  </r>
  <r>
    <n v="644"/>
    <s v="CA-2014-106103"/>
    <x v="3"/>
    <x v="193"/>
    <d v="2014-06-16T00:00:00"/>
    <s v="Standard Class"/>
    <s v="SC-20305"/>
    <s v="Sean Christensen"/>
    <x v="0"/>
    <s v="United States"/>
    <s v="Rochester Hills"/>
    <x v="12"/>
    <n v="48307"/>
    <x v="2"/>
    <s v="TEC-AC-10003832"/>
    <x v="2"/>
    <x v="11"/>
    <x v="458"/>
    <n v="132.52000000000001"/>
    <n v="4"/>
    <n v="0"/>
    <n v="54.333200000000005"/>
  </r>
  <r>
    <n v="645"/>
    <s v="US-2014-127719"/>
    <x v="3"/>
    <x v="246"/>
    <d v="2014-07-26T00:00:00"/>
    <s v="Standard Class"/>
    <s v="TW-21025"/>
    <s v="Tamara Willingham"/>
    <x v="2"/>
    <s v="United States"/>
    <s v="Plainfield"/>
    <x v="30"/>
    <n v="7060"/>
    <x v="3"/>
    <s v="OFF-PA-10001934"/>
    <x v="1"/>
    <x v="10"/>
    <x v="543"/>
    <n v="6.48"/>
    <n v="1"/>
    <n v="0"/>
    <n v="3.1752000000000002"/>
  </r>
  <r>
    <n v="646"/>
    <s v="CA-2014-126221"/>
    <x v="3"/>
    <x v="247"/>
    <d v="2015-01-06T00:00:00"/>
    <s v="Standard Class"/>
    <s v="CC-12430"/>
    <s v="Chuck Clark"/>
    <x v="2"/>
    <s v="United States"/>
    <s v="Columbus"/>
    <x v="14"/>
    <n v="47201"/>
    <x v="2"/>
    <s v="OFF-AP-10002457"/>
    <x v="1"/>
    <x v="9"/>
    <x v="544"/>
    <n v="209.3"/>
    <n v="2"/>
    <n v="0"/>
    <n v="56.510999999999996"/>
  </r>
  <r>
    <n v="647"/>
    <s v="CA-2013-103947"/>
    <x v="0"/>
    <x v="178"/>
    <d v="2013-04-09T00:00:00"/>
    <s v="Standard Class"/>
    <s v="BB-10990"/>
    <s v="Barry Blumstein"/>
    <x v="1"/>
    <s v="United States"/>
    <s v="Sierra Vista"/>
    <x v="16"/>
    <n v="85635"/>
    <x v="1"/>
    <s v="OFF-FA-10003112"/>
    <x v="1"/>
    <x v="13"/>
    <x v="33"/>
    <n v="31.560000000000002"/>
    <n v="5"/>
    <n v="0.2"/>
    <n v="9.8624999999999972"/>
  </r>
  <r>
    <n v="648"/>
    <s v="CA-2013-103947"/>
    <x v="0"/>
    <x v="178"/>
    <d v="2013-04-09T00:00:00"/>
    <s v="Standard Class"/>
    <s v="BB-10990"/>
    <s v="Barry Blumstein"/>
    <x v="1"/>
    <s v="United States"/>
    <s v="Sierra Vista"/>
    <x v="16"/>
    <n v="85635"/>
    <x v="1"/>
    <s v="OFF-AP-10002350"/>
    <x v="1"/>
    <x v="9"/>
    <x v="545"/>
    <n v="30.144000000000002"/>
    <n v="2"/>
    <n v="0.2"/>
    <n v="3.0143999999999993"/>
  </r>
  <r>
    <n v="649"/>
    <s v="CA-2013-160745"/>
    <x v="0"/>
    <x v="25"/>
    <d v="2013-12-17T00:00:00"/>
    <s v="Second Class"/>
    <s v="AR-10825"/>
    <s v="Anthony Rawles"/>
    <x v="1"/>
    <s v="United States"/>
    <s v="Vancouver"/>
    <x v="4"/>
    <n v="98661"/>
    <x v="1"/>
    <s v="FUR-FU-10001935"/>
    <x v="0"/>
    <x v="5"/>
    <x v="341"/>
    <n v="14.8"/>
    <n v="4"/>
    <n v="0"/>
    <n v="6.0680000000000014"/>
  </r>
  <r>
    <n v="650"/>
    <s v="CA-2013-160745"/>
    <x v="0"/>
    <x v="25"/>
    <d v="2013-12-17T00:00:00"/>
    <s v="Second Class"/>
    <s v="AR-10825"/>
    <s v="Anthony Rawles"/>
    <x v="1"/>
    <s v="United States"/>
    <s v="Vancouver"/>
    <x v="4"/>
    <n v="98661"/>
    <x v="1"/>
    <s v="TEC-PH-10003273"/>
    <x v="2"/>
    <x v="7"/>
    <x v="171"/>
    <n v="302.37599999999998"/>
    <n v="3"/>
    <n v="0.2"/>
    <n v="22.678200000000018"/>
  </r>
  <r>
    <n v="651"/>
    <s v="CA-2013-160745"/>
    <x v="0"/>
    <x v="25"/>
    <d v="2013-12-17T00:00:00"/>
    <s v="Second Class"/>
    <s v="AR-10825"/>
    <s v="Anthony Rawles"/>
    <x v="1"/>
    <s v="United States"/>
    <s v="Vancouver"/>
    <x v="4"/>
    <n v="98661"/>
    <x v="1"/>
    <s v="TEC-AC-10001142"/>
    <x v="2"/>
    <x v="11"/>
    <x v="546"/>
    <n v="316"/>
    <n v="4"/>
    <n v="0"/>
    <n v="31.599999999999966"/>
  </r>
  <r>
    <n v="652"/>
    <s v="CA-2013-132661"/>
    <x v="0"/>
    <x v="248"/>
    <d v="2013-10-30T00:00:00"/>
    <s v="Standard Class"/>
    <s v="SR-20740"/>
    <s v="Steven Roelle"/>
    <x v="2"/>
    <s v="United States"/>
    <s v="New York City"/>
    <x v="15"/>
    <n v="10024"/>
    <x v="3"/>
    <s v="OFF-PA-10000482"/>
    <x v="1"/>
    <x v="10"/>
    <x v="67"/>
    <n v="379.4"/>
    <n v="10"/>
    <n v="0"/>
    <n v="178.31799999999998"/>
  </r>
  <r>
    <n v="653"/>
    <s v="CA-2014-140844"/>
    <x v="3"/>
    <x v="249"/>
    <d v="2014-06-24T00:00:00"/>
    <s v="Standard Class"/>
    <s v="AR-10405"/>
    <s v="Allen Rosenblatt"/>
    <x v="1"/>
    <s v="United States"/>
    <s v="New York City"/>
    <x v="15"/>
    <n v="10035"/>
    <x v="3"/>
    <s v="OFF-PA-10003892"/>
    <x v="1"/>
    <x v="10"/>
    <x v="62"/>
    <n v="97.82"/>
    <n v="2"/>
    <n v="0"/>
    <n v="45.975399999999993"/>
  </r>
  <r>
    <n v="654"/>
    <s v="CA-2014-140844"/>
    <x v="3"/>
    <x v="249"/>
    <d v="2014-06-24T00:00:00"/>
    <s v="Standard Class"/>
    <s v="AR-10405"/>
    <s v="Allen Rosenblatt"/>
    <x v="1"/>
    <s v="United States"/>
    <s v="New York City"/>
    <x v="15"/>
    <n v="10035"/>
    <x v="3"/>
    <s v="TEC-AC-10001101"/>
    <x v="2"/>
    <x v="11"/>
    <x v="547"/>
    <n v="103.12"/>
    <n v="8"/>
    <n v="0"/>
    <n v="10.311999999999998"/>
  </r>
  <r>
    <n v="655"/>
    <s v="CA-2013-137239"/>
    <x v="0"/>
    <x v="250"/>
    <d v="2013-08-29T00:00:00"/>
    <s v="Standard Class"/>
    <s v="CR-12730"/>
    <s v="Craig Reiter"/>
    <x v="0"/>
    <s v="United States"/>
    <s v="Columbus"/>
    <x v="24"/>
    <n v="43229"/>
    <x v="3"/>
    <s v="OFF-AP-10002439"/>
    <x v="1"/>
    <x v="9"/>
    <x v="548"/>
    <n v="113.55200000000001"/>
    <n v="2"/>
    <n v="0.2"/>
    <n v="8.5163999999999938"/>
  </r>
  <r>
    <n v="656"/>
    <s v="CA-2013-137239"/>
    <x v="0"/>
    <x v="250"/>
    <d v="2013-08-29T00:00:00"/>
    <s v="Standard Class"/>
    <s v="CR-12730"/>
    <s v="Craig Reiter"/>
    <x v="0"/>
    <s v="United States"/>
    <s v="Columbus"/>
    <x v="24"/>
    <n v="43229"/>
    <x v="3"/>
    <s v="OFF-BI-10002827"/>
    <x v="1"/>
    <x v="8"/>
    <x v="549"/>
    <n v="3.3180000000000005"/>
    <n v="2"/>
    <n v="0.7"/>
    <n v="-2.6543999999999999"/>
  </r>
  <r>
    <n v="657"/>
    <s v="CA-2013-137239"/>
    <x v="0"/>
    <x v="250"/>
    <d v="2013-08-29T00:00:00"/>
    <s v="Standard Class"/>
    <s v="CR-12730"/>
    <s v="Craig Reiter"/>
    <x v="0"/>
    <s v="United States"/>
    <s v="Columbus"/>
    <x v="24"/>
    <n v="43229"/>
    <x v="3"/>
    <s v="OFF-EN-10002230"/>
    <x v="1"/>
    <x v="12"/>
    <x v="550"/>
    <n v="134.28800000000001"/>
    <n v="2"/>
    <n v="0.2"/>
    <n v="45.322199999999995"/>
  </r>
  <r>
    <n v="658"/>
    <s v="US-2013-156097"/>
    <x v="0"/>
    <x v="251"/>
    <d v="2013-09-20T00:00:00"/>
    <s v="Same Day"/>
    <s v="EH-14125"/>
    <s v="Eugene Hildebrand"/>
    <x v="2"/>
    <s v="United States"/>
    <s v="Aurora"/>
    <x v="10"/>
    <n v="60505"/>
    <x v="2"/>
    <s v="FUR-CH-10001215"/>
    <x v="0"/>
    <x v="1"/>
    <x v="440"/>
    <n v="701.37199999999996"/>
    <n v="2"/>
    <n v="0.3"/>
    <n v="-50.098000000000013"/>
  </r>
  <r>
    <n v="659"/>
    <s v="US-2013-156097"/>
    <x v="0"/>
    <x v="251"/>
    <d v="2013-09-20T00:00:00"/>
    <s v="Same Day"/>
    <s v="EH-14125"/>
    <s v="Eugene Hildebrand"/>
    <x v="2"/>
    <s v="United States"/>
    <s v="Aurora"/>
    <x v="10"/>
    <n v="60505"/>
    <x v="2"/>
    <s v="OFF-BI-10004654"/>
    <x v="1"/>
    <x v="8"/>
    <x v="68"/>
    <n v="2.3079999999999994"/>
    <n v="2"/>
    <n v="0.8"/>
    <n v="-3.4619999999999997"/>
  </r>
  <r>
    <n v="660"/>
    <s v="CA-2012-146563"/>
    <x v="1"/>
    <x v="252"/>
    <d v="2012-08-28T00:00:00"/>
    <s v="Standard Class"/>
    <s v="CB-12025"/>
    <s v="Cassandra Brandow"/>
    <x v="0"/>
    <s v="United States"/>
    <s v="Arlington"/>
    <x v="5"/>
    <n v="76017"/>
    <x v="2"/>
    <s v="OFF-ST-10001490"/>
    <x v="1"/>
    <x v="4"/>
    <x v="513"/>
    <n v="999.43200000000002"/>
    <n v="7"/>
    <n v="0.2"/>
    <n v="124.92899999999986"/>
  </r>
  <r>
    <n v="661"/>
    <s v="CA-2012-146563"/>
    <x v="1"/>
    <x v="252"/>
    <d v="2012-08-28T00:00:00"/>
    <s v="Standard Class"/>
    <s v="CB-12025"/>
    <s v="Cassandra Brandow"/>
    <x v="0"/>
    <s v="United States"/>
    <s v="Arlington"/>
    <x v="5"/>
    <n v="76017"/>
    <x v="2"/>
    <s v="OFF-ST-10001511"/>
    <x v="1"/>
    <x v="4"/>
    <x v="551"/>
    <n v="724.08"/>
    <n v="14"/>
    <n v="0.2"/>
    <n v="-135.7650000000001"/>
  </r>
  <r>
    <n v="662"/>
    <s v="CA-2012-146563"/>
    <x v="1"/>
    <x v="252"/>
    <d v="2012-08-28T00:00:00"/>
    <s v="Standard Class"/>
    <s v="CB-12025"/>
    <s v="Cassandra Brandow"/>
    <x v="0"/>
    <s v="United States"/>
    <s v="Arlington"/>
    <x v="5"/>
    <n v="76017"/>
    <x v="2"/>
    <s v="FUR-TA-10001768"/>
    <x v="0"/>
    <x v="3"/>
    <x v="114"/>
    <n v="918.78499999999985"/>
    <n v="5"/>
    <n v="0.3"/>
    <n v="-118.12950000000006"/>
  </r>
  <r>
    <n v="663"/>
    <s v="CA-2012-146563"/>
    <x v="1"/>
    <x v="252"/>
    <d v="2012-08-28T00:00:00"/>
    <s v="Standard Class"/>
    <s v="CB-12025"/>
    <s v="Cassandra Brandow"/>
    <x v="0"/>
    <s v="United States"/>
    <s v="Arlington"/>
    <x v="5"/>
    <n v="76017"/>
    <x v="2"/>
    <s v="OFF-BI-10003981"/>
    <x v="1"/>
    <x v="8"/>
    <x v="109"/>
    <n v="2.7239999999999993"/>
    <n v="3"/>
    <n v="0.8"/>
    <n v="-4.2222000000000008"/>
  </r>
  <r>
    <n v="664"/>
    <s v="CA-2013-123666"/>
    <x v="0"/>
    <x v="253"/>
    <d v="2013-03-31T00:00:00"/>
    <s v="Standard Class"/>
    <s v="SP-20545"/>
    <s v="Sibella Parks"/>
    <x v="1"/>
    <s v="United States"/>
    <s v="New York City"/>
    <x v="15"/>
    <n v="10011"/>
    <x v="3"/>
    <s v="OFF-ST-10001522"/>
    <x v="1"/>
    <x v="4"/>
    <x v="195"/>
    <n v="459.95"/>
    <n v="5"/>
    <n v="0"/>
    <n v="18.397999999999968"/>
  </r>
  <r>
    <n v="665"/>
    <s v="CA-2013-143308"/>
    <x v="0"/>
    <x v="254"/>
    <d v="2013-11-05T00:00:00"/>
    <s v="Same Day"/>
    <s v="RC-19825"/>
    <s v="Roy Collins"/>
    <x v="0"/>
    <s v="United States"/>
    <s v="Louisville"/>
    <x v="0"/>
    <n v="40214"/>
    <x v="0"/>
    <s v="OFF-FA-10000621"/>
    <x v="1"/>
    <x v="13"/>
    <x v="110"/>
    <n v="10.74"/>
    <n v="3"/>
    <n v="0"/>
    <n v="5.2625999999999999"/>
  </r>
  <r>
    <n v="666"/>
    <s v="CA-2014-132682"/>
    <x v="3"/>
    <x v="110"/>
    <d v="2014-06-11T00:00:00"/>
    <s v="Second Class"/>
    <s v="TH-21235"/>
    <s v="Tiffany House"/>
    <x v="1"/>
    <s v="United States"/>
    <s v="Dallas"/>
    <x v="5"/>
    <n v="75081"/>
    <x v="2"/>
    <s v="OFF-SU-10004231"/>
    <x v="1"/>
    <x v="14"/>
    <x v="552"/>
    <n v="23.76"/>
    <n v="3"/>
    <n v="0.2"/>
    <n v="2.0789999999999997"/>
  </r>
  <r>
    <n v="667"/>
    <s v="CA-2014-132682"/>
    <x v="3"/>
    <x v="110"/>
    <d v="2014-06-11T00:00:00"/>
    <s v="Second Class"/>
    <s v="TH-21235"/>
    <s v="Tiffany House"/>
    <x v="1"/>
    <s v="United States"/>
    <s v="Dallas"/>
    <x v="5"/>
    <n v="75081"/>
    <x v="2"/>
    <s v="OFF-PA-10000474"/>
    <x v="1"/>
    <x v="10"/>
    <x v="33"/>
    <n v="85.055999999999997"/>
    <n v="3"/>
    <n v="0.2"/>
    <n v="28.706399999999991"/>
  </r>
  <r>
    <n v="668"/>
    <s v="CA-2014-132682"/>
    <x v="3"/>
    <x v="110"/>
    <d v="2014-06-11T00:00:00"/>
    <s v="Second Class"/>
    <s v="TH-21235"/>
    <s v="Tiffany House"/>
    <x v="1"/>
    <s v="United States"/>
    <s v="Dallas"/>
    <x v="5"/>
    <n v="75081"/>
    <x v="2"/>
    <s v="TEC-PH-10004042"/>
    <x v="2"/>
    <x v="7"/>
    <x v="553"/>
    <n v="381.57600000000002"/>
    <n v="3"/>
    <n v="0.2"/>
    <n v="28.618200000000002"/>
  </r>
  <r>
    <n v="669"/>
    <s v="CA-2011-156314"/>
    <x v="2"/>
    <x v="163"/>
    <d v="2011-12-26T00:00:00"/>
    <s v="First Class"/>
    <s v="RP-19390"/>
    <s v="Resi Pölking"/>
    <x v="0"/>
    <s v="United States"/>
    <s v="Cleveland"/>
    <x v="24"/>
    <n v="44105"/>
    <x v="3"/>
    <s v="FUR-FU-10003096"/>
    <x v="0"/>
    <x v="5"/>
    <x v="554"/>
    <n v="30.36"/>
    <n v="5"/>
    <n v="0.2"/>
    <n v="8.7285000000000004"/>
  </r>
  <r>
    <n v="670"/>
    <s v="US-2014-106663"/>
    <x v="3"/>
    <x v="255"/>
    <d v="2014-06-14T00:00:00"/>
    <s v="Standard Class"/>
    <s v="MO-17800"/>
    <s v="Meg O'Connel"/>
    <x v="2"/>
    <s v="United States"/>
    <s v="Chicago"/>
    <x v="10"/>
    <n v="60653"/>
    <x v="2"/>
    <s v="FUR-FU-10002759"/>
    <x v="0"/>
    <x v="5"/>
    <x v="555"/>
    <n v="23.976000000000003"/>
    <n v="3"/>
    <n v="0.6"/>
    <n v="-14.385599999999997"/>
  </r>
  <r>
    <n v="671"/>
    <s v="US-2014-106663"/>
    <x v="3"/>
    <x v="255"/>
    <d v="2014-06-14T00:00:00"/>
    <s v="Standard Class"/>
    <s v="MO-17800"/>
    <s v="Meg O'Connel"/>
    <x v="2"/>
    <s v="United States"/>
    <s v="Chicago"/>
    <x v="10"/>
    <n v="60653"/>
    <x v="2"/>
    <s v="FUR-TA-10000688"/>
    <x v="0"/>
    <x v="3"/>
    <x v="556"/>
    <n v="108.925"/>
    <n v="1"/>
    <n v="0.5"/>
    <n v="-71.890500000000017"/>
  </r>
  <r>
    <n v="672"/>
    <s v="US-2014-106663"/>
    <x v="3"/>
    <x v="255"/>
    <d v="2014-06-14T00:00:00"/>
    <s v="Standard Class"/>
    <s v="MO-17800"/>
    <s v="Meg O'Connel"/>
    <x v="2"/>
    <s v="United States"/>
    <s v="Chicago"/>
    <x v="10"/>
    <n v="60653"/>
    <x v="2"/>
    <s v="OFF-PA-10002377"/>
    <x v="1"/>
    <x v="10"/>
    <x v="557"/>
    <n v="36.351999999999997"/>
    <n v="8"/>
    <n v="0.2"/>
    <n v="11.359999999999998"/>
  </r>
  <r>
    <n v="673"/>
    <s v="CA-2014-111178"/>
    <x v="3"/>
    <x v="140"/>
    <d v="2014-06-23T00:00:00"/>
    <s v="Standard Class"/>
    <s v="TD-20995"/>
    <s v="Tamara Dahlen"/>
    <x v="0"/>
    <s v="United States"/>
    <s v="Quincy"/>
    <x v="10"/>
    <n v="62301"/>
    <x v="2"/>
    <s v="OFF-AR-10001954"/>
    <x v="1"/>
    <x v="6"/>
    <x v="558"/>
    <n v="19.559999999999999"/>
    <n v="5"/>
    <n v="0.2"/>
    <n v="1.7115"/>
  </r>
  <r>
    <n v="674"/>
    <s v="CA-2014-130351"/>
    <x v="3"/>
    <x v="256"/>
    <d v="2014-12-09T00:00:00"/>
    <s v="First Class"/>
    <s v="RB-19570"/>
    <s v="Rob Beeghly"/>
    <x v="0"/>
    <s v="United States"/>
    <s v="Columbus"/>
    <x v="14"/>
    <n v="47201"/>
    <x v="2"/>
    <s v="OFF-AP-10004532"/>
    <x v="1"/>
    <x v="9"/>
    <x v="559"/>
    <n v="61.44"/>
    <n v="3"/>
    <n v="0"/>
    <n v="16.588799999999999"/>
  </r>
  <r>
    <n v="675"/>
    <s v="CA-2014-130351"/>
    <x v="3"/>
    <x v="256"/>
    <d v="2014-12-09T00:00:00"/>
    <s v="First Class"/>
    <s v="RB-19570"/>
    <s v="Rob Beeghly"/>
    <x v="0"/>
    <s v="United States"/>
    <s v="Columbus"/>
    <x v="14"/>
    <n v="47201"/>
    <x v="2"/>
    <s v="OFF-PA-10002137"/>
    <x v="1"/>
    <x v="10"/>
    <x v="560"/>
    <n v="38.9"/>
    <n v="5"/>
    <n v="0"/>
    <n v="17.504999999999995"/>
  </r>
  <r>
    <n v="676"/>
    <s v="CA-2014-130351"/>
    <x v="3"/>
    <x v="256"/>
    <d v="2014-12-09T00:00:00"/>
    <s v="First Class"/>
    <s v="RB-19570"/>
    <s v="Rob Beeghly"/>
    <x v="0"/>
    <s v="United States"/>
    <s v="Columbus"/>
    <x v="14"/>
    <n v="47201"/>
    <x v="2"/>
    <s v="TEC-AC-10003832"/>
    <x v="2"/>
    <x v="11"/>
    <x v="458"/>
    <n v="99.390000000000015"/>
    <n v="3"/>
    <n v="0"/>
    <n v="40.749900000000004"/>
  </r>
  <r>
    <n v="677"/>
    <s v="US-2014-119438"/>
    <x v="3"/>
    <x v="257"/>
    <d v="2014-03-24T00:00:00"/>
    <s v="Standard Class"/>
    <s v="CD-11980"/>
    <s v="Carol Darley"/>
    <x v="0"/>
    <s v="United States"/>
    <s v="Tyler"/>
    <x v="5"/>
    <n v="75701"/>
    <x v="2"/>
    <s v="OFF-AP-10000804"/>
    <x v="1"/>
    <x v="9"/>
    <x v="561"/>
    <n v="2.6879999999999997"/>
    <n v="3"/>
    <n v="0.8"/>
    <n v="-7.3920000000000021"/>
  </r>
  <r>
    <n v="678"/>
    <s v="US-2014-119438"/>
    <x v="3"/>
    <x v="257"/>
    <d v="2014-03-24T00:00:00"/>
    <s v="Standard Class"/>
    <s v="CD-11980"/>
    <s v="Carol Darley"/>
    <x v="0"/>
    <s v="United States"/>
    <s v="Tyler"/>
    <x v="5"/>
    <n v="75701"/>
    <x v="2"/>
    <s v="TEC-AC-10003614"/>
    <x v="2"/>
    <x v="11"/>
    <x v="562"/>
    <n v="27.816000000000003"/>
    <n v="3"/>
    <n v="0.2"/>
    <n v="4.5200999999999958"/>
  </r>
  <r>
    <n v="679"/>
    <s v="US-2014-119438"/>
    <x v="3"/>
    <x v="257"/>
    <d v="2014-03-24T00:00:00"/>
    <s v="Standard Class"/>
    <s v="CD-11980"/>
    <s v="Carol Darley"/>
    <x v="0"/>
    <s v="United States"/>
    <s v="Tyler"/>
    <x v="5"/>
    <n v="75701"/>
    <x v="2"/>
    <s v="FUR-FU-10003553"/>
    <x v="0"/>
    <x v="5"/>
    <x v="563"/>
    <n v="82.524000000000001"/>
    <n v="3"/>
    <n v="0.6"/>
    <n v="-41.261999999999972"/>
  </r>
  <r>
    <n v="680"/>
    <s v="US-2014-119438"/>
    <x v="3"/>
    <x v="257"/>
    <d v="2014-03-24T00:00:00"/>
    <s v="Standard Class"/>
    <s v="CD-11980"/>
    <s v="Carol Darley"/>
    <x v="0"/>
    <s v="United States"/>
    <s v="Tyler"/>
    <x v="5"/>
    <n v="75701"/>
    <x v="2"/>
    <s v="OFF-BI-10004632"/>
    <x v="1"/>
    <x v="8"/>
    <x v="564"/>
    <n v="182.99399999999997"/>
    <n v="3"/>
    <n v="0.8"/>
    <n v="-320.23950000000013"/>
  </r>
  <r>
    <n v="681"/>
    <s v="CA-2013-164511"/>
    <x v="0"/>
    <x v="258"/>
    <d v="2013-11-25T00:00:00"/>
    <s v="Standard Class"/>
    <s v="DJ-13630"/>
    <s v="Doug Jacobs"/>
    <x v="0"/>
    <s v="United States"/>
    <s v="New York City"/>
    <x v="15"/>
    <n v="10024"/>
    <x v="3"/>
    <s v="OFF-BI-10003305"/>
    <x v="1"/>
    <x v="8"/>
    <x v="565"/>
    <n v="14.352000000000002"/>
    <n v="3"/>
    <n v="0.2"/>
    <n v="4.6643999999999988"/>
  </r>
  <r>
    <n v="682"/>
    <s v="CA-2013-164511"/>
    <x v="0"/>
    <x v="258"/>
    <d v="2013-11-25T00:00:00"/>
    <s v="Standard Class"/>
    <s v="DJ-13630"/>
    <s v="Doug Jacobs"/>
    <x v="0"/>
    <s v="United States"/>
    <s v="New York City"/>
    <x v="15"/>
    <n v="10024"/>
    <x v="3"/>
    <s v="OFF-ST-10002583"/>
    <x v="1"/>
    <x v="4"/>
    <x v="566"/>
    <n v="64.959999999999994"/>
    <n v="2"/>
    <n v="0"/>
    <n v="2.598399999999998"/>
  </r>
  <r>
    <n v="683"/>
    <s v="CA-2013-164511"/>
    <x v="0"/>
    <x v="258"/>
    <d v="2013-11-25T00:00:00"/>
    <s v="Standard Class"/>
    <s v="DJ-13630"/>
    <s v="Doug Jacobs"/>
    <x v="0"/>
    <s v="United States"/>
    <s v="New York City"/>
    <x v="15"/>
    <n v="10024"/>
    <x v="3"/>
    <s v="OFF-ST-10004507"/>
    <x v="1"/>
    <x v="4"/>
    <x v="452"/>
    <n v="68.599999999999994"/>
    <n v="4"/>
    <n v="0"/>
    <n v="18.521999999999998"/>
  </r>
  <r>
    <n v="684"/>
    <s v="US-2014-168116"/>
    <x v="3"/>
    <x v="259"/>
    <d v="2014-11-05T00:00:00"/>
    <s v="Same Day"/>
    <s v="GT-14635"/>
    <s v="Grant Thornton"/>
    <x v="1"/>
    <s v="United States"/>
    <s v="Burlington"/>
    <x v="3"/>
    <n v="27217"/>
    <x v="0"/>
    <s v="TEC-MA-10004125"/>
    <x v="2"/>
    <x v="15"/>
    <x v="567"/>
    <n v="7999.98"/>
    <n v="4"/>
    <n v="0.5"/>
    <n v="-3839.9903999999988"/>
  </r>
  <r>
    <n v="685"/>
    <s v="US-2014-168116"/>
    <x v="3"/>
    <x v="259"/>
    <d v="2014-11-05T00:00:00"/>
    <s v="Same Day"/>
    <s v="GT-14635"/>
    <s v="Grant Thornton"/>
    <x v="1"/>
    <s v="United States"/>
    <s v="Burlington"/>
    <x v="3"/>
    <n v="27217"/>
    <x v="0"/>
    <s v="OFF-AP-10002457"/>
    <x v="1"/>
    <x v="9"/>
    <x v="544"/>
    <n v="167.44000000000003"/>
    <n v="2"/>
    <n v="0.2"/>
    <n v="14.650999999999989"/>
  </r>
  <r>
    <n v="686"/>
    <s v="CA-2011-157784"/>
    <x v="2"/>
    <x v="260"/>
    <d v="2011-07-08T00:00:00"/>
    <s v="First Class"/>
    <s v="MC-17845"/>
    <s v="Michael Chen"/>
    <x v="0"/>
    <s v="United States"/>
    <s v="Jackson"/>
    <x v="35"/>
    <n v="39212"/>
    <x v="0"/>
    <s v="TEC-AC-10003911"/>
    <x v="2"/>
    <x v="11"/>
    <x v="327"/>
    <n v="479.97"/>
    <n v="3"/>
    <n v="0"/>
    <n v="163.18979999999999"/>
  </r>
  <r>
    <n v="687"/>
    <s v="CA-2011-157784"/>
    <x v="2"/>
    <x v="260"/>
    <d v="2011-07-08T00:00:00"/>
    <s v="First Class"/>
    <s v="MC-17845"/>
    <s v="Michael Chen"/>
    <x v="0"/>
    <s v="United States"/>
    <s v="Jackson"/>
    <x v="35"/>
    <n v="39212"/>
    <x v="0"/>
    <s v="OFF-LA-10001934"/>
    <x v="1"/>
    <x v="2"/>
    <x v="568"/>
    <n v="14.62"/>
    <n v="2"/>
    <n v="0"/>
    <n v="6.8713999999999995"/>
  </r>
  <r>
    <n v="688"/>
    <s v="CA-2011-157784"/>
    <x v="2"/>
    <x v="260"/>
    <d v="2011-07-08T00:00:00"/>
    <s v="First Class"/>
    <s v="MC-17845"/>
    <s v="Michael Chen"/>
    <x v="0"/>
    <s v="United States"/>
    <s v="Jackson"/>
    <x v="35"/>
    <n v="39212"/>
    <x v="0"/>
    <s v="OFF-PA-10000304"/>
    <x v="1"/>
    <x v="10"/>
    <x v="88"/>
    <n v="19.440000000000001"/>
    <n v="3"/>
    <n v="0"/>
    <n v="9.3312000000000008"/>
  </r>
  <r>
    <n v="689"/>
    <s v="CA-2014-161480"/>
    <x v="3"/>
    <x v="53"/>
    <d v="2014-12-30T00:00:00"/>
    <s v="Standard Class"/>
    <s v="RA-19285"/>
    <s v="Ralph Arnett"/>
    <x v="0"/>
    <s v="United States"/>
    <s v="New York City"/>
    <x v="15"/>
    <n v="10035"/>
    <x v="3"/>
    <s v="FUR-BO-10004015"/>
    <x v="0"/>
    <x v="0"/>
    <x v="569"/>
    <n v="191.98400000000001"/>
    <n v="2"/>
    <n v="0.2"/>
    <n v="4.7995999999999768"/>
  </r>
  <r>
    <n v="690"/>
    <s v="US-2011-117135"/>
    <x v="2"/>
    <x v="261"/>
    <d v="2011-06-23T00:00:00"/>
    <s v="Second Class"/>
    <s v="NP-18325"/>
    <s v="Naresj Patel"/>
    <x v="0"/>
    <s v="United States"/>
    <s v="Waynesboro"/>
    <x v="17"/>
    <n v="22980"/>
    <x v="0"/>
    <s v="FUR-FU-10004071"/>
    <x v="0"/>
    <x v="5"/>
    <x v="570"/>
    <n v="104.01"/>
    <n v="1"/>
    <n v="0"/>
    <n v="14.561400000000006"/>
  </r>
  <r>
    <n v="691"/>
    <s v="US-2011-117135"/>
    <x v="2"/>
    <x v="261"/>
    <d v="2011-06-23T00:00:00"/>
    <s v="Second Class"/>
    <s v="NP-18325"/>
    <s v="Naresj Patel"/>
    <x v="0"/>
    <s v="United States"/>
    <s v="Waynesboro"/>
    <x v="17"/>
    <n v="22980"/>
    <x v="0"/>
    <s v="TEC-PH-10002033"/>
    <x v="2"/>
    <x v="7"/>
    <x v="11"/>
    <n v="284.82"/>
    <n v="1"/>
    <n v="0"/>
    <n v="74.053200000000004"/>
  </r>
  <r>
    <n v="692"/>
    <s v="US-2011-117135"/>
    <x v="2"/>
    <x v="261"/>
    <d v="2011-06-23T00:00:00"/>
    <s v="Second Class"/>
    <s v="NP-18325"/>
    <s v="Naresj Patel"/>
    <x v="0"/>
    <s v="United States"/>
    <s v="Waynesboro"/>
    <x v="17"/>
    <n v="22980"/>
    <x v="0"/>
    <s v="OFF-ST-10002444"/>
    <x v="1"/>
    <x v="4"/>
    <x v="571"/>
    <n v="36.839999999999996"/>
    <n v="3"/>
    <n v="0"/>
    <n v="10.315199999999999"/>
  </r>
  <r>
    <n v="693"/>
    <s v="CA-2012-131534"/>
    <x v="1"/>
    <x v="262"/>
    <d v="2012-04-02T00:00:00"/>
    <s v="Standard Class"/>
    <s v="AB-10165"/>
    <s v="Alan Barnes"/>
    <x v="0"/>
    <s v="United States"/>
    <s v="Los Angeles"/>
    <x v="1"/>
    <n v="90036"/>
    <x v="1"/>
    <s v="TEC-AC-10002253"/>
    <x v="2"/>
    <x v="11"/>
    <x v="572"/>
    <n v="166.24"/>
    <n v="1"/>
    <n v="0"/>
    <n v="24.936000000000007"/>
  </r>
  <r>
    <n v="694"/>
    <s v="CA-2012-131534"/>
    <x v="1"/>
    <x v="262"/>
    <d v="2012-04-02T00:00:00"/>
    <s v="Standard Class"/>
    <s v="AB-10165"/>
    <s v="Alan Barnes"/>
    <x v="0"/>
    <s v="United States"/>
    <s v="Los Angeles"/>
    <x v="1"/>
    <n v="90036"/>
    <x v="1"/>
    <s v="OFF-PA-10000743"/>
    <x v="1"/>
    <x v="10"/>
    <x v="573"/>
    <n v="33.4"/>
    <n v="5"/>
    <n v="0"/>
    <n v="16.032"/>
  </r>
  <r>
    <n v="695"/>
    <s v="CA-2012-119291"/>
    <x v="1"/>
    <x v="263"/>
    <d v="2012-05-17T00:00:00"/>
    <s v="First Class"/>
    <s v="JO-15550"/>
    <s v="Jesus Ocampo"/>
    <x v="2"/>
    <s v="United States"/>
    <s v="Chester"/>
    <x v="9"/>
    <n v="19013"/>
    <x v="3"/>
    <s v="OFF-AR-10003373"/>
    <x v="1"/>
    <x v="6"/>
    <x v="287"/>
    <n v="198.27200000000002"/>
    <n v="8"/>
    <n v="0.2"/>
    <n v="17.34879999999999"/>
  </r>
  <r>
    <n v="696"/>
    <s v="CA-2012-119291"/>
    <x v="1"/>
    <x v="263"/>
    <d v="2012-05-17T00:00:00"/>
    <s v="First Class"/>
    <s v="JO-15550"/>
    <s v="Jesus Ocampo"/>
    <x v="2"/>
    <s v="United States"/>
    <s v="Chester"/>
    <x v="9"/>
    <n v="19013"/>
    <x v="3"/>
    <s v="OFF-LA-10002312"/>
    <x v="1"/>
    <x v="2"/>
    <x v="574"/>
    <n v="47.360000000000007"/>
    <n v="4"/>
    <n v="0.2"/>
    <n v="17.759999999999998"/>
  </r>
  <r>
    <n v="697"/>
    <s v="CA-2012-119291"/>
    <x v="1"/>
    <x v="263"/>
    <d v="2012-05-17T00:00:00"/>
    <s v="First Class"/>
    <s v="JO-15550"/>
    <s v="Jesus Ocampo"/>
    <x v="2"/>
    <s v="United States"/>
    <s v="Chester"/>
    <x v="9"/>
    <n v="19013"/>
    <x v="3"/>
    <s v="OFF-EN-10000927"/>
    <x v="1"/>
    <x v="12"/>
    <x v="81"/>
    <n v="200.98400000000004"/>
    <n v="7"/>
    <n v="0.2"/>
    <n v="62.807499999999976"/>
  </r>
  <r>
    <n v="698"/>
    <s v="CA-2012-119291"/>
    <x v="1"/>
    <x v="263"/>
    <d v="2012-05-17T00:00:00"/>
    <s v="First Class"/>
    <s v="JO-15550"/>
    <s v="Jesus Ocampo"/>
    <x v="2"/>
    <s v="United States"/>
    <s v="Chester"/>
    <x v="9"/>
    <n v="19013"/>
    <x v="3"/>
    <s v="OFF-LA-10003510"/>
    <x v="1"/>
    <x v="2"/>
    <x v="575"/>
    <n v="97.696000000000012"/>
    <n v="4"/>
    <n v="0.2"/>
    <n v="31.751200000000001"/>
  </r>
  <r>
    <n v="699"/>
    <s v="CA-2012-119291"/>
    <x v="1"/>
    <x v="263"/>
    <d v="2012-05-17T00:00:00"/>
    <s v="First Class"/>
    <s v="JO-15550"/>
    <s v="Jesus Ocampo"/>
    <x v="2"/>
    <s v="United States"/>
    <s v="Chester"/>
    <x v="9"/>
    <n v="19013"/>
    <x v="3"/>
    <s v="OFF-AR-10001118"/>
    <x v="1"/>
    <x v="6"/>
    <x v="576"/>
    <n v="2.6960000000000002"/>
    <n v="1"/>
    <n v="0.2"/>
    <n v="0.8088000000000003"/>
  </r>
  <r>
    <n v="700"/>
    <s v="CA-2012-119291"/>
    <x v="1"/>
    <x v="263"/>
    <d v="2012-05-17T00:00:00"/>
    <s v="First Class"/>
    <s v="JO-15550"/>
    <s v="Jesus Ocampo"/>
    <x v="2"/>
    <s v="United States"/>
    <s v="Chester"/>
    <x v="9"/>
    <n v="19013"/>
    <x v="3"/>
    <s v="OFF-BI-10001575"/>
    <x v="1"/>
    <x v="8"/>
    <x v="577"/>
    <n v="18.588000000000005"/>
    <n v="2"/>
    <n v="0.7"/>
    <n v="-13.6312"/>
  </r>
  <r>
    <n v="701"/>
    <s v="CA-2012-119291"/>
    <x v="1"/>
    <x v="263"/>
    <d v="2012-05-17T00:00:00"/>
    <s v="First Class"/>
    <s v="JO-15550"/>
    <s v="Jesus Ocampo"/>
    <x v="2"/>
    <s v="United States"/>
    <s v="Chester"/>
    <x v="9"/>
    <n v="19013"/>
    <x v="3"/>
    <s v="OFF-BI-10001982"/>
    <x v="1"/>
    <x v="8"/>
    <x v="301"/>
    <n v="4.8960000000000008"/>
    <n v="3"/>
    <n v="0.7"/>
    <n v="-3.4271999999999991"/>
  </r>
  <r>
    <n v="702"/>
    <s v="CA-2014-114552"/>
    <x v="3"/>
    <x v="264"/>
    <d v="2014-09-09T00:00:00"/>
    <s v="Standard Class"/>
    <s v="Dl-13600"/>
    <s v="Dorris liebe"/>
    <x v="1"/>
    <s v="United States"/>
    <s v="Cleveland"/>
    <x v="24"/>
    <n v="44105"/>
    <x v="3"/>
    <s v="FUR-FU-10002960"/>
    <x v="0"/>
    <x v="5"/>
    <x v="190"/>
    <n v="15.072000000000003"/>
    <n v="3"/>
    <n v="0.2"/>
    <n v="4.1448"/>
  </r>
  <r>
    <n v="703"/>
    <s v="CA-2013-163755"/>
    <x v="0"/>
    <x v="254"/>
    <d v="2013-11-09T00:00:00"/>
    <s v="Second Class"/>
    <s v="AS-10285"/>
    <s v="Alejandro Savely"/>
    <x v="1"/>
    <s v="United States"/>
    <s v="Seattle"/>
    <x v="4"/>
    <n v="98103"/>
    <x v="1"/>
    <s v="FUR-FU-10003394"/>
    <x v="0"/>
    <x v="5"/>
    <x v="578"/>
    <n v="209.88"/>
    <n v="3"/>
    <n v="0"/>
    <n v="35.679599999999979"/>
  </r>
  <r>
    <n v="704"/>
    <s v="CA-2012-142027"/>
    <x v="1"/>
    <x v="265"/>
    <d v="2012-04-14T00:00:00"/>
    <s v="Standard Class"/>
    <s v="JK-15370"/>
    <s v="Jay Kimmel"/>
    <x v="0"/>
    <s v="United States"/>
    <s v="Long Beach"/>
    <x v="1"/>
    <n v="90805"/>
    <x v="1"/>
    <s v="FUR-TA-10002774"/>
    <x v="0"/>
    <x v="3"/>
    <x v="579"/>
    <n v="369.91200000000003"/>
    <n v="3"/>
    <n v="0.2"/>
    <n v="-13.871700000000047"/>
  </r>
  <r>
    <n v="705"/>
    <s v="CA-2011-138527"/>
    <x v="2"/>
    <x v="171"/>
    <d v="2011-09-17T00:00:00"/>
    <s v="Standard Class"/>
    <s v="BN-11470"/>
    <s v="Brad Norvell"/>
    <x v="1"/>
    <s v="United States"/>
    <s v="Cary"/>
    <x v="3"/>
    <n v="27511"/>
    <x v="0"/>
    <s v="OFF-PA-10001800"/>
    <x v="1"/>
    <x v="10"/>
    <x v="580"/>
    <n v="10.368000000000002"/>
    <n v="2"/>
    <n v="0.2"/>
    <n v="3.6288"/>
  </r>
  <r>
    <n v="706"/>
    <s v="CA-2011-138527"/>
    <x v="2"/>
    <x v="171"/>
    <d v="2011-09-17T00:00:00"/>
    <s v="Standard Class"/>
    <s v="BN-11470"/>
    <s v="Brad Norvell"/>
    <x v="1"/>
    <s v="United States"/>
    <s v="Cary"/>
    <x v="3"/>
    <n v="27511"/>
    <x v="0"/>
    <s v="OFF-AP-10001469"/>
    <x v="1"/>
    <x v="9"/>
    <x v="581"/>
    <n v="166.84"/>
    <n v="5"/>
    <n v="0.2"/>
    <n v="18.769499999999987"/>
  </r>
  <r>
    <n v="707"/>
    <s v="CA-2011-138527"/>
    <x v="2"/>
    <x v="171"/>
    <d v="2011-09-17T00:00:00"/>
    <s v="Standard Class"/>
    <s v="BN-11470"/>
    <s v="Brad Norvell"/>
    <x v="1"/>
    <s v="United States"/>
    <s v="Cary"/>
    <x v="3"/>
    <n v="27511"/>
    <x v="0"/>
    <s v="TEC-AC-10002399"/>
    <x v="2"/>
    <x v="11"/>
    <x v="448"/>
    <n v="15.216000000000001"/>
    <n v="1"/>
    <n v="0.2"/>
    <n v="2.2823999999999991"/>
  </r>
  <r>
    <n v="708"/>
    <s v="CA-2011-112158"/>
    <x v="2"/>
    <x v="266"/>
    <d v="2011-12-04T00:00:00"/>
    <s v="First Class"/>
    <s v="DP-13165"/>
    <s v="David Philippe"/>
    <x v="0"/>
    <s v="United States"/>
    <s v="New York City"/>
    <x v="15"/>
    <n v="10035"/>
    <x v="3"/>
    <s v="TEC-AC-10003628"/>
    <x v="2"/>
    <x v="11"/>
    <x v="244"/>
    <n v="119.96"/>
    <n v="4"/>
    <n v="0"/>
    <n v="52.78240000000001"/>
  </r>
  <r>
    <n v="709"/>
    <s v="CA-2011-112158"/>
    <x v="2"/>
    <x v="266"/>
    <d v="2011-12-04T00:00:00"/>
    <s v="First Class"/>
    <s v="DP-13165"/>
    <s v="David Philippe"/>
    <x v="0"/>
    <s v="United States"/>
    <s v="New York City"/>
    <x v="15"/>
    <n v="10035"/>
    <x v="3"/>
    <s v="FUR-BO-10003272"/>
    <x v="0"/>
    <x v="0"/>
    <x v="582"/>
    <n v="883.92"/>
    <n v="5"/>
    <n v="0.2"/>
    <n v="-110.49000000000007"/>
  </r>
  <r>
    <n v="710"/>
    <s v="CA-2011-112158"/>
    <x v="2"/>
    <x v="266"/>
    <d v="2011-12-04T00:00:00"/>
    <s v="First Class"/>
    <s v="DP-13165"/>
    <s v="David Philippe"/>
    <x v="0"/>
    <s v="United States"/>
    <s v="New York City"/>
    <x v="15"/>
    <n v="10035"/>
    <x v="3"/>
    <s v="OFF-BI-10000050"/>
    <x v="1"/>
    <x v="8"/>
    <x v="343"/>
    <n v="46.72"/>
    <n v="8"/>
    <n v="0.2"/>
    <n v="15.767999999999997"/>
  </r>
  <r>
    <n v="711"/>
    <s v="CA-2011-113887"/>
    <x v="2"/>
    <x v="267"/>
    <d v="2011-04-07T00:00:00"/>
    <s v="First Class"/>
    <s v="TH-21550"/>
    <s v="Tracy Hopkins"/>
    <x v="2"/>
    <s v="United States"/>
    <s v="New York City"/>
    <x v="15"/>
    <n v="10035"/>
    <x v="3"/>
    <s v="OFF-PA-10004071"/>
    <x v="1"/>
    <x v="10"/>
    <x v="412"/>
    <n v="55.48"/>
    <n v="1"/>
    <n v="0"/>
    <n v="26.630399999999998"/>
  </r>
  <r>
    <n v="712"/>
    <s v="CA-2014-146136"/>
    <x v="3"/>
    <x v="213"/>
    <d v="2014-09-08T00:00:00"/>
    <s v="Standard Class"/>
    <s v="AP-10915"/>
    <s v="Arthur Prichep"/>
    <x v="0"/>
    <s v="United States"/>
    <s v="Palm Coast"/>
    <x v="2"/>
    <n v="32137"/>
    <x v="0"/>
    <s v="OFF-EN-10001219"/>
    <x v="1"/>
    <x v="12"/>
    <x v="583"/>
    <n v="24.448"/>
    <n v="4"/>
    <n v="0.2"/>
    <n v="8.8623999999999992"/>
  </r>
  <r>
    <n v="713"/>
    <s v="US-2014-100048"/>
    <x v="3"/>
    <x v="240"/>
    <d v="2014-05-25T00:00:00"/>
    <s v="Standard Class"/>
    <s v="RS-19765"/>
    <s v="Roland Schwarz"/>
    <x v="1"/>
    <s v="United States"/>
    <s v="Mount Vernon"/>
    <x v="15"/>
    <n v="10550"/>
    <x v="3"/>
    <s v="OFF-AP-10001154"/>
    <x v="1"/>
    <x v="9"/>
    <x v="584"/>
    <n v="281.34000000000003"/>
    <n v="6"/>
    <n v="0"/>
    <n v="109.72260000000001"/>
  </r>
  <r>
    <n v="714"/>
    <s v="US-2014-100048"/>
    <x v="3"/>
    <x v="240"/>
    <d v="2014-05-25T00:00:00"/>
    <s v="Standard Class"/>
    <s v="RS-19765"/>
    <s v="Roland Schwarz"/>
    <x v="1"/>
    <s v="United States"/>
    <s v="Mount Vernon"/>
    <x v="15"/>
    <n v="10550"/>
    <x v="3"/>
    <s v="TEC-PH-10003012"/>
    <x v="2"/>
    <x v="7"/>
    <x v="344"/>
    <n v="307.98"/>
    <n v="2"/>
    <n v="0"/>
    <n v="89.314199999999971"/>
  </r>
  <r>
    <n v="715"/>
    <s v="US-2014-100048"/>
    <x v="3"/>
    <x v="240"/>
    <d v="2014-05-25T00:00:00"/>
    <s v="Standard Class"/>
    <s v="RS-19765"/>
    <s v="Roland Schwarz"/>
    <x v="1"/>
    <s v="United States"/>
    <s v="Mount Vernon"/>
    <x v="15"/>
    <n v="10550"/>
    <x v="3"/>
    <s v="TEC-AC-10001606"/>
    <x v="2"/>
    <x v="11"/>
    <x v="585"/>
    <n v="299.96999999999997"/>
    <n v="3"/>
    <n v="0"/>
    <n v="113.98860000000001"/>
  </r>
  <r>
    <n v="716"/>
    <s v="CA-2011-153150"/>
    <x v="2"/>
    <x v="268"/>
    <d v="2011-07-06T00:00:00"/>
    <s v="Second Class"/>
    <s v="Dl-13600"/>
    <s v="Dorris liebe"/>
    <x v="1"/>
    <s v="United States"/>
    <s v="Seattle"/>
    <x v="4"/>
    <n v="98105"/>
    <x v="1"/>
    <s v="OFF-BI-10003355"/>
    <x v="1"/>
    <x v="8"/>
    <x v="586"/>
    <n v="19.920000000000002"/>
    <n v="5"/>
    <n v="0.2"/>
    <n v="6.9719999999999995"/>
  </r>
  <r>
    <n v="717"/>
    <s v="CA-2011-130092"/>
    <x v="2"/>
    <x v="269"/>
    <d v="2011-01-15T00:00:00"/>
    <s v="First Class"/>
    <s v="SV-20365"/>
    <s v="Seth Vernon"/>
    <x v="0"/>
    <s v="United States"/>
    <s v="Dover"/>
    <x v="13"/>
    <n v="19901"/>
    <x v="3"/>
    <s v="FUR-FU-10000010"/>
    <x v="0"/>
    <x v="5"/>
    <x v="522"/>
    <n v="9.94"/>
    <n v="2"/>
    <n v="0"/>
    <n v="3.0813999999999995"/>
  </r>
  <r>
    <n v="718"/>
    <s v="CA-2014-108910"/>
    <x v="3"/>
    <x v="241"/>
    <d v="2014-09-30T00:00:00"/>
    <s v="Standard Class"/>
    <s v="KC-16540"/>
    <s v="Kelly Collister"/>
    <x v="0"/>
    <s v="United States"/>
    <s v="Newark"/>
    <x v="24"/>
    <n v="43055"/>
    <x v="3"/>
    <s v="FUR-FU-10002253"/>
    <x v="0"/>
    <x v="5"/>
    <x v="587"/>
    <n v="103.05599999999998"/>
    <n v="3"/>
    <n v="0.2"/>
    <n v="24.475800000000007"/>
  </r>
  <r>
    <n v="719"/>
    <s v="CA-2011-104472"/>
    <x v="2"/>
    <x v="270"/>
    <d v="2011-06-07T00:00:00"/>
    <s v="Standard Class"/>
    <s v="CK-12325"/>
    <s v="Christine Kargatis"/>
    <x v="2"/>
    <s v="United States"/>
    <s v="Orem"/>
    <x v="7"/>
    <n v="84057"/>
    <x v="1"/>
    <s v="OFF-BI-10001658"/>
    <x v="1"/>
    <x v="8"/>
    <x v="439"/>
    <n v="59.808000000000007"/>
    <n v="3"/>
    <n v="0.2"/>
    <n v="19.4376"/>
  </r>
  <r>
    <n v="720"/>
    <s v="CA-2011-104472"/>
    <x v="2"/>
    <x v="270"/>
    <d v="2011-06-07T00:00:00"/>
    <s v="Standard Class"/>
    <s v="CK-12325"/>
    <s v="Christine Kargatis"/>
    <x v="2"/>
    <s v="United States"/>
    <s v="Orem"/>
    <x v="7"/>
    <n v="84057"/>
    <x v="1"/>
    <s v="FUR-FU-10000246"/>
    <x v="0"/>
    <x v="5"/>
    <x v="386"/>
    <n v="73.320000000000007"/>
    <n v="6"/>
    <n v="0"/>
    <n v="21.995999999999992"/>
  </r>
  <r>
    <n v="721"/>
    <s v="CA-2013-112942"/>
    <x v="0"/>
    <x v="271"/>
    <d v="2013-02-18T00:00:00"/>
    <s v="Standard Class"/>
    <s v="RD-19810"/>
    <s v="Ross DeVincentis"/>
    <x v="2"/>
    <s v="United States"/>
    <s v="Los Angeles"/>
    <x v="1"/>
    <n v="90045"/>
    <x v="1"/>
    <s v="OFF-PA-10004092"/>
    <x v="1"/>
    <x v="10"/>
    <x v="588"/>
    <n v="146.82"/>
    <n v="3"/>
    <n v="0"/>
    <n v="73.41"/>
  </r>
  <r>
    <n v="722"/>
    <s v="CA-2013-142335"/>
    <x v="0"/>
    <x v="272"/>
    <d v="2013-12-20T00:00:00"/>
    <s v="Standard Class"/>
    <s v="MP-17965"/>
    <s v="Michael Paige"/>
    <x v="1"/>
    <s v="United States"/>
    <s v="Detroit"/>
    <x v="12"/>
    <n v="48205"/>
    <x v="2"/>
    <s v="FUR-TA-10000198"/>
    <x v="0"/>
    <x v="3"/>
    <x v="589"/>
    <n v="1652.94"/>
    <n v="3"/>
    <n v="0"/>
    <n v="231.41160000000002"/>
  </r>
  <r>
    <n v="723"/>
    <s v="CA-2013-142335"/>
    <x v="0"/>
    <x v="272"/>
    <d v="2013-12-20T00:00:00"/>
    <s v="Standard Class"/>
    <s v="MP-17965"/>
    <s v="Michael Paige"/>
    <x v="1"/>
    <s v="United States"/>
    <s v="Detroit"/>
    <x v="12"/>
    <n v="48205"/>
    <x v="2"/>
    <s v="OFF-ST-10000036"/>
    <x v="1"/>
    <x v="4"/>
    <x v="590"/>
    <n v="296.37"/>
    <n v="3"/>
    <n v="0"/>
    <n v="80.019899999999993"/>
  </r>
  <r>
    <n v="724"/>
    <s v="CA-2011-117429"/>
    <x v="2"/>
    <x v="273"/>
    <d v="2011-10-13T00:00:00"/>
    <s v="Standard Class"/>
    <s v="MR-17545"/>
    <s v="Mathew Reese"/>
    <x v="2"/>
    <s v="United States"/>
    <s v="Philadelphia"/>
    <x v="9"/>
    <n v="19140"/>
    <x v="3"/>
    <s v="FUR-FU-10000222"/>
    <x v="0"/>
    <x v="5"/>
    <x v="591"/>
    <n v="129.91999999999999"/>
    <n v="5"/>
    <n v="0.2"/>
    <n v="21.112000000000002"/>
  </r>
  <r>
    <n v="725"/>
    <s v="CA-2013-114713"/>
    <x v="0"/>
    <x v="274"/>
    <d v="2013-07-13T00:00:00"/>
    <s v="Standard Class"/>
    <s v="SC-20695"/>
    <s v="Steve Chapman"/>
    <x v="1"/>
    <s v="United States"/>
    <s v="Hialeah"/>
    <x v="2"/>
    <n v="33012"/>
    <x v="0"/>
    <s v="OFF-SU-10004664"/>
    <x v="1"/>
    <x v="14"/>
    <x v="592"/>
    <n v="45.584000000000003"/>
    <n v="7"/>
    <n v="0.2"/>
    <n v="5.1281999999999996"/>
  </r>
  <r>
    <n v="726"/>
    <s v="CA-2014-144113"/>
    <x v="3"/>
    <x v="118"/>
    <d v="2014-09-21T00:00:00"/>
    <s v="Standard Class"/>
    <s v="JF-15355"/>
    <s v="Jay Fein"/>
    <x v="0"/>
    <s v="United States"/>
    <s v="Austin"/>
    <x v="5"/>
    <n v="78745"/>
    <x v="2"/>
    <s v="OFF-EN-10001141"/>
    <x v="1"/>
    <x v="12"/>
    <x v="593"/>
    <n v="17.568000000000001"/>
    <n v="2"/>
    <n v="0.2"/>
    <n v="6.3684000000000003"/>
  </r>
  <r>
    <n v="727"/>
    <s v="CA-2014-144113"/>
    <x v="3"/>
    <x v="118"/>
    <d v="2014-09-21T00:00:00"/>
    <s v="Standard Class"/>
    <s v="JF-15355"/>
    <s v="Jay Fein"/>
    <x v="0"/>
    <s v="United States"/>
    <s v="Austin"/>
    <x v="5"/>
    <n v="78745"/>
    <x v="2"/>
    <s v="TEC-PH-10002170"/>
    <x v="2"/>
    <x v="7"/>
    <x v="594"/>
    <n v="55.991999999999997"/>
    <n v="1"/>
    <n v="0.2"/>
    <n v="5.5992000000000015"/>
  </r>
  <r>
    <n v="728"/>
    <s v="US-2013-150861"/>
    <x v="0"/>
    <x v="275"/>
    <d v="2013-12-07T00:00:00"/>
    <s v="First Class"/>
    <s v="EG-13900"/>
    <s v="Emily Grady"/>
    <x v="0"/>
    <s v="United States"/>
    <s v="Oceanside"/>
    <x v="15"/>
    <n v="11572"/>
    <x v="3"/>
    <s v="OFF-PA-10001954"/>
    <x v="1"/>
    <x v="10"/>
    <x v="595"/>
    <n v="182.72"/>
    <n v="8"/>
    <n v="0"/>
    <n v="84.051199999999994"/>
  </r>
  <r>
    <n v="729"/>
    <s v="US-2013-150861"/>
    <x v="0"/>
    <x v="275"/>
    <d v="2013-12-07T00:00:00"/>
    <s v="First Class"/>
    <s v="EG-13900"/>
    <s v="Emily Grady"/>
    <x v="0"/>
    <s v="United States"/>
    <s v="Oceanside"/>
    <x v="15"/>
    <n v="11572"/>
    <x v="3"/>
    <s v="FUR-TA-10002228"/>
    <x v="0"/>
    <x v="3"/>
    <x v="596"/>
    <n v="400.03199999999998"/>
    <n v="2"/>
    <n v="0.4"/>
    <n v="-153.34560000000005"/>
  </r>
  <r>
    <n v="730"/>
    <s v="US-2013-150861"/>
    <x v="0"/>
    <x v="275"/>
    <d v="2013-12-07T00:00:00"/>
    <s v="First Class"/>
    <s v="EG-13900"/>
    <s v="Emily Grady"/>
    <x v="0"/>
    <s v="United States"/>
    <s v="Oceanside"/>
    <x v="15"/>
    <n v="11572"/>
    <x v="3"/>
    <s v="OFF-ST-10004634"/>
    <x v="1"/>
    <x v="4"/>
    <x v="597"/>
    <n v="33.630000000000003"/>
    <n v="3"/>
    <n v="0"/>
    <n v="10.088999999999999"/>
  </r>
  <r>
    <n v="731"/>
    <s v="US-2013-150861"/>
    <x v="0"/>
    <x v="275"/>
    <d v="2013-12-07T00:00:00"/>
    <s v="First Class"/>
    <s v="EG-13900"/>
    <s v="Emily Grady"/>
    <x v="0"/>
    <s v="United States"/>
    <s v="Oceanside"/>
    <x v="15"/>
    <n v="11572"/>
    <x v="3"/>
    <s v="FUR-CH-10002965"/>
    <x v="0"/>
    <x v="1"/>
    <x v="226"/>
    <n v="542.64599999999996"/>
    <n v="3"/>
    <n v="0.1"/>
    <n v="102.49980000000001"/>
  </r>
  <r>
    <n v="732"/>
    <s v="US-2013-150861"/>
    <x v="0"/>
    <x v="275"/>
    <d v="2013-12-07T00:00:00"/>
    <s v="First Class"/>
    <s v="EG-13900"/>
    <s v="Emily Grady"/>
    <x v="0"/>
    <s v="United States"/>
    <s v="Oceanside"/>
    <x v="15"/>
    <n v="11572"/>
    <x v="3"/>
    <s v="OFF-LA-10001317"/>
    <x v="1"/>
    <x v="2"/>
    <x v="391"/>
    <n v="6.3"/>
    <n v="2"/>
    <n v="0"/>
    <n v="3.024"/>
  </r>
  <r>
    <n v="733"/>
    <s v="CA-2014-131954"/>
    <x v="3"/>
    <x v="276"/>
    <d v="2014-01-26T00:00:00"/>
    <s v="Standard Class"/>
    <s v="DS-13030"/>
    <s v="Darrin Sayre"/>
    <x v="2"/>
    <s v="United States"/>
    <s v="Seattle"/>
    <x v="4"/>
    <n v="98115"/>
    <x v="1"/>
    <s v="OFF-ST-10000736"/>
    <x v="1"/>
    <x v="4"/>
    <x v="455"/>
    <n v="242.94"/>
    <n v="3"/>
    <n v="0"/>
    <n v="9.7175999999999902"/>
  </r>
  <r>
    <n v="734"/>
    <s v="CA-2014-131954"/>
    <x v="3"/>
    <x v="276"/>
    <d v="2014-01-26T00:00:00"/>
    <s v="Standard Class"/>
    <s v="DS-13030"/>
    <s v="Darrin Sayre"/>
    <x v="2"/>
    <s v="United States"/>
    <s v="Seattle"/>
    <x v="4"/>
    <n v="98115"/>
    <x v="1"/>
    <s v="TEC-AC-10003610"/>
    <x v="2"/>
    <x v="11"/>
    <x v="598"/>
    <n v="179.97"/>
    <n v="3"/>
    <n v="0"/>
    <n v="86.385600000000011"/>
  </r>
  <r>
    <n v="735"/>
    <s v="CA-2014-131954"/>
    <x v="3"/>
    <x v="276"/>
    <d v="2014-01-26T00:00:00"/>
    <s v="Standard Class"/>
    <s v="DS-13030"/>
    <s v="Darrin Sayre"/>
    <x v="2"/>
    <s v="United States"/>
    <s v="Seattle"/>
    <x v="4"/>
    <n v="98115"/>
    <x v="1"/>
    <s v="OFF-BI-10003982"/>
    <x v="1"/>
    <x v="8"/>
    <x v="346"/>
    <n v="99.695999999999998"/>
    <n v="6"/>
    <n v="0.2"/>
    <n v="33.647399999999998"/>
  </r>
  <r>
    <n v="736"/>
    <s v="CA-2014-131954"/>
    <x v="3"/>
    <x v="276"/>
    <d v="2014-01-26T00:00:00"/>
    <s v="Standard Class"/>
    <s v="DS-13030"/>
    <s v="Darrin Sayre"/>
    <x v="2"/>
    <s v="United States"/>
    <s v="Seattle"/>
    <x v="4"/>
    <n v="98115"/>
    <x v="1"/>
    <s v="OFF-BI-10003291"/>
    <x v="1"/>
    <x v="8"/>
    <x v="44"/>
    <n v="27.936000000000003"/>
    <n v="4"/>
    <n v="0.2"/>
    <n v="9.4283999999999963"/>
  </r>
  <r>
    <n v="737"/>
    <s v="CA-2014-131954"/>
    <x v="3"/>
    <x v="276"/>
    <d v="2014-01-26T00:00:00"/>
    <s v="Standard Class"/>
    <s v="DS-13030"/>
    <s v="Darrin Sayre"/>
    <x v="2"/>
    <s v="United States"/>
    <s v="Seattle"/>
    <x v="4"/>
    <n v="98115"/>
    <x v="1"/>
    <s v="FUR-BO-10001619"/>
    <x v="0"/>
    <x v="0"/>
    <x v="599"/>
    <n v="84.98"/>
    <n v="1"/>
    <n v="0"/>
    <n v="18.695599999999999"/>
  </r>
  <r>
    <n v="738"/>
    <s v="CA-2014-131954"/>
    <x v="3"/>
    <x v="276"/>
    <d v="2014-01-26T00:00:00"/>
    <s v="Standard Class"/>
    <s v="DS-13030"/>
    <s v="Darrin Sayre"/>
    <x v="2"/>
    <s v="United States"/>
    <s v="Seattle"/>
    <x v="4"/>
    <n v="98115"/>
    <x v="1"/>
    <s v="OFF-BI-10000138"/>
    <x v="1"/>
    <x v="8"/>
    <x v="600"/>
    <n v="18.72"/>
    <n v="5"/>
    <n v="0.2"/>
    <n v="6.5519999999999996"/>
  </r>
  <r>
    <n v="739"/>
    <s v="CA-2011-132500"/>
    <x v="2"/>
    <x v="78"/>
    <d v="2011-09-12T00:00:00"/>
    <s v="Standard Class"/>
    <s v="GZ-14470"/>
    <s v="Gary Zandusky"/>
    <x v="0"/>
    <s v="United States"/>
    <s v="San Francisco"/>
    <x v="1"/>
    <n v="94110"/>
    <x v="1"/>
    <s v="TEC-AC-10001383"/>
    <x v="2"/>
    <x v="11"/>
    <x v="601"/>
    <n v="49.98"/>
    <n v="2"/>
    <n v="0"/>
    <n v="8.4965999999999937"/>
  </r>
  <r>
    <n v="740"/>
    <s v="CA-2011-112326"/>
    <x v="2"/>
    <x v="277"/>
    <d v="2011-01-09T00:00:00"/>
    <s v="Standard Class"/>
    <s v="PO-19195"/>
    <s v="Phillina Ober"/>
    <x v="2"/>
    <s v="United States"/>
    <s v="Naperville"/>
    <x v="10"/>
    <n v="60540"/>
    <x v="2"/>
    <s v="OFF-LA-10003223"/>
    <x v="1"/>
    <x v="2"/>
    <x v="602"/>
    <n v="11.784000000000001"/>
    <n v="3"/>
    <n v="0.2"/>
    <n v="4.2716999999999992"/>
  </r>
  <r>
    <n v="741"/>
    <s v="CA-2011-112326"/>
    <x v="2"/>
    <x v="277"/>
    <d v="2011-01-09T00:00:00"/>
    <s v="Standard Class"/>
    <s v="PO-19195"/>
    <s v="Phillina Ober"/>
    <x v="2"/>
    <s v="United States"/>
    <s v="Naperville"/>
    <x v="10"/>
    <n v="60540"/>
    <x v="2"/>
    <s v="OFF-ST-10002743"/>
    <x v="1"/>
    <x v="4"/>
    <x v="413"/>
    <n v="272.73599999999999"/>
    <n v="3"/>
    <n v="0.2"/>
    <n v="-64.774800000000013"/>
  </r>
  <r>
    <n v="742"/>
    <s v="CA-2011-112326"/>
    <x v="2"/>
    <x v="277"/>
    <d v="2011-01-09T00:00:00"/>
    <s v="Standard Class"/>
    <s v="PO-19195"/>
    <s v="Phillina Ober"/>
    <x v="2"/>
    <s v="United States"/>
    <s v="Naperville"/>
    <x v="10"/>
    <n v="60540"/>
    <x v="2"/>
    <s v="OFF-BI-10004094"/>
    <x v="1"/>
    <x v="8"/>
    <x v="603"/>
    <n v="3.5399999999999991"/>
    <n v="2"/>
    <n v="0.8"/>
    <n v="-5.4870000000000001"/>
  </r>
  <r>
    <n v="743"/>
    <s v="US-2013-146710"/>
    <x v="0"/>
    <x v="278"/>
    <d v="2013-09-02T00:00:00"/>
    <s v="Standard Class"/>
    <s v="SS-20875"/>
    <s v="Sung Shariari"/>
    <x v="0"/>
    <s v="United States"/>
    <s v="Dallas"/>
    <x v="5"/>
    <n v="75220"/>
    <x v="2"/>
    <s v="OFF-SU-10004498"/>
    <x v="1"/>
    <x v="14"/>
    <x v="500"/>
    <n v="51.52000000000001"/>
    <n v="5"/>
    <n v="0.2"/>
    <n v="-10.948000000000002"/>
  </r>
  <r>
    <n v="744"/>
    <s v="US-2013-146710"/>
    <x v="0"/>
    <x v="278"/>
    <d v="2013-09-02T00:00:00"/>
    <s v="Standard Class"/>
    <s v="SS-20875"/>
    <s v="Sung Shariari"/>
    <x v="0"/>
    <s v="United States"/>
    <s v="Dallas"/>
    <x v="5"/>
    <n v="75220"/>
    <x v="2"/>
    <s v="OFF-PA-10002615"/>
    <x v="1"/>
    <x v="10"/>
    <x v="247"/>
    <n v="3.5280000000000005"/>
    <n v="1"/>
    <n v="0.2"/>
    <n v="1.1465999999999998"/>
  </r>
  <r>
    <n v="745"/>
    <s v="US-2013-146710"/>
    <x v="0"/>
    <x v="278"/>
    <d v="2013-09-02T00:00:00"/>
    <s v="Standard Class"/>
    <s v="SS-20875"/>
    <s v="Sung Shariari"/>
    <x v="0"/>
    <s v="United States"/>
    <s v="Dallas"/>
    <x v="5"/>
    <n v="75220"/>
    <x v="2"/>
    <s v="OFF-PA-10004971"/>
    <x v="1"/>
    <x v="10"/>
    <x v="604"/>
    <n v="4.6240000000000006"/>
    <n v="1"/>
    <n v="0.2"/>
    <n v="1.6762000000000001"/>
  </r>
  <r>
    <n v="746"/>
    <s v="US-2013-146710"/>
    <x v="0"/>
    <x v="278"/>
    <d v="2013-09-02T00:00:00"/>
    <s v="Standard Class"/>
    <s v="SS-20875"/>
    <s v="Sung Shariari"/>
    <x v="0"/>
    <s v="United States"/>
    <s v="Dallas"/>
    <x v="5"/>
    <n v="75220"/>
    <x v="2"/>
    <s v="OFF-SU-10004261"/>
    <x v="1"/>
    <x v="14"/>
    <x v="605"/>
    <n v="55.167999999999999"/>
    <n v="4"/>
    <n v="0.2"/>
    <n v="6.2063999999999897"/>
  </r>
  <r>
    <n v="747"/>
    <s v="CA-2011-124429"/>
    <x v="2"/>
    <x v="279"/>
    <d v="2011-05-27T00:00:00"/>
    <s v="Same Day"/>
    <s v="MH-17785"/>
    <s v="Maya Herman"/>
    <x v="1"/>
    <s v="United States"/>
    <s v="San Diego"/>
    <x v="1"/>
    <n v="92105"/>
    <x v="1"/>
    <s v="FUR-TA-10002607"/>
    <x v="0"/>
    <x v="3"/>
    <x v="221"/>
    <n v="567.12"/>
    <n v="10"/>
    <n v="0.2"/>
    <n v="-28.355999999999952"/>
  </r>
  <r>
    <n v="748"/>
    <s v="CA-2011-124429"/>
    <x v="2"/>
    <x v="279"/>
    <d v="2011-05-27T00:00:00"/>
    <s v="Same Day"/>
    <s v="MH-17785"/>
    <s v="Maya Herman"/>
    <x v="1"/>
    <s v="United States"/>
    <s v="San Diego"/>
    <x v="1"/>
    <n v="92105"/>
    <x v="1"/>
    <s v="OFF-ST-10001809"/>
    <x v="1"/>
    <x v="4"/>
    <x v="430"/>
    <n v="359.32"/>
    <n v="4"/>
    <n v="0"/>
    <n v="7.1863999999999919"/>
  </r>
  <r>
    <n v="749"/>
    <s v="CA-2013-150889"/>
    <x v="0"/>
    <x v="231"/>
    <d v="2013-03-23T00:00:00"/>
    <s v="Second Class"/>
    <s v="PB-19105"/>
    <s v="Peter Bühler"/>
    <x v="0"/>
    <s v="United States"/>
    <s v="Evanston"/>
    <x v="10"/>
    <n v="60201"/>
    <x v="2"/>
    <s v="TEC-PH-10000004"/>
    <x v="2"/>
    <x v="7"/>
    <x v="606"/>
    <n v="11.992000000000001"/>
    <n v="1"/>
    <n v="0.2"/>
    <n v="0.89939999999999909"/>
  </r>
  <r>
    <n v="750"/>
    <s v="CA-2014-126074"/>
    <x v="3"/>
    <x v="280"/>
    <d v="2014-10-07T00:00:00"/>
    <s v="Standard Class"/>
    <s v="RF-19735"/>
    <s v="Roland Fjeld"/>
    <x v="0"/>
    <s v="United States"/>
    <s v="Trenton"/>
    <x v="12"/>
    <n v="48183"/>
    <x v="2"/>
    <s v="OFF-BI-10003638"/>
    <x v="1"/>
    <x v="8"/>
    <x v="607"/>
    <n v="58.050000000000004"/>
    <n v="3"/>
    <n v="0"/>
    <n v="26.702999999999999"/>
  </r>
  <r>
    <n v="751"/>
    <s v="CA-2014-126074"/>
    <x v="3"/>
    <x v="280"/>
    <d v="2014-10-07T00:00:00"/>
    <s v="Standard Class"/>
    <s v="RF-19735"/>
    <s v="Roland Fjeld"/>
    <x v="0"/>
    <s v="United States"/>
    <s v="Trenton"/>
    <x v="12"/>
    <n v="48183"/>
    <x v="2"/>
    <s v="FUR-FU-10003577"/>
    <x v="0"/>
    <x v="5"/>
    <x v="608"/>
    <n v="157.74"/>
    <n v="11"/>
    <n v="0"/>
    <n v="56.7864"/>
  </r>
  <r>
    <n v="752"/>
    <s v="CA-2014-126074"/>
    <x v="3"/>
    <x v="280"/>
    <d v="2014-10-07T00:00:00"/>
    <s v="Standard Class"/>
    <s v="RF-19735"/>
    <s v="Roland Fjeld"/>
    <x v="0"/>
    <s v="United States"/>
    <s v="Trenton"/>
    <x v="12"/>
    <n v="48183"/>
    <x v="2"/>
    <s v="OFF-AR-10003478"/>
    <x v="1"/>
    <x v="6"/>
    <x v="355"/>
    <n v="56.980000000000004"/>
    <n v="7"/>
    <n v="0"/>
    <n v="22.792000000000002"/>
  </r>
  <r>
    <n v="753"/>
    <s v="CA-2014-126074"/>
    <x v="3"/>
    <x v="280"/>
    <d v="2014-10-07T00:00:00"/>
    <s v="Standard Class"/>
    <s v="RF-19735"/>
    <s v="Roland Fjeld"/>
    <x v="0"/>
    <s v="United States"/>
    <s v="Trenton"/>
    <x v="12"/>
    <n v="48183"/>
    <x v="2"/>
    <s v="OFF-BI-10000546"/>
    <x v="1"/>
    <x v="8"/>
    <x v="609"/>
    <n v="2.88"/>
    <n v="1"/>
    <n v="0"/>
    <n v="1.4112"/>
  </r>
  <r>
    <n v="754"/>
    <s v="CA-2013-110499"/>
    <x v="0"/>
    <x v="281"/>
    <d v="2013-04-10T00:00:00"/>
    <s v="First Class"/>
    <s v="YC-21895"/>
    <s v="Yoseph Carroll"/>
    <x v="1"/>
    <s v="United States"/>
    <s v="San Francisco"/>
    <x v="1"/>
    <n v="94110"/>
    <x v="1"/>
    <s v="TEC-CO-10002095"/>
    <x v="2"/>
    <x v="16"/>
    <x v="610"/>
    <n v="1199.9760000000001"/>
    <n v="3"/>
    <n v="0.2"/>
    <n v="374.99249999999995"/>
  </r>
  <r>
    <n v="755"/>
    <s v="CA-2012-135272"/>
    <x v="1"/>
    <x v="214"/>
    <d v="2012-12-12T00:00:00"/>
    <s v="Standard Class"/>
    <s v="MS-17830"/>
    <s v="Melanie Seite"/>
    <x v="0"/>
    <s v="United States"/>
    <s v="Los Angeles"/>
    <x v="1"/>
    <n v="90036"/>
    <x v="1"/>
    <s v="FUR-FU-10002759"/>
    <x v="0"/>
    <x v="5"/>
    <x v="555"/>
    <n v="79.92"/>
    <n v="4"/>
    <n v="0"/>
    <n v="28.7712"/>
  </r>
  <r>
    <n v="756"/>
    <s v="CA-2013-140928"/>
    <x v="0"/>
    <x v="31"/>
    <d v="2013-09-23T00:00:00"/>
    <s v="Standard Class"/>
    <s v="NB-18655"/>
    <s v="Nona Balk"/>
    <x v="1"/>
    <s v="United States"/>
    <s v="Jacksonville"/>
    <x v="2"/>
    <n v="32216"/>
    <x v="0"/>
    <s v="FUR-TA-10001095"/>
    <x v="0"/>
    <x v="3"/>
    <x v="611"/>
    <n v="383.43799999999999"/>
    <n v="4"/>
    <n v="0.45"/>
    <n v="-167.3184"/>
  </r>
  <r>
    <n v="757"/>
    <s v="CA-2011-106803"/>
    <x v="2"/>
    <x v="282"/>
    <d v="2012-01-02T00:00:00"/>
    <s v="Standard Class"/>
    <s v="DC-13285"/>
    <s v="Debra Catini"/>
    <x v="0"/>
    <s v="United States"/>
    <s v="Cottage Grove"/>
    <x v="11"/>
    <n v="55016"/>
    <x v="2"/>
    <s v="OFF-ST-10002444"/>
    <x v="1"/>
    <x v="4"/>
    <x v="571"/>
    <n v="24.56"/>
    <n v="2"/>
    <n v="0"/>
    <n v="6.8767999999999994"/>
  </r>
  <r>
    <n v="758"/>
    <s v="CA-2011-106803"/>
    <x v="2"/>
    <x v="282"/>
    <d v="2012-01-02T00:00:00"/>
    <s v="Standard Class"/>
    <s v="DC-13285"/>
    <s v="Debra Catini"/>
    <x v="0"/>
    <s v="United States"/>
    <s v="Cottage Grove"/>
    <x v="11"/>
    <n v="55016"/>
    <x v="2"/>
    <s v="TEC-AC-10001267"/>
    <x v="2"/>
    <x v="11"/>
    <x v="533"/>
    <n v="119.8"/>
    <n v="4"/>
    <n v="0"/>
    <n v="47.92"/>
  </r>
  <r>
    <n v="759"/>
    <s v="CA-2014-117240"/>
    <x v="3"/>
    <x v="283"/>
    <d v="2014-07-29T00:00:00"/>
    <s v="Standard Class"/>
    <s v="CP-12340"/>
    <s v="Christine Phan"/>
    <x v="1"/>
    <s v="United States"/>
    <s v="New York City"/>
    <x v="15"/>
    <n v="10009"/>
    <x v="3"/>
    <s v="OFF-BI-10000848"/>
    <x v="1"/>
    <x v="8"/>
    <x v="515"/>
    <n v="13.128"/>
    <n v="3"/>
    <n v="0.2"/>
    <n v="4.2665999999999986"/>
  </r>
  <r>
    <n v="760"/>
    <s v="CA-2014-133333"/>
    <x v="3"/>
    <x v="65"/>
    <d v="2014-09-23T00:00:00"/>
    <s v="Standard Class"/>
    <s v="BF-11020"/>
    <s v="Barry Französisch"/>
    <x v="1"/>
    <s v="United States"/>
    <s v="Green Bay"/>
    <x v="6"/>
    <n v="54302"/>
    <x v="2"/>
    <s v="OFF-PA-10002377"/>
    <x v="1"/>
    <x v="10"/>
    <x v="557"/>
    <n v="22.72"/>
    <n v="4"/>
    <n v="0"/>
    <n v="10.223999999999998"/>
  </r>
  <r>
    <n v="761"/>
    <s v="CA-2012-112319"/>
    <x v="1"/>
    <x v="284"/>
    <d v="2012-09-05T00:00:00"/>
    <s v="Standard Class"/>
    <s v="AR-10510"/>
    <s v="Andrew Roberts"/>
    <x v="0"/>
    <s v="United States"/>
    <s v="Los Angeles"/>
    <x v="1"/>
    <n v="90004"/>
    <x v="1"/>
    <s v="OFF-PA-10003441"/>
    <x v="1"/>
    <x v="10"/>
    <x v="485"/>
    <n v="58.320000000000007"/>
    <n v="9"/>
    <n v="0"/>
    <n v="27.993600000000001"/>
  </r>
  <r>
    <n v="762"/>
    <s v="CA-2014-126046"/>
    <x v="3"/>
    <x v="132"/>
    <d v="2014-11-08T00:00:00"/>
    <s v="Standard Class"/>
    <s v="JC-16105"/>
    <s v="Julie Creighton"/>
    <x v="1"/>
    <s v="United States"/>
    <s v="Atlanta"/>
    <x v="32"/>
    <n v="30318"/>
    <x v="0"/>
    <s v="OFF-LA-10004484"/>
    <x v="1"/>
    <x v="2"/>
    <x v="612"/>
    <n v="12.39"/>
    <n v="3"/>
    <n v="0"/>
    <n v="5.6993999999999998"/>
  </r>
  <r>
    <n v="763"/>
    <s v="CA-2012-114923"/>
    <x v="1"/>
    <x v="285"/>
    <d v="2012-02-13T00:00:00"/>
    <s v="Standard Class"/>
    <s v="LH-17020"/>
    <s v="Lisa Hazard"/>
    <x v="0"/>
    <s v="United States"/>
    <s v="Columbus"/>
    <x v="24"/>
    <n v="43229"/>
    <x v="3"/>
    <s v="TEC-PH-10003931"/>
    <x v="2"/>
    <x v="7"/>
    <x v="159"/>
    <n v="107.982"/>
    <n v="3"/>
    <n v="0.4"/>
    <n v="-26.995499999999993"/>
  </r>
  <r>
    <n v="764"/>
    <s v="CA-2011-162775"/>
    <x v="2"/>
    <x v="286"/>
    <d v="2011-01-16T00:00:00"/>
    <s v="Second Class"/>
    <s v="CS-12250"/>
    <s v="Chris Selesnick"/>
    <x v="1"/>
    <s v="United States"/>
    <s v="Bossier City"/>
    <x v="28"/>
    <n v="71111"/>
    <x v="0"/>
    <s v="OFF-EN-10001990"/>
    <x v="1"/>
    <x v="12"/>
    <x v="33"/>
    <n v="11.36"/>
    <n v="2"/>
    <n v="0"/>
    <n v="5.3391999999999991"/>
  </r>
  <r>
    <n v="765"/>
    <s v="CA-2011-162775"/>
    <x v="2"/>
    <x v="286"/>
    <d v="2011-01-16T00:00:00"/>
    <s v="Second Class"/>
    <s v="CS-12250"/>
    <s v="Chris Selesnick"/>
    <x v="1"/>
    <s v="United States"/>
    <s v="Bossier City"/>
    <x v="28"/>
    <n v="71111"/>
    <x v="0"/>
    <s v="OFF-EN-10001532"/>
    <x v="1"/>
    <x v="12"/>
    <x v="613"/>
    <n v="50.94"/>
    <n v="3"/>
    <n v="0"/>
    <n v="25.47"/>
  </r>
  <r>
    <n v="766"/>
    <s v="CA-2011-162775"/>
    <x v="2"/>
    <x v="286"/>
    <d v="2011-01-16T00:00:00"/>
    <s v="Second Class"/>
    <s v="CS-12250"/>
    <s v="Chris Selesnick"/>
    <x v="1"/>
    <s v="United States"/>
    <s v="Bossier City"/>
    <x v="28"/>
    <n v="71111"/>
    <x v="0"/>
    <s v="TEC-AC-10003174"/>
    <x v="2"/>
    <x v="11"/>
    <x v="614"/>
    <n v="646.74"/>
    <n v="6"/>
    <n v="0"/>
    <n v="258.69600000000003"/>
  </r>
  <r>
    <n v="767"/>
    <s v="CA-2011-162775"/>
    <x v="2"/>
    <x v="286"/>
    <d v="2011-01-16T00:00:00"/>
    <s v="Second Class"/>
    <s v="CS-12250"/>
    <s v="Chris Selesnick"/>
    <x v="1"/>
    <s v="United States"/>
    <s v="Bossier City"/>
    <x v="28"/>
    <n v="71111"/>
    <x v="0"/>
    <s v="OFF-BI-10004187"/>
    <x v="1"/>
    <x v="8"/>
    <x v="33"/>
    <n v="5.64"/>
    <n v="3"/>
    <n v="0"/>
    <n v="2.7071999999999994"/>
  </r>
  <r>
    <n v="768"/>
    <s v="CA-2011-162775"/>
    <x v="2"/>
    <x v="286"/>
    <d v="2011-01-16T00:00:00"/>
    <s v="Second Class"/>
    <s v="CS-12250"/>
    <s v="Chris Selesnick"/>
    <x v="1"/>
    <s v="United States"/>
    <s v="Bossier City"/>
    <x v="28"/>
    <n v="71111"/>
    <x v="0"/>
    <s v="OFF-ST-10000025"/>
    <x v="1"/>
    <x v="4"/>
    <x v="615"/>
    <n v="572.58000000000004"/>
    <n v="6"/>
    <n v="0"/>
    <n v="34.354799999999955"/>
  </r>
  <r>
    <n v="769"/>
    <s v="CA-2011-106810"/>
    <x v="2"/>
    <x v="287"/>
    <d v="2011-05-20T00:00:00"/>
    <s v="Standard Class"/>
    <s v="AJ-10795"/>
    <s v="Anthony Johnson"/>
    <x v="1"/>
    <s v="United States"/>
    <s v="Saint Petersburg"/>
    <x v="2"/>
    <n v="33710"/>
    <x v="0"/>
    <s v="FUR-FU-10004306"/>
    <x v="0"/>
    <x v="5"/>
    <x v="616"/>
    <n v="310.88000000000005"/>
    <n v="2"/>
    <n v="0.2"/>
    <n v="23.315999999999988"/>
  </r>
  <r>
    <n v="770"/>
    <s v="CA-2013-157245"/>
    <x v="0"/>
    <x v="288"/>
    <d v="2013-05-25T00:00:00"/>
    <s v="Standard Class"/>
    <s v="LE-16810"/>
    <s v="Laurel Elliston"/>
    <x v="0"/>
    <s v="United States"/>
    <s v="Arlington"/>
    <x v="17"/>
    <n v="22204"/>
    <x v="0"/>
    <s v="FUR-CH-10003746"/>
    <x v="0"/>
    <x v="1"/>
    <x v="617"/>
    <n v="641.96"/>
    <n v="2"/>
    <n v="0"/>
    <n v="179.74880000000002"/>
  </r>
  <r>
    <n v="771"/>
    <s v="CA-2014-104220"/>
    <x v="3"/>
    <x v="289"/>
    <d v="2014-02-06T00:00:00"/>
    <s v="Standard Class"/>
    <s v="BV-11245"/>
    <s v="Benjamin Venier"/>
    <x v="1"/>
    <s v="United States"/>
    <s v="Des Moines"/>
    <x v="23"/>
    <n v="50315"/>
    <x v="2"/>
    <s v="OFF-BI-10001036"/>
    <x v="1"/>
    <x v="8"/>
    <x v="618"/>
    <n v="18.28"/>
    <n v="2"/>
    <n v="0"/>
    <n v="9.14"/>
  </r>
  <r>
    <n v="772"/>
    <s v="CA-2014-104220"/>
    <x v="3"/>
    <x v="289"/>
    <d v="2014-02-06T00:00:00"/>
    <s v="Standard Class"/>
    <s v="BV-11245"/>
    <s v="Benjamin Venier"/>
    <x v="1"/>
    <s v="United States"/>
    <s v="Des Moines"/>
    <x v="23"/>
    <n v="50315"/>
    <x v="2"/>
    <s v="TEC-PH-10004614"/>
    <x v="2"/>
    <x v="7"/>
    <x v="299"/>
    <n v="207"/>
    <n v="3"/>
    <n v="0"/>
    <n v="51.75"/>
  </r>
  <r>
    <n v="773"/>
    <s v="CA-2014-104220"/>
    <x v="3"/>
    <x v="289"/>
    <d v="2014-02-06T00:00:00"/>
    <s v="Standard Class"/>
    <s v="BV-11245"/>
    <s v="Benjamin Venier"/>
    <x v="1"/>
    <s v="United States"/>
    <s v="Des Moines"/>
    <x v="23"/>
    <n v="50315"/>
    <x v="2"/>
    <s v="OFF-BI-10000301"/>
    <x v="1"/>
    <x v="8"/>
    <x v="619"/>
    <n v="32.35"/>
    <n v="5"/>
    <n v="0"/>
    <n v="16.175000000000001"/>
  </r>
  <r>
    <n v="774"/>
    <s v="CA-2014-104220"/>
    <x v="3"/>
    <x v="289"/>
    <d v="2014-02-06T00:00:00"/>
    <s v="Standard Class"/>
    <s v="BV-11245"/>
    <s v="Benjamin Venier"/>
    <x v="1"/>
    <s v="United States"/>
    <s v="Des Moines"/>
    <x v="23"/>
    <n v="50315"/>
    <x v="2"/>
    <s v="OFF-BI-10003910"/>
    <x v="1"/>
    <x v="8"/>
    <x v="8"/>
    <n v="7.71"/>
    <n v="1"/>
    <n v="0"/>
    <n v="3.4695"/>
  </r>
  <r>
    <n v="775"/>
    <s v="CA-2014-104220"/>
    <x v="3"/>
    <x v="289"/>
    <d v="2014-02-06T00:00:00"/>
    <s v="Standard Class"/>
    <s v="BV-11245"/>
    <s v="Benjamin Venier"/>
    <x v="1"/>
    <s v="United States"/>
    <s v="Des Moines"/>
    <x v="23"/>
    <n v="50315"/>
    <x v="2"/>
    <s v="OFF-AR-10004648"/>
    <x v="1"/>
    <x v="6"/>
    <x v="620"/>
    <n v="40.299999999999997"/>
    <n v="2"/>
    <n v="0"/>
    <n v="10.881"/>
  </r>
  <r>
    <n v="776"/>
    <s v="CA-2014-104220"/>
    <x v="3"/>
    <x v="289"/>
    <d v="2014-02-06T00:00:00"/>
    <s v="Standard Class"/>
    <s v="BV-11245"/>
    <s v="Benjamin Venier"/>
    <x v="1"/>
    <s v="United States"/>
    <s v="Des Moines"/>
    <x v="23"/>
    <n v="50315"/>
    <x v="2"/>
    <s v="FUR-FU-10002597"/>
    <x v="0"/>
    <x v="5"/>
    <x v="621"/>
    <n v="34.580000000000005"/>
    <n v="7"/>
    <n v="0"/>
    <n v="14.523600000000002"/>
  </r>
  <r>
    <n v="777"/>
    <s v="CA-2011-165974"/>
    <x v="2"/>
    <x v="290"/>
    <d v="2011-07-06T00:00:00"/>
    <s v="Standard Class"/>
    <s v="DL-12865"/>
    <s v="Dan Lawera"/>
    <x v="0"/>
    <s v="United States"/>
    <s v="Cincinnati"/>
    <x v="24"/>
    <n v="45231"/>
    <x v="3"/>
    <s v="OFF-AR-10003405"/>
    <x v="1"/>
    <x v="6"/>
    <x v="622"/>
    <n v="32.76"/>
    <n v="7"/>
    <n v="0.2"/>
    <n v="3.6854999999999958"/>
  </r>
  <r>
    <n v="778"/>
    <s v="CA-2012-144267"/>
    <x v="1"/>
    <x v="291"/>
    <d v="2012-08-23T00:00:00"/>
    <s v="First Class"/>
    <s v="NZ-18565"/>
    <s v="Nick Zandusky"/>
    <x v="2"/>
    <s v="United States"/>
    <s v="San Francisco"/>
    <x v="1"/>
    <n v="94110"/>
    <x v="1"/>
    <s v="FUR-CH-10002335"/>
    <x v="0"/>
    <x v="1"/>
    <x v="623"/>
    <n v="544.00800000000004"/>
    <n v="3"/>
    <n v="0.2"/>
    <n v="40.800600000000003"/>
  </r>
  <r>
    <n v="779"/>
    <s v="CA-2012-144267"/>
    <x v="1"/>
    <x v="291"/>
    <d v="2012-08-23T00:00:00"/>
    <s v="First Class"/>
    <s v="NZ-18565"/>
    <s v="Nick Zandusky"/>
    <x v="2"/>
    <s v="United States"/>
    <s v="San Francisco"/>
    <x v="1"/>
    <n v="94110"/>
    <x v="1"/>
    <s v="OFF-PA-10000157"/>
    <x v="1"/>
    <x v="10"/>
    <x v="364"/>
    <n v="59.94"/>
    <n v="3"/>
    <n v="0"/>
    <n v="28.171799999999998"/>
  </r>
  <r>
    <n v="780"/>
    <s v="CA-2012-144267"/>
    <x v="1"/>
    <x v="291"/>
    <d v="2012-08-23T00:00:00"/>
    <s v="First Class"/>
    <s v="NZ-18565"/>
    <s v="Nick Zandusky"/>
    <x v="2"/>
    <s v="United States"/>
    <s v="San Francisco"/>
    <x v="1"/>
    <n v="94110"/>
    <x v="1"/>
    <s v="OFF-PA-10001947"/>
    <x v="1"/>
    <x v="10"/>
    <x v="354"/>
    <n v="23.92"/>
    <n v="4"/>
    <n v="0"/>
    <n v="11.720800000000001"/>
  </r>
  <r>
    <n v="781"/>
    <s v="CA-2012-144267"/>
    <x v="1"/>
    <x v="291"/>
    <d v="2012-08-23T00:00:00"/>
    <s v="First Class"/>
    <s v="NZ-18565"/>
    <s v="Nick Zandusky"/>
    <x v="2"/>
    <s v="United States"/>
    <s v="San Francisco"/>
    <x v="1"/>
    <n v="94110"/>
    <x v="1"/>
    <s v="OFF-PA-10003657"/>
    <x v="1"/>
    <x v="10"/>
    <x v="624"/>
    <n v="4.28"/>
    <n v="1"/>
    <n v="0"/>
    <n v="1.9259999999999997"/>
  </r>
  <r>
    <n v="782"/>
    <s v="US-2012-157014"/>
    <x v="1"/>
    <x v="292"/>
    <d v="2012-10-06T00:00:00"/>
    <s v="Second Class"/>
    <s v="BM-11785"/>
    <s v="Bryan Mills"/>
    <x v="0"/>
    <s v="United States"/>
    <s v="Columbus"/>
    <x v="24"/>
    <n v="43229"/>
    <x v="3"/>
    <s v="OFF-BI-10001098"/>
    <x v="1"/>
    <x v="8"/>
    <x v="405"/>
    <n v="32.07"/>
    <n v="5"/>
    <n v="0.7"/>
    <n v="-22.448999999999991"/>
  </r>
  <r>
    <n v="783"/>
    <s v="US-2012-157014"/>
    <x v="1"/>
    <x v="292"/>
    <d v="2012-10-06T00:00:00"/>
    <s v="Second Class"/>
    <s v="BM-11785"/>
    <s v="Bryan Mills"/>
    <x v="0"/>
    <s v="United States"/>
    <s v="Columbus"/>
    <x v="24"/>
    <n v="43229"/>
    <x v="3"/>
    <s v="TEC-AC-10002167"/>
    <x v="2"/>
    <x v="11"/>
    <x v="46"/>
    <n v="24"/>
    <n v="2"/>
    <n v="0.2"/>
    <n v="-2.6999999999999993"/>
  </r>
  <r>
    <n v="784"/>
    <s v="US-2012-157014"/>
    <x v="1"/>
    <x v="292"/>
    <d v="2012-10-06T00:00:00"/>
    <s v="Second Class"/>
    <s v="BM-11785"/>
    <s v="Bryan Mills"/>
    <x v="0"/>
    <s v="United States"/>
    <s v="Columbus"/>
    <x v="24"/>
    <n v="43229"/>
    <x v="3"/>
    <s v="FUR-BO-10004409"/>
    <x v="0"/>
    <x v="0"/>
    <x v="625"/>
    <n v="35.49"/>
    <n v="1"/>
    <n v="0.5"/>
    <n v="-15.615600000000001"/>
  </r>
  <r>
    <n v="785"/>
    <s v="US-2012-157014"/>
    <x v="1"/>
    <x v="292"/>
    <d v="2012-10-06T00:00:00"/>
    <s v="Second Class"/>
    <s v="BM-11785"/>
    <s v="Bryan Mills"/>
    <x v="0"/>
    <s v="United States"/>
    <s v="Columbus"/>
    <x v="24"/>
    <n v="43229"/>
    <x v="3"/>
    <s v="TEC-AC-10000057"/>
    <x v="2"/>
    <x v="11"/>
    <x v="626"/>
    <n v="47.984000000000002"/>
    <n v="2"/>
    <n v="0.2"/>
    <n v="0.59979999999999656"/>
  </r>
  <r>
    <n v="786"/>
    <s v="CA-2012-154921"/>
    <x v="1"/>
    <x v="293"/>
    <d v="2012-05-28T00:00:00"/>
    <s v="Standard Class"/>
    <s v="EA-14035"/>
    <s v="Erin Ashbrook"/>
    <x v="1"/>
    <s v="United States"/>
    <s v="Columbia"/>
    <x v="20"/>
    <n v="29203"/>
    <x v="0"/>
    <s v="OFF-EN-10000056"/>
    <x v="1"/>
    <x v="12"/>
    <x v="627"/>
    <n v="186.69"/>
    <n v="3"/>
    <n v="0"/>
    <n v="87.744299999999981"/>
  </r>
  <r>
    <n v="787"/>
    <s v="CA-2014-129567"/>
    <x v="3"/>
    <x v="294"/>
    <d v="2014-03-22T00:00:00"/>
    <s v="Second Class"/>
    <s v="CL-12565"/>
    <s v="Clay Ludtke"/>
    <x v="0"/>
    <s v="United States"/>
    <s v="Lancaster"/>
    <x v="1"/>
    <n v="93534"/>
    <x v="1"/>
    <s v="OFF-BI-10000014"/>
    <x v="1"/>
    <x v="8"/>
    <x v="628"/>
    <n v="17.456"/>
    <n v="2"/>
    <n v="0.2"/>
    <n v="5.8914"/>
  </r>
  <r>
    <n v="788"/>
    <s v="CA-2012-154620"/>
    <x v="1"/>
    <x v="295"/>
    <d v="2012-12-16T00:00:00"/>
    <s v="Standard Class"/>
    <s v="LT-17110"/>
    <s v="Liz Thompson"/>
    <x v="0"/>
    <s v="United States"/>
    <s v="Lancaster"/>
    <x v="1"/>
    <n v="93534"/>
    <x v="1"/>
    <s v="FUR-CH-10004675"/>
    <x v="0"/>
    <x v="1"/>
    <x v="629"/>
    <n v="348.92800000000005"/>
    <n v="2"/>
    <n v="0.2"/>
    <n v="34.89279999999998"/>
  </r>
  <r>
    <n v="789"/>
    <s v="CA-2012-115938"/>
    <x v="1"/>
    <x v="153"/>
    <d v="2012-06-30T00:00:00"/>
    <s v="Standard Class"/>
    <s v="SA-20830"/>
    <s v="Sue Ann Reed"/>
    <x v="0"/>
    <s v="United States"/>
    <s v="Richmond"/>
    <x v="17"/>
    <n v="23223"/>
    <x v="0"/>
    <s v="OFF-BI-10001543"/>
    <x v="1"/>
    <x v="8"/>
    <x v="375"/>
    <n v="143.96"/>
    <n v="4"/>
    <n v="0"/>
    <n v="69.100800000000007"/>
  </r>
  <r>
    <n v="790"/>
    <s v="CA-2012-115938"/>
    <x v="1"/>
    <x v="153"/>
    <d v="2012-06-30T00:00:00"/>
    <s v="Standard Class"/>
    <s v="SA-20830"/>
    <s v="Sue Ann Reed"/>
    <x v="0"/>
    <s v="United States"/>
    <s v="Richmond"/>
    <x v="17"/>
    <n v="23223"/>
    <x v="0"/>
    <s v="OFF-ST-10001321"/>
    <x v="1"/>
    <x v="4"/>
    <x v="416"/>
    <n v="15.42"/>
    <n v="1"/>
    <n v="0"/>
    <n v="4.1634000000000011"/>
  </r>
  <r>
    <n v="791"/>
    <s v="CA-2012-115938"/>
    <x v="1"/>
    <x v="153"/>
    <d v="2012-06-30T00:00:00"/>
    <s v="Standard Class"/>
    <s v="SA-20830"/>
    <s v="Sue Ann Reed"/>
    <x v="0"/>
    <s v="United States"/>
    <s v="Richmond"/>
    <x v="17"/>
    <n v="23223"/>
    <x v="0"/>
    <s v="OFF-BI-10001132"/>
    <x v="1"/>
    <x v="8"/>
    <x v="630"/>
    <n v="43.04"/>
    <n v="8"/>
    <n v="0"/>
    <n v="21.089600000000001"/>
  </r>
  <r>
    <n v="792"/>
    <s v="CA-2012-115938"/>
    <x v="1"/>
    <x v="153"/>
    <d v="2012-06-30T00:00:00"/>
    <s v="Standard Class"/>
    <s v="SA-20830"/>
    <s v="Sue Ann Reed"/>
    <x v="0"/>
    <s v="United States"/>
    <s v="Richmond"/>
    <x v="17"/>
    <n v="23223"/>
    <x v="0"/>
    <s v="FUR-CH-10003199"/>
    <x v="0"/>
    <x v="1"/>
    <x v="631"/>
    <n v="332.94"/>
    <n v="3"/>
    <n v="0"/>
    <n v="79.905599999999993"/>
  </r>
  <r>
    <n v="793"/>
    <s v="CA-2013-105256"/>
    <x v="0"/>
    <x v="244"/>
    <d v="2013-05-21T00:00:00"/>
    <s v="Same Day"/>
    <s v="JK-15730"/>
    <s v="Joe Kamberova"/>
    <x v="0"/>
    <s v="United States"/>
    <s v="Asheville"/>
    <x v="3"/>
    <n v="28806"/>
    <x v="0"/>
    <s v="TEC-PH-10001530"/>
    <x v="2"/>
    <x v="7"/>
    <x v="632"/>
    <n v="1363.96"/>
    <n v="5"/>
    <n v="0.2"/>
    <n v="85.247500000000002"/>
  </r>
  <r>
    <n v="794"/>
    <s v="CA-2011-156433"/>
    <x v="2"/>
    <x v="59"/>
    <d v="2011-09-26T00:00:00"/>
    <s v="Standard Class"/>
    <s v="ES-14020"/>
    <s v="Erica Smith"/>
    <x v="0"/>
    <s v="United States"/>
    <s v="San Francisco"/>
    <x v="1"/>
    <n v="94110"/>
    <x v="1"/>
    <s v="OFF-LA-10001569"/>
    <x v="1"/>
    <x v="2"/>
    <x v="633"/>
    <n v="9.9600000000000009"/>
    <n v="2"/>
    <n v="0"/>
    <n v="4.5815999999999999"/>
  </r>
  <r>
    <n v="795"/>
    <s v="CA-2011-156433"/>
    <x v="2"/>
    <x v="59"/>
    <d v="2011-09-26T00:00:00"/>
    <s v="Standard Class"/>
    <s v="ES-14020"/>
    <s v="Erica Smith"/>
    <x v="0"/>
    <s v="United States"/>
    <s v="San Francisco"/>
    <x v="1"/>
    <n v="94110"/>
    <x v="1"/>
    <s v="OFF-PA-10003724"/>
    <x v="1"/>
    <x v="10"/>
    <x v="357"/>
    <n v="21.72"/>
    <n v="4"/>
    <n v="0"/>
    <n v="10.642799999999999"/>
  </r>
  <r>
    <n v="796"/>
    <s v="CA-2014-151428"/>
    <x v="3"/>
    <x v="296"/>
    <d v="2014-09-27T00:00:00"/>
    <s v="Standard Class"/>
    <s v="RH-19495"/>
    <s v="Rick Hansen"/>
    <x v="0"/>
    <s v="United States"/>
    <s v="Rochester"/>
    <x v="11"/>
    <n v="55901"/>
    <x v="2"/>
    <s v="OFF-BI-10000546"/>
    <x v="1"/>
    <x v="8"/>
    <x v="609"/>
    <n v="20.16"/>
    <n v="7"/>
    <n v="0"/>
    <n v="9.8783999999999992"/>
  </r>
  <r>
    <n v="797"/>
    <s v="CA-2012-124653"/>
    <x v="1"/>
    <x v="100"/>
    <d v="2012-12-26T00:00:00"/>
    <s v="First Class"/>
    <s v="DB-13120"/>
    <s v="David Bremer"/>
    <x v="1"/>
    <s v="United States"/>
    <s v="Rochester"/>
    <x v="15"/>
    <n v="14609"/>
    <x v="3"/>
    <s v="OFF-PA-10000176"/>
    <x v="1"/>
    <x v="10"/>
    <x v="634"/>
    <n v="132.79"/>
    <n v="7"/>
    <n v="0"/>
    <n v="63.739199999999997"/>
  </r>
  <r>
    <n v="798"/>
    <s v="CA-2012-124653"/>
    <x v="1"/>
    <x v="100"/>
    <d v="2012-12-26T00:00:00"/>
    <s v="First Class"/>
    <s v="DB-13120"/>
    <s v="David Bremer"/>
    <x v="1"/>
    <s v="United States"/>
    <s v="Rochester"/>
    <x v="15"/>
    <n v="14609"/>
    <x v="3"/>
    <s v="OFF-PA-10002365"/>
    <x v="1"/>
    <x v="10"/>
    <x v="12"/>
    <n v="12.96"/>
    <n v="2"/>
    <n v="0"/>
    <n v="6.2208000000000006"/>
  </r>
  <r>
    <n v="799"/>
    <s v="CA-2012-124653"/>
    <x v="1"/>
    <x v="100"/>
    <d v="2012-12-26T00:00:00"/>
    <s v="First Class"/>
    <s v="DB-13120"/>
    <s v="David Bremer"/>
    <x v="1"/>
    <s v="United States"/>
    <s v="Rochester"/>
    <x v="15"/>
    <n v="14609"/>
    <x v="3"/>
    <s v="OFF-LA-10002271"/>
    <x v="1"/>
    <x v="2"/>
    <x v="635"/>
    <n v="21.560000000000002"/>
    <n v="7"/>
    <n v="0"/>
    <n v="10.348799999999999"/>
  </r>
  <r>
    <n v="800"/>
    <s v="CA-2012-101910"/>
    <x v="1"/>
    <x v="154"/>
    <d v="2012-12-03T00:00:00"/>
    <s v="Standard Class"/>
    <s v="CD-11920"/>
    <s v="Carlos Daly"/>
    <x v="0"/>
    <s v="United States"/>
    <s v="Lake Elsinore"/>
    <x v="1"/>
    <n v="92530"/>
    <x v="1"/>
    <s v="FUR-CH-10002647"/>
    <x v="0"/>
    <x v="1"/>
    <x v="470"/>
    <n v="283.92"/>
    <n v="5"/>
    <n v="0.2"/>
    <n v="17.745000000000019"/>
  </r>
  <r>
    <n v="801"/>
    <s v="CA-2014-105809"/>
    <x v="3"/>
    <x v="297"/>
    <d v="2014-02-24T00:00:00"/>
    <s v="First Class"/>
    <s v="HW-14935"/>
    <s v="Helen Wasserman"/>
    <x v="1"/>
    <s v="United States"/>
    <s v="San Diego"/>
    <x v="1"/>
    <n v="92105"/>
    <x v="1"/>
    <s v="FUR-FU-10004090"/>
    <x v="0"/>
    <x v="5"/>
    <x v="636"/>
    <n v="22.23"/>
    <n v="1"/>
    <n v="0"/>
    <n v="7.3358999999999988"/>
  </r>
  <r>
    <n v="802"/>
    <s v="CA-2014-105809"/>
    <x v="3"/>
    <x v="297"/>
    <d v="2014-02-24T00:00:00"/>
    <s v="First Class"/>
    <s v="HW-14935"/>
    <s v="Helen Wasserman"/>
    <x v="1"/>
    <s v="United States"/>
    <s v="San Diego"/>
    <x v="1"/>
    <n v="92105"/>
    <x v="1"/>
    <s v="TEC-PH-10001580"/>
    <x v="2"/>
    <x v="7"/>
    <x v="231"/>
    <n v="215.96799999999999"/>
    <n v="2"/>
    <n v="0.2"/>
    <n v="18.897199999999991"/>
  </r>
  <r>
    <n v="803"/>
    <s v="CA-2013-136133"/>
    <x v="0"/>
    <x v="298"/>
    <d v="2013-08-24T00:00:00"/>
    <s v="Second Class"/>
    <s v="HW-14935"/>
    <s v="Helen Wasserman"/>
    <x v="1"/>
    <s v="United States"/>
    <s v="New York City"/>
    <x v="15"/>
    <n v="10024"/>
    <x v="3"/>
    <s v="OFF-AP-10000576"/>
    <x v="1"/>
    <x v="9"/>
    <x v="637"/>
    <n v="355.32"/>
    <n v="9"/>
    <n v="0"/>
    <n v="99.48960000000001"/>
  </r>
  <r>
    <n v="804"/>
    <s v="CA-2013-115504"/>
    <x v="0"/>
    <x v="299"/>
    <d v="2013-03-18T00:00:00"/>
    <s v="Standard Class"/>
    <s v="MC-18130"/>
    <s v="Mike Caudle"/>
    <x v="1"/>
    <s v="United States"/>
    <s v="Monroe"/>
    <x v="28"/>
    <n v="71203"/>
    <x v="0"/>
    <s v="OFF-PA-10003953"/>
    <x v="1"/>
    <x v="10"/>
    <x v="638"/>
    <n v="12.96"/>
    <n v="2"/>
    <n v="0"/>
    <n v="6.2208000000000006"/>
  </r>
  <r>
    <n v="805"/>
    <s v="CA-2014-135783"/>
    <x v="3"/>
    <x v="300"/>
    <d v="2014-04-25T00:00:00"/>
    <s v="First Class"/>
    <s v="GM-14440"/>
    <s v="Gary McGarr"/>
    <x v="0"/>
    <s v="United States"/>
    <s v="San Francisco"/>
    <x v="1"/>
    <n v="94122"/>
    <x v="1"/>
    <s v="FUR-FU-10000794"/>
    <x v="0"/>
    <x v="5"/>
    <x v="639"/>
    <n v="18.28"/>
    <n v="2"/>
    <n v="0"/>
    <n v="6.2151999999999994"/>
  </r>
  <r>
    <n v="806"/>
    <s v="CA-2011-134313"/>
    <x v="2"/>
    <x v="301"/>
    <d v="2011-11-07T00:00:00"/>
    <s v="Standard Class"/>
    <s v="RA-19915"/>
    <s v="Russell Applegate"/>
    <x v="0"/>
    <s v="United States"/>
    <s v="Denver"/>
    <x v="22"/>
    <n v="80219"/>
    <x v="1"/>
    <s v="OFF-AR-10001897"/>
    <x v="1"/>
    <x v="6"/>
    <x v="640"/>
    <n v="43.176000000000002"/>
    <n v="3"/>
    <n v="0.2"/>
    <n v="4.3176000000000005"/>
  </r>
  <r>
    <n v="807"/>
    <s v="CA-2011-134313"/>
    <x v="2"/>
    <x v="301"/>
    <d v="2011-11-07T00:00:00"/>
    <s v="Standard Class"/>
    <s v="RA-19915"/>
    <s v="Russell Applegate"/>
    <x v="0"/>
    <s v="United States"/>
    <s v="Denver"/>
    <x v="22"/>
    <n v="80219"/>
    <x v="1"/>
    <s v="TEC-PH-10001795"/>
    <x v="2"/>
    <x v="7"/>
    <x v="641"/>
    <n v="1983.9680000000001"/>
    <n v="4"/>
    <n v="0.2"/>
    <n v="247.99599999999981"/>
  </r>
  <r>
    <n v="808"/>
    <s v="CA-2012-140921"/>
    <x v="1"/>
    <x v="302"/>
    <d v="2012-02-05T00:00:00"/>
    <s v="First Class"/>
    <s v="AA-10375"/>
    <s v="Allen Armold"/>
    <x v="0"/>
    <s v="United States"/>
    <s v="Omaha"/>
    <x v="8"/>
    <n v="68104"/>
    <x v="2"/>
    <s v="FUR-FU-10003347"/>
    <x v="0"/>
    <x v="5"/>
    <x v="374"/>
    <n v="28.4"/>
    <n v="2"/>
    <n v="0"/>
    <n v="11.076000000000001"/>
  </r>
  <r>
    <n v="809"/>
    <s v="CA-2012-140921"/>
    <x v="1"/>
    <x v="302"/>
    <d v="2012-02-05T00:00:00"/>
    <s v="First Class"/>
    <s v="AA-10375"/>
    <s v="Allen Armold"/>
    <x v="0"/>
    <s v="United States"/>
    <s v="Omaha"/>
    <x v="8"/>
    <n v="68104"/>
    <x v="2"/>
    <s v="TEC-AC-10004901"/>
    <x v="2"/>
    <x v="11"/>
    <x v="642"/>
    <n v="149.97"/>
    <n v="3"/>
    <n v="0"/>
    <n v="50.989800000000002"/>
  </r>
  <r>
    <n v="810"/>
    <s v="CA-2011-151995"/>
    <x v="2"/>
    <x v="303"/>
    <d v="2011-10-15T00:00:00"/>
    <s v="First Class"/>
    <s v="ZC-21910"/>
    <s v="Zuschuss Carroll"/>
    <x v="0"/>
    <s v="United States"/>
    <s v="Edmonds"/>
    <x v="4"/>
    <n v="98026"/>
    <x v="1"/>
    <s v="OFF-AR-10003190"/>
    <x v="1"/>
    <x v="6"/>
    <x v="643"/>
    <n v="11.52"/>
    <n v="4"/>
    <n v="0"/>
    <n v="3.2256"/>
  </r>
  <r>
    <n v="811"/>
    <s v="CA-2011-151995"/>
    <x v="2"/>
    <x v="303"/>
    <d v="2011-10-15T00:00:00"/>
    <s v="First Class"/>
    <s v="ZC-21910"/>
    <s v="Zuschuss Carroll"/>
    <x v="0"/>
    <s v="United States"/>
    <s v="Edmonds"/>
    <x v="4"/>
    <n v="98026"/>
    <x v="1"/>
    <s v="FUR-TA-10002903"/>
    <x v="0"/>
    <x v="3"/>
    <x v="255"/>
    <n v="1298.55"/>
    <n v="5"/>
    <n v="0"/>
    <n v="311.65199999999999"/>
  </r>
  <r>
    <n v="812"/>
    <s v="CA-2011-151995"/>
    <x v="2"/>
    <x v="303"/>
    <d v="2011-10-15T00:00:00"/>
    <s v="First Class"/>
    <s v="ZC-21910"/>
    <s v="Zuschuss Carroll"/>
    <x v="0"/>
    <s v="United States"/>
    <s v="Edmonds"/>
    <x v="4"/>
    <n v="98026"/>
    <x v="1"/>
    <s v="OFF-AP-10000240"/>
    <x v="1"/>
    <x v="9"/>
    <x v="644"/>
    <n v="213.92"/>
    <n v="4"/>
    <n v="0"/>
    <n v="62.036799999999971"/>
  </r>
  <r>
    <n v="813"/>
    <s v="CA-2011-151995"/>
    <x v="2"/>
    <x v="303"/>
    <d v="2011-10-15T00:00:00"/>
    <s v="First Class"/>
    <s v="ZC-21910"/>
    <s v="Zuschuss Carroll"/>
    <x v="0"/>
    <s v="United States"/>
    <s v="Edmonds"/>
    <x v="4"/>
    <n v="98026"/>
    <x v="1"/>
    <s v="TEC-AC-10001101"/>
    <x v="2"/>
    <x v="11"/>
    <x v="547"/>
    <n v="25.78"/>
    <n v="2"/>
    <n v="0"/>
    <n v="2.5779999999999994"/>
  </r>
  <r>
    <n v="814"/>
    <s v="CA-2014-143686"/>
    <x v="3"/>
    <x v="304"/>
    <d v="2014-05-15T00:00:00"/>
    <s v="Same Day"/>
    <s v="PJ-19015"/>
    <s v="Pauline Johnson"/>
    <x v="0"/>
    <s v="United States"/>
    <s v="Santa Ana"/>
    <x v="1"/>
    <n v="92704"/>
    <x v="1"/>
    <s v="FUR-FU-10000794"/>
    <x v="0"/>
    <x v="5"/>
    <x v="639"/>
    <n v="18.28"/>
    <n v="2"/>
    <n v="0"/>
    <n v="6.2151999999999994"/>
  </r>
  <r>
    <n v="815"/>
    <s v="CA-2014-143686"/>
    <x v="3"/>
    <x v="304"/>
    <d v="2014-05-15T00:00:00"/>
    <s v="Same Day"/>
    <s v="PJ-19015"/>
    <s v="Pauline Johnson"/>
    <x v="0"/>
    <s v="United States"/>
    <s v="Santa Ana"/>
    <x v="1"/>
    <n v="92704"/>
    <x v="1"/>
    <s v="TEC-AC-10001838"/>
    <x v="2"/>
    <x v="11"/>
    <x v="645"/>
    <n v="1399.93"/>
    <n v="7"/>
    <n v="0"/>
    <n v="601.96990000000005"/>
  </r>
  <r>
    <n v="816"/>
    <s v="CA-2012-106565"/>
    <x v="1"/>
    <x v="305"/>
    <d v="2012-03-23T00:00:00"/>
    <s v="First Class"/>
    <s v="BW-11110"/>
    <s v="Bart Watters"/>
    <x v="1"/>
    <s v="United States"/>
    <s v="Milwaukee"/>
    <x v="6"/>
    <n v="53209"/>
    <x v="2"/>
    <s v="OFF-PA-10000061"/>
    <x v="1"/>
    <x v="10"/>
    <x v="179"/>
    <n v="51.84"/>
    <n v="8"/>
    <n v="0"/>
    <n v="24.883200000000002"/>
  </r>
  <r>
    <n v="817"/>
    <s v="CA-2013-149370"/>
    <x v="0"/>
    <x v="306"/>
    <d v="2013-09-20T00:00:00"/>
    <s v="Standard Class"/>
    <s v="DB-13210"/>
    <s v="Dean Braden"/>
    <x v="0"/>
    <s v="United States"/>
    <s v="Philadelphia"/>
    <x v="9"/>
    <n v="19140"/>
    <x v="3"/>
    <s v="OFF-PA-10003651"/>
    <x v="1"/>
    <x v="10"/>
    <x v="646"/>
    <n v="5.3440000000000003"/>
    <n v="1"/>
    <n v="0.2"/>
    <n v="1.8703999999999998"/>
  </r>
  <r>
    <n v="818"/>
    <s v="CA-2011-140858"/>
    <x v="2"/>
    <x v="307"/>
    <d v="2011-07-02T00:00:00"/>
    <s v="Standard Class"/>
    <s v="CA-12775"/>
    <s v="Cynthia Arntzen"/>
    <x v="0"/>
    <s v="United States"/>
    <s v="Philadelphia"/>
    <x v="9"/>
    <n v="19140"/>
    <x v="3"/>
    <s v="OFF-PA-10000304"/>
    <x v="1"/>
    <x v="10"/>
    <x v="88"/>
    <n v="41.472000000000008"/>
    <n v="8"/>
    <n v="0.2"/>
    <n v="14.5152"/>
  </r>
  <r>
    <n v="819"/>
    <s v="CA-2011-140858"/>
    <x v="2"/>
    <x v="307"/>
    <d v="2011-07-02T00:00:00"/>
    <s v="Standard Class"/>
    <s v="CA-12775"/>
    <s v="Cynthia Arntzen"/>
    <x v="0"/>
    <s v="United States"/>
    <s v="Philadelphia"/>
    <x v="9"/>
    <n v="19140"/>
    <x v="3"/>
    <s v="OFF-BI-10003094"/>
    <x v="1"/>
    <x v="8"/>
    <x v="647"/>
    <n v="3.168000000000001"/>
    <n v="3"/>
    <n v="0.7"/>
    <n v="-2.4287999999999998"/>
  </r>
  <r>
    <n v="820"/>
    <s v="CA-2011-140858"/>
    <x v="2"/>
    <x v="307"/>
    <d v="2011-07-02T00:00:00"/>
    <s v="Standard Class"/>
    <s v="CA-12775"/>
    <s v="Cynthia Arntzen"/>
    <x v="0"/>
    <s v="United States"/>
    <s v="Philadelphia"/>
    <x v="9"/>
    <n v="19140"/>
    <x v="3"/>
    <s v="FUR-CH-10001394"/>
    <x v="0"/>
    <x v="1"/>
    <x v="648"/>
    <n v="1228.4649999999999"/>
    <n v="5"/>
    <n v="0.3"/>
    <n v="0"/>
  </r>
  <r>
    <n v="821"/>
    <s v="CA-2011-140858"/>
    <x v="2"/>
    <x v="307"/>
    <d v="2011-07-02T00:00:00"/>
    <s v="Standard Class"/>
    <s v="CA-12775"/>
    <s v="Cynthia Arntzen"/>
    <x v="0"/>
    <s v="United States"/>
    <s v="Philadelphia"/>
    <x v="9"/>
    <n v="19140"/>
    <x v="3"/>
    <s v="OFF-BI-10004230"/>
    <x v="1"/>
    <x v="8"/>
    <x v="649"/>
    <n v="31.086000000000006"/>
    <n v="3"/>
    <n v="0.7"/>
    <n v="-22.796399999999991"/>
  </r>
  <r>
    <n v="822"/>
    <s v="CA-2011-140858"/>
    <x v="2"/>
    <x v="307"/>
    <d v="2011-07-02T00:00:00"/>
    <s v="Standard Class"/>
    <s v="CA-12775"/>
    <s v="Cynthia Arntzen"/>
    <x v="0"/>
    <s v="United States"/>
    <s v="Philadelphia"/>
    <x v="9"/>
    <n v="19140"/>
    <x v="3"/>
    <s v="OFF-PA-10003395"/>
    <x v="1"/>
    <x v="10"/>
    <x v="650"/>
    <n v="335.52"/>
    <n v="4"/>
    <n v="0.2"/>
    <n v="117.43199999999999"/>
  </r>
  <r>
    <n v="823"/>
    <s v="CA-2014-101434"/>
    <x v="3"/>
    <x v="308"/>
    <d v="2014-06-28T00:00:00"/>
    <s v="Standard Class"/>
    <s v="TR-21325"/>
    <s v="Toby Ritter"/>
    <x v="0"/>
    <s v="United States"/>
    <s v="Belleville"/>
    <x v="30"/>
    <n v="7109"/>
    <x v="3"/>
    <s v="TEC-AC-10002402"/>
    <x v="2"/>
    <x v="11"/>
    <x v="651"/>
    <n v="239.96999999999997"/>
    <n v="3"/>
    <n v="0"/>
    <n v="71.990999999999985"/>
  </r>
  <r>
    <n v="824"/>
    <s v="CA-2014-101434"/>
    <x v="3"/>
    <x v="308"/>
    <d v="2014-06-28T00:00:00"/>
    <s v="Standard Class"/>
    <s v="TR-21325"/>
    <s v="Toby Ritter"/>
    <x v="0"/>
    <s v="United States"/>
    <s v="Belleville"/>
    <x v="30"/>
    <n v="7109"/>
    <x v="3"/>
    <s v="OFF-LA-10003223"/>
    <x v="1"/>
    <x v="2"/>
    <x v="602"/>
    <n v="9.82"/>
    <n v="2"/>
    <n v="0"/>
    <n v="4.8117999999999999"/>
  </r>
  <r>
    <n v="825"/>
    <s v="US-2011-102071"/>
    <x v="2"/>
    <x v="309"/>
    <d v="2011-05-15T00:00:00"/>
    <s v="Standard Class"/>
    <s v="PG-18820"/>
    <s v="Patrick Gardner"/>
    <x v="0"/>
    <s v="United States"/>
    <s v="San Francisco"/>
    <x v="1"/>
    <n v="94110"/>
    <x v="1"/>
    <s v="TEC-AC-10003441"/>
    <x v="2"/>
    <x v="11"/>
    <x v="652"/>
    <n v="67.8"/>
    <n v="4"/>
    <n v="0"/>
    <n v="4.0679999999999978"/>
  </r>
  <r>
    <n v="826"/>
    <s v="US-2011-102071"/>
    <x v="2"/>
    <x v="309"/>
    <d v="2011-05-15T00:00:00"/>
    <s v="Standard Class"/>
    <s v="PG-18820"/>
    <s v="Patrick Gardner"/>
    <x v="0"/>
    <s v="United States"/>
    <s v="San Francisco"/>
    <x v="1"/>
    <n v="94110"/>
    <x v="1"/>
    <s v="TEC-AC-10000109"/>
    <x v="2"/>
    <x v="11"/>
    <x v="200"/>
    <n v="167.97"/>
    <n v="3"/>
    <n v="0"/>
    <n v="40.31280000000001"/>
  </r>
  <r>
    <n v="827"/>
    <s v="CA-2014-126956"/>
    <x v="3"/>
    <x v="170"/>
    <d v="2014-08-29T00:00:00"/>
    <s v="Standard Class"/>
    <s v="GT-14710"/>
    <s v="Greg Tran"/>
    <x v="0"/>
    <s v="United States"/>
    <s v="Lakeville"/>
    <x v="11"/>
    <n v="55044"/>
    <x v="2"/>
    <s v="OFF-FA-10002280"/>
    <x v="1"/>
    <x v="13"/>
    <x v="653"/>
    <n v="35"/>
    <n v="7"/>
    <n v="0"/>
    <n v="16.8"/>
  </r>
  <r>
    <n v="828"/>
    <s v="CA-2014-126956"/>
    <x v="3"/>
    <x v="170"/>
    <d v="2014-08-29T00:00:00"/>
    <s v="Standard Class"/>
    <s v="GT-14710"/>
    <s v="Greg Tran"/>
    <x v="0"/>
    <s v="United States"/>
    <s v="Lakeville"/>
    <x v="11"/>
    <n v="55044"/>
    <x v="2"/>
    <s v="OFF-SU-10000381"/>
    <x v="1"/>
    <x v="14"/>
    <x v="654"/>
    <n v="37.24"/>
    <n v="4"/>
    <n v="0"/>
    <n v="10.799599999999998"/>
  </r>
  <r>
    <n v="829"/>
    <s v="CA-2014-126956"/>
    <x v="3"/>
    <x v="170"/>
    <d v="2014-08-29T00:00:00"/>
    <s v="Standard Class"/>
    <s v="GT-14710"/>
    <s v="Greg Tran"/>
    <x v="0"/>
    <s v="United States"/>
    <s v="Lakeville"/>
    <x v="11"/>
    <n v="55044"/>
    <x v="2"/>
    <s v="OFF-EN-10004459"/>
    <x v="1"/>
    <x v="12"/>
    <x v="655"/>
    <n v="15.28"/>
    <n v="2"/>
    <n v="0"/>
    <n v="7.4871999999999996"/>
  </r>
  <r>
    <n v="830"/>
    <s v="CA-2014-129462"/>
    <x v="3"/>
    <x v="114"/>
    <d v="2014-06-22T00:00:00"/>
    <s v="Second Class"/>
    <s v="JE-15745"/>
    <s v="Joel Eaton"/>
    <x v="0"/>
    <s v="United States"/>
    <s v="Florence"/>
    <x v="0"/>
    <n v="41042"/>
    <x v="0"/>
    <s v="FUR-CH-10000665"/>
    <x v="0"/>
    <x v="1"/>
    <x v="656"/>
    <n v="301.95999999999998"/>
    <n v="2"/>
    <n v="0"/>
    <n v="90.587999999999965"/>
  </r>
  <r>
    <n v="831"/>
    <s v="CA-2014-129462"/>
    <x v="3"/>
    <x v="114"/>
    <d v="2014-06-22T00:00:00"/>
    <s v="Second Class"/>
    <s v="JE-15745"/>
    <s v="Joel Eaton"/>
    <x v="0"/>
    <s v="United States"/>
    <s v="Florence"/>
    <x v="0"/>
    <n v="41042"/>
    <x v="0"/>
    <s v="OFF-AP-10003884"/>
    <x v="1"/>
    <x v="9"/>
    <x v="657"/>
    <n v="180.66"/>
    <n v="3"/>
    <n v="0"/>
    <n v="50.584800000000008"/>
  </r>
  <r>
    <n v="832"/>
    <s v="CA-2014-129462"/>
    <x v="3"/>
    <x v="114"/>
    <d v="2014-06-22T00:00:00"/>
    <s v="Second Class"/>
    <s v="JE-15745"/>
    <s v="Joel Eaton"/>
    <x v="0"/>
    <s v="United States"/>
    <s v="Florence"/>
    <x v="0"/>
    <n v="41042"/>
    <x v="0"/>
    <s v="TEC-PH-10001557"/>
    <x v="2"/>
    <x v="7"/>
    <x v="658"/>
    <n v="191.98"/>
    <n v="2"/>
    <n v="0"/>
    <n v="51.834599999999995"/>
  </r>
  <r>
    <n v="833"/>
    <s v="CA-2014-129462"/>
    <x v="3"/>
    <x v="114"/>
    <d v="2014-06-22T00:00:00"/>
    <s v="Second Class"/>
    <s v="JE-15745"/>
    <s v="Joel Eaton"/>
    <x v="0"/>
    <s v="United States"/>
    <s v="Florence"/>
    <x v="0"/>
    <n v="41042"/>
    <x v="0"/>
    <s v="TEC-PH-10002085"/>
    <x v="2"/>
    <x v="7"/>
    <x v="659"/>
    <n v="65.989999999999995"/>
    <n v="1"/>
    <n v="0"/>
    <n v="17.157400000000003"/>
  </r>
  <r>
    <n v="834"/>
    <s v="CA-2013-165316"/>
    <x v="0"/>
    <x v="310"/>
    <d v="2013-07-28T00:00:00"/>
    <s v="Standard Class"/>
    <s v="JB-15400"/>
    <s v="Jennifer Braxton"/>
    <x v="1"/>
    <s v="United States"/>
    <s v="Tampa"/>
    <x v="2"/>
    <n v="33614"/>
    <x v="0"/>
    <s v="OFF-AR-10002956"/>
    <x v="1"/>
    <x v="6"/>
    <x v="660"/>
    <n v="35.216000000000001"/>
    <n v="2"/>
    <n v="0.2"/>
    <n v="2.6411999999999995"/>
  </r>
  <r>
    <n v="835"/>
    <s v="CA-2013-165316"/>
    <x v="0"/>
    <x v="310"/>
    <d v="2013-07-28T00:00:00"/>
    <s v="Standard Class"/>
    <s v="JB-15400"/>
    <s v="Jennifer Braxton"/>
    <x v="1"/>
    <s v="United States"/>
    <s v="Tampa"/>
    <x v="2"/>
    <n v="33614"/>
    <x v="0"/>
    <s v="OFF-AP-10003266"/>
    <x v="1"/>
    <x v="9"/>
    <x v="661"/>
    <n v="23.696000000000002"/>
    <n v="2"/>
    <n v="0.2"/>
    <n v="6.5164"/>
  </r>
  <r>
    <n v="836"/>
    <s v="CA-2013-165316"/>
    <x v="0"/>
    <x v="310"/>
    <d v="2013-07-28T00:00:00"/>
    <s v="Standard Class"/>
    <s v="JB-15400"/>
    <s v="Jennifer Braxton"/>
    <x v="1"/>
    <s v="United States"/>
    <s v="Tampa"/>
    <x v="2"/>
    <n v="33614"/>
    <x v="0"/>
    <s v="TEC-MA-10004002"/>
    <x v="2"/>
    <x v="15"/>
    <x v="662"/>
    <n v="265.47500000000002"/>
    <n v="1"/>
    <n v="0.5"/>
    <n v="-111.49950000000007"/>
  </r>
  <r>
    <n v="837"/>
    <s v="US-2011-115987"/>
    <x v="2"/>
    <x v="78"/>
    <d v="2011-09-13T00:00:00"/>
    <s v="Second Class"/>
    <s v="LH-17020"/>
    <s v="Lisa Hazard"/>
    <x v="0"/>
    <s v="United States"/>
    <s v="Tyler"/>
    <x v="5"/>
    <n v="75701"/>
    <x v="2"/>
    <s v="OFF-BI-10001071"/>
    <x v="1"/>
    <x v="8"/>
    <x v="663"/>
    <n v="51.183999999999983"/>
    <n v="4"/>
    <n v="0.8"/>
    <n v="-79.335199999999986"/>
  </r>
  <r>
    <n v="838"/>
    <s v="US-2014-156083"/>
    <x v="3"/>
    <x v="259"/>
    <d v="2014-11-12T00:00:00"/>
    <s v="Standard Class"/>
    <s v="JL-15175"/>
    <s v="James Lanier"/>
    <x v="2"/>
    <s v="United States"/>
    <s v="Columbia"/>
    <x v="18"/>
    <n v="38401"/>
    <x v="0"/>
    <s v="OFF-PA-10001560"/>
    <x v="1"/>
    <x v="10"/>
    <x v="664"/>
    <n v="9.6640000000000015"/>
    <n v="2"/>
    <n v="0.2"/>
    <n v="3.2615999999999996"/>
  </r>
  <r>
    <n v="839"/>
    <s v="US-2013-137547"/>
    <x v="0"/>
    <x v="311"/>
    <d v="2013-03-13T00:00:00"/>
    <s v="Standard Class"/>
    <s v="EB-13705"/>
    <s v="Ed Braxton"/>
    <x v="1"/>
    <s v="United States"/>
    <s v="Fort Worth"/>
    <x v="5"/>
    <n v="76106"/>
    <x v="2"/>
    <s v="TEC-PH-10002365"/>
    <x v="2"/>
    <x v="7"/>
    <x v="398"/>
    <n v="21.071999999999999"/>
    <n v="3"/>
    <n v="0.2"/>
    <n v="1.5804"/>
  </r>
  <r>
    <n v="840"/>
    <s v="CA-2012-100454"/>
    <x v="1"/>
    <x v="312"/>
    <d v="2012-11-25T00:00:00"/>
    <s v="Standard Class"/>
    <s v="BM-11650"/>
    <s v="Brian Moss"/>
    <x v="1"/>
    <s v="United States"/>
    <s v="New York City"/>
    <x v="15"/>
    <n v="10035"/>
    <x v="3"/>
    <s v="OFF-AR-10004648"/>
    <x v="1"/>
    <x v="6"/>
    <x v="620"/>
    <n v="60.449999999999996"/>
    <n v="3"/>
    <n v="0"/>
    <n v="16.3215"/>
  </r>
  <r>
    <n v="841"/>
    <s v="CA-2012-100454"/>
    <x v="1"/>
    <x v="312"/>
    <d v="2012-11-25T00:00:00"/>
    <s v="Standard Class"/>
    <s v="BM-11650"/>
    <s v="Brian Moss"/>
    <x v="1"/>
    <s v="United States"/>
    <s v="New York City"/>
    <x v="15"/>
    <n v="10035"/>
    <x v="3"/>
    <s v="OFF-AR-10002578"/>
    <x v="1"/>
    <x v="6"/>
    <x v="665"/>
    <n v="11.52"/>
    <n v="4"/>
    <n v="0"/>
    <n v="3.3407999999999998"/>
  </r>
  <r>
    <n v="842"/>
    <s v="CA-2012-100454"/>
    <x v="1"/>
    <x v="312"/>
    <d v="2012-11-25T00:00:00"/>
    <s v="Standard Class"/>
    <s v="BM-11650"/>
    <s v="Brian Moss"/>
    <x v="1"/>
    <s v="United States"/>
    <s v="New York City"/>
    <x v="15"/>
    <n v="10035"/>
    <x v="3"/>
    <s v="FUR-BO-10001519"/>
    <x v="0"/>
    <x v="0"/>
    <x v="666"/>
    <n v="186.048"/>
    <n v="4"/>
    <n v="0.2"/>
    <n v="9.3024000000000058"/>
  </r>
  <r>
    <n v="843"/>
    <s v="CA-2013-161669"/>
    <x v="0"/>
    <x v="77"/>
    <d v="2013-11-10T00:00:00"/>
    <s v="First Class"/>
    <s v="EM-14095"/>
    <s v="Eudokia Martin"/>
    <x v="1"/>
    <s v="United States"/>
    <s v="Los Angeles"/>
    <x v="1"/>
    <n v="90036"/>
    <x v="1"/>
    <s v="OFF-BI-10001294"/>
    <x v="1"/>
    <x v="8"/>
    <x v="667"/>
    <n v="37.44"/>
    <n v="4"/>
    <n v="0.2"/>
    <n v="11.699999999999996"/>
  </r>
  <r>
    <n v="844"/>
    <s v="CA-2013-161669"/>
    <x v="0"/>
    <x v="77"/>
    <d v="2013-11-10T00:00:00"/>
    <s v="First Class"/>
    <s v="EM-14095"/>
    <s v="Eudokia Martin"/>
    <x v="1"/>
    <s v="United States"/>
    <s v="Los Angeles"/>
    <x v="1"/>
    <n v="90036"/>
    <x v="1"/>
    <s v="OFF-BI-10001636"/>
    <x v="1"/>
    <x v="8"/>
    <x v="668"/>
    <n v="26.975999999999999"/>
    <n v="4"/>
    <n v="0.2"/>
    <n v="8.767199999999999"/>
  </r>
  <r>
    <n v="845"/>
    <s v="CA-2013-161669"/>
    <x v="0"/>
    <x v="77"/>
    <d v="2013-11-10T00:00:00"/>
    <s v="First Class"/>
    <s v="EM-14095"/>
    <s v="Eudokia Martin"/>
    <x v="1"/>
    <s v="United States"/>
    <s v="Los Angeles"/>
    <x v="1"/>
    <n v="90036"/>
    <x v="1"/>
    <s v="OFF-SU-10002503"/>
    <x v="1"/>
    <x v="14"/>
    <x v="669"/>
    <n v="11.36"/>
    <n v="2"/>
    <n v="0"/>
    <n v="3.2943999999999996"/>
  </r>
  <r>
    <n v="846"/>
    <s v="CA-2013-161669"/>
    <x v="0"/>
    <x v="77"/>
    <d v="2013-11-10T00:00:00"/>
    <s v="First Class"/>
    <s v="EM-14095"/>
    <s v="Eudokia Martin"/>
    <x v="1"/>
    <s v="United States"/>
    <s v="Los Angeles"/>
    <x v="1"/>
    <n v="90036"/>
    <x v="1"/>
    <s v="OFF-LA-10004093"/>
    <x v="1"/>
    <x v="2"/>
    <x v="670"/>
    <n v="14.62"/>
    <n v="2"/>
    <n v="0"/>
    <n v="6.8713999999999995"/>
  </r>
  <r>
    <n v="847"/>
    <s v="CA-2012-114300"/>
    <x v="1"/>
    <x v="313"/>
    <d v="2012-10-17T00:00:00"/>
    <s v="Standard Class"/>
    <s v="AF-10885"/>
    <s v="Art Foster"/>
    <x v="0"/>
    <s v="United States"/>
    <s v="Louisville"/>
    <x v="0"/>
    <n v="40214"/>
    <x v="0"/>
    <s v="TEC-PH-10001552"/>
    <x v="2"/>
    <x v="7"/>
    <x v="178"/>
    <n v="83.72"/>
    <n v="7"/>
    <n v="0"/>
    <n v="23.441600000000005"/>
  </r>
  <r>
    <n v="848"/>
    <s v="CA-2012-114300"/>
    <x v="1"/>
    <x v="313"/>
    <d v="2012-10-17T00:00:00"/>
    <s v="Standard Class"/>
    <s v="AF-10885"/>
    <s v="Art Foster"/>
    <x v="0"/>
    <s v="United States"/>
    <s v="Louisville"/>
    <x v="0"/>
    <n v="40214"/>
    <x v="0"/>
    <s v="FUR-CH-10001891"/>
    <x v="0"/>
    <x v="1"/>
    <x v="265"/>
    <n v="287.94"/>
    <n v="3"/>
    <n v="0"/>
    <n v="77.743800000000022"/>
  </r>
  <r>
    <n v="849"/>
    <s v="CA-2014-107503"/>
    <x v="3"/>
    <x v="314"/>
    <d v="2014-01-07T00:00:00"/>
    <s v="Standard Class"/>
    <s v="GA-14725"/>
    <s v="Guy Armstrong"/>
    <x v="0"/>
    <s v="United States"/>
    <s v="Lorain"/>
    <x v="24"/>
    <n v="44052"/>
    <x v="3"/>
    <s v="FUR-FU-10003878"/>
    <x v="0"/>
    <x v="5"/>
    <x v="671"/>
    <n v="48.896000000000001"/>
    <n v="4"/>
    <n v="0.2"/>
    <n v="8.5567999999999991"/>
  </r>
  <r>
    <n v="850"/>
    <s v="CA-2011-107755"/>
    <x v="2"/>
    <x v="315"/>
    <d v="2011-02-13T00:00:00"/>
    <s v="Standard Class"/>
    <s v="CK-12760"/>
    <s v="Cyma Kinney"/>
    <x v="1"/>
    <s v="United States"/>
    <s v="Linden"/>
    <x v="30"/>
    <n v="7036"/>
    <x v="3"/>
    <s v="TEC-AC-10000710"/>
    <x v="2"/>
    <x v="11"/>
    <x v="672"/>
    <n v="115.36"/>
    <n v="7"/>
    <n v="0"/>
    <n v="49.604800000000012"/>
  </r>
  <r>
    <n v="851"/>
    <s v="CA-2013-152534"/>
    <x v="0"/>
    <x v="23"/>
    <d v="2013-06-26T00:00:00"/>
    <s v="Second Class"/>
    <s v="DP-13105"/>
    <s v="Dave Poirier"/>
    <x v="1"/>
    <s v="United States"/>
    <s v="Salinas"/>
    <x v="1"/>
    <n v="93905"/>
    <x v="1"/>
    <s v="OFF-AR-10002335"/>
    <x v="1"/>
    <x v="6"/>
    <x v="673"/>
    <n v="5.16"/>
    <n v="2"/>
    <n v="0"/>
    <n v="1.3416000000000001"/>
  </r>
  <r>
    <n v="852"/>
    <s v="CA-2013-152534"/>
    <x v="0"/>
    <x v="23"/>
    <d v="2013-06-26T00:00:00"/>
    <s v="Second Class"/>
    <s v="DP-13105"/>
    <s v="Dave Poirier"/>
    <x v="1"/>
    <s v="United States"/>
    <s v="Salinas"/>
    <x v="1"/>
    <n v="93905"/>
    <x v="1"/>
    <s v="OFF-PA-10001870"/>
    <x v="1"/>
    <x v="10"/>
    <x v="674"/>
    <n v="38.880000000000003"/>
    <n v="6"/>
    <n v="0"/>
    <n v="18.662400000000002"/>
  </r>
  <r>
    <n v="853"/>
    <s v="CA-2013-113747"/>
    <x v="0"/>
    <x v="316"/>
    <d v="2013-06-05T00:00:00"/>
    <s v="Standard Class"/>
    <s v="VD-21670"/>
    <s v="Valerie Dominguez"/>
    <x v="0"/>
    <s v="United States"/>
    <s v="Jackson"/>
    <x v="35"/>
    <n v="39212"/>
    <x v="0"/>
    <s v="OFF-AR-10003373"/>
    <x v="1"/>
    <x v="6"/>
    <x v="287"/>
    <n v="185.88"/>
    <n v="6"/>
    <n v="0"/>
    <n v="50.187599999999996"/>
  </r>
  <r>
    <n v="854"/>
    <s v="CA-2013-123274"/>
    <x v="0"/>
    <x v="317"/>
    <d v="2013-02-24T00:00:00"/>
    <s v="Standard Class"/>
    <s v="GT-14710"/>
    <s v="Greg Tran"/>
    <x v="0"/>
    <s v="United States"/>
    <s v="New York City"/>
    <x v="15"/>
    <n v="10035"/>
    <x v="3"/>
    <s v="FUR-FU-10004090"/>
    <x v="0"/>
    <x v="5"/>
    <x v="636"/>
    <n v="44.46"/>
    <n v="2"/>
    <n v="0"/>
    <n v="14.671799999999998"/>
  </r>
  <r>
    <n v="855"/>
    <s v="CA-2013-123274"/>
    <x v="0"/>
    <x v="317"/>
    <d v="2013-02-24T00:00:00"/>
    <s v="Standard Class"/>
    <s v="GT-14710"/>
    <s v="Greg Tran"/>
    <x v="0"/>
    <s v="United States"/>
    <s v="New York City"/>
    <x v="15"/>
    <n v="10035"/>
    <x v="3"/>
    <s v="OFF-ST-10000736"/>
    <x v="1"/>
    <x v="4"/>
    <x v="455"/>
    <n v="242.94"/>
    <n v="3"/>
    <n v="0"/>
    <n v="9.7175999999999902"/>
  </r>
  <r>
    <n v="856"/>
    <s v="CA-2011-125612"/>
    <x v="2"/>
    <x v="93"/>
    <d v="2011-08-08T00:00:00"/>
    <s v="Standard Class"/>
    <s v="BK-11260"/>
    <s v="Berenike Kampe"/>
    <x v="0"/>
    <s v="United States"/>
    <s v="New York City"/>
    <x v="15"/>
    <n v="10035"/>
    <x v="3"/>
    <s v="OFF-PA-10001019"/>
    <x v="1"/>
    <x v="10"/>
    <x v="675"/>
    <n v="39.96"/>
    <n v="2"/>
    <n v="0"/>
    <n v="18.781199999999998"/>
  </r>
  <r>
    <n v="857"/>
    <s v="CA-2011-125612"/>
    <x v="2"/>
    <x v="93"/>
    <d v="2011-08-08T00:00:00"/>
    <s v="Standard Class"/>
    <s v="BK-11260"/>
    <s v="Berenike Kampe"/>
    <x v="0"/>
    <s v="United States"/>
    <s v="New York City"/>
    <x v="15"/>
    <n v="10035"/>
    <x v="3"/>
    <s v="OFF-SU-10002537"/>
    <x v="1"/>
    <x v="14"/>
    <x v="676"/>
    <n v="102.30000000000001"/>
    <n v="10"/>
    <n v="0"/>
    <n v="26.598000000000006"/>
  </r>
  <r>
    <n v="858"/>
    <s v="CA-2011-125612"/>
    <x v="2"/>
    <x v="93"/>
    <d v="2011-08-08T00:00:00"/>
    <s v="Standard Class"/>
    <s v="BK-11260"/>
    <s v="Berenike Kampe"/>
    <x v="0"/>
    <s v="United States"/>
    <s v="New York City"/>
    <x v="15"/>
    <n v="10035"/>
    <x v="3"/>
    <s v="OFF-ST-10003221"/>
    <x v="1"/>
    <x v="4"/>
    <x v="33"/>
    <n v="21.36"/>
    <n v="2"/>
    <n v="0"/>
    <n v="5.7672000000000008"/>
  </r>
  <r>
    <n v="859"/>
    <s v="CA-2014-161984"/>
    <x v="3"/>
    <x v="318"/>
    <d v="2014-04-16T00:00:00"/>
    <s v="Standard Class"/>
    <s v="SJ-20125"/>
    <s v="Sanjit Jacobs"/>
    <x v="2"/>
    <s v="United States"/>
    <s v="New Brunswick"/>
    <x v="30"/>
    <n v="8901"/>
    <x v="3"/>
    <s v="OFF-PA-10004569"/>
    <x v="1"/>
    <x v="10"/>
    <x v="227"/>
    <n v="7.61"/>
    <n v="1"/>
    <n v="0"/>
    <n v="3.5766999999999998"/>
  </r>
  <r>
    <n v="860"/>
    <s v="CA-2014-161984"/>
    <x v="3"/>
    <x v="318"/>
    <d v="2014-04-16T00:00:00"/>
    <s v="Standard Class"/>
    <s v="SJ-20125"/>
    <s v="Sanjit Jacobs"/>
    <x v="2"/>
    <s v="United States"/>
    <s v="New Brunswick"/>
    <x v="30"/>
    <n v="8901"/>
    <x v="3"/>
    <s v="OFF-FA-10000624"/>
    <x v="1"/>
    <x v="13"/>
    <x v="291"/>
    <n v="7.16"/>
    <n v="2"/>
    <n v="0"/>
    <n v="3.58"/>
  </r>
  <r>
    <n v="861"/>
    <s v="CA-2011-133851"/>
    <x v="2"/>
    <x v="3"/>
    <d v="2011-06-16T00:00:00"/>
    <s v="Standard Class"/>
    <s v="CM-12445"/>
    <s v="Chuck Magee"/>
    <x v="0"/>
    <s v="United States"/>
    <s v="San Francisco"/>
    <x v="1"/>
    <n v="94122"/>
    <x v="1"/>
    <s v="OFF-SU-10001225"/>
    <x v="1"/>
    <x v="14"/>
    <x v="33"/>
    <n v="7.36"/>
    <n v="2"/>
    <n v="0"/>
    <n v="0.14719999999999978"/>
  </r>
  <r>
    <n v="862"/>
    <s v="CA-2011-133851"/>
    <x v="2"/>
    <x v="3"/>
    <d v="2011-06-16T00:00:00"/>
    <s v="Standard Class"/>
    <s v="CM-12445"/>
    <s v="Chuck Magee"/>
    <x v="0"/>
    <s v="United States"/>
    <s v="San Francisco"/>
    <x v="1"/>
    <n v="94122"/>
    <x v="1"/>
    <s v="OFF-AR-10003752"/>
    <x v="1"/>
    <x v="6"/>
    <x v="677"/>
    <n v="23.1"/>
    <n v="2"/>
    <n v="0"/>
    <n v="10.625999999999999"/>
  </r>
  <r>
    <n v="863"/>
    <s v="CA-2013-134474"/>
    <x v="0"/>
    <x v="319"/>
    <d v="2013-01-07T00:00:00"/>
    <s v="Second Class"/>
    <s v="AJ-10795"/>
    <s v="Anthony Johnson"/>
    <x v="1"/>
    <s v="United States"/>
    <s v="Jacksonville"/>
    <x v="2"/>
    <n v="32216"/>
    <x v="0"/>
    <s v="TEC-AC-10001714"/>
    <x v="2"/>
    <x v="11"/>
    <x v="678"/>
    <n v="191.47200000000001"/>
    <n v="6"/>
    <n v="0.2"/>
    <n v="40.687800000000003"/>
  </r>
  <r>
    <n v="864"/>
    <s v="CA-2013-134474"/>
    <x v="0"/>
    <x v="319"/>
    <d v="2013-01-07T00:00:00"/>
    <s v="Second Class"/>
    <s v="AJ-10795"/>
    <s v="Anthony Johnson"/>
    <x v="1"/>
    <s v="United States"/>
    <s v="Jacksonville"/>
    <x v="2"/>
    <n v="32216"/>
    <x v="0"/>
    <s v="OFF-AR-10003958"/>
    <x v="1"/>
    <x v="6"/>
    <x v="679"/>
    <n v="5.2480000000000002"/>
    <n v="2"/>
    <n v="0.2"/>
    <n v="0.59039999999999915"/>
  </r>
  <r>
    <n v="865"/>
    <s v="CA-2013-134474"/>
    <x v="0"/>
    <x v="319"/>
    <d v="2013-01-07T00:00:00"/>
    <s v="Second Class"/>
    <s v="AJ-10795"/>
    <s v="Anthony Johnson"/>
    <x v="1"/>
    <s v="United States"/>
    <s v="Jacksonville"/>
    <x v="2"/>
    <n v="32216"/>
    <x v="0"/>
    <s v="TEC-PH-10002923"/>
    <x v="2"/>
    <x v="7"/>
    <x v="680"/>
    <n v="59.184000000000005"/>
    <n v="2"/>
    <n v="0.2"/>
    <n v="5.1786000000000012"/>
  </r>
  <r>
    <n v="866"/>
    <s v="CA-2011-149020"/>
    <x v="2"/>
    <x v="320"/>
    <d v="2011-01-16T00:00:00"/>
    <s v="Standard Class"/>
    <s v="AJ-10780"/>
    <s v="Anthony Jacobs"/>
    <x v="1"/>
    <s v="United States"/>
    <s v="Springfield"/>
    <x v="17"/>
    <n v="22153"/>
    <x v="0"/>
    <s v="OFF-LA-10004272"/>
    <x v="1"/>
    <x v="2"/>
    <x v="681"/>
    <n v="2.89"/>
    <n v="1"/>
    <n v="0"/>
    <n v="1.3583000000000001"/>
  </r>
  <r>
    <n v="867"/>
    <s v="CA-2011-149020"/>
    <x v="2"/>
    <x v="320"/>
    <d v="2011-01-16T00:00:00"/>
    <s v="Standard Class"/>
    <s v="AJ-10780"/>
    <s v="Anthony Jacobs"/>
    <x v="1"/>
    <s v="United States"/>
    <s v="Springfield"/>
    <x v="17"/>
    <n v="22153"/>
    <x v="0"/>
    <s v="FUR-FU-10000965"/>
    <x v="0"/>
    <x v="5"/>
    <x v="682"/>
    <n v="51.94"/>
    <n v="1"/>
    <n v="0"/>
    <n v="21.295400000000001"/>
  </r>
  <r>
    <n v="868"/>
    <s v="CA-2013-134362"/>
    <x v="0"/>
    <x v="321"/>
    <d v="2013-10-03T00:00:00"/>
    <s v="First Class"/>
    <s v="LS-16945"/>
    <s v="Linda Southworth"/>
    <x v="1"/>
    <s v="United States"/>
    <s v="Philadelphia"/>
    <x v="9"/>
    <n v="19140"/>
    <x v="3"/>
    <s v="OFF-LA-10004853"/>
    <x v="1"/>
    <x v="2"/>
    <x v="683"/>
    <n v="15.936000000000002"/>
    <n v="4"/>
    <n v="0.2"/>
    <n v="5.1791999999999998"/>
  </r>
  <r>
    <n v="869"/>
    <s v="CA-2011-136742"/>
    <x v="2"/>
    <x v="322"/>
    <d v="2011-04-10T00:00:00"/>
    <s v="Standard Class"/>
    <s v="GP-14740"/>
    <s v="Guy Phonely"/>
    <x v="1"/>
    <s v="United States"/>
    <s v="Lancaster"/>
    <x v="9"/>
    <n v="17602"/>
    <x v="3"/>
    <s v="OFF-BI-10003719"/>
    <x v="1"/>
    <x v="8"/>
    <x v="684"/>
    <n v="44.910000000000011"/>
    <n v="6"/>
    <n v="0.7"/>
    <n v="-35.927999999999997"/>
  </r>
  <r>
    <n v="870"/>
    <s v="CA-2013-158099"/>
    <x v="0"/>
    <x v="323"/>
    <d v="2013-09-06T00:00:00"/>
    <s v="First Class"/>
    <s v="PK-18910"/>
    <s v="Paul Knutson"/>
    <x v="2"/>
    <s v="United States"/>
    <s v="Philadelphia"/>
    <x v="9"/>
    <n v="19143"/>
    <x v="3"/>
    <s v="OFF-BI-10000545"/>
    <x v="1"/>
    <x v="8"/>
    <x v="685"/>
    <n v="1141.4700000000003"/>
    <n v="5"/>
    <n v="0.7"/>
    <n v="-760.98000000000025"/>
  </r>
  <r>
    <n v="871"/>
    <s v="CA-2013-158099"/>
    <x v="0"/>
    <x v="323"/>
    <d v="2013-09-06T00:00:00"/>
    <s v="First Class"/>
    <s v="PK-18910"/>
    <s v="Paul Knutson"/>
    <x v="2"/>
    <s v="United States"/>
    <s v="Philadelphia"/>
    <x v="9"/>
    <n v="19143"/>
    <x v="3"/>
    <s v="TEC-PH-10002496"/>
    <x v="2"/>
    <x v="7"/>
    <x v="490"/>
    <n v="280.78200000000004"/>
    <n v="3"/>
    <n v="0.4"/>
    <n v="-46.797000000000025"/>
  </r>
  <r>
    <n v="872"/>
    <s v="CA-2012-131128"/>
    <x v="1"/>
    <x v="324"/>
    <d v="2012-10-20T00:00:00"/>
    <s v="First Class"/>
    <s v="TB-21520"/>
    <s v="Tracy Blumstein"/>
    <x v="0"/>
    <s v="United States"/>
    <s v="Concord"/>
    <x v="38"/>
    <n v="3301"/>
    <x v="3"/>
    <s v="OFF-PA-10003591"/>
    <x v="1"/>
    <x v="10"/>
    <x v="686"/>
    <n v="34.44"/>
    <n v="3"/>
    <n v="0"/>
    <n v="17.22"/>
  </r>
  <r>
    <n v="873"/>
    <s v="CA-2011-148488"/>
    <x v="2"/>
    <x v="325"/>
    <d v="2011-12-15T00:00:00"/>
    <s v="Standard Class"/>
    <s v="SM-20005"/>
    <s v="Sally Matthias"/>
    <x v="0"/>
    <s v="United States"/>
    <s v="New York City"/>
    <x v="15"/>
    <n v="10009"/>
    <x v="3"/>
    <s v="OFF-PA-10004470"/>
    <x v="1"/>
    <x v="10"/>
    <x v="250"/>
    <n v="11.36"/>
    <n v="2"/>
    <n v="0"/>
    <n v="5.2255999999999991"/>
  </r>
  <r>
    <n v="874"/>
    <s v="CA-2011-148488"/>
    <x v="2"/>
    <x v="325"/>
    <d v="2011-12-15T00:00:00"/>
    <s v="Standard Class"/>
    <s v="SM-20005"/>
    <s v="Sally Matthias"/>
    <x v="0"/>
    <s v="United States"/>
    <s v="New York City"/>
    <x v="15"/>
    <n v="10009"/>
    <x v="3"/>
    <s v="OFF-BI-10000315"/>
    <x v="1"/>
    <x v="8"/>
    <x v="407"/>
    <n v="106.34399999999999"/>
    <n v="7"/>
    <n v="0.2"/>
    <n v="37.220399999999998"/>
  </r>
  <r>
    <n v="875"/>
    <s v="CA-2014-114636"/>
    <x v="3"/>
    <x v="326"/>
    <d v="2014-08-30T00:00:00"/>
    <s v="Standard Class"/>
    <s v="GA-14725"/>
    <s v="Guy Armstrong"/>
    <x v="0"/>
    <s v="United States"/>
    <s v="Charlotte"/>
    <x v="3"/>
    <n v="28205"/>
    <x v="0"/>
    <s v="OFF-PA-10001790"/>
    <x v="1"/>
    <x v="10"/>
    <x v="687"/>
    <n v="192.16000000000003"/>
    <n v="5"/>
    <n v="0.2"/>
    <n v="67.255999999999986"/>
  </r>
  <r>
    <n v="876"/>
    <s v="CA-2013-116736"/>
    <x v="0"/>
    <x v="327"/>
    <d v="2013-01-21T00:00:00"/>
    <s v="Standard Class"/>
    <s v="CC-12430"/>
    <s v="Chuck Clark"/>
    <x v="2"/>
    <s v="United States"/>
    <s v="Concord"/>
    <x v="38"/>
    <n v="3301"/>
    <x v="3"/>
    <s v="FUR-FU-10004017"/>
    <x v="0"/>
    <x v="5"/>
    <x v="215"/>
    <n v="322.59000000000003"/>
    <n v="3"/>
    <n v="0"/>
    <n v="64.518000000000001"/>
  </r>
  <r>
    <n v="877"/>
    <s v="CA-2013-116736"/>
    <x v="0"/>
    <x v="327"/>
    <d v="2013-01-21T00:00:00"/>
    <s v="Standard Class"/>
    <s v="CC-12430"/>
    <s v="Chuck Clark"/>
    <x v="2"/>
    <s v="United States"/>
    <s v="Concord"/>
    <x v="38"/>
    <n v="3301"/>
    <x v="3"/>
    <s v="TEC-AC-10003628"/>
    <x v="2"/>
    <x v="11"/>
    <x v="244"/>
    <n v="29.99"/>
    <n v="1"/>
    <n v="0"/>
    <n v="13.195600000000002"/>
  </r>
  <r>
    <n v="878"/>
    <s v="CA-2013-116736"/>
    <x v="0"/>
    <x v="327"/>
    <d v="2013-01-21T00:00:00"/>
    <s v="Standard Class"/>
    <s v="CC-12430"/>
    <s v="Chuck Clark"/>
    <x v="2"/>
    <s v="United States"/>
    <s v="Concord"/>
    <x v="38"/>
    <n v="3301"/>
    <x v="3"/>
    <s v="TEC-AC-10002049"/>
    <x v="2"/>
    <x v="11"/>
    <x v="688"/>
    <n v="371.96999999999997"/>
    <n v="3"/>
    <n v="0"/>
    <n v="66.954599999999971"/>
  </r>
  <r>
    <n v="879"/>
    <s v="US-2011-158638"/>
    <x v="2"/>
    <x v="328"/>
    <d v="2011-09-21T00:00:00"/>
    <s v="Standard Class"/>
    <s v="AG-10765"/>
    <s v="Anthony Garverick"/>
    <x v="2"/>
    <s v="United States"/>
    <s v="Philadelphia"/>
    <x v="9"/>
    <n v="19120"/>
    <x v="3"/>
    <s v="OFF-BI-10003712"/>
    <x v="1"/>
    <x v="8"/>
    <x v="689"/>
    <n v="5.8920000000000012"/>
    <n v="4"/>
    <n v="0.7"/>
    <n v="-4.1243999999999996"/>
  </r>
  <r>
    <n v="880"/>
    <s v="CA-2014-111689"/>
    <x v="3"/>
    <x v="329"/>
    <d v="2014-12-03T00:00:00"/>
    <s v="Second Class"/>
    <s v="HP-14815"/>
    <s v="Harold Pawlan"/>
    <x v="2"/>
    <s v="United States"/>
    <s v="New York City"/>
    <x v="15"/>
    <n v="10024"/>
    <x v="3"/>
    <s v="OFF-BI-10003984"/>
    <x v="1"/>
    <x v="8"/>
    <x v="690"/>
    <n v="68.472000000000008"/>
    <n v="3"/>
    <n v="0.2"/>
    <n v="23.109299999999998"/>
  </r>
  <r>
    <n v="881"/>
    <s v="CA-2014-111689"/>
    <x v="3"/>
    <x v="329"/>
    <d v="2014-12-03T00:00:00"/>
    <s v="Second Class"/>
    <s v="HP-14815"/>
    <s v="Harold Pawlan"/>
    <x v="2"/>
    <s v="United States"/>
    <s v="New York City"/>
    <x v="15"/>
    <n v="10024"/>
    <x v="3"/>
    <s v="FUR-CH-10004287"/>
    <x v="0"/>
    <x v="1"/>
    <x v="156"/>
    <n v="1242.8999999999999"/>
    <n v="5"/>
    <n v="0.1"/>
    <n v="262.38999999999987"/>
  </r>
  <r>
    <n v="882"/>
    <s v="CA-2012-129098"/>
    <x v="1"/>
    <x v="330"/>
    <d v="2012-10-13T00:00:00"/>
    <s v="Standard Class"/>
    <s v="DK-13090"/>
    <s v="Dave Kipp"/>
    <x v="0"/>
    <s v="United States"/>
    <s v="Springfield"/>
    <x v="17"/>
    <n v="22153"/>
    <x v="0"/>
    <s v="OFF-ST-10001321"/>
    <x v="1"/>
    <x v="4"/>
    <x v="416"/>
    <n v="30.84"/>
    <n v="2"/>
    <n v="0"/>
    <n v="8.3268000000000022"/>
  </r>
  <r>
    <n v="883"/>
    <s v="US-2014-123463"/>
    <x v="3"/>
    <x v="331"/>
    <d v="2014-12-24T00:00:00"/>
    <s v="Same Day"/>
    <s v="GZ-14470"/>
    <s v="Gary Zandusky"/>
    <x v="0"/>
    <s v="United States"/>
    <s v="San Francisco"/>
    <x v="1"/>
    <n v="94109"/>
    <x v="1"/>
    <s v="OFF-AR-10001118"/>
    <x v="1"/>
    <x v="6"/>
    <x v="576"/>
    <n v="13.48"/>
    <n v="4"/>
    <n v="0"/>
    <n v="5.9312000000000014"/>
  </r>
  <r>
    <n v="884"/>
    <s v="CA-2013-165148"/>
    <x v="0"/>
    <x v="332"/>
    <d v="2013-10-25T00:00:00"/>
    <s v="First Class"/>
    <s v="PM-19135"/>
    <s v="Peter McVee"/>
    <x v="2"/>
    <s v="United States"/>
    <s v="Detroit"/>
    <x v="12"/>
    <n v="48227"/>
    <x v="2"/>
    <s v="FUR-FU-10000732"/>
    <x v="0"/>
    <x v="5"/>
    <x v="540"/>
    <n v="31.400000000000002"/>
    <n v="5"/>
    <n v="0"/>
    <n v="10.047999999999998"/>
  </r>
  <r>
    <n v="885"/>
    <s v="CA-2011-134061"/>
    <x v="2"/>
    <x v="333"/>
    <d v="2011-05-04T00:00:00"/>
    <s v="Standard Class"/>
    <s v="LL-16840"/>
    <s v="Lauren Leatherbury"/>
    <x v="0"/>
    <s v="United States"/>
    <s v="Rochester"/>
    <x v="15"/>
    <n v="14609"/>
    <x v="3"/>
    <s v="FUR-FU-10001424"/>
    <x v="0"/>
    <x v="5"/>
    <x v="691"/>
    <n v="17.46"/>
    <n v="2"/>
    <n v="0"/>
    <n v="5.936399999999999"/>
  </r>
  <r>
    <n v="886"/>
    <s v="CA-2012-143602"/>
    <x v="1"/>
    <x v="334"/>
    <d v="2012-04-28T00:00:00"/>
    <s v="Second Class"/>
    <s v="JS-15595"/>
    <s v="Jill Stevenson"/>
    <x v="1"/>
    <s v="United States"/>
    <s v="Los Angeles"/>
    <x v="1"/>
    <n v="90045"/>
    <x v="1"/>
    <s v="OFF-BI-10002071"/>
    <x v="1"/>
    <x v="8"/>
    <x v="692"/>
    <n v="13.943999999999999"/>
    <n v="3"/>
    <n v="0.2"/>
    <n v="4.5317999999999996"/>
  </r>
  <r>
    <n v="887"/>
    <s v="CA-2014-115364"/>
    <x v="3"/>
    <x v="335"/>
    <d v="2014-07-03T00:00:00"/>
    <s v="Standard Class"/>
    <s v="OT-18730"/>
    <s v="Olvera Toch"/>
    <x v="0"/>
    <s v="United States"/>
    <s v="San Diego"/>
    <x v="1"/>
    <n v="92105"/>
    <x v="1"/>
    <s v="OFF-ST-10002486"/>
    <x v="1"/>
    <x v="4"/>
    <x v="693"/>
    <n v="83.76"/>
    <n v="12"/>
    <n v="0"/>
    <n v="1.6751999999999967"/>
  </r>
  <r>
    <n v="888"/>
    <s v="CA-2014-150707"/>
    <x v="3"/>
    <x v="336"/>
    <d v="2014-10-20T00:00:00"/>
    <s v="Standard Class"/>
    <s v="EL-13735"/>
    <s v="Ed Ludwig"/>
    <x v="2"/>
    <s v="United States"/>
    <s v="Columbia"/>
    <x v="39"/>
    <n v="21044"/>
    <x v="3"/>
    <s v="OFF-BI-10001078"/>
    <x v="1"/>
    <x v="8"/>
    <x v="61"/>
    <n v="37.659999999999997"/>
    <n v="7"/>
    <n v="0"/>
    <n v="18.453400000000002"/>
  </r>
  <r>
    <n v="889"/>
    <s v="CA-2011-104976"/>
    <x v="2"/>
    <x v="337"/>
    <d v="2011-12-16T00:00:00"/>
    <s v="Standard Class"/>
    <s v="CK-12760"/>
    <s v="Cyma Kinney"/>
    <x v="1"/>
    <s v="United States"/>
    <s v="San Francisco"/>
    <x v="1"/>
    <n v="94122"/>
    <x v="1"/>
    <s v="OFF-PA-10003845"/>
    <x v="1"/>
    <x v="10"/>
    <x v="367"/>
    <n v="34.68"/>
    <n v="6"/>
    <n v="0"/>
    <n v="16.993200000000002"/>
  </r>
  <r>
    <n v="890"/>
    <s v="CA-2014-132934"/>
    <x v="3"/>
    <x v="308"/>
    <d v="2014-06-27T00:00:00"/>
    <s v="Standard Class"/>
    <s v="JE-15475"/>
    <s v="Jeremy Ellison"/>
    <x v="0"/>
    <s v="United States"/>
    <s v="New Rochelle"/>
    <x v="15"/>
    <n v="10801"/>
    <x v="3"/>
    <s v="TEC-AC-10000927"/>
    <x v="2"/>
    <x v="11"/>
    <x v="694"/>
    <n v="149.94999999999999"/>
    <n v="5"/>
    <n v="0"/>
    <n v="14.994999999999994"/>
  </r>
  <r>
    <n v="891"/>
    <s v="CA-2014-132934"/>
    <x v="3"/>
    <x v="308"/>
    <d v="2014-06-27T00:00:00"/>
    <s v="Standard Class"/>
    <s v="JE-15475"/>
    <s v="Jeremy Ellison"/>
    <x v="0"/>
    <s v="United States"/>
    <s v="New Rochelle"/>
    <x v="15"/>
    <n v="10801"/>
    <x v="3"/>
    <s v="OFF-BI-10001098"/>
    <x v="1"/>
    <x v="8"/>
    <x v="405"/>
    <n v="51.311999999999998"/>
    <n v="3"/>
    <n v="0.2"/>
    <n v="18.600599999999996"/>
  </r>
  <r>
    <n v="892"/>
    <s v="CA-2014-133256"/>
    <x v="3"/>
    <x v="335"/>
    <d v="2014-06-28T00:00:00"/>
    <s v="First Class"/>
    <s v="TH-21550"/>
    <s v="Tracy Hopkins"/>
    <x v="2"/>
    <s v="United States"/>
    <s v="Detroit"/>
    <x v="12"/>
    <n v="48227"/>
    <x v="2"/>
    <s v="OFF-PA-10001622"/>
    <x v="1"/>
    <x v="10"/>
    <x v="695"/>
    <n v="4.54"/>
    <n v="1"/>
    <n v="0"/>
    <n v="2.0429999999999997"/>
  </r>
  <r>
    <n v="893"/>
    <s v="CA-2014-133256"/>
    <x v="3"/>
    <x v="335"/>
    <d v="2014-06-28T00:00:00"/>
    <s v="First Class"/>
    <s v="TH-21550"/>
    <s v="Tracy Hopkins"/>
    <x v="2"/>
    <s v="United States"/>
    <s v="Detroit"/>
    <x v="12"/>
    <n v="48227"/>
    <x v="2"/>
    <s v="OFF-AR-10003158"/>
    <x v="1"/>
    <x v="6"/>
    <x v="696"/>
    <n v="15.92"/>
    <n v="4"/>
    <n v="0"/>
    <n v="5.4127999999999989"/>
  </r>
  <r>
    <n v="894"/>
    <s v="CA-2014-133256"/>
    <x v="3"/>
    <x v="335"/>
    <d v="2014-06-28T00:00:00"/>
    <s v="First Class"/>
    <s v="TH-21550"/>
    <s v="Tracy Hopkins"/>
    <x v="2"/>
    <s v="United States"/>
    <s v="Detroit"/>
    <x v="12"/>
    <n v="48227"/>
    <x v="2"/>
    <s v="TEC-PH-10002660"/>
    <x v="2"/>
    <x v="7"/>
    <x v="697"/>
    <n v="543.91999999999996"/>
    <n v="8"/>
    <n v="0"/>
    <n v="135.98000000000002"/>
  </r>
  <r>
    <n v="895"/>
    <s v="CA-2013-105494"/>
    <x v="0"/>
    <x v="338"/>
    <d v="2013-11-13T00:00:00"/>
    <s v="First Class"/>
    <s v="PC-18745"/>
    <s v="Pamela Coakley"/>
    <x v="1"/>
    <s v="United States"/>
    <s v="San Francisco"/>
    <x v="1"/>
    <n v="94122"/>
    <x v="1"/>
    <s v="OFF-ST-10002205"/>
    <x v="1"/>
    <x v="4"/>
    <x v="326"/>
    <n v="155.82000000000002"/>
    <n v="7"/>
    <n v="0"/>
    <n v="42.071400000000011"/>
  </r>
  <r>
    <n v="896"/>
    <s v="CA-2013-105494"/>
    <x v="0"/>
    <x v="338"/>
    <d v="2013-11-13T00:00:00"/>
    <s v="First Class"/>
    <s v="PC-18745"/>
    <s v="Pamela Coakley"/>
    <x v="1"/>
    <s v="United States"/>
    <s v="San Francisco"/>
    <x v="1"/>
    <n v="94122"/>
    <x v="1"/>
    <s v="OFF-BI-10003364"/>
    <x v="1"/>
    <x v="8"/>
    <x v="698"/>
    <n v="70.00800000000001"/>
    <n v="3"/>
    <n v="0.2"/>
    <n v="24.502800000000001"/>
  </r>
  <r>
    <n v="897"/>
    <s v="CA-2013-140634"/>
    <x v="0"/>
    <x v="339"/>
    <d v="2013-10-07T00:00:00"/>
    <s v="Second Class"/>
    <s v="HL-15040"/>
    <s v="Hunter Lopez"/>
    <x v="0"/>
    <s v="United States"/>
    <s v="Houston"/>
    <x v="5"/>
    <n v="77095"/>
    <x v="2"/>
    <s v="OFF-EN-10001099"/>
    <x v="1"/>
    <x v="12"/>
    <x v="33"/>
    <n v="15.648"/>
    <n v="2"/>
    <n v="0.2"/>
    <n v="5.0855999999999986"/>
  </r>
  <r>
    <n v="898"/>
    <s v="CA-2011-144407"/>
    <x v="2"/>
    <x v="340"/>
    <d v="2011-09-15T00:00:00"/>
    <s v="Standard Class"/>
    <s v="MS-17365"/>
    <s v="Maribeth Schnelling"/>
    <x v="0"/>
    <s v="United States"/>
    <s v="Detroit"/>
    <x v="12"/>
    <n v="48227"/>
    <x v="2"/>
    <s v="OFF-LA-10003923"/>
    <x v="1"/>
    <x v="2"/>
    <x v="424"/>
    <n v="103.60000000000001"/>
    <n v="7"/>
    <n v="0"/>
    <n v="51.800000000000004"/>
  </r>
  <r>
    <n v="899"/>
    <s v="CA-2014-160983"/>
    <x v="3"/>
    <x v="341"/>
    <d v="2014-11-01T00:00:00"/>
    <s v="Second Class"/>
    <s v="GB-14530"/>
    <s v="George Bell"/>
    <x v="1"/>
    <s v="United States"/>
    <s v="Auburn"/>
    <x v="15"/>
    <n v="13021"/>
    <x v="3"/>
    <s v="OFF-PA-10002250"/>
    <x v="1"/>
    <x v="10"/>
    <x v="699"/>
    <n v="46.96"/>
    <n v="8"/>
    <n v="0"/>
    <n v="22.540800000000001"/>
  </r>
  <r>
    <n v="900"/>
    <s v="US-2013-114622"/>
    <x v="0"/>
    <x v="342"/>
    <d v="2013-04-13T00:00:00"/>
    <s v="First Class"/>
    <s v="JR-16210"/>
    <s v="Justin Ritter"/>
    <x v="1"/>
    <s v="United States"/>
    <s v="Springfield"/>
    <x v="24"/>
    <n v="45503"/>
    <x v="3"/>
    <s v="OFF-BI-10004716"/>
    <x v="1"/>
    <x v="8"/>
    <x v="700"/>
    <n v="8.9040000000000017"/>
    <n v="2"/>
    <n v="0.7"/>
    <n v="-6.5296000000000003"/>
  </r>
  <r>
    <n v="901"/>
    <s v="CA-2014-150959"/>
    <x v="3"/>
    <x v="343"/>
    <d v="2014-11-14T00:00:00"/>
    <s v="First Class"/>
    <s v="TD-20995"/>
    <s v="Tamara Dahlen"/>
    <x v="0"/>
    <s v="United States"/>
    <s v="Garland"/>
    <x v="5"/>
    <n v="75043"/>
    <x v="2"/>
    <s v="OFF-LA-10001045"/>
    <x v="1"/>
    <x v="2"/>
    <x v="701"/>
    <n v="10.440000000000001"/>
    <n v="5"/>
    <n v="0.2"/>
    <n v="3.3929999999999989"/>
  </r>
  <r>
    <n v="902"/>
    <s v="CA-2014-150959"/>
    <x v="3"/>
    <x v="343"/>
    <d v="2014-11-14T00:00:00"/>
    <s v="First Class"/>
    <s v="TD-20995"/>
    <s v="Tamara Dahlen"/>
    <x v="0"/>
    <s v="United States"/>
    <s v="Garland"/>
    <x v="5"/>
    <n v="75043"/>
    <x v="2"/>
    <s v="OFF-BI-10001510"/>
    <x v="1"/>
    <x v="8"/>
    <x v="702"/>
    <n v="18.335999999999999"/>
    <n v="4"/>
    <n v="0.8"/>
    <n v="-32.088000000000008"/>
  </r>
  <r>
    <n v="903"/>
    <s v="CA-2014-132353"/>
    <x v="3"/>
    <x v="175"/>
    <d v="2014-09-18T00:00:00"/>
    <s v="First Class"/>
    <s v="DB-13060"/>
    <s v="Dave Brooks"/>
    <x v="0"/>
    <s v="United States"/>
    <s v="Chicago"/>
    <x v="10"/>
    <n v="60653"/>
    <x v="2"/>
    <s v="TEC-PH-10004536"/>
    <x v="2"/>
    <x v="7"/>
    <x v="149"/>
    <n v="323.97600000000006"/>
    <n v="3"/>
    <n v="0.2"/>
    <n v="20.248499999999993"/>
  </r>
  <r>
    <n v="904"/>
    <s v="CA-2013-130477"/>
    <x v="0"/>
    <x v="143"/>
    <d v="2013-04-13T00:00:00"/>
    <s v="Standard Class"/>
    <s v="LC-17140"/>
    <s v="Logan Currie"/>
    <x v="0"/>
    <s v="United States"/>
    <s v="Los Angeles"/>
    <x v="1"/>
    <n v="90032"/>
    <x v="1"/>
    <s v="OFF-PA-10002947"/>
    <x v="1"/>
    <x v="10"/>
    <x v="703"/>
    <n v="20.04"/>
    <n v="3"/>
    <n v="0"/>
    <n v="9.6191999999999993"/>
  </r>
  <r>
    <n v="905"/>
    <s v="CA-2013-130477"/>
    <x v="0"/>
    <x v="143"/>
    <d v="2013-04-13T00:00:00"/>
    <s v="Standard Class"/>
    <s v="LC-17140"/>
    <s v="Logan Currie"/>
    <x v="0"/>
    <s v="United States"/>
    <s v="Los Angeles"/>
    <x v="1"/>
    <n v="90032"/>
    <x v="1"/>
    <s v="OFF-ST-10002583"/>
    <x v="1"/>
    <x v="4"/>
    <x v="566"/>
    <n v="64.959999999999994"/>
    <n v="2"/>
    <n v="0"/>
    <n v="2.598399999999998"/>
  </r>
  <r>
    <n v="906"/>
    <s v="CA-2013-130477"/>
    <x v="0"/>
    <x v="143"/>
    <d v="2013-04-13T00:00:00"/>
    <s v="Standard Class"/>
    <s v="LC-17140"/>
    <s v="Logan Currie"/>
    <x v="0"/>
    <s v="United States"/>
    <s v="Los Angeles"/>
    <x v="1"/>
    <n v="90032"/>
    <x v="1"/>
    <s v="OFF-PA-10000019"/>
    <x v="1"/>
    <x v="10"/>
    <x v="704"/>
    <n v="12.96"/>
    <n v="2"/>
    <n v="0"/>
    <n v="6.2208000000000006"/>
  </r>
  <r>
    <n v="907"/>
    <s v="CA-2014-143259"/>
    <x v="3"/>
    <x v="247"/>
    <d v="2015-01-04T00:00:00"/>
    <s v="Standard Class"/>
    <s v="PO-18865"/>
    <s v="Patrick O'Donnell"/>
    <x v="0"/>
    <s v="United States"/>
    <s v="New York City"/>
    <x v="15"/>
    <n v="10009"/>
    <x v="3"/>
    <s v="FUR-BO-10003441"/>
    <x v="0"/>
    <x v="0"/>
    <x v="705"/>
    <n v="323.13600000000002"/>
    <n v="4"/>
    <n v="0.2"/>
    <n v="12.117599999999968"/>
  </r>
  <r>
    <n v="908"/>
    <s v="CA-2014-143259"/>
    <x v="3"/>
    <x v="247"/>
    <d v="2015-01-04T00:00:00"/>
    <s v="Standard Class"/>
    <s v="PO-18865"/>
    <s v="Patrick O'Donnell"/>
    <x v="0"/>
    <s v="United States"/>
    <s v="New York City"/>
    <x v="15"/>
    <n v="10009"/>
    <x v="3"/>
    <s v="TEC-PH-10004774"/>
    <x v="2"/>
    <x v="7"/>
    <x v="706"/>
    <n v="90.93"/>
    <n v="7"/>
    <n v="0"/>
    <n v="2.7278999999999964"/>
  </r>
  <r>
    <n v="909"/>
    <s v="CA-2014-143259"/>
    <x v="3"/>
    <x v="247"/>
    <d v="2015-01-04T00:00:00"/>
    <s v="Standard Class"/>
    <s v="PO-18865"/>
    <s v="Patrick O'Donnell"/>
    <x v="0"/>
    <s v="United States"/>
    <s v="New York City"/>
    <x v="15"/>
    <n v="10009"/>
    <x v="3"/>
    <s v="OFF-BI-10003684"/>
    <x v="1"/>
    <x v="8"/>
    <x v="707"/>
    <n v="52.775999999999996"/>
    <n v="3"/>
    <n v="0.2"/>
    <n v="19.791"/>
  </r>
  <r>
    <n v="910"/>
    <s v="CA-2014-137596"/>
    <x v="3"/>
    <x v="264"/>
    <d v="2014-09-08T00:00:00"/>
    <s v="Standard Class"/>
    <s v="BE-11335"/>
    <s v="Bill Eplett"/>
    <x v="2"/>
    <s v="United States"/>
    <s v="Jackson"/>
    <x v="12"/>
    <n v="49201"/>
    <x v="2"/>
    <s v="TEC-PH-10001494"/>
    <x v="2"/>
    <x v="7"/>
    <x v="708"/>
    <n v="1199.8"/>
    <n v="4"/>
    <n v="0"/>
    <n v="323.94600000000003"/>
  </r>
  <r>
    <n v="911"/>
    <s v="CA-2014-137596"/>
    <x v="3"/>
    <x v="264"/>
    <d v="2014-09-08T00:00:00"/>
    <s v="Standard Class"/>
    <s v="BE-11335"/>
    <s v="Bill Eplett"/>
    <x v="2"/>
    <s v="United States"/>
    <s v="Jackson"/>
    <x v="12"/>
    <n v="49201"/>
    <x v="2"/>
    <s v="TEC-AC-10004666"/>
    <x v="2"/>
    <x v="11"/>
    <x v="709"/>
    <n v="1928.7800000000002"/>
    <n v="7"/>
    <n v="0"/>
    <n v="829.37540000000024"/>
  </r>
  <r>
    <n v="912"/>
    <s v="CA-2014-137596"/>
    <x v="3"/>
    <x v="264"/>
    <d v="2014-09-08T00:00:00"/>
    <s v="Standard Class"/>
    <s v="BE-11335"/>
    <s v="Bill Eplett"/>
    <x v="2"/>
    <s v="United States"/>
    <s v="Jackson"/>
    <x v="12"/>
    <n v="49201"/>
    <x v="2"/>
    <s v="OFF-ST-10003816"/>
    <x v="1"/>
    <x v="4"/>
    <x v="710"/>
    <n v="352.38"/>
    <n v="2"/>
    <n v="0"/>
    <n v="81.047399999999982"/>
  </r>
  <r>
    <n v="913"/>
    <s v="CA-2012-133627"/>
    <x v="1"/>
    <x v="70"/>
    <d v="2012-06-07T00:00:00"/>
    <s v="Standard Class"/>
    <s v="SC-20050"/>
    <s v="Sample Company A"/>
    <x v="2"/>
    <s v="United States"/>
    <s v="Norwich"/>
    <x v="29"/>
    <n v="6360"/>
    <x v="3"/>
    <s v="FUR-FU-10001935"/>
    <x v="0"/>
    <x v="5"/>
    <x v="341"/>
    <n v="22.200000000000003"/>
    <n v="6"/>
    <n v="0"/>
    <n v="9.1020000000000021"/>
  </r>
  <r>
    <n v="914"/>
    <s v="CA-2014-102519"/>
    <x v="3"/>
    <x v="344"/>
    <d v="2014-11-30T00:00:00"/>
    <s v="First Class"/>
    <s v="BM-11650"/>
    <s v="Brian Moss"/>
    <x v="1"/>
    <s v="United States"/>
    <s v="Milwaukee"/>
    <x v="6"/>
    <n v="53209"/>
    <x v="2"/>
    <s v="FUR-FU-10004091"/>
    <x v="0"/>
    <x v="5"/>
    <x v="264"/>
    <n v="46.94"/>
    <n v="1"/>
    <n v="0"/>
    <n v="19.2454"/>
  </r>
  <r>
    <n v="915"/>
    <s v="CA-2014-102519"/>
    <x v="3"/>
    <x v="344"/>
    <d v="2014-11-30T00:00:00"/>
    <s v="First Class"/>
    <s v="BM-11650"/>
    <s v="Brian Moss"/>
    <x v="1"/>
    <s v="United States"/>
    <s v="Milwaukee"/>
    <x v="6"/>
    <n v="53209"/>
    <x v="2"/>
    <s v="TEC-AC-10001772"/>
    <x v="2"/>
    <x v="11"/>
    <x v="400"/>
    <n v="143.73000000000002"/>
    <n v="9"/>
    <n v="0"/>
    <n v="56.054700000000011"/>
  </r>
  <r>
    <n v="916"/>
    <s v="US-2011-141215"/>
    <x v="2"/>
    <x v="345"/>
    <d v="2011-06-21T00:00:00"/>
    <s v="Standard Class"/>
    <s v="KL-16555"/>
    <s v="Kelly Lampkin"/>
    <x v="1"/>
    <s v="United States"/>
    <s v="San Antonio"/>
    <x v="5"/>
    <n v="78207"/>
    <x v="2"/>
    <s v="FUR-TA-10001520"/>
    <x v="0"/>
    <x v="3"/>
    <x v="711"/>
    <n v="99.918000000000006"/>
    <n v="2"/>
    <n v="0.3"/>
    <n v="-18.556200000000018"/>
  </r>
  <r>
    <n v="917"/>
    <s v="US-2011-141215"/>
    <x v="2"/>
    <x v="345"/>
    <d v="2011-06-21T00:00:00"/>
    <s v="Standard Class"/>
    <s v="KL-16555"/>
    <s v="Kelly Lampkin"/>
    <x v="1"/>
    <s v="United States"/>
    <s v="San Antonio"/>
    <x v="5"/>
    <n v="78207"/>
    <x v="2"/>
    <s v="FUR-CH-10003379"/>
    <x v="0"/>
    <x v="1"/>
    <x v="459"/>
    <n v="797.94399999999996"/>
    <n v="4"/>
    <n v="0.3"/>
    <n v="-56.995999999999981"/>
  </r>
  <r>
    <n v="918"/>
    <s v="US-2011-141215"/>
    <x v="2"/>
    <x v="345"/>
    <d v="2011-06-21T00:00:00"/>
    <s v="Standard Class"/>
    <s v="KL-16555"/>
    <s v="Kelly Lampkin"/>
    <x v="1"/>
    <s v="United States"/>
    <s v="San Antonio"/>
    <x v="5"/>
    <n v="78207"/>
    <x v="2"/>
    <s v="OFF-BI-10002706"/>
    <x v="1"/>
    <x v="8"/>
    <x v="273"/>
    <n v="8.5679999999999978"/>
    <n v="3"/>
    <n v="0.8"/>
    <n v="-14.5656"/>
  </r>
  <r>
    <n v="919"/>
    <s v="CA-2013-165218"/>
    <x v="0"/>
    <x v="346"/>
    <d v="2013-03-12T00:00:00"/>
    <s v="Standard Class"/>
    <s v="RW-19630"/>
    <s v="Rob Williams"/>
    <x v="1"/>
    <s v="United States"/>
    <s v="Dallas"/>
    <x v="5"/>
    <n v="75220"/>
    <x v="2"/>
    <s v="OFF-EN-10000056"/>
    <x v="1"/>
    <x v="12"/>
    <x v="627"/>
    <n v="149.352"/>
    <n v="3"/>
    <n v="0.2"/>
    <n v="50.40629999999998"/>
  </r>
  <r>
    <n v="920"/>
    <s v="CA-2013-165218"/>
    <x v="0"/>
    <x v="346"/>
    <d v="2013-03-12T00:00:00"/>
    <s v="Standard Class"/>
    <s v="RW-19630"/>
    <s v="Rob Williams"/>
    <x v="1"/>
    <s v="United States"/>
    <s v="Dallas"/>
    <x v="5"/>
    <n v="75220"/>
    <x v="2"/>
    <s v="OFF-ST-10001558"/>
    <x v="1"/>
    <x v="4"/>
    <x v="712"/>
    <n v="12.991999999999999"/>
    <n v="1"/>
    <n v="0.2"/>
    <n v="-0.81199999999999983"/>
  </r>
  <r>
    <n v="921"/>
    <s v="CA-2011-138296"/>
    <x v="2"/>
    <x v="29"/>
    <d v="2011-12-12T00:00:00"/>
    <s v="Standard Class"/>
    <s v="RC-19825"/>
    <s v="Roy Collins"/>
    <x v="0"/>
    <s v="United States"/>
    <s v="Alexandria"/>
    <x v="17"/>
    <n v="22304"/>
    <x v="0"/>
    <s v="OFF-ST-10002444"/>
    <x v="1"/>
    <x v="4"/>
    <x v="571"/>
    <n v="24.56"/>
    <n v="2"/>
    <n v="0"/>
    <n v="6.8767999999999994"/>
  </r>
  <r>
    <n v="922"/>
    <s v="CA-2012-111164"/>
    <x v="1"/>
    <x v="347"/>
    <d v="2012-04-15T00:00:00"/>
    <s v="Standard Class"/>
    <s v="SE-20110"/>
    <s v="Sanjit Engle"/>
    <x v="0"/>
    <s v="United States"/>
    <s v="New York City"/>
    <x v="15"/>
    <n v="10009"/>
    <x v="3"/>
    <s v="TEC-AC-10002473"/>
    <x v="2"/>
    <x v="11"/>
    <x v="713"/>
    <n v="85.14"/>
    <n v="3"/>
    <n v="0"/>
    <n v="34.907399999999996"/>
  </r>
  <r>
    <n v="923"/>
    <s v="CA-2012-111164"/>
    <x v="1"/>
    <x v="347"/>
    <d v="2012-04-15T00:00:00"/>
    <s v="Standard Class"/>
    <s v="SE-20110"/>
    <s v="Sanjit Engle"/>
    <x v="0"/>
    <s v="United States"/>
    <s v="New York City"/>
    <x v="15"/>
    <n v="10009"/>
    <x v="3"/>
    <s v="TEC-PH-10004531"/>
    <x v="2"/>
    <x v="7"/>
    <x v="714"/>
    <n v="21.99"/>
    <n v="1"/>
    <n v="0"/>
    <n v="10.555199999999999"/>
  </r>
  <r>
    <n v="924"/>
    <s v="CA-2012-111164"/>
    <x v="1"/>
    <x v="347"/>
    <d v="2012-04-15T00:00:00"/>
    <s v="Standard Class"/>
    <s v="SE-20110"/>
    <s v="Sanjit Engle"/>
    <x v="0"/>
    <s v="United States"/>
    <s v="New York City"/>
    <x v="15"/>
    <n v="10009"/>
    <x v="3"/>
    <s v="OFF-AP-10004487"/>
    <x v="1"/>
    <x v="9"/>
    <x v="715"/>
    <n v="406.59999999999997"/>
    <n v="5"/>
    <n v="0"/>
    <n v="113.84799999999998"/>
  </r>
  <r>
    <n v="925"/>
    <s v="CA-2013-149797"/>
    <x v="0"/>
    <x v="306"/>
    <d v="2013-09-21T00:00:00"/>
    <s v="Standard Class"/>
    <s v="AH-10075"/>
    <s v="Adam Hart"/>
    <x v="1"/>
    <s v="United States"/>
    <s v="New York City"/>
    <x v="15"/>
    <n v="10011"/>
    <x v="3"/>
    <s v="OFF-BI-10003650"/>
    <x v="1"/>
    <x v="8"/>
    <x v="115"/>
    <n v="841.5680000000001"/>
    <n v="2"/>
    <n v="0.2"/>
    <n v="294.54879999999991"/>
  </r>
  <r>
    <n v="926"/>
    <s v="CA-2011-132962"/>
    <x v="2"/>
    <x v="103"/>
    <d v="2011-09-16T00:00:00"/>
    <s v="First Class"/>
    <s v="JM-15535"/>
    <s v="Jessica Myrick"/>
    <x v="0"/>
    <s v="United States"/>
    <s v="Philadelphia"/>
    <x v="9"/>
    <n v="19143"/>
    <x v="3"/>
    <s v="OFF-PA-10003543"/>
    <x v="1"/>
    <x v="10"/>
    <x v="716"/>
    <n v="15.552000000000003"/>
    <n v="3"/>
    <n v="0.2"/>
    <n v="5.4432"/>
  </r>
  <r>
    <n v="927"/>
    <s v="CA-2011-132962"/>
    <x v="2"/>
    <x v="103"/>
    <d v="2011-09-16T00:00:00"/>
    <s v="First Class"/>
    <s v="JM-15535"/>
    <s v="Jessica Myrick"/>
    <x v="0"/>
    <s v="United States"/>
    <s v="Philadelphia"/>
    <x v="9"/>
    <n v="19143"/>
    <x v="3"/>
    <s v="TEC-AC-10004353"/>
    <x v="2"/>
    <x v="11"/>
    <x v="717"/>
    <n v="252.00000000000003"/>
    <n v="5"/>
    <n v="0.2"/>
    <n v="53.550000000000004"/>
  </r>
  <r>
    <n v="928"/>
    <s v="CA-2012-115091"/>
    <x v="1"/>
    <x v="348"/>
    <d v="2012-10-09T00:00:00"/>
    <s v="Standard Class"/>
    <s v="JJ-15760"/>
    <s v="Joel Jenkins"/>
    <x v="2"/>
    <s v="United States"/>
    <s v="Springfield"/>
    <x v="17"/>
    <n v="22153"/>
    <x v="0"/>
    <s v="OFF-AR-10000658"/>
    <x v="1"/>
    <x v="6"/>
    <x v="328"/>
    <n v="46.2"/>
    <n v="4"/>
    <n v="0"/>
    <n v="12.936"/>
  </r>
  <r>
    <n v="929"/>
    <s v="CA-2012-115091"/>
    <x v="1"/>
    <x v="348"/>
    <d v="2012-10-09T00:00:00"/>
    <s v="Standard Class"/>
    <s v="JJ-15760"/>
    <s v="Joel Jenkins"/>
    <x v="2"/>
    <s v="United States"/>
    <s v="Springfield"/>
    <x v="17"/>
    <n v="22153"/>
    <x v="0"/>
    <s v="OFF-AP-10000696"/>
    <x v="1"/>
    <x v="9"/>
    <x v="332"/>
    <n v="28.84"/>
    <n v="2"/>
    <n v="0"/>
    <n v="9.517199999999999"/>
  </r>
  <r>
    <n v="930"/>
    <s v="CA-2014-144932"/>
    <x v="3"/>
    <x v="349"/>
    <d v="2014-04-18T00:00:00"/>
    <s v="First Class"/>
    <s v="AB-10165"/>
    <s v="Alan Barnes"/>
    <x v="0"/>
    <s v="United States"/>
    <s v="Toledo"/>
    <x v="24"/>
    <n v="43615"/>
    <x v="3"/>
    <s v="OFF-AR-10003560"/>
    <x v="1"/>
    <x v="6"/>
    <x v="482"/>
    <n v="14.592000000000002"/>
    <n v="3"/>
    <n v="0.2"/>
    <n v="2.5535999999999985"/>
  </r>
  <r>
    <n v="931"/>
    <s v="CA-2014-144932"/>
    <x v="3"/>
    <x v="349"/>
    <d v="2014-04-18T00:00:00"/>
    <s v="First Class"/>
    <s v="AB-10165"/>
    <s v="Alan Barnes"/>
    <x v="0"/>
    <s v="United States"/>
    <s v="Toledo"/>
    <x v="24"/>
    <n v="43615"/>
    <x v="3"/>
    <s v="OFF-AR-10001468"/>
    <x v="1"/>
    <x v="6"/>
    <x v="718"/>
    <n v="89.855999999999995"/>
    <n v="3"/>
    <n v="0.2"/>
    <n v="21.340800000000002"/>
  </r>
  <r>
    <n v="932"/>
    <s v="CA-2014-144932"/>
    <x v="3"/>
    <x v="349"/>
    <d v="2014-04-18T00:00:00"/>
    <s v="First Class"/>
    <s v="AB-10165"/>
    <s v="Alan Barnes"/>
    <x v="0"/>
    <s v="United States"/>
    <s v="Toledo"/>
    <x v="24"/>
    <n v="43615"/>
    <x v="3"/>
    <s v="OFF-PA-10004971"/>
    <x v="1"/>
    <x v="10"/>
    <x v="604"/>
    <n v="13.872000000000002"/>
    <n v="3"/>
    <n v="0.2"/>
    <n v="5.0286000000000008"/>
  </r>
  <r>
    <n v="933"/>
    <s v="CA-2014-114216"/>
    <x v="3"/>
    <x v="264"/>
    <d v="2014-09-07T00:00:00"/>
    <s v="Standard Class"/>
    <s v="RK-19300"/>
    <s v="Ralph Kennedy"/>
    <x v="0"/>
    <s v="United States"/>
    <s v="Philadelphia"/>
    <x v="9"/>
    <n v="19140"/>
    <x v="3"/>
    <s v="OFF-PA-10002195"/>
    <x v="1"/>
    <x v="10"/>
    <x v="719"/>
    <n v="12.192"/>
    <n v="3"/>
    <n v="0.2"/>
    <n v="4.1147999999999998"/>
  </r>
  <r>
    <n v="934"/>
    <s v="CA-2013-140081"/>
    <x v="0"/>
    <x v="23"/>
    <d v="2013-06-25T00:00:00"/>
    <s v="Standard Class"/>
    <s v="CG-12040"/>
    <s v="Catherine Glotzbach"/>
    <x v="2"/>
    <s v="United States"/>
    <s v="Philadelphia"/>
    <x v="9"/>
    <n v="19120"/>
    <x v="3"/>
    <s v="OFF-PA-10001745"/>
    <x v="1"/>
    <x v="10"/>
    <x v="720"/>
    <n v="45.056000000000004"/>
    <n v="8"/>
    <n v="0.2"/>
    <n v="15.206399999999997"/>
  </r>
  <r>
    <n v="935"/>
    <s v="CA-2013-140081"/>
    <x v="0"/>
    <x v="23"/>
    <d v="2013-06-25T00:00:00"/>
    <s v="Standard Class"/>
    <s v="CG-12040"/>
    <s v="Catherine Glotzbach"/>
    <x v="2"/>
    <s v="United States"/>
    <s v="Philadelphia"/>
    <x v="9"/>
    <n v="19120"/>
    <x v="3"/>
    <s v="OFF-BI-10004826"/>
    <x v="1"/>
    <x v="8"/>
    <x v="721"/>
    <n v="29.718000000000007"/>
    <n v="6"/>
    <n v="0.7"/>
    <n v="-21.793199999999992"/>
  </r>
  <r>
    <n v="936"/>
    <s v="CA-2013-140081"/>
    <x v="0"/>
    <x v="23"/>
    <d v="2013-06-25T00:00:00"/>
    <s v="Standard Class"/>
    <s v="CG-12040"/>
    <s v="Catherine Glotzbach"/>
    <x v="2"/>
    <s v="United States"/>
    <s v="Philadelphia"/>
    <x v="9"/>
    <n v="19120"/>
    <x v="3"/>
    <s v="OFF-PA-10001870"/>
    <x v="1"/>
    <x v="10"/>
    <x v="674"/>
    <n v="15.552000000000003"/>
    <n v="3"/>
    <n v="0.2"/>
    <n v="5.4432"/>
  </r>
  <r>
    <n v="937"/>
    <s v="CA-2013-140081"/>
    <x v="0"/>
    <x v="23"/>
    <d v="2013-06-25T00:00:00"/>
    <s v="Standard Class"/>
    <s v="CG-12040"/>
    <s v="Catherine Glotzbach"/>
    <x v="2"/>
    <s v="United States"/>
    <s v="Philadelphia"/>
    <x v="9"/>
    <n v="19120"/>
    <x v="3"/>
    <s v="OFF-AP-10001058"/>
    <x v="1"/>
    <x v="9"/>
    <x v="137"/>
    <n v="447.69600000000003"/>
    <n v="2"/>
    <n v="0.2"/>
    <n v="33.577199999999976"/>
  </r>
  <r>
    <n v="938"/>
    <s v="US-2014-111745"/>
    <x v="3"/>
    <x v="60"/>
    <d v="2014-11-07T00:00:00"/>
    <s v="First Class"/>
    <s v="RA-19885"/>
    <s v="Ruben Ausman"/>
    <x v="1"/>
    <s v="United States"/>
    <s v="Farmington"/>
    <x v="27"/>
    <n v="87401"/>
    <x v="1"/>
    <s v="TEC-AC-10003911"/>
    <x v="2"/>
    <x v="11"/>
    <x v="327"/>
    <n v="159.99"/>
    <n v="1"/>
    <n v="0"/>
    <n v="54.396599999999992"/>
  </r>
  <r>
    <n v="939"/>
    <s v="CA-2012-148250"/>
    <x v="1"/>
    <x v="350"/>
    <d v="2012-12-17T00:00:00"/>
    <s v="Standard Class"/>
    <s v="RP-19270"/>
    <s v="Rachel Payne"/>
    <x v="1"/>
    <s v="United States"/>
    <s v="Riverside"/>
    <x v="1"/>
    <n v="92503"/>
    <x v="1"/>
    <s v="OFF-PA-10000289"/>
    <x v="1"/>
    <x v="10"/>
    <x v="722"/>
    <n v="12.96"/>
    <n v="2"/>
    <n v="0"/>
    <n v="6.2208000000000006"/>
  </r>
  <r>
    <n v="940"/>
    <s v="CA-2012-148250"/>
    <x v="1"/>
    <x v="350"/>
    <d v="2012-12-17T00:00:00"/>
    <s v="Standard Class"/>
    <s v="RP-19270"/>
    <s v="Rachel Payne"/>
    <x v="1"/>
    <s v="United States"/>
    <s v="Riverside"/>
    <x v="1"/>
    <n v="92503"/>
    <x v="1"/>
    <s v="OFF-AP-10003040"/>
    <x v="1"/>
    <x v="9"/>
    <x v="723"/>
    <n v="134.47999999999999"/>
    <n v="4"/>
    <n v="0"/>
    <n v="34.964799999999997"/>
  </r>
  <r>
    <n v="941"/>
    <s v="CA-2013-105760"/>
    <x v="0"/>
    <x v="351"/>
    <d v="2013-06-21T00:00:00"/>
    <s v="First Class"/>
    <s v="KC-16255"/>
    <s v="Karen Carlisle"/>
    <x v="1"/>
    <s v="United States"/>
    <s v="San Francisco"/>
    <x v="1"/>
    <n v="94110"/>
    <x v="1"/>
    <s v="OFF-PA-10000350"/>
    <x v="1"/>
    <x v="10"/>
    <x v="724"/>
    <n v="17.12"/>
    <n v="2"/>
    <n v="0"/>
    <n v="8.0464000000000002"/>
  </r>
  <r>
    <n v="942"/>
    <s v="CA-2013-142958"/>
    <x v="0"/>
    <x v="180"/>
    <d v="2013-12-21T00:00:00"/>
    <s v="Standard Class"/>
    <s v="RW-19630"/>
    <s v="Rob Williams"/>
    <x v="1"/>
    <s v="United States"/>
    <s v="Torrance"/>
    <x v="1"/>
    <n v="90503"/>
    <x v="1"/>
    <s v="OFF-BI-10001759"/>
    <x v="1"/>
    <x v="8"/>
    <x v="725"/>
    <n v="6.0960000000000001"/>
    <n v="2"/>
    <n v="0.2"/>
    <n v="2.2098"/>
  </r>
  <r>
    <n v="943"/>
    <s v="CA-2013-142958"/>
    <x v="0"/>
    <x v="180"/>
    <d v="2013-12-21T00:00:00"/>
    <s v="Standard Class"/>
    <s v="RW-19630"/>
    <s v="Rob Williams"/>
    <x v="1"/>
    <s v="United States"/>
    <s v="Torrance"/>
    <x v="1"/>
    <n v="90503"/>
    <x v="1"/>
    <s v="FUR-TA-10000577"/>
    <x v="0"/>
    <x v="3"/>
    <x v="3"/>
    <n v="1114.2719999999999"/>
    <n v="4"/>
    <n v="0.2"/>
    <n v="41.785200000000032"/>
  </r>
  <r>
    <n v="944"/>
    <s v="CA-2012-120880"/>
    <x v="1"/>
    <x v="352"/>
    <d v="2012-06-03T00:00:00"/>
    <s v="Standard Class"/>
    <s v="JL-15850"/>
    <s v="John Lucas"/>
    <x v="0"/>
    <s v="United States"/>
    <s v="Seattle"/>
    <x v="4"/>
    <n v="98105"/>
    <x v="1"/>
    <s v="OFF-PA-10004101"/>
    <x v="1"/>
    <x v="10"/>
    <x v="506"/>
    <n v="32.400000000000006"/>
    <n v="5"/>
    <n v="0"/>
    <n v="15.552000000000001"/>
  </r>
  <r>
    <n v="945"/>
    <s v="CA-2012-120880"/>
    <x v="1"/>
    <x v="352"/>
    <d v="2012-06-03T00:00:00"/>
    <s v="Standard Class"/>
    <s v="JL-15850"/>
    <s v="John Lucas"/>
    <x v="0"/>
    <s v="United States"/>
    <s v="Seattle"/>
    <x v="4"/>
    <n v="98105"/>
    <x v="1"/>
    <s v="OFF-ST-10001496"/>
    <x v="1"/>
    <x v="4"/>
    <x v="726"/>
    <n v="540.56999999999994"/>
    <n v="3"/>
    <n v="0"/>
    <n v="140.54820000000001"/>
  </r>
  <r>
    <n v="946"/>
    <s v="CA-2012-120880"/>
    <x v="1"/>
    <x v="352"/>
    <d v="2012-06-03T00:00:00"/>
    <s v="Standard Class"/>
    <s v="JL-15850"/>
    <s v="John Lucas"/>
    <x v="0"/>
    <s v="United States"/>
    <s v="Seattle"/>
    <x v="4"/>
    <n v="98105"/>
    <x v="1"/>
    <s v="OFF-BI-10002931"/>
    <x v="1"/>
    <x v="8"/>
    <x v="727"/>
    <n v="167.76"/>
    <n v="5"/>
    <n v="0.2"/>
    <n v="62.91"/>
  </r>
  <r>
    <n v="947"/>
    <s v="US-2012-140200"/>
    <x v="1"/>
    <x v="353"/>
    <d v="2012-07-28T00:00:00"/>
    <s v="First Class"/>
    <s v="CA-12775"/>
    <s v="Cynthia Arntzen"/>
    <x v="0"/>
    <s v="United States"/>
    <s v="Mesa"/>
    <x v="16"/>
    <n v="85204"/>
    <x v="1"/>
    <s v="FUR-TA-10002356"/>
    <x v="0"/>
    <x v="3"/>
    <x v="728"/>
    <n v="393.16500000000002"/>
    <n v="3"/>
    <n v="0.5"/>
    <n v="-204.44580000000005"/>
  </r>
  <r>
    <n v="948"/>
    <s v="US-2014-110576"/>
    <x v="3"/>
    <x v="354"/>
    <d v="2014-12-03T00:00:00"/>
    <s v="Standard Class"/>
    <s v="RB-19795"/>
    <s v="Ross Baird"/>
    <x v="2"/>
    <s v="United States"/>
    <s v="Philadelphia"/>
    <x v="9"/>
    <n v="19120"/>
    <x v="3"/>
    <s v="FUR-FU-10003601"/>
    <x v="0"/>
    <x v="5"/>
    <x v="729"/>
    <n v="516.48800000000006"/>
    <n v="7"/>
    <n v="0.2"/>
    <n v="-12.912200000000027"/>
  </r>
  <r>
    <n v="949"/>
    <s v="US-2014-110576"/>
    <x v="3"/>
    <x v="354"/>
    <d v="2014-12-03T00:00:00"/>
    <s v="Standard Class"/>
    <s v="RB-19795"/>
    <s v="Ross Baird"/>
    <x v="2"/>
    <s v="United States"/>
    <s v="Philadelphia"/>
    <x v="9"/>
    <n v="19120"/>
    <x v="3"/>
    <s v="FUR-FU-10000576"/>
    <x v="0"/>
    <x v="5"/>
    <x v="219"/>
    <n v="1007.2320000000001"/>
    <n v="6"/>
    <n v="0.2"/>
    <n v="75.542400000000015"/>
  </r>
  <r>
    <n v="950"/>
    <s v="US-2014-110576"/>
    <x v="3"/>
    <x v="354"/>
    <d v="2014-12-03T00:00:00"/>
    <s v="Standard Class"/>
    <s v="RB-19795"/>
    <s v="Ross Baird"/>
    <x v="2"/>
    <s v="United States"/>
    <s v="Philadelphia"/>
    <x v="9"/>
    <n v="19120"/>
    <x v="3"/>
    <s v="FUR-TA-10004154"/>
    <x v="0"/>
    <x v="3"/>
    <x v="730"/>
    <n v="2065.3200000000002"/>
    <n v="12"/>
    <n v="0.4"/>
    <n v="-619.59600000000012"/>
  </r>
  <r>
    <n v="951"/>
    <s v="US-2014-110576"/>
    <x v="3"/>
    <x v="354"/>
    <d v="2014-12-03T00:00:00"/>
    <s v="Standard Class"/>
    <s v="RB-19795"/>
    <s v="Ross Baird"/>
    <x v="2"/>
    <s v="United States"/>
    <s v="Philadelphia"/>
    <x v="9"/>
    <n v="19120"/>
    <x v="3"/>
    <s v="OFF-PA-10000788"/>
    <x v="1"/>
    <x v="10"/>
    <x v="731"/>
    <n v="15.552000000000003"/>
    <n v="3"/>
    <n v="0.2"/>
    <n v="5.4432"/>
  </r>
  <r>
    <n v="952"/>
    <s v="US-2014-110576"/>
    <x v="3"/>
    <x v="354"/>
    <d v="2014-12-03T00:00:00"/>
    <s v="Standard Class"/>
    <s v="RB-19795"/>
    <s v="Ross Baird"/>
    <x v="2"/>
    <s v="United States"/>
    <s v="Philadelphia"/>
    <x v="9"/>
    <n v="19120"/>
    <x v="3"/>
    <s v="OFF-PA-10002479"/>
    <x v="1"/>
    <x v="10"/>
    <x v="217"/>
    <n v="25.344000000000001"/>
    <n v="6"/>
    <n v="0.2"/>
    <n v="7.92"/>
  </r>
  <r>
    <n v="953"/>
    <s v="CA-2014-131156"/>
    <x v="3"/>
    <x v="355"/>
    <d v="2014-04-08T00:00:00"/>
    <s v="Standard Class"/>
    <s v="KH-16360"/>
    <s v="Katherine Hughes"/>
    <x v="0"/>
    <s v="United States"/>
    <s v="Philadelphia"/>
    <x v="9"/>
    <n v="19143"/>
    <x v="3"/>
    <s v="FUR-FU-10001940"/>
    <x v="0"/>
    <x v="5"/>
    <x v="33"/>
    <n v="25.472000000000001"/>
    <n v="4"/>
    <n v="0.2"/>
    <n v="7.6416000000000022"/>
  </r>
  <r>
    <n v="954"/>
    <s v="CA-2014-136539"/>
    <x v="3"/>
    <x v="116"/>
    <d v="2015-01-02T00:00:00"/>
    <s v="Standard Class"/>
    <s v="GH-14665"/>
    <s v="Greg Hansen"/>
    <x v="0"/>
    <s v="United States"/>
    <s v="Round Rock"/>
    <x v="5"/>
    <n v="78664"/>
    <x v="2"/>
    <s v="OFF-AR-10001958"/>
    <x v="1"/>
    <x v="6"/>
    <x v="206"/>
    <n v="27.168000000000003"/>
    <n v="2"/>
    <n v="0.2"/>
    <n v="2.7168000000000001"/>
  </r>
  <r>
    <n v="955"/>
    <s v="CA-2014-136539"/>
    <x v="3"/>
    <x v="116"/>
    <d v="2015-01-02T00:00:00"/>
    <s v="Standard Class"/>
    <s v="GH-14665"/>
    <s v="Greg Hansen"/>
    <x v="0"/>
    <s v="United States"/>
    <s v="Round Rock"/>
    <x v="5"/>
    <n v="78664"/>
    <x v="2"/>
    <s v="FUR-BO-10004709"/>
    <x v="0"/>
    <x v="0"/>
    <x v="263"/>
    <n v="78.852799999999988"/>
    <n v="2"/>
    <n v="0.32"/>
    <n v="-11.595999999999997"/>
  </r>
  <r>
    <n v="956"/>
    <s v="CA-2014-119305"/>
    <x v="3"/>
    <x v="329"/>
    <d v="2014-12-05T00:00:00"/>
    <s v="Standard Class"/>
    <s v="SW-20275"/>
    <s v="Scott Williamson"/>
    <x v="0"/>
    <s v="United States"/>
    <s v="Jackson"/>
    <x v="35"/>
    <n v="39212"/>
    <x v="0"/>
    <s v="OFF-ST-10000604"/>
    <x v="1"/>
    <x v="4"/>
    <x v="54"/>
    <n v="173.79999999999998"/>
    <n v="5"/>
    <n v="0"/>
    <n v="43.449999999999989"/>
  </r>
  <r>
    <n v="957"/>
    <s v="CA-2014-102414"/>
    <x v="3"/>
    <x v="356"/>
    <d v="2014-05-19T00:00:00"/>
    <s v="Second Class"/>
    <s v="JA-15970"/>
    <s v="Joseph Airdo"/>
    <x v="0"/>
    <s v="United States"/>
    <s v="Phoenix"/>
    <x v="16"/>
    <n v="85023"/>
    <x v="1"/>
    <s v="TEC-PH-10002923"/>
    <x v="2"/>
    <x v="7"/>
    <x v="680"/>
    <n v="29.592000000000002"/>
    <n v="1"/>
    <n v="0.2"/>
    <n v="2.5893000000000006"/>
  </r>
  <r>
    <n v="958"/>
    <s v="CA-2014-102414"/>
    <x v="3"/>
    <x v="356"/>
    <d v="2014-05-19T00:00:00"/>
    <s v="Second Class"/>
    <s v="JA-15970"/>
    <s v="Joseph Airdo"/>
    <x v="0"/>
    <s v="United States"/>
    <s v="Phoenix"/>
    <x v="16"/>
    <n v="85023"/>
    <x v="1"/>
    <s v="OFF-BI-10004465"/>
    <x v="1"/>
    <x v="8"/>
    <x v="732"/>
    <n v="4.7520000000000007"/>
    <n v="2"/>
    <n v="0.7"/>
    <n v="-3.1679999999999993"/>
  </r>
  <r>
    <n v="959"/>
    <s v="CA-2014-102414"/>
    <x v="3"/>
    <x v="356"/>
    <d v="2014-05-19T00:00:00"/>
    <s v="Second Class"/>
    <s v="JA-15970"/>
    <s v="Joseph Airdo"/>
    <x v="0"/>
    <s v="United States"/>
    <s v="Phoenix"/>
    <x v="16"/>
    <n v="85023"/>
    <x v="1"/>
    <s v="OFF-PA-10002333"/>
    <x v="1"/>
    <x v="10"/>
    <x v="733"/>
    <n v="15.552000000000003"/>
    <n v="3"/>
    <n v="0.2"/>
    <n v="5.6375999999999999"/>
  </r>
  <r>
    <n v="960"/>
    <s v="CA-2012-112571"/>
    <x v="1"/>
    <x v="357"/>
    <d v="2012-09-22T00:00:00"/>
    <s v="Same Day"/>
    <s v="DL-12925"/>
    <s v="Daniel Lacy"/>
    <x v="0"/>
    <s v="United States"/>
    <s v="Oceanside"/>
    <x v="1"/>
    <n v="92054"/>
    <x v="1"/>
    <s v="FUR-FU-10004188"/>
    <x v="0"/>
    <x v="5"/>
    <x v="734"/>
    <n v="204.6"/>
    <n v="2"/>
    <n v="0"/>
    <n v="53.195999999999998"/>
  </r>
  <r>
    <n v="961"/>
    <s v="CA-2014-152142"/>
    <x v="3"/>
    <x v="237"/>
    <d v="2014-11-20T00:00:00"/>
    <s v="Standard Class"/>
    <s v="LW-16990"/>
    <s v="Lindsay Williams"/>
    <x v="1"/>
    <s v="United States"/>
    <s v="San Francisco"/>
    <x v="1"/>
    <n v="94110"/>
    <x v="1"/>
    <s v="FUR-CH-10002965"/>
    <x v="0"/>
    <x v="1"/>
    <x v="226"/>
    <n v="321.56799999999998"/>
    <n v="2"/>
    <n v="0.2"/>
    <n v="28.137200000000007"/>
  </r>
  <r>
    <n v="962"/>
    <s v="CA-2012-160059"/>
    <x v="1"/>
    <x v="154"/>
    <d v="2012-12-01T00:00:00"/>
    <s v="Standard Class"/>
    <s v="TB-21190"/>
    <s v="Thomas Brumley"/>
    <x v="2"/>
    <s v="United States"/>
    <s v="Fayetteville"/>
    <x v="36"/>
    <n v="72701"/>
    <x v="0"/>
    <s v="OFF-BI-10000145"/>
    <x v="1"/>
    <x v="8"/>
    <x v="735"/>
    <n v="6.24"/>
    <n v="2"/>
    <n v="0"/>
    <n v="3.0575999999999999"/>
  </r>
  <r>
    <n v="963"/>
    <s v="CA-2013-120859"/>
    <x v="0"/>
    <x v="142"/>
    <d v="2013-09-05T00:00:00"/>
    <s v="First Class"/>
    <s v="CV-12805"/>
    <s v="Cynthia Voltz"/>
    <x v="1"/>
    <s v="United States"/>
    <s v="San Francisco"/>
    <x v="1"/>
    <n v="94110"/>
    <x v="1"/>
    <s v="OFF-EN-10001335"/>
    <x v="1"/>
    <x v="12"/>
    <x v="462"/>
    <n v="21.88"/>
    <n v="2"/>
    <n v="0"/>
    <n v="10.94"/>
  </r>
  <r>
    <n v="964"/>
    <s v="CA-2011-127488"/>
    <x v="2"/>
    <x v="358"/>
    <d v="2011-09-24T00:00:00"/>
    <s v="Second Class"/>
    <s v="MS-17365"/>
    <s v="Maribeth Schnelling"/>
    <x v="0"/>
    <s v="United States"/>
    <s v="Boca Raton"/>
    <x v="2"/>
    <n v="33433"/>
    <x v="0"/>
    <s v="OFF-LA-10001613"/>
    <x v="1"/>
    <x v="2"/>
    <x v="736"/>
    <n v="4.6079999999999997"/>
    <n v="2"/>
    <n v="0.2"/>
    <n v="1.6704000000000001"/>
  </r>
  <r>
    <n v="965"/>
    <s v="CA-2014-135279"/>
    <x v="3"/>
    <x v="359"/>
    <d v="2014-04-12T00:00:00"/>
    <s v="First Class"/>
    <s v="BS-11800"/>
    <s v="Bryan Spruell"/>
    <x v="2"/>
    <s v="United States"/>
    <s v="New York City"/>
    <x v="15"/>
    <n v="10011"/>
    <x v="3"/>
    <s v="OFF-LA-10004055"/>
    <x v="1"/>
    <x v="2"/>
    <x v="737"/>
    <n v="9.82"/>
    <n v="2"/>
    <n v="0"/>
    <n v="4.8117999999999999"/>
  </r>
  <r>
    <n v="966"/>
    <s v="CA-2014-135279"/>
    <x v="3"/>
    <x v="359"/>
    <d v="2014-04-12T00:00:00"/>
    <s v="First Class"/>
    <s v="BS-11800"/>
    <s v="Bryan Spruell"/>
    <x v="2"/>
    <s v="United States"/>
    <s v="New York City"/>
    <x v="15"/>
    <n v="10011"/>
    <x v="3"/>
    <s v="OFF-AR-10004344"/>
    <x v="1"/>
    <x v="6"/>
    <x v="365"/>
    <n v="35.97"/>
    <n v="3"/>
    <n v="0"/>
    <n v="9.7118999999999982"/>
  </r>
  <r>
    <n v="967"/>
    <s v="CA-2014-135279"/>
    <x v="3"/>
    <x v="359"/>
    <d v="2014-04-12T00:00:00"/>
    <s v="First Class"/>
    <s v="BS-11800"/>
    <s v="Bryan Spruell"/>
    <x v="2"/>
    <s v="United States"/>
    <s v="New York City"/>
    <x v="15"/>
    <n v="10011"/>
    <x v="3"/>
    <s v="OFF-PA-10004621"/>
    <x v="1"/>
    <x v="10"/>
    <x v="738"/>
    <n v="12.96"/>
    <n v="2"/>
    <n v="0"/>
    <n v="6.2208000000000006"/>
  </r>
  <r>
    <n v="968"/>
    <s v="CA-2014-135279"/>
    <x v="3"/>
    <x v="359"/>
    <d v="2014-04-12T00:00:00"/>
    <s v="First Class"/>
    <s v="BS-11800"/>
    <s v="Bryan Spruell"/>
    <x v="2"/>
    <s v="United States"/>
    <s v="New York City"/>
    <x v="15"/>
    <n v="10011"/>
    <x v="3"/>
    <s v="OFF-PA-10001281"/>
    <x v="1"/>
    <x v="10"/>
    <x v="739"/>
    <n v="191.6"/>
    <n v="4"/>
    <n v="0"/>
    <n v="91.967999999999989"/>
  </r>
  <r>
    <n v="969"/>
    <s v="CA-2014-135279"/>
    <x v="3"/>
    <x v="359"/>
    <d v="2014-04-12T00:00:00"/>
    <s v="First Class"/>
    <s v="BS-11800"/>
    <s v="Bryan Spruell"/>
    <x v="2"/>
    <s v="United States"/>
    <s v="New York City"/>
    <x v="15"/>
    <n v="10011"/>
    <x v="3"/>
    <s v="OFF-LA-10001613"/>
    <x v="1"/>
    <x v="2"/>
    <x v="736"/>
    <n v="8.64"/>
    <n v="3"/>
    <n v="0"/>
    <n v="4.2336"/>
  </r>
  <r>
    <n v="970"/>
    <s v="CA-2014-135279"/>
    <x v="3"/>
    <x v="359"/>
    <d v="2014-04-12T00:00:00"/>
    <s v="First Class"/>
    <s v="BS-11800"/>
    <s v="Bryan Spruell"/>
    <x v="2"/>
    <s v="United States"/>
    <s v="New York City"/>
    <x v="15"/>
    <n v="10011"/>
    <x v="3"/>
    <s v="OFF-ST-10001097"/>
    <x v="1"/>
    <x v="4"/>
    <x v="740"/>
    <n v="501.81000000000006"/>
    <n v="3"/>
    <n v="0"/>
    <n v="0"/>
  </r>
  <r>
    <n v="971"/>
    <s v="CA-2011-115791"/>
    <x v="2"/>
    <x v="360"/>
    <d v="2011-01-19T00:00:00"/>
    <s v="Second Class"/>
    <s v="DL-13315"/>
    <s v="Delfina Latchford"/>
    <x v="0"/>
    <s v="United States"/>
    <s v="Philadelphia"/>
    <x v="9"/>
    <n v="19134"/>
    <x v="3"/>
    <s v="FUR-FU-10001095"/>
    <x v="0"/>
    <x v="5"/>
    <x v="741"/>
    <n v="127.10400000000001"/>
    <n v="6"/>
    <n v="0.2"/>
    <n v="28.598399999999998"/>
  </r>
  <r>
    <n v="972"/>
    <s v="CA-2011-115791"/>
    <x v="2"/>
    <x v="360"/>
    <d v="2011-01-19T00:00:00"/>
    <s v="Second Class"/>
    <s v="DL-13315"/>
    <s v="Delfina Latchford"/>
    <x v="0"/>
    <s v="United States"/>
    <s v="Philadelphia"/>
    <x v="9"/>
    <n v="19134"/>
    <x v="3"/>
    <s v="TEC-PH-10004614"/>
    <x v="2"/>
    <x v="7"/>
    <x v="299"/>
    <n v="124.19999999999999"/>
    <n v="3"/>
    <n v="0.4"/>
    <n v="-31.050000000000011"/>
  </r>
  <r>
    <n v="973"/>
    <s v="CA-2011-115791"/>
    <x v="2"/>
    <x v="360"/>
    <d v="2011-01-19T00:00:00"/>
    <s v="Second Class"/>
    <s v="DL-13315"/>
    <s v="Delfina Latchford"/>
    <x v="0"/>
    <s v="United States"/>
    <s v="Philadelphia"/>
    <x v="9"/>
    <n v="19134"/>
    <x v="3"/>
    <s v="OFF-BI-10001575"/>
    <x v="1"/>
    <x v="8"/>
    <x v="577"/>
    <n v="18.588000000000005"/>
    <n v="2"/>
    <n v="0.7"/>
    <n v="-13.6312"/>
  </r>
  <r>
    <n v="974"/>
    <s v="CA-2011-115791"/>
    <x v="2"/>
    <x v="360"/>
    <d v="2011-01-19T00:00:00"/>
    <s v="Second Class"/>
    <s v="DL-13315"/>
    <s v="Delfina Latchford"/>
    <x v="0"/>
    <s v="United States"/>
    <s v="Philadelphia"/>
    <x v="9"/>
    <n v="19134"/>
    <x v="3"/>
    <s v="OFF-LA-10001074"/>
    <x v="1"/>
    <x v="2"/>
    <x v="297"/>
    <n v="30.072000000000003"/>
    <n v="3"/>
    <n v="0.2"/>
    <n v="10.149299999999997"/>
  </r>
  <r>
    <n v="975"/>
    <s v="US-2014-103247"/>
    <x v="3"/>
    <x v="361"/>
    <d v="2014-10-09T00:00:00"/>
    <s v="Second Class"/>
    <s v="PO-19195"/>
    <s v="Phillina Ober"/>
    <x v="2"/>
    <s v="United States"/>
    <s v="New York City"/>
    <x v="15"/>
    <n v="10011"/>
    <x v="3"/>
    <s v="TEC-PH-10003555"/>
    <x v="2"/>
    <x v="7"/>
    <x v="457"/>
    <n v="160.92999999999998"/>
    <n v="7"/>
    <n v="0"/>
    <n v="3.2186000000000092"/>
  </r>
  <r>
    <n v="976"/>
    <s v="US-2014-103247"/>
    <x v="3"/>
    <x v="361"/>
    <d v="2014-10-09T00:00:00"/>
    <s v="Second Class"/>
    <s v="PO-19195"/>
    <s v="Phillina Ober"/>
    <x v="2"/>
    <s v="United States"/>
    <s v="New York City"/>
    <x v="15"/>
    <n v="10011"/>
    <x v="3"/>
    <s v="OFF-BI-10004492"/>
    <x v="1"/>
    <x v="8"/>
    <x v="347"/>
    <n v="75.792000000000002"/>
    <n v="3"/>
    <n v="0.2"/>
    <n v="25.579799999999992"/>
  </r>
  <r>
    <n v="977"/>
    <s v="US-2014-100209"/>
    <x v="3"/>
    <x v="362"/>
    <d v="2014-07-16T00:00:00"/>
    <s v="Standard Class"/>
    <s v="TD-20995"/>
    <s v="Tamara Dahlen"/>
    <x v="0"/>
    <s v="United States"/>
    <s v="Portland"/>
    <x v="21"/>
    <n v="97206"/>
    <x v="1"/>
    <s v="OFF-BI-10002012"/>
    <x v="1"/>
    <x v="8"/>
    <x v="742"/>
    <n v="1.0800000000000003"/>
    <n v="2"/>
    <n v="0.7"/>
    <n v="-0.79200000000000004"/>
  </r>
  <r>
    <n v="978"/>
    <s v="CA-2014-159366"/>
    <x v="3"/>
    <x v="363"/>
    <d v="2014-01-11T00:00:00"/>
    <s v="First Class"/>
    <s v="BW-11110"/>
    <s v="Bart Watters"/>
    <x v="1"/>
    <s v="United States"/>
    <s v="Detroit"/>
    <x v="12"/>
    <n v="48205"/>
    <x v="2"/>
    <s v="TEC-MA-10000822"/>
    <x v="2"/>
    <x v="15"/>
    <x v="154"/>
    <n v="3059.982"/>
    <n v="2"/>
    <n v="0.1"/>
    <n v="679.99599999999964"/>
  </r>
  <r>
    <n v="979"/>
    <s v="CA-2013-145499"/>
    <x v="0"/>
    <x v="198"/>
    <d v="2013-06-01T00:00:00"/>
    <s v="First Class"/>
    <s v="RW-19690"/>
    <s v="Robert Waldorf"/>
    <x v="0"/>
    <s v="United States"/>
    <s v="Wilmington"/>
    <x v="3"/>
    <n v="28403"/>
    <x v="0"/>
    <s v="OFF-BI-10000848"/>
    <x v="1"/>
    <x v="8"/>
    <x v="515"/>
    <n v="3.2820000000000005"/>
    <n v="2"/>
    <n v="0.7"/>
    <n v="-2.6256000000000004"/>
  </r>
  <r>
    <n v="980"/>
    <s v="CA-2012-157035"/>
    <x v="1"/>
    <x v="364"/>
    <d v="2012-12-12T00:00:00"/>
    <s v="First Class"/>
    <s v="KB-16600"/>
    <s v="Ken Brennan"/>
    <x v="1"/>
    <s v="United States"/>
    <s v="Columbus"/>
    <x v="14"/>
    <n v="47201"/>
    <x v="2"/>
    <s v="OFF-PA-10004156"/>
    <x v="1"/>
    <x v="10"/>
    <x v="743"/>
    <n v="34.019999999999996"/>
    <n v="3"/>
    <n v="0"/>
    <n v="16.669799999999999"/>
  </r>
  <r>
    <n v="981"/>
    <s v="CA-2013-144939"/>
    <x v="0"/>
    <x v="339"/>
    <d v="2013-10-09T00:00:00"/>
    <s v="Standard Class"/>
    <s v="EB-13870"/>
    <s v="Emily Burns"/>
    <x v="0"/>
    <s v="United States"/>
    <s v="New York City"/>
    <x v="15"/>
    <n v="10035"/>
    <x v="3"/>
    <s v="FUR-CH-10003199"/>
    <x v="0"/>
    <x v="1"/>
    <x v="631"/>
    <n v="599.29200000000003"/>
    <n v="6"/>
    <n v="0.1"/>
    <n v="93.223199999999977"/>
  </r>
  <r>
    <n v="982"/>
    <s v="CA-2011-163419"/>
    <x v="2"/>
    <x v="7"/>
    <d v="2011-11-14T00:00:00"/>
    <s v="Second Class"/>
    <s v="TZ-21580"/>
    <s v="Tracy Zic"/>
    <x v="0"/>
    <s v="United States"/>
    <s v="Louisville"/>
    <x v="22"/>
    <n v="80027"/>
    <x v="1"/>
    <s v="OFF-AR-10000034"/>
    <x v="1"/>
    <x v="6"/>
    <x v="744"/>
    <n v="3.3920000000000003"/>
    <n v="1"/>
    <n v="0.2"/>
    <n v="0.80559999999999987"/>
  </r>
  <r>
    <n v="983"/>
    <s v="CA-2011-163419"/>
    <x v="2"/>
    <x v="7"/>
    <d v="2011-11-14T00:00:00"/>
    <s v="Second Class"/>
    <s v="TZ-21580"/>
    <s v="Tracy Zic"/>
    <x v="0"/>
    <s v="United States"/>
    <s v="Louisville"/>
    <x v="22"/>
    <n v="80027"/>
    <x v="1"/>
    <s v="TEC-PH-10000560"/>
    <x v="2"/>
    <x v="7"/>
    <x v="745"/>
    <n v="559.98400000000004"/>
    <n v="2"/>
    <n v="0.2"/>
    <n v="55.998400000000032"/>
  </r>
  <r>
    <n v="984"/>
    <s v="CA-2011-163419"/>
    <x v="2"/>
    <x v="7"/>
    <d v="2011-11-14T00:00:00"/>
    <s v="Second Class"/>
    <s v="TZ-21580"/>
    <s v="Tracy Zic"/>
    <x v="0"/>
    <s v="United States"/>
    <s v="Louisville"/>
    <x v="22"/>
    <n v="80027"/>
    <x v="1"/>
    <s v="FUR-CH-10000665"/>
    <x v="0"/>
    <x v="1"/>
    <x v="656"/>
    <n v="603.91999999999996"/>
    <n v="5"/>
    <n v="0.2"/>
    <n v="75.489999999999924"/>
  </r>
  <r>
    <n v="985"/>
    <s v="CA-2014-100314"/>
    <x v="3"/>
    <x v="365"/>
    <d v="2014-10-06T00:00:00"/>
    <s v="Standard Class"/>
    <s v="AS-10630"/>
    <s v="Ann Steele"/>
    <x v="2"/>
    <s v="United States"/>
    <s v="Pasadena"/>
    <x v="5"/>
    <n v="77506"/>
    <x v="2"/>
    <s v="OFF-LA-10001569"/>
    <x v="1"/>
    <x v="2"/>
    <x v="633"/>
    <n v="7.9680000000000009"/>
    <n v="2"/>
    <n v="0.2"/>
    <n v="2.5895999999999999"/>
  </r>
  <r>
    <n v="986"/>
    <s v="CA-2014-100314"/>
    <x v="3"/>
    <x v="365"/>
    <d v="2014-10-06T00:00:00"/>
    <s v="Standard Class"/>
    <s v="AS-10630"/>
    <s v="Ann Steele"/>
    <x v="2"/>
    <s v="United States"/>
    <s v="Pasadena"/>
    <x v="5"/>
    <n v="77506"/>
    <x v="2"/>
    <s v="OFF-EN-10000461"/>
    <x v="1"/>
    <x v="12"/>
    <x v="746"/>
    <n v="27.968000000000004"/>
    <n v="4"/>
    <n v="0.2"/>
    <n v="9.4391999999999996"/>
  </r>
  <r>
    <n v="987"/>
    <s v="CA-2014-100314"/>
    <x v="3"/>
    <x v="365"/>
    <d v="2014-10-06T00:00:00"/>
    <s v="Standard Class"/>
    <s v="AS-10630"/>
    <s v="Ann Steele"/>
    <x v="2"/>
    <s v="United States"/>
    <s v="Pasadena"/>
    <x v="5"/>
    <n v="77506"/>
    <x v="2"/>
    <s v="TEC-MA-10003066"/>
    <x v="2"/>
    <x v="15"/>
    <x v="747"/>
    <n v="336.51"/>
    <n v="3"/>
    <n v="0.4"/>
    <n v="44.867999999999967"/>
  </r>
  <r>
    <n v="988"/>
    <s v="CA-2012-146829"/>
    <x v="1"/>
    <x v="366"/>
    <d v="2012-03-10T00:00:00"/>
    <s v="Same Day"/>
    <s v="TS-21340"/>
    <s v="Toby Swindell"/>
    <x v="0"/>
    <s v="United States"/>
    <s v="Houston"/>
    <x v="5"/>
    <n v="77041"/>
    <x v="2"/>
    <s v="OFF-BI-10004022"/>
    <x v="1"/>
    <x v="8"/>
    <x v="748"/>
    <n v="1.1119999999999997"/>
    <n v="2"/>
    <n v="0.8"/>
    <n v="-1.8904000000000001"/>
  </r>
  <r>
    <n v="989"/>
    <s v="CA-2014-167899"/>
    <x v="3"/>
    <x v="367"/>
    <d v="2014-05-27T00:00:00"/>
    <s v="Standard Class"/>
    <s v="JG-15805"/>
    <s v="John Grady"/>
    <x v="1"/>
    <s v="United States"/>
    <s v="Auburn"/>
    <x v="15"/>
    <n v="13021"/>
    <x v="3"/>
    <s v="FUR-FU-10004071"/>
    <x v="0"/>
    <x v="5"/>
    <x v="570"/>
    <n v="520.05000000000007"/>
    <n v="5"/>
    <n v="0"/>
    <n v="72.807000000000031"/>
  </r>
  <r>
    <n v="990"/>
    <s v="CA-2014-167899"/>
    <x v="3"/>
    <x v="367"/>
    <d v="2014-05-27T00:00:00"/>
    <s v="Standard Class"/>
    <s v="JG-15805"/>
    <s v="John Grady"/>
    <x v="1"/>
    <s v="United States"/>
    <s v="Auburn"/>
    <x v="15"/>
    <n v="13021"/>
    <x v="3"/>
    <s v="OFF-AR-10001988"/>
    <x v="1"/>
    <x v="6"/>
    <x v="749"/>
    <n v="17.97"/>
    <n v="3"/>
    <n v="0"/>
    <n v="5.2112999999999996"/>
  </r>
  <r>
    <n v="991"/>
    <s v="CA-2012-153549"/>
    <x v="1"/>
    <x v="368"/>
    <d v="2012-03-31T00:00:00"/>
    <s v="Second Class"/>
    <s v="SL-20155"/>
    <s v="Sara Luxemburg"/>
    <x v="2"/>
    <s v="United States"/>
    <s v="Jacksonville"/>
    <x v="2"/>
    <n v="32216"/>
    <x v="0"/>
    <s v="FUR-CH-10004086"/>
    <x v="0"/>
    <x v="1"/>
    <x v="281"/>
    <n v="1166.92"/>
    <n v="5"/>
    <n v="0.2"/>
    <n v="131.27849999999995"/>
  </r>
  <r>
    <n v="992"/>
    <s v="CA-2013-110023"/>
    <x v="0"/>
    <x v="369"/>
    <d v="2013-09-12T00:00:00"/>
    <s v="First Class"/>
    <s v="TS-21610"/>
    <s v="Troy Staebel"/>
    <x v="0"/>
    <s v="United States"/>
    <s v="New York City"/>
    <x v="15"/>
    <n v="10024"/>
    <x v="3"/>
    <s v="OFF-BI-10001036"/>
    <x v="1"/>
    <x v="8"/>
    <x v="618"/>
    <n v="14.624000000000002"/>
    <n v="2"/>
    <n v="0.2"/>
    <n v="5.484"/>
  </r>
  <r>
    <n v="993"/>
    <s v="CA-2013-105585"/>
    <x v="0"/>
    <x v="370"/>
    <d v="2013-08-28T00:00:00"/>
    <s v="First Class"/>
    <s v="RF-19735"/>
    <s v="Roland Fjeld"/>
    <x v="0"/>
    <s v="United States"/>
    <s v="San Jose"/>
    <x v="1"/>
    <n v="95123"/>
    <x v="1"/>
    <s v="OFF-FA-10002983"/>
    <x v="1"/>
    <x v="13"/>
    <x v="260"/>
    <n v="10.23"/>
    <n v="3"/>
    <n v="0"/>
    <n v="4.9104000000000001"/>
  </r>
  <r>
    <n v="994"/>
    <s v="CA-2013-105585"/>
    <x v="0"/>
    <x v="370"/>
    <d v="2013-08-28T00:00:00"/>
    <s v="First Class"/>
    <s v="RF-19735"/>
    <s v="Roland Fjeld"/>
    <x v="0"/>
    <s v="United States"/>
    <s v="San Jose"/>
    <x v="1"/>
    <n v="95123"/>
    <x v="1"/>
    <s v="OFF-PA-10003625"/>
    <x v="1"/>
    <x v="10"/>
    <x v="750"/>
    <n v="154.9"/>
    <n v="5"/>
    <n v="0"/>
    <n v="69.704999999999998"/>
  </r>
  <r>
    <n v="995"/>
    <s v="CA-2011-117639"/>
    <x v="2"/>
    <x v="371"/>
    <d v="2011-05-25T00:00:00"/>
    <s v="Standard Class"/>
    <s v="MW-18235"/>
    <s v="Mitch Willingham"/>
    <x v="1"/>
    <s v="United States"/>
    <s v="Virginia Beach"/>
    <x v="17"/>
    <n v="23464"/>
    <x v="0"/>
    <s v="OFF-BI-10003925"/>
    <x v="1"/>
    <x v="8"/>
    <x v="751"/>
    <n v="2715.9300000000003"/>
    <n v="7"/>
    <n v="0"/>
    <n v="1276.4871000000001"/>
  </r>
  <r>
    <n v="996"/>
    <s v="CA-2011-117639"/>
    <x v="2"/>
    <x v="371"/>
    <d v="2011-05-25T00:00:00"/>
    <s v="Standard Class"/>
    <s v="MW-18235"/>
    <s v="Mitch Willingham"/>
    <x v="1"/>
    <s v="United States"/>
    <s v="Virginia Beach"/>
    <x v="17"/>
    <n v="23464"/>
    <x v="0"/>
    <s v="TEC-PH-10001530"/>
    <x v="2"/>
    <x v="7"/>
    <x v="752"/>
    <n v="617.97"/>
    <n v="3"/>
    <n v="0"/>
    <n v="173.0316"/>
  </r>
  <r>
    <n v="997"/>
    <s v="CA-2012-162537"/>
    <x v="1"/>
    <x v="372"/>
    <d v="2012-11-03T00:00:00"/>
    <s v="Standard Class"/>
    <s v="RD-19585"/>
    <s v="Rob Dowd"/>
    <x v="0"/>
    <s v="United States"/>
    <s v="Henderson"/>
    <x v="0"/>
    <n v="42420"/>
    <x v="0"/>
    <s v="OFF-EN-10003862"/>
    <x v="1"/>
    <x v="12"/>
    <x v="753"/>
    <n v="10.67"/>
    <n v="1"/>
    <n v="0"/>
    <n v="4.9081999999999999"/>
  </r>
  <r>
    <n v="998"/>
    <s v="CA-2012-162537"/>
    <x v="1"/>
    <x v="372"/>
    <d v="2012-11-03T00:00:00"/>
    <s v="Standard Class"/>
    <s v="RD-19585"/>
    <s v="Rob Dowd"/>
    <x v="0"/>
    <s v="United States"/>
    <s v="Henderson"/>
    <x v="0"/>
    <n v="42420"/>
    <x v="0"/>
    <s v="OFF-ST-10004258"/>
    <x v="1"/>
    <x v="4"/>
    <x v="754"/>
    <n v="36.630000000000003"/>
    <n v="3"/>
    <n v="0"/>
    <n v="9.8901000000000039"/>
  </r>
  <r>
    <n v="999"/>
    <s v="CA-2012-162537"/>
    <x v="1"/>
    <x v="372"/>
    <d v="2012-11-03T00:00:00"/>
    <s v="Standard Class"/>
    <s v="RD-19585"/>
    <s v="Rob Dowd"/>
    <x v="0"/>
    <s v="United States"/>
    <s v="Henderson"/>
    <x v="0"/>
    <n v="42420"/>
    <x v="0"/>
    <s v="FUR-FU-10002885"/>
    <x v="0"/>
    <x v="5"/>
    <x v="755"/>
    <n v="24.1"/>
    <n v="5"/>
    <n v="0"/>
    <n v="9.1580000000000013"/>
  </r>
  <r>
    <n v="1000"/>
    <s v="CA-2012-162537"/>
    <x v="1"/>
    <x v="372"/>
    <d v="2012-11-03T00:00:00"/>
    <s v="Standard Class"/>
    <s v="RD-19585"/>
    <s v="Rob Dowd"/>
    <x v="0"/>
    <s v="United States"/>
    <s v="Henderson"/>
    <x v="0"/>
    <n v="42420"/>
    <x v="0"/>
    <s v="FUR-FU-10001918"/>
    <x v="0"/>
    <x v="5"/>
    <x v="280"/>
    <n v="33.11"/>
    <n v="7"/>
    <n v="0"/>
    <n v="12.912900000000004"/>
  </r>
  <r>
    <n v="1001"/>
    <s v="CA-2013-155488"/>
    <x v="0"/>
    <x v="373"/>
    <d v="2013-11-18T00:00:00"/>
    <s v="Standard Class"/>
    <s v="FM-14290"/>
    <s v="Frank Merwin"/>
    <x v="2"/>
    <s v="United States"/>
    <s v="Vancouver"/>
    <x v="4"/>
    <n v="98661"/>
    <x v="1"/>
    <s v="OFF-AR-10002956"/>
    <x v="1"/>
    <x v="6"/>
    <x v="660"/>
    <n v="44.02"/>
    <n v="2"/>
    <n v="0"/>
    <n v="11.4452"/>
  </r>
  <r>
    <n v="1002"/>
    <s v="CA-2012-124891"/>
    <x v="1"/>
    <x v="374"/>
    <d v="2012-07-31T00:00:00"/>
    <s v="Same Day"/>
    <s v="RH-19495"/>
    <s v="Rick Hansen"/>
    <x v="0"/>
    <s v="United States"/>
    <s v="New York City"/>
    <x v="15"/>
    <n v="10024"/>
    <x v="3"/>
    <s v="TEC-AC-10003033"/>
    <x v="2"/>
    <x v="11"/>
    <x v="756"/>
    <n v="2309.65"/>
    <n v="7"/>
    <n v="0"/>
    <n v="762.18449999999984"/>
  </r>
  <r>
    <n v="1003"/>
    <s v="CA-2012-124891"/>
    <x v="1"/>
    <x v="374"/>
    <d v="2012-07-31T00:00:00"/>
    <s v="Same Day"/>
    <s v="RH-19495"/>
    <s v="Rick Hansen"/>
    <x v="0"/>
    <s v="United States"/>
    <s v="New York City"/>
    <x v="15"/>
    <n v="10024"/>
    <x v="3"/>
    <s v="FUR-TA-10002903"/>
    <x v="0"/>
    <x v="3"/>
    <x v="255"/>
    <n v="1090.7819999999999"/>
    <n v="7"/>
    <n v="0.4"/>
    <n v="-290.87520000000001"/>
  </r>
  <r>
    <n v="1004"/>
    <s v="CA-2012-124891"/>
    <x v="1"/>
    <x v="374"/>
    <d v="2012-07-31T00:00:00"/>
    <s v="Same Day"/>
    <s v="RH-19495"/>
    <s v="Rick Hansen"/>
    <x v="0"/>
    <s v="United States"/>
    <s v="New York City"/>
    <x v="15"/>
    <n v="10024"/>
    <x v="3"/>
    <s v="OFF-PA-10004621"/>
    <x v="1"/>
    <x v="10"/>
    <x v="738"/>
    <n v="19.440000000000001"/>
    <n v="3"/>
    <n v="0"/>
    <n v="9.3312000000000008"/>
  </r>
  <r>
    <n v="1005"/>
    <s v="CA-2012-126445"/>
    <x v="1"/>
    <x v="375"/>
    <d v="2012-08-31T00:00:00"/>
    <s v="Standard Class"/>
    <s v="RA-19945"/>
    <s v="Ryan Akin"/>
    <x v="0"/>
    <s v="United States"/>
    <s v="Murrieta"/>
    <x v="1"/>
    <n v="92563"/>
    <x v="1"/>
    <s v="OFF-ST-10000046"/>
    <x v="1"/>
    <x v="4"/>
    <x v="757"/>
    <n v="484.65000000000003"/>
    <n v="3"/>
    <n v="0"/>
    <n v="92.083500000000015"/>
  </r>
  <r>
    <n v="1006"/>
    <s v="CA-2012-111199"/>
    <x v="1"/>
    <x v="50"/>
    <d v="2012-11-17T00:00:00"/>
    <s v="Standard Class"/>
    <s v="JK-15730"/>
    <s v="Joe Kamberova"/>
    <x v="0"/>
    <s v="United States"/>
    <s v="Jacksonville"/>
    <x v="3"/>
    <n v="28540"/>
    <x v="0"/>
    <s v="OFF-PA-10001790"/>
    <x v="1"/>
    <x v="10"/>
    <x v="687"/>
    <n v="115.29600000000001"/>
    <n v="3"/>
    <n v="0.2"/>
    <n v="40.353599999999986"/>
  </r>
  <r>
    <n v="1007"/>
    <s v="CA-2012-105312"/>
    <x v="1"/>
    <x v="376"/>
    <d v="2012-11-09T00:00:00"/>
    <s v="First Class"/>
    <s v="MT-17815"/>
    <s v="Meg Tillman"/>
    <x v="0"/>
    <s v="United States"/>
    <s v="Scottsdale"/>
    <x v="16"/>
    <n v="85254"/>
    <x v="1"/>
    <s v="OFF-EN-10002600"/>
    <x v="1"/>
    <x v="12"/>
    <x v="111"/>
    <n v="7.080000000000001"/>
    <n v="3"/>
    <n v="0.2"/>
    <n v="2.4779999999999989"/>
  </r>
  <r>
    <n v="1008"/>
    <s v="CA-2012-105312"/>
    <x v="1"/>
    <x v="376"/>
    <d v="2012-11-09T00:00:00"/>
    <s v="First Class"/>
    <s v="MT-17815"/>
    <s v="Meg Tillman"/>
    <x v="0"/>
    <s v="United States"/>
    <s v="Scottsdale"/>
    <x v="16"/>
    <n v="85254"/>
    <x v="1"/>
    <s v="OFF-BI-10002049"/>
    <x v="1"/>
    <x v="8"/>
    <x v="758"/>
    <n v="4.4009999999999998"/>
    <n v="3"/>
    <n v="0.7"/>
    <n v="-3.5207999999999995"/>
  </r>
  <r>
    <n v="1009"/>
    <s v="US-2014-106705"/>
    <x v="3"/>
    <x v="377"/>
    <d v="2015-01-02T00:00:00"/>
    <s v="Standard Class"/>
    <s v="PO-18850"/>
    <s v="Patrick O'Brill"/>
    <x v="0"/>
    <s v="United States"/>
    <s v="Burlington"/>
    <x v="23"/>
    <n v="52601"/>
    <x v="2"/>
    <s v="OFF-PA-10001509"/>
    <x v="1"/>
    <x v="10"/>
    <x v="417"/>
    <n v="44.75"/>
    <n v="5"/>
    <n v="0"/>
    <n v="20.584999999999994"/>
  </r>
  <r>
    <n v="1010"/>
    <s v="CA-2014-135034"/>
    <x v="3"/>
    <x v="378"/>
    <d v="2014-08-04T00:00:00"/>
    <s v="First Class"/>
    <s v="AT-10735"/>
    <s v="Annie Thurman"/>
    <x v="0"/>
    <s v="United States"/>
    <s v="Chicago"/>
    <x v="10"/>
    <n v="60653"/>
    <x v="2"/>
    <s v="TEC-PH-10003931"/>
    <x v="2"/>
    <x v="7"/>
    <x v="159"/>
    <n v="95.984000000000009"/>
    <n v="2"/>
    <n v="0.2"/>
    <n v="5.9990000000000023"/>
  </r>
  <r>
    <n v="1011"/>
    <s v="CA-2011-158540"/>
    <x v="2"/>
    <x v="156"/>
    <d v="2011-11-26T00:00:00"/>
    <s v="First Class"/>
    <s v="VG-21790"/>
    <s v="Vivek Gonzalez"/>
    <x v="0"/>
    <s v="United States"/>
    <s v="San Diego"/>
    <x v="1"/>
    <n v="92037"/>
    <x v="1"/>
    <s v="FUR-FU-10001602"/>
    <x v="0"/>
    <x v="5"/>
    <x v="759"/>
    <n v="151.72"/>
    <n v="4"/>
    <n v="0"/>
    <n v="27.309599999999989"/>
  </r>
  <r>
    <n v="1012"/>
    <s v="CA-2014-118437"/>
    <x v="3"/>
    <x v="46"/>
    <d v="2014-06-22T00:00:00"/>
    <s v="Second Class"/>
    <s v="PF-19165"/>
    <s v="Philip Fox"/>
    <x v="0"/>
    <s v="United States"/>
    <s v="Olympia"/>
    <x v="4"/>
    <n v="98502"/>
    <x v="1"/>
    <s v="FUR-FU-10004848"/>
    <x v="0"/>
    <x v="5"/>
    <x v="28"/>
    <n v="155.25"/>
    <n v="3"/>
    <n v="0"/>
    <n v="46.574999999999996"/>
  </r>
  <r>
    <n v="1013"/>
    <s v="CA-2014-118437"/>
    <x v="3"/>
    <x v="46"/>
    <d v="2014-06-22T00:00:00"/>
    <s v="Second Class"/>
    <s v="PF-19165"/>
    <s v="Philip Fox"/>
    <x v="0"/>
    <s v="United States"/>
    <s v="Olympia"/>
    <x v="4"/>
    <n v="98502"/>
    <x v="1"/>
    <s v="OFF-ST-10003722"/>
    <x v="1"/>
    <x v="4"/>
    <x v="760"/>
    <n v="14.03"/>
    <n v="1"/>
    <n v="0"/>
    <n v="4.068699999999998"/>
  </r>
  <r>
    <n v="1014"/>
    <s v="US-2012-126214"/>
    <x v="1"/>
    <x v="379"/>
    <d v="2012-12-24T00:00:00"/>
    <s v="Second Class"/>
    <s v="JS-15880"/>
    <s v="John Stevenson"/>
    <x v="0"/>
    <s v="United States"/>
    <s v="Seattle"/>
    <x v="4"/>
    <n v="98103"/>
    <x v="1"/>
    <s v="FUR-TA-10003748"/>
    <x v="0"/>
    <x v="3"/>
    <x v="208"/>
    <n v="1618.37"/>
    <n v="13"/>
    <n v="0"/>
    <n v="356.04139999999995"/>
  </r>
  <r>
    <n v="1015"/>
    <s v="US-2012-126214"/>
    <x v="1"/>
    <x v="379"/>
    <d v="2012-12-24T00:00:00"/>
    <s v="Second Class"/>
    <s v="JS-15880"/>
    <s v="John Stevenson"/>
    <x v="0"/>
    <s v="United States"/>
    <s v="Seattle"/>
    <x v="4"/>
    <n v="98103"/>
    <x v="1"/>
    <s v="TEC-AC-10003198"/>
    <x v="2"/>
    <x v="11"/>
    <x v="761"/>
    <n v="99.6"/>
    <n v="1"/>
    <n v="0"/>
    <n v="36.851999999999997"/>
  </r>
  <r>
    <n v="1016"/>
    <s v="CA-2012-133025"/>
    <x v="1"/>
    <x v="14"/>
    <d v="2012-09-19T00:00:00"/>
    <s v="Second Class"/>
    <s v="MO-17800"/>
    <s v="Meg O'Connel"/>
    <x v="2"/>
    <s v="United States"/>
    <s v="Los Angeles"/>
    <x v="1"/>
    <n v="90036"/>
    <x v="1"/>
    <s v="OFF-PA-10004100"/>
    <x v="1"/>
    <x v="10"/>
    <x v="257"/>
    <n v="32.400000000000006"/>
    <n v="5"/>
    <n v="0"/>
    <n v="15.552000000000001"/>
  </r>
  <r>
    <n v="1017"/>
    <s v="CA-2012-108665"/>
    <x v="1"/>
    <x v="380"/>
    <d v="2012-07-10T00:00:00"/>
    <s v="Standard Class"/>
    <s v="KM-16225"/>
    <s v="Kalyca Meade"/>
    <x v="1"/>
    <s v="United States"/>
    <s v="New York City"/>
    <x v="15"/>
    <n v="10011"/>
    <x v="3"/>
    <s v="FUR-FU-10002191"/>
    <x v="0"/>
    <x v="5"/>
    <x v="762"/>
    <n v="13.96"/>
    <n v="2"/>
    <n v="0"/>
    <n v="6.7008000000000001"/>
  </r>
  <r>
    <n v="1018"/>
    <s v="CA-2012-108665"/>
    <x v="1"/>
    <x v="380"/>
    <d v="2012-07-10T00:00:00"/>
    <s v="Standard Class"/>
    <s v="KM-16225"/>
    <s v="Kalyca Meade"/>
    <x v="1"/>
    <s v="United States"/>
    <s v="New York City"/>
    <x v="15"/>
    <n v="10011"/>
    <x v="3"/>
    <s v="FUR-FU-10000965"/>
    <x v="0"/>
    <x v="5"/>
    <x v="682"/>
    <n v="155.82"/>
    <n v="3"/>
    <n v="0"/>
    <n v="63.886200000000002"/>
  </r>
  <r>
    <n v="1019"/>
    <s v="CA-2012-108665"/>
    <x v="1"/>
    <x v="380"/>
    <d v="2012-07-10T00:00:00"/>
    <s v="Standard Class"/>
    <s v="KM-16225"/>
    <s v="Kalyca Meade"/>
    <x v="1"/>
    <s v="United States"/>
    <s v="New York City"/>
    <x v="15"/>
    <n v="10011"/>
    <x v="3"/>
    <s v="TEC-PH-10004188"/>
    <x v="2"/>
    <x v="7"/>
    <x v="763"/>
    <n v="124.94999999999999"/>
    <n v="5"/>
    <n v="0"/>
    <n v="2.4990000000000023"/>
  </r>
  <r>
    <n v="1020"/>
    <s v="CA-2012-108665"/>
    <x v="1"/>
    <x v="380"/>
    <d v="2012-07-10T00:00:00"/>
    <s v="Standard Class"/>
    <s v="KM-16225"/>
    <s v="Kalyca Meade"/>
    <x v="1"/>
    <s v="United States"/>
    <s v="New York City"/>
    <x v="15"/>
    <n v="10011"/>
    <x v="3"/>
    <s v="OFF-ST-10001526"/>
    <x v="1"/>
    <x v="4"/>
    <x v="764"/>
    <n v="601.65"/>
    <n v="5"/>
    <n v="0"/>
    <n v="156.42899999999997"/>
  </r>
  <r>
    <n v="1021"/>
    <s v="CA-2012-124450"/>
    <x v="1"/>
    <x v="381"/>
    <d v="2012-05-03T00:00:00"/>
    <s v="Standard Class"/>
    <s v="GT-14710"/>
    <s v="Greg Tran"/>
    <x v="0"/>
    <s v="United States"/>
    <s v="Washington"/>
    <x v="40"/>
    <n v="20016"/>
    <x v="3"/>
    <s v="OFF-AR-10001166"/>
    <x v="1"/>
    <x v="6"/>
    <x v="33"/>
    <n v="22.740000000000002"/>
    <n v="3"/>
    <n v="0"/>
    <n v="8.8686000000000007"/>
  </r>
  <r>
    <n v="1022"/>
    <s v="CA-2012-124450"/>
    <x v="1"/>
    <x v="381"/>
    <d v="2012-05-03T00:00:00"/>
    <s v="Standard Class"/>
    <s v="GT-14710"/>
    <s v="Greg Tran"/>
    <x v="0"/>
    <s v="United States"/>
    <s v="Washington"/>
    <x v="40"/>
    <n v="20016"/>
    <x v="3"/>
    <s v="FUR-CH-10000309"/>
    <x v="0"/>
    <x v="1"/>
    <x v="765"/>
    <n v="1267.53"/>
    <n v="3"/>
    <n v="0"/>
    <n v="316.88249999999999"/>
  </r>
  <r>
    <n v="1023"/>
    <s v="CA-2012-124450"/>
    <x v="1"/>
    <x v="381"/>
    <d v="2012-05-03T00:00:00"/>
    <s v="Standard Class"/>
    <s v="GT-14710"/>
    <s v="Greg Tran"/>
    <x v="0"/>
    <s v="United States"/>
    <s v="Washington"/>
    <x v="40"/>
    <n v="20016"/>
    <x v="3"/>
    <s v="TEC-MA-10004212"/>
    <x v="2"/>
    <x v="15"/>
    <x v="766"/>
    <n v="1379.92"/>
    <n v="8"/>
    <n v="0"/>
    <n v="648.56240000000003"/>
  </r>
  <r>
    <n v="1024"/>
    <s v="CA-2012-167269"/>
    <x v="1"/>
    <x v="382"/>
    <d v="2012-06-20T00:00:00"/>
    <s v="Standard Class"/>
    <s v="PB-19150"/>
    <s v="Philip Brown"/>
    <x v="0"/>
    <s v="United States"/>
    <s v="Philadelphia"/>
    <x v="9"/>
    <n v="19134"/>
    <x v="3"/>
    <s v="OFF-EN-10003072"/>
    <x v="1"/>
    <x v="12"/>
    <x v="767"/>
    <n v="6.2080000000000002"/>
    <n v="2"/>
    <n v="0.2"/>
    <n v="2.1728000000000001"/>
  </r>
  <r>
    <n v="1025"/>
    <s v="CA-2014-106964"/>
    <x v="3"/>
    <x v="94"/>
    <d v="2014-12-21T00:00:00"/>
    <s v="First Class"/>
    <s v="HR-14770"/>
    <s v="Hallie Redmond"/>
    <x v="2"/>
    <s v="United States"/>
    <s v="Los Angeles"/>
    <x v="1"/>
    <n v="90045"/>
    <x v="1"/>
    <s v="OFF-BI-10000320"/>
    <x v="1"/>
    <x v="8"/>
    <x v="768"/>
    <n v="11.808"/>
    <n v="2"/>
    <n v="0.2"/>
    <n v="4.2804000000000002"/>
  </r>
  <r>
    <n v="1026"/>
    <s v="CA-2013-126529"/>
    <x v="0"/>
    <x v="383"/>
    <d v="2013-01-13T00:00:00"/>
    <s v="Second Class"/>
    <s v="DE-13255"/>
    <s v="Deanra Eno"/>
    <x v="2"/>
    <s v="United States"/>
    <s v="Springfield"/>
    <x v="24"/>
    <n v="45503"/>
    <x v="3"/>
    <s v="OFF-PA-10001166"/>
    <x v="1"/>
    <x v="10"/>
    <x v="769"/>
    <n v="15.552000000000003"/>
    <n v="3"/>
    <n v="0.2"/>
    <n v="5.4432"/>
  </r>
  <r>
    <n v="1027"/>
    <s v="CA-2013-126529"/>
    <x v="0"/>
    <x v="383"/>
    <d v="2013-01-13T00:00:00"/>
    <s v="Second Class"/>
    <s v="DE-13255"/>
    <s v="Deanra Eno"/>
    <x v="2"/>
    <s v="United States"/>
    <s v="Springfield"/>
    <x v="24"/>
    <n v="45503"/>
    <x v="3"/>
    <s v="OFF-PA-10003656"/>
    <x v="1"/>
    <x v="10"/>
    <x v="770"/>
    <n v="63.311999999999998"/>
    <n v="3"/>
    <n v="0.2"/>
    <n v="20.576399999999996"/>
  </r>
  <r>
    <n v="1028"/>
    <s v="CA-2013-126529"/>
    <x v="0"/>
    <x v="383"/>
    <d v="2013-01-13T00:00:00"/>
    <s v="Second Class"/>
    <s v="DE-13255"/>
    <s v="Deanra Eno"/>
    <x v="2"/>
    <s v="United States"/>
    <s v="Springfield"/>
    <x v="24"/>
    <n v="45503"/>
    <x v="3"/>
    <s v="TEC-PH-10000148"/>
    <x v="2"/>
    <x v="7"/>
    <x v="771"/>
    <n v="15.587999999999999"/>
    <n v="2"/>
    <n v="0.4"/>
    <n v="-9.8724000000000007"/>
  </r>
  <r>
    <n v="1029"/>
    <s v="CA-2011-163552"/>
    <x v="2"/>
    <x v="384"/>
    <d v="2011-07-15T00:00:00"/>
    <s v="Standard Class"/>
    <s v="LA-16780"/>
    <s v="Laura Armstrong"/>
    <x v="1"/>
    <s v="United States"/>
    <s v="Hackensack"/>
    <x v="30"/>
    <n v="7601"/>
    <x v="3"/>
    <s v="OFF-PA-10000474"/>
    <x v="1"/>
    <x v="10"/>
    <x v="33"/>
    <n v="177.2"/>
    <n v="5"/>
    <n v="0"/>
    <n v="83.283999999999992"/>
  </r>
  <r>
    <n v="1030"/>
    <s v="CA-2011-163552"/>
    <x v="2"/>
    <x v="384"/>
    <d v="2011-07-15T00:00:00"/>
    <s v="Standard Class"/>
    <s v="LA-16780"/>
    <s v="Laura Armstrong"/>
    <x v="1"/>
    <s v="United States"/>
    <s v="Hackensack"/>
    <x v="30"/>
    <n v="7601"/>
    <x v="3"/>
    <s v="TEC-PH-10003885"/>
    <x v="2"/>
    <x v="7"/>
    <x v="772"/>
    <n v="197.96999999999997"/>
    <n v="3"/>
    <n v="0"/>
    <n v="57.41129999999999"/>
  </r>
  <r>
    <n v="1031"/>
    <s v="CA-2011-163552"/>
    <x v="2"/>
    <x v="384"/>
    <d v="2011-07-15T00:00:00"/>
    <s v="Standard Class"/>
    <s v="LA-16780"/>
    <s v="Laura Armstrong"/>
    <x v="1"/>
    <s v="United States"/>
    <s v="Hackensack"/>
    <x v="30"/>
    <n v="7601"/>
    <x v="3"/>
    <s v="FUR-CH-10003379"/>
    <x v="0"/>
    <x v="1"/>
    <x v="459"/>
    <n v="854.94"/>
    <n v="3"/>
    <n v="0"/>
    <n v="213.73500000000001"/>
  </r>
  <r>
    <n v="1032"/>
    <s v="CA-2011-163552"/>
    <x v="2"/>
    <x v="384"/>
    <d v="2011-07-15T00:00:00"/>
    <s v="Standard Class"/>
    <s v="LA-16780"/>
    <s v="Laura Armstrong"/>
    <x v="1"/>
    <s v="United States"/>
    <s v="Hackensack"/>
    <x v="30"/>
    <n v="7601"/>
    <x v="3"/>
    <s v="FUR-FU-10000629"/>
    <x v="0"/>
    <x v="5"/>
    <x v="93"/>
    <n v="124.10999999999999"/>
    <n v="9"/>
    <n v="0"/>
    <n v="52.126200000000004"/>
  </r>
  <r>
    <n v="1033"/>
    <s v="CA-2011-163552"/>
    <x v="2"/>
    <x v="384"/>
    <d v="2011-07-15T00:00:00"/>
    <s v="Standard Class"/>
    <s v="LA-16780"/>
    <s v="Laura Armstrong"/>
    <x v="1"/>
    <s v="United States"/>
    <s v="Hackensack"/>
    <x v="30"/>
    <n v="7601"/>
    <x v="3"/>
    <s v="OFF-LA-10001175"/>
    <x v="1"/>
    <x v="2"/>
    <x v="773"/>
    <n v="14.399999999999999"/>
    <n v="5"/>
    <n v="0"/>
    <n v="7.056"/>
  </r>
  <r>
    <n v="1034"/>
    <s v="CA-2013-109820"/>
    <x v="0"/>
    <x v="73"/>
    <d v="2013-11-23T00:00:00"/>
    <s v="First Class"/>
    <s v="AG-10390"/>
    <s v="Allen Goldenen"/>
    <x v="0"/>
    <s v="United States"/>
    <s v="Cincinnati"/>
    <x v="24"/>
    <n v="45231"/>
    <x v="3"/>
    <s v="OFF-PA-10000955"/>
    <x v="1"/>
    <x v="10"/>
    <x v="774"/>
    <n v="15.696000000000002"/>
    <n v="3"/>
    <n v="0.2"/>
    <n v="5.1011999999999995"/>
  </r>
  <r>
    <n v="1035"/>
    <s v="CA-2013-109820"/>
    <x v="0"/>
    <x v="73"/>
    <d v="2013-11-23T00:00:00"/>
    <s v="First Class"/>
    <s v="AG-10390"/>
    <s v="Allen Goldenen"/>
    <x v="0"/>
    <s v="United States"/>
    <s v="Cincinnati"/>
    <x v="24"/>
    <n v="45231"/>
    <x v="3"/>
    <s v="OFF-BI-10003460"/>
    <x v="1"/>
    <x v="8"/>
    <x v="234"/>
    <n v="2.6280000000000001"/>
    <n v="2"/>
    <n v="0.7"/>
    <n v="-1.9272"/>
  </r>
  <r>
    <n v="1036"/>
    <s v="CA-2013-109820"/>
    <x v="0"/>
    <x v="73"/>
    <d v="2013-11-23T00:00:00"/>
    <s v="First Class"/>
    <s v="AG-10390"/>
    <s v="Allen Goldenen"/>
    <x v="0"/>
    <s v="United States"/>
    <s v="Cincinnati"/>
    <x v="24"/>
    <n v="45231"/>
    <x v="3"/>
    <s v="OFF-BI-10000474"/>
    <x v="1"/>
    <x v="8"/>
    <x v="27"/>
    <n v="14.427000000000003"/>
    <n v="3"/>
    <n v="0.7"/>
    <n v="-10.579799999999999"/>
  </r>
  <r>
    <n v="1037"/>
    <s v="CA-2013-113061"/>
    <x v="0"/>
    <x v="183"/>
    <d v="2013-04-27T00:00:00"/>
    <s v="Standard Class"/>
    <s v="EL-13735"/>
    <s v="Ed Ludwig"/>
    <x v="2"/>
    <s v="United States"/>
    <s v="Jefferson City"/>
    <x v="25"/>
    <n v="65109"/>
    <x v="2"/>
    <s v="FUR-FU-10003975"/>
    <x v="0"/>
    <x v="5"/>
    <x v="775"/>
    <n v="86.62"/>
    <n v="2"/>
    <n v="0"/>
    <n v="8.6619999999999919"/>
  </r>
  <r>
    <n v="1038"/>
    <s v="CA-2012-127418"/>
    <x v="1"/>
    <x v="385"/>
    <d v="2012-06-14T00:00:00"/>
    <s v="First Class"/>
    <s v="JJ-15445"/>
    <s v="Jennifer Jackson"/>
    <x v="0"/>
    <s v="United States"/>
    <s v="Los Angeles"/>
    <x v="1"/>
    <n v="90004"/>
    <x v="1"/>
    <s v="OFF-BI-10003707"/>
    <x v="1"/>
    <x v="8"/>
    <x v="776"/>
    <n v="36.624000000000002"/>
    <n v="3"/>
    <n v="0.2"/>
    <n v="13.734"/>
  </r>
  <r>
    <n v="1039"/>
    <s v="CA-2014-121818"/>
    <x v="3"/>
    <x v="225"/>
    <d v="2014-11-22T00:00:00"/>
    <s v="First Class"/>
    <s v="JH-15430"/>
    <s v="Jennifer Halladay"/>
    <x v="0"/>
    <s v="United States"/>
    <s v="Burlington"/>
    <x v="3"/>
    <n v="27217"/>
    <x v="0"/>
    <s v="OFF-AR-10000203"/>
    <x v="1"/>
    <x v="6"/>
    <x v="777"/>
    <n v="23.968000000000004"/>
    <n v="7"/>
    <n v="0.2"/>
    <n v="2.696399999999997"/>
  </r>
  <r>
    <n v="1040"/>
    <s v="CA-2014-121818"/>
    <x v="3"/>
    <x v="225"/>
    <d v="2014-11-22T00:00:00"/>
    <s v="First Class"/>
    <s v="JH-15430"/>
    <s v="Jennifer Halladay"/>
    <x v="0"/>
    <s v="United States"/>
    <s v="Burlington"/>
    <x v="3"/>
    <n v="27217"/>
    <x v="0"/>
    <s v="OFF-AR-10004790"/>
    <x v="1"/>
    <x v="6"/>
    <x v="33"/>
    <n v="28.728000000000002"/>
    <n v="3"/>
    <n v="0.2"/>
    <n v="1.7954999999999988"/>
  </r>
  <r>
    <n v="1041"/>
    <s v="CA-2013-127670"/>
    <x v="0"/>
    <x v="231"/>
    <d v="2013-03-25T00:00:00"/>
    <s v="Standard Class"/>
    <s v="RD-19660"/>
    <s v="Robert Dilbeck"/>
    <x v="2"/>
    <s v="United States"/>
    <s v="Saint Peters"/>
    <x v="25"/>
    <n v="63376"/>
    <x v="2"/>
    <s v="FUR-TA-10001095"/>
    <x v="0"/>
    <x v="3"/>
    <x v="611"/>
    <n v="697.16"/>
    <n v="4"/>
    <n v="0"/>
    <n v="146.40359999999998"/>
  </r>
  <r>
    <n v="1042"/>
    <s v="CA-2013-102981"/>
    <x v="0"/>
    <x v="47"/>
    <d v="2013-09-10T00:00:00"/>
    <s v="Second Class"/>
    <s v="MO-17500"/>
    <s v="Mary O'Rourke"/>
    <x v="0"/>
    <s v="United States"/>
    <s v="New York City"/>
    <x v="15"/>
    <n v="10035"/>
    <x v="3"/>
    <s v="TEC-AC-10004761"/>
    <x v="2"/>
    <x v="11"/>
    <x v="778"/>
    <n v="31.86"/>
    <n v="2"/>
    <n v="0"/>
    <n v="11.151"/>
  </r>
  <r>
    <n v="1043"/>
    <s v="CA-2013-102981"/>
    <x v="0"/>
    <x v="47"/>
    <d v="2013-09-10T00:00:00"/>
    <s v="Second Class"/>
    <s v="MO-17500"/>
    <s v="Mary O'Rourke"/>
    <x v="0"/>
    <s v="United States"/>
    <s v="New York City"/>
    <x v="15"/>
    <n v="10035"/>
    <x v="3"/>
    <s v="FUR-BO-10001811"/>
    <x v="0"/>
    <x v="0"/>
    <x v="779"/>
    <n v="722.35200000000009"/>
    <n v="3"/>
    <n v="0.2"/>
    <n v="90.293999999999926"/>
  </r>
  <r>
    <n v="1044"/>
    <s v="CA-2014-115651"/>
    <x v="3"/>
    <x v="362"/>
    <d v="2014-07-13T00:00:00"/>
    <s v="First Class"/>
    <s v="NS-18640"/>
    <s v="Noel Staavos"/>
    <x v="1"/>
    <s v="United States"/>
    <s v="Chicago"/>
    <x v="10"/>
    <n v="60610"/>
    <x v="2"/>
    <s v="OFF-AR-10001130"/>
    <x v="1"/>
    <x v="6"/>
    <x v="780"/>
    <n v="8.84"/>
    <n v="5"/>
    <n v="0.2"/>
    <n v="2.9835000000000003"/>
  </r>
  <r>
    <n v="1045"/>
    <s v="CA-2014-115651"/>
    <x v="3"/>
    <x v="362"/>
    <d v="2014-07-13T00:00:00"/>
    <s v="First Class"/>
    <s v="NS-18640"/>
    <s v="Noel Staavos"/>
    <x v="1"/>
    <s v="United States"/>
    <s v="Chicago"/>
    <x v="10"/>
    <n v="60610"/>
    <x v="2"/>
    <s v="OFF-AP-10000055"/>
    <x v="1"/>
    <x v="9"/>
    <x v="781"/>
    <n v="58.463999999999977"/>
    <n v="9"/>
    <n v="0.8"/>
    <n v="-146.16000000000003"/>
  </r>
  <r>
    <n v="1046"/>
    <s v="CA-2014-152702"/>
    <x v="3"/>
    <x v="386"/>
    <d v="2014-10-17T00:00:00"/>
    <s v="Standard Class"/>
    <s v="SN-20710"/>
    <s v="Steve Nguyen"/>
    <x v="2"/>
    <s v="United States"/>
    <s v="Rockford"/>
    <x v="10"/>
    <n v="61107"/>
    <x v="2"/>
    <s v="FUR-CH-10002304"/>
    <x v="0"/>
    <x v="1"/>
    <x v="782"/>
    <n v="254.60399999999998"/>
    <n v="14"/>
    <n v="0.3"/>
    <n v="-18.185999999999993"/>
  </r>
  <r>
    <n v="1047"/>
    <s v="CA-2013-169103"/>
    <x v="0"/>
    <x v="387"/>
    <d v="2013-03-14T00:00:00"/>
    <s v="Standard Class"/>
    <s v="ZC-21910"/>
    <s v="Zuschuss Carroll"/>
    <x v="0"/>
    <s v="United States"/>
    <s v="Miami"/>
    <x v="2"/>
    <n v="33142"/>
    <x v="0"/>
    <s v="TEC-PH-10001530"/>
    <x v="2"/>
    <x v="7"/>
    <x v="632"/>
    <n v="1363.96"/>
    <n v="5"/>
    <n v="0.2"/>
    <n v="85.247500000000002"/>
  </r>
  <r>
    <n v="1048"/>
    <s v="CA-2013-169103"/>
    <x v="0"/>
    <x v="387"/>
    <d v="2013-03-14T00:00:00"/>
    <s v="Standard Class"/>
    <s v="ZC-21910"/>
    <s v="Zuschuss Carroll"/>
    <x v="0"/>
    <s v="United States"/>
    <s v="Miami"/>
    <x v="2"/>
    <n v="33142"/>
    <x v="0"/>
    <s v="FUR-FU-10004006"/>
    <x v="0"/>
    <x v="5"/>
    <x v="101"/>
    <n v="102.35999999999999"/>
    <n v="3"/>
    <n v="0.2"/>
    <n v="-3.8385000000000105"/>
  </r>
  <r>
    <n v="1049"/>
    <s v="CA-2011-139192"/>
    <x v="2"/>
    <x v="279"/>
    <d v="2011-06-01T00:00:00"/>
    <s v="Second Class"/>
    <s v="LC-16885"/>
    <s v="Lena Creighton"/>
    <x v="0"/>
    <s v="United States"/>
    <s v="San Francisco"/>
    <x v="1"/>
    <n v="94109"/>
    <x v="1"/>
    <s v="TEC-PH-10000486"/>
    <x v="2"/>
    <x v="7"/>
    <x v="39"/>
    <n v="1113.5039999999999"/>
    <n v="12"/>
    <n v="0.2"/>
    <n v="125.2691999999999"/>
  </r>
  <r>
    <n v="1050"/>
    <s v="CA-2011-139192"/>
    <x v="2"/>
    <x v="279"/>
    <d v="2011-06-01T00:00:00"/>
    <s v="Second Class"/>
    <s v="LC-16885"/>
    <s v="Lena Creighton"/>
    <x v="0"/>
    <s v="United States"/>
    <s v="San Francisco"/>
    <x v="1"/>
    <n v="94109"/>
    <x v="1"/>
    <s v="TEC-AC-10001606"/>
    <x v="2"/>
    <x v="11"/>
    <x v="585"/>
    <n v="99.99"/>
    <n v="1"/>
    <n v="0"/>
    <n v="37.996200000000002"/>
  </r>
  <r>
    <n v="1051"/>
    <s v="US-2012-153500"/>
    <x v="1"/>
    <x v="230"/>
    <d v="2012-07-05T00:00:00"/>
    <s v="First Class"/>
    <s v="DG-13300"/>
    <s v="Deirdre Greer"/>
    <x v="1"/>
    <s v="United States"/>
    <s v="Philadelphia"/>
    <x v="9"/>
    <n v="19134"/>
    <x v="3"/>
    <s v="FUR-FU-10000293"/>
    <x v="0"/>
    <x v="5"/>
    <x v="783"/>
    <n v="168.46400000000003"/>
    <n v="2"/>
    <n v="0.2"/>
    <n v="-29.481200000000022"/>
  </r>
  <r>
    <n v="1052"/>
    <s v="US-2012-153500"/>
    <x v="1"/>
    <x v="230"/>
    <d v="2012-07-05T00:00:00"/>
    <s v="First Class"/>
    <s v="DG-13300"/>
    <s v="Deirdre Greer"/>
    <x v="1"/>
    <s v="United States"/>
    <s v="Philadelphia"/>
    <x v="9"/>
    <n v="19134"/>
    <x v="3"/>
    <s v="OFF-PA-10001307"/>
    <x v="1"/>
    <x v="10"/>
    <x v="784"/>
    <n v="6.7200000000000006"/>
    <n v="2"/>
    <n v="0.2"/>
    <n v="2.4359999999999995"/>
  </r>
  <r>
    <n v="1053"/>
    <s v="US-2012-153500"/>
    <x v="1"/>
    <x v="230"/>
    <d v="2012-07-05T00:00:00"/>
    <s v="First Class"/>
    <s v="DG-13300"/>
    <s v="Deirdre Greer"/>
    <x v="1"/>
    <s v="United States"/>
    <s v="Philadelphia"/>
    <x v="9"/>
    <n v="19134"/>
    <x v="3"/>
    <s v="FUR-FU-10004460"/>
    <x v="0"/>
    <x v="5"/>
    <x v="785"/>
    <n v="282.88800000000003"/>
    <n v="9"/>
    <n v="0.2"/>
    <n v="56.577599999999961"/>
  </r>
  <r>
    <n v="1054"/>
    <s v="CA-2012-110667"/>
    <x v="1"/>
    <x v="388"/>
    <d v="2012-04-08T00:00:00"/>
    <s v="Standard Class"/>
    <s v="NF-18595"/>
    <s v="Nicole Fjeld"/>
    <x v="2"/>
    <s v="United States"/>
    <s v="New York City"/>
    <x v="15"/>
    <n v="10009"/>
    <x v="3"/>
    <s v="OFF-AR-10000716"/>
    <x v="1"/>
    <x v="6"/>
    <x v="786"/>
    <n v="11.16"/>
    <n v="2"/>
    <n v="0"/>
    <n v="4.3524000000000003"/>
  </r>
  <r>
    <n v="1055"/>
    <s v="CA-2012-110667"/>
    <x v="1"/>
    <x v="388"/>
    <d v="2012-04-08T00:00:00"/>
    <s v="Standard Class"/>
    <s v="NF-18595"/>
    <s v="Nicole Fjeld"/>
    <x v="2"/>
    <s v="United States"/>
    <s v="New York City"/>
    <x v="15"/>
    <n v="10009"/>
    <x v="3"/>
    <s v="FUR-FU-10004622"/>
    <x v="0"/>
    <x v="5"/>
    <x v="787"/>
    <n v="108.4"/>
    <n v="2"/>
    <n v="0"/>
    <n v="22.763999999999996"/>
  </r>
  <r>
    <n v="1056"/>
    <s v="CA-2012-110667"/>
    <x v="1"/>
    <x v="388"/>
    <d v="2012-04-08T00:00:00"/>
    <s v="Standard Class"/>
    <s v="NF-18595"/>
    <s v="Nicole Fjeld"/>
    <x v="2"/>
    <s v="United States"/>
    <s v="New York City"/>
    <x v="15"/>
    <n v="10009"/>
    <x v="3"/>
    <s v="OFF-BI-10002735"/>
    <x v="1"/>
    <x v="8"/>
    <x v="141"/>
    <n v="82.344000000000008"/>
    <n v="3"/>
    <n v="0.2"/>
    <n v="27.791100000000004"/>
  </r>
  <r>
    <n v="1057"/>
    <s v="CA-2012-110667"/>
    <x v="1"/>
    <x v="388"/>
    <d v="2012-04-08T00:00:00"/>
    <s v="Standard Class"/>
    <s v="NF-18595"/>
    <s v="Nicole Fjeld"/>
    <x v="2"/>
    <s v="United States"/>
    <s v="New York City"/>
    <x v="15"/>
    <n v="10009"/>
    <x v="3"/>
    <s v="OFF-BI-10003529"/>
    <x v="1"/>
    <x v="8"/>
    <x v="788"/>
    <n v="9.0879999999999992"/>
    <n v="4"/>
    <n v="0.2"/>
    <n v="3.2944"/>
  </r>
  <r>
    <n v="1058"/>
    <s v="CA-2014-167150"/>
    <x v="3"/>
    <x v="389"/>
    <d v="2014-12-18T00:00:00"/>
    <s v="Standard Class"/>
    <s v="BP-11185"/>
    <s v="Ben Peterman"/>
    <x v="1"/>
    <s v="United States"/>
    <s v="San Diego"/>
    <x v="1"/>
    <n v="92037"/>
    <x v="1"/>
    <s v="OFF-BI-10001097"/>
    <x v="1"/>
    <x v="8"/>
    <x v="789"/>
    <n v="19.936000000000003"/>
    <n v="4"/>
    <n v="0.2"/>
    <n v="7.2267999999999999"/>
  </r>
  <r>
    <n v="1059"/>
    <s v="CA-2014-167150"/>
    <x v="3"/>
    <x v="389"/>
    <d v="2014-12-18T00:00:00"/>
    <s v="Standard Class"/>
    <s v="BP-11185"/>
    <s v="Ben Peterman"/>
    <x v="1"/>
    <s v="United States"/>
    <s v="San Diego"/>
    <x v="1"/>
    <n v="92037"/>
    <x v="1"/>
    <s v="OFF-BI-10001597"/>
    <x v="1"/>
    <x v="8"/>
    <x v="790"/>
    <n v="65.567999999999998"/>
    <n v="2"/>
    <n v="0.2"/>
    <n v="22.948799999999995"/>
  </r>
  <r>
    <n v="1060"/>
    <s v="CA-2013-105284"/>
    <x v="0"/>
    <x v="390"/>
    <d v="2013-12-02T00:00:00"/>
    <s v="Standard Class"/>
    <s v="MG-17650"/>
    <s v="Matthew Grinstein"/>
    <x v="2"/>
    <s v="United States"/>
    <s v="Philadelphia"/>
    <x v="9"/>
    <n v="19143"/>
    <x v="3"/>
    <s v="OFF-FA-10001754"/>
    <x v="1"/>
    <x v="13"/>
    <x v="791"/>
    <n v="4.4160000000000004"/>
    <n v="3"/>
    <n v="0.2"/>
    <n v="1.6008"/>
  </r>
  <r>
    <n v="1061"/>
    <s v="US-2012-125374"/>
    <x v="1"/>
    <x v="391"/>
    <d v="2012-03-29T00:00:00"/>
    <s v="Standard Class"/>
    <s v="JD-16060"/>
    <s v="Julia Dunbar"/>
    <x v="0"/>
    <s v="United States"/>
    <s v="Houston"/>
    <x v="5"/>
    <n v="77095"/>
    <x v="2"/>
    <s v="FUR-CH-10003396"/>
    <x v="0"/>
    <x v="1"/>
    <x v="385"/>
    <n v="107.77200000000001"/>
    <n v="2"/>
    <n v="0.3"/>
    <n v="-29.252400000000009"/>
  </r>
  <r>
    <n v="1062"/>
    <s v="CA-2012-161263"/>
    <x v="1"/>
    <x v="392"/>
    <d v="2012-04-21T00:00:00"/>
    <s v="Standard Class"/>
    <s v="TS-21160"/>
    <s v="Theresa Swint"/>
    <x v="1"/>
    <s v="United States"/>
    <s v="Toledo"/>
    <x v="24"/>
    <n v="43615"/>
    <x v="3"/>
    <s v="OFF-AP-10002350"/>
    <x v="1"/>
    <x v="9"/>
    <x v="545"/>
    <n v="45.216000000000001"/>
    <n v="3"/>
    <n v="0.2"/>
    <n v="4.5215999999999994"/>
  </r>
  <r>
    <n v="1063"/>
    <s v="CA-2012-161263"/>
    <x v="1"/>
    <x v="392"/>
    <d v="2012-04-21T00:00:00"/>
    <s v="Standard Class"/>
    <s v="TS-21160"/>
    <s v="Theresa Swint"/>
    <x v="1"/>
    <s v="United States"/>
    <s v="Toledo"/>
    <x v="24"/>
    <n v="43615"/>
    <x v="3"/>
    <s v="OFF-FA-10004838"/>
    <x v="1"/>
    <x v="13"/>
    <x v="792"/>
    <n v="10.416000000000002"/>
    <n v="7"/>
    <n v="0.2"/>
    <n v="-2.2134"/>
  </r>
  <r>
    <n v="1064"/>
    <s v="CA-2012-161263"/>
    <x v="1"/>
    <x v="392"/>
    <d v="2012-04-21T00:00:00"/>
    <s v="Standard Class"/>
    <s v="TS-21160"/>
    <s v="Theresa Swint"/>
    <x v="1"/>
    <s v="United States"/>
    <s v="Toledo"/>
    <x v="24"/>
    <n v="43615"/>
    <x v="3"/>
    <s v="OFF-AR-10004757"/>
    <x v="1"/>
    <x v="6"/>
    <x v="342"/>
    <n v="7.8719999999999999"/>
    <n v="3"/>
    <n v="0.2"/>
    <n v="1.2791999999999994"/>
  </r>
  <r>
    <n v="1065"/>
    <s v="CA-2012-161263"/>
    <x v="1"/>
    <x v="392"/>
    <d v="2012-04-21T00:00:00"/>
    <s v="Standard Class"/>
    <s v="TS-21160"/>
    <s v="Theresa Swint"/>
    <x v="1"/>
    <s v="United States"/>
    <s v="Toledo"/>
    <x v="24"/>
    <n v="43615"/>
    <x v="3"/>
    <s v="TEC-PH-10002115"/>
    <x v="2"/>
    <x v="7"/>
    <x v="793"/>
    <n v="118.78199999999998"/>
    <n v="3"/>
    <n v="0.4"/>
    <n v="-27.715799999999994"/>
  </r>
  <r>
    <n v="1066"/>
    <s v="CA-2012-161263"/>
    <x v="1"/>
    <x v="392"/>
    <d v="2012-04-21T00:00:00"/>
    <s v="Standard Class"/>
    <s v="TS-21160"/>
    <s v="Theresa Swint"/>
    <x v="1"/>
    <s v="United States"/>
    <s v="Toledo"/>
    <x v="24"/>
    <n v="43615"/>
    <x v="3"/>
    <s v="OFF-FA-10003059"/>
    <x v="1"/>
    <x v="13"/>
    <x v="794"/>
    <n v="1.4480000000000002"/>
    <n v="1"/>
    <n v="0.2"/>
    <n v="0.2352999999999999"/>
  </r>
  <r>
    <n v="1067"/>
    <s v="CA-2012-161263"/>
    <x v="1"/>
    <x v="392"/>
    <d v="2012-04-21T00:00:00"/>
    <s v="Standard Class"/>
    <s v="TS-21160"/>
    <s v="Theresa Swint"/>
    <x v="1"/>
    <s v="United States"/>
    <s v="Toledo"/>
    <x v="24"/>
    <n v="43615"/>
    <x v="3"/>
    <s v="OFF-BI-10004330"/>
    <x v="1"/>
    <x v="8"/>
    <x v="795"/>
    <n v="55.470000000000006"/>
    <n v="5"/>
    <n v="0.7"/>
    <n v="-46.224999999999994"/>
  </r>
  <r>
    <n v="1068"/>
    <s v="CA-2013-157686"/>
    <x v="0"/>
    <x v="393"/>
    <d v="2013-10-03T00:00:00"/>
    <s v="First Class"/>
    <s v="BD-11620"/>
    <s v="Brian DeCherney"/>
    <x v="0"/>
    <s v="United States"/>
    <s v="San Francisco"/>
    <x v="1"/>
    <n v="94122"/>
    <x v="1"/>
    <s v="FUR-CH-10001146"/>
    <x v="0"/>
    <x v="1"/>
    <x v="64"/>
    <n v="194.84800000000001"/>
    <n v="4"/>
    <n v="0.2"/>
    <n v="12.177999999999983"/>
  </r>
  <r>
    <n v="1069"/>
    <s v="US-2014-139955"/>
    <x v="3"/>
    <x v="394"/>
    <d v="2014-10-01T00:00:00"/>
    <s v="Second Class"/>
    <s v="CM-12160"/>
    <s v="Charles McCrossin"/>
    <x v="0"/>
    <s v="United States"/>
    <s v="Brownsville"/>
    <x v="5"/>
    <n v="78521"/>
    <x v="2"/>
    <s v="OFF-SU-10001935"/>
    <x v="1"/>
    <x v="14"/>
    <x v="33"/>
    <n v="1.7440000000000002"/>
    <n v="1"/>
    <n v="0.2"/>
    <n v="-0.34880000000000033"/>
  </r>
  <r>
    <n v="1070"/>
    <s v="US-2012-150161"/>
    <x v="1"/>
    <x v="395"/>
    <d v="2012-07-29T00:00:00"/>
    <s v="Standard Class"/>
    <s v="RB-19795"/>
    <s v="Ross Baird"/>
    <x v="2"/>
    <s v="United States"/>
    <s v="Philadelphia"/>
    <x v="9"/>
    <n v="19143"/>
    <x v="3"/>
    <s v="OFF-BI-10001524"/>
    <x v="1"/>
    <x v="8"/>
    <x v="298"/>
    <n v="25.176000000000005"/>
    <n v="4"/>
    <n v="0.7"/>
    <n v="-18.462400000000002"/>
  </r>
  <r>
    <n v="1071"/>
    <s v="CA-2012-144652"/>
    <x v="1"/>
    <x v="312"/>
    <d v="2012-11-26T00:00:00"/>
    <s v="Standard Class"/>
    <s v="SN-20560"/>
    <s v="Skye Norling"/>
    <x v="2"/>
    <s v="United States"/>
    <s v="Los Angeles"/>
    <x v="1"/>
    <n v="90008"/>
    <x v="1"/>
    <s v="OFF-AR-10003732"/>
    <x v="1"/>
    <x v="6"/>
    <x v="321"/>
    <n v="19.459999999999997"/>
    <n v="7"/>
    <n v="0"/>
    <n v="5.0595999999999997"/>
  </r>
  <r>
    <n v="1072"/>
    <s v="CA-2013-152814"/>
    <x v="0"/>
    <x v="236"/>
    <d v="2013-05-03T00:00:00"/>
    <s v="Standard Class"/>
    <s v="EH-14005"/>
    <s v="Erica Hernandez"/>
    <x v="2"/>
    <s v="United States"/>
    <s v="Denver"/>
    <x v="22"/>
    <n v="80219"/>
    <x v="1"/>
    <s v="OFF-PA-10001970"/>
    <x v="1"/>
    <x v="10"/>
    <x v="311"/>
    <n v="29.472000000000001"/>
    <n v="3"/>
    <n v="0.2"/>
    <n v="9.9467999999999979"/>
  </r>
  <r>
    <n v="1073"/>
    <s v="CA-2014-106943"/>
    <x v="3"/>
    <x v="237"/>
    <d v="2014-11-20T00:00:00"/>
    <s v="Standard Class"/>
    <s v="FO-14305"/>
    <s v="Frank Olsen"/>
    <x v="0"/>
    <s v="United States"/>
    <s v="New York City"/>
    <x v="15"/>
    <n v="10035"/>
    <x v="3"/>
    <s v="OFF-BI-10003669"/>
    <x v="1"/>
    <x v="8"/>
    <x v="796"/>
    <n v="8.64"/>
    <n v="2"/>
    <n v="0.2"/>
    <n v="3.024"/>
  </r>
  <r>
    <n v="1074"/>
    <s v="CA-2013-134348"/>
    <x v="0"/>
    <x v="396"/>
    <d v="2013-11-20T00:00:00"/>
    <s v="Standard Class"/>
    <s v="MS-17710"/>
    <s v="Maurice Satty"/>
    <x v="0"/>
    <s v="United States"/>
    <s v="Mesa"/>
    <x v="16"/>
    <n v="85204"/>
    <x v="1"/>
    <s v="OFF-BI-10003727"/>
    <x v="1"/>
    <x v="8"/>
    <x v="797"/>
    <n v="6.27"/>
    <n v="5"/>
    <n v="0.7"/>
    <n v="-4.5980000000000008"/>
  </r>
  <r>
    <n v="1075"/>
    <s v="CA-2013-134348"/>
    <x v="0"/>
    <x v="396"/>
    <d v="2013-11-20T00:00:00"/>
    <s v="Standard Class"/>
    <s v="MS-17710"/>
    <s v="Maurice Satty"/>
    <x v="0"/>
    <s v="United States"/>
    <s v="Mesa"/>
    <x v="16"/>
    <n v="85204"/>
    <x v="1"/>
    <s v="OFF-BI-10004967"/>
    <x v="1"/>
    <x v="8"/>
    <x v="253"/>
    <n v="4.3680000000000003"/>
    <n v="7"/>
    <n v="0.7"/>
    <n v="-3.3487999999999998"/>
  </r>
  <r>
    <n v="1076"/>
    <s v="CA-2013-134348"/>
    <x v="0"/>
    <x v="396"/>
    <d v="2013-11-20T00:00:00"/>
    <s v="Standard Class"/>
    <s v="MS-17710"/>
    <s v="Maurice Satty"/>
    <x v="0"/>
    <s v="United States"/>
    <s v="Mesa"/>
    <x v="16"/>
    <n v="85204"/>
    <x v="1"/>
    <s v="TEC-AC-10003447"/>
    <x v="2"/>
    <x v="11"/>
    <x v="798"/>
    <n v="31.983999999999998"/>
    <n v="2"/>
    <n v="0.2"/>
    <n v="1.9989999999999979"/>
  </r>
  <r>
    <n v="1077"/>
    <s v="CA-2013-161781"/>
    <x v="0"/>
    <x v="321"/>
    <d v="2013-10-01T00:00:00"/>
    <s v="First Class"/>
    <s v="CC-12100"/>
    <s v="Chad Cunningham"/>
    <x v="2"/>
    <s v="United States"/>
    <s v="Columbus"/>
    <x v="14"/>
    <n v="47201"/>
    <x v="2"/>
    <s v="OFF-AR-10000255"/>
    <x v="1"/>
    <x v="6"/>
    <x v="799"/>
    <n v="40.879999999999995"/>
    <n v="7"/>
    <n v="0"/>
    <n v="10.628799999999998"/>
  </r>
  <r>
    <n v="1078"/>
    <s v="CA-2014-132521"/>
    <x v="3"/>
    <x v="397"/>
    <d v="2014-09-26T00:00:00"/>
    <s v="Second Class"/>
    <s v="DW-13540"/>
    <s v="Don Weiss"/>
    <x v="0"/>
    <s v="United States"/>
    <s v="Seattle"/>
    <x v="4"/>
    <n v="98105"/>
    <x v="1"/>
    <s v="OFF-AP-10002191"/>
    <x v="1"/>
    <x v="9"/>
    <x v="800"/>
    <n v="119.96"/>
    <n v="2"/>
    <n v="0"/>
    <n v="33.588800000000006"/>
  </r>
  <r>
    <n v="1079"/>
    <s v="CA-2014-132521"/>
    <x v="3"/>
    <x v="397"/>
    <d v="2014-09-26T00:00:00"/>
    <s v="Second Class"/>
    <s v="DW-13540"/>
    <s v="Don Weiss"/>
    <x v="0"/>
    <s v="United States"/>
    <s v="Seattle"/>
    <x v="4"/>
    <n v="98105"/>
    <x v="1"/>
    <s v="OFF-ST-10001325"/>
    <x v="1"/>
    <x v="4"/>
    <x v="466"/>
    <n v="31.44"/>
    <n v="3"/>
    <n v="0"/>
    <n v="8.4888000000000012"/>
  </r>
  <r>
    <n v="1080"/>
    <s v="CA-2014-132521"/>
    <x v="3"/>
    <x v="397"/>
    <d v="2014-09-26T00:00:00"/>
    <s v="Second Class"/>
    <s v="DW-13540"/>
    <s v="Don Weiss"/>
    <x v="0"/>
    <s v="United States"/>
    <s v="Seattle"/>
    <x v="4"/>
    <n v="98105"/>
    <x v="1"/>
    <s v="OFF-BI-10000404"/>
    <x v="1"/>
    <x v="8"/>
    <x v="476"/>
    <n v="6.88"/>
    <n v="1"/>
    <n v="0.2"/>
    <n v="2.3220000000000001"/>
  </r>
  <r>
    <n v="1081"/>
    <s v="CA-2012-110016"/>
    <x v="1"/>
    <x v="239"/>
    <d v="2012-12-04T00:00:00"/>
    <s v="Standard Class"/>
    <s v="BT-11395"/>
    <s v="Bill Tyler"/>
    <x v="1"/>
    <s v="United States"/>
    <s v="Detroit"/>
    <x v="12"/>
    <n v="48227"/>
    <x v="2"/>
    <s v="OFF-PA-10000349"/>
    <x v="1"/>
    <x v="10"/>
    <x v="33"/>
    <n v="19.920000000000002"/>
    <n v="4"/>
    <n v="0"/>
    <n v="9.3624000000000009"/>
  </r>
  <r>
    <n v="1082"/>
    <s v="CA-2012-110016"/>
    <x v="1"/>
    <x v="239"/>
    <d v="2012-12-04T00:00:00"/>
    <s v="Standard Class"/>
    <s v="BT-11395"/>
    <s v="Bill Tyler"/>
    <x v="1"/>
    <s v="United States"/>
    <s v="Detroit"/>
    <x v="12"/>
    <n v="48227"/>
    <x v="2"/>
    <s v="FUR-CH-10002880"/>
    <x v="0"/>
    <x v="1"/>
    <x v="801"/>
    <n v="1106.9099999999999"/>
    <n v="9"/>
    <n v="0"/>
    <n v="121.76009999999994"/>
  </r>
  <r>
    <n v="1083"/>
    <s v="US-2013-143819"/>
    <x v="0"/>
    <x v="398"/>
    <d v="2013-03-06T00:00:00"/>
    <s v="Standard Class"/>
    <s v="KD-16270"/>
    <s v="Karen Daniels"/>
    <x v="0"/>
    <s v="United States"/>
    <s v="Yonkers"/>
    <x v="15"/>
    <n v="10701"/>
    <x v="3"/>
    <s v="FUR-TA-10001095"/>
    <x v="0"/>
    <x v="3"/>
    <x v="611"/>
    <n v="836.59199999999998"/>
    <n v="8"/>
    <n v="0.4"/>
    <n v="-264.92079999999999"/>
  </r>
  <r>
    <n v="1084"/>
    <s v="US-2013-143819"/>
    <x v="0"/>
    <x v="398"/>
    <d v="2013-03-06T00:00:00"/>
    <s v="Standard Class"/>
    <s v="KD-16270"/>
    <s v="Karen Daniels"/>
    <x v="0"/>
    <s v="United States"/>
    <s v="Yonkers"/>
    <x v="15"/>
    <n v="10701"/>
    <x v="3"/>
    <s v="OFF-PA-10003127"/>
    <x v="1"/>
    <x v="10"/>
    <x v="33"/>
    <n v="26.38"/>
    <n v="1"/>
    <n v="0"/>
    <n v="12.134799999999998"/>
  </r>
  <r>
    <n v="1085"/>
    <s v="US-2013-143819"/>
    <x v="0"/>
    <x v="398"/>
    <d v="2013-03-06T00:00:00"/>
    <s v="Standard Class"/>
    <s v="KD-16270"/>
    <s v="Karen Daniels"/>
    <x v="0"/>
    <s v="United States"/>
    <s v="Yonkers"/>
    <x v="15"/>
    <n v="10701"/>
    <x v="3"/>
    <s v="OFF-ST-10003208"/>
    <x v="1"/>
    <x v="4"/>
    <x v="243"/>
    <n v="362.92"/>
    <n v="2"/>
    <n v="0"/>
    <n v="105.24679999999995"/>
  </r>
  <r>
    <n v="1086"/>
    <s v="US-2013-143819"/>
    <x v="0"/>
    <x v="398"/>
    <d v="2013-03-06T00:00:00"/>
    <s v="Standard Class"/>
    <s v="KD-16270"/>
    <s v="Karen Daniels"/>
    <x v="0"/>
    <s v="United States"/>
    <s v="Yonkers"/>
    <x v="15"/>
    <n v="10701"/>
    <x v="3"/>
    <s v="TEC-MA-10003979"/>
    <x v="2"/>
    <x v="15"/>
    <x v="802"/>
    <n v="4899.93"/>
    <n v="7"/>
    <n v="0"/>
    <n v="2400.9656999999997"/>
  </r>
  <r>
    <n v="1087"/>
    <s v="CA-2013-167584"/>
    <x v="0"/>
    <x v="399"/>
    <d v="2013-08-13T00:00:00"/>
    <s v="Same Day"/>
    <s v="LC-16870"/>
    <s v="Lena Cacioppo"/>
    <x v="0"/>
    <s v="United States"/>
    <s v="Des Moines"/>
    <x v="23"/>
    <n v="50315"/>
    <x v="2"/>
    <s v="OFF-PA-10000029"/>
    <x v="1"/>
    <x v="10"/>
    <x v="803"/>
    <n v="6.48"/>
    <n v="1"/>
    <n v="0"/>
    <n v="3.1104000000000003"/>
  </r>
  <r>
    <n v="1088"/>
    <s v="CA-2013-166163"/>
    <x v="0"/>
    <x v="243"/>
    <d v="2013-08-21T00:00:00"/>
    <s v="Second Class"/>
    <s v="CY-12745"/>
    <s v="Craig Yedwab"/>
    <x v="1"/>
    <s v="United States"/>
    <s v="Oakland"/>
    <x v="1"/>
    <n v="94601"/>
    <x v="1"/>
    <s v="TEC-PH-10004896"/>
    <x v="2"/>
    <x v="7"/>
    <x v="172"/>
    <n v="71.975999999999999"/>
    <n v="3"/>
    <n v="0.2"/>
    <n v="7.1976000000000049"/>
  </r>
  <r>
    <n v="1089"/>
    <s v="CA-2013-166163"/>
    <x v="0"/>
    <x v="243"/>
    <d v="2013-08-21T00:00:00"/>
    <s v="Second Class"/>
    <s v="CY-12745"/>
    <s v="Craig Yedwab"/>
    <x v="1"/>
    <s v="United States"/>
    <s v="Oakland"/>
    <x v="1"/>
    <n v="94601"/>
    <x v="1"/>
    <s v="OFF-LA-10000452"/>
    <x v="1"/>
    <x v="2"/>
    <x v="804"/>
    <n v="3.15"/>
    <n v="1"/>
    <n v="0"/>
    <n v="1.512"/>
  </r>
  <r>
    <n v="1090"/>
    <s v="CA-2014-158407"/>
    <x v="3"/>
    <x v="400"/>
    <d v="2014-06-11T00:00:00"/>
    <s v="Standard Class"/>
    <s v="LW-16990"/>
    <s v="Lindsay Williams"/>
    <x v="1"/>
    <s v="United States"/>
    <s v="Monroe"/>
    <x v="3"/>
    <n v="28110"/>
    <x v="0"/>
    <s v="FUR-FU-10001967"/>
    <x v="0"/>
    <x v="5"/>
    <x v="293"/>
    <n v="31.983999999999998"/>
    <n v="2"/>
    <n v="0.2"/>
    <n v="1.9989999999999979"/>
  </r>
  <r>
    <n v="1091"/>
    <s v="CA-2014-158407"/>
    <x v="3"/>
    <x v="400"/>
    <d v="2014-06-11T00:00:00"/>
    <s v="Standard Class"/>
    <s v="LW-16990"/>
    <s v="Lindsay Williams"/>
    <x v="1"/>
    <s v="United States"/>
    <s v="Monroe"/>
    <x v="3"/>
    <n v="28110"/>
    <x v="0"/>
    <s v="TEC-PH-10001819"/>
    <x v="2"/>
    <x v="7"/>
    <x v="805"/>
    <n v="71.984000000000009"/>
    <n v="2"/>
    <n v="0.2"/>
    <n v="25.194399999999995"/>
  </r>
  <r>
    <n v="1092"/>
    <s v="CA-2012-143490"/>
    <x v="1"/>
    <x v="401"/>
    <d v="2012-12-13T00:00:00"/>
    <s v="Standard Class"/>
    <s v="NP-18325"/>
    <s v="Naresj Patel"/>
    <x v="0"/>
    <s v="United States"/>
    <s v="San Diego"/>
    <x v="1"/>
    <n v="92105"/>
    <x v="1"/>
    <s v="OFF-AR-10002952"/>
    <x v="1"/>
    <x v="6"/>
    <x v="806"/>
    <n v="120.14999999999999"/>
    <n v="9"/>
    <n v="0"/>
    <n v="33.641999999999996"/>
  </r>
  <r>
    <n v="1093"/>
    <s v="CA-2012-143490"/>
    <x v="1"/>
    <x v="401"/>
    <d v="2012-12-13T00:00:00"/>
    <s v="Standard Class"/>
    <s v="NP-18325"/>
    <s v="Naresj Patel"/>
    <x v="0"/>
    <s v="United States"/>
    <s v="San Diego"/>
    <x v="1"/>
    <n v="92105"/>
    <x v="1"/>
    <s v="TEC-PH-10000576"/>
    <x v="2"/>
    <x v="7"/>
    <x v="807"/>
    <n v="219.18400000000003"/>
    <n v="2"/>
    <n v="0.2"/>
    <n v="19.178600000000003"/>
  </r>
  <r>
    <n v="1094"/>
    <s v="CA-2012-165085"/>
    <x v="1"/>
    <x v="17"/>
    <d v="2012-12-31T00:00:00"/>
    <s v="Standard Class"/>
    <s v="BT-11485"/>
    <s v="Brad Thomas"/>
    <x v="2"/>
    <s v="United States"/>
    <s v="Clinton"/>
    <x v="39"/>
    <n v="20735"/>
    <x v="3"/>
    <s v="OFF-PA-10000605"/>
    <x v="1"/>
    <x v="10"/>
    <x v="808"/>
    <n v="28.900000000000002"/>
    <n v="5"/>
    <n v="0"/>
    <n v="14.161000000000001"/>
  </r>
  <r>
    <n v="1095"/>
    <s v="CA-2012-165085"/>
    <x v="1"/>
    <x v="17"/>
    <d v="2012-12-31T00:00:00"/>
    <s v="Standard Class"/>
    <s v="BT-11485"/>
    <s v="Brad Thomas"/>
    <x v="2"/>
    <s v="United States"/>
    <s v="Clinton"/>
    <x v="39"/>
    <n v="20735"/>
    <x v="3"/>
    <s v="OFF-AP-10002518"/>
    <x v="1"/>
    <x v="9"/>
    <x v="158"/>
    <n v="355.96"/>
    <n v="2"/>
    <n v="0"/>
    <n v="103.22839999999997"/>
  </r>
  <r>
    <n v="1096"/>
    <s v="CA-2014-160423"/>
    <x v="3"/>
    <x v="276"/>
    <d v="2014-01-27T00:00:00"/>
    <s v="Standard Class"/>
    <s v="PS-19045"/>
    <s v="Penelope Sewall"/>
    <x v="2"/>
    <s v="United States"/>
    <s v="Charlotte"/>
    <x v="3"/>
    <n v="28205"/>
    <x v="0"/>
    <s v="OFF-ST-10004340"/>
    <x v="1"/>
    <x v="4"/>
    <x v="809"/>
    <n v="348.20799999999997"/>
    <n v="7"/>
    <n v="0.2"/>
    <n v="30.468200000000024"/>
  </r>
  <r>
    <n v="1097"/>
    <s v="CA-2014-160423"/>
    <x v="3"/>
    <x v="276"/>
    <d v="2014-01-27T00:00:00"/>
    <s v="Standard Class"/>
    <s v="PS-19045"/>
    <s v="Penelope Sewall"/>
    <x v="2"/>
    <s v="United States"/>
    <s v="Charlotte"/>
    <x v="3"/>
    <n v="28205"/>
    <x v="0"/>
    <s v="OFF-BI-10004001"/>
    <x v="1"/>
    <x v="8"/>
    <x v="810"/>
    <n v="35.783999999999999"/>
    <n v="7"/>
    <n v="0.7"/>
    <n v="-28.627200000000009"/>
  </r>
  <r>
    <n v="1098"/>
    <s v="CA-2011-159338"/>
    <x v="2"/>
    <x v="402"/>
    <d v="2011-06-28T00:00:00"/>
    <s v="First Class"/>
    <s v="NS-18640"/>
    <s v="Noel Staavos"/>
    <x v="1"/>
    <s v="United States"/>
    <s v="Los Angeles"/>
    <x v="1"/>
    <n v="90049"/>
    <x v="1"/>
    <s v="FUR-TA-10004147"/>
    <x v="0"/>
    <x v="3"/>
    <x v="811"/>
    <n v="447.84"/>
    <n v="5"/>
    <n v="0.2"/>
    <n v="11.19599999999997"/>
  </r>
  <r>
    <n v="1099"/>
    <s v="CA-2013-107216"/>
    <x v="0"/>
    <x v="403"/>
    <d v="2013-06-18T00:00:00"/>
    <s v="First Class"/>
    <s v="PV-18985"/>
    <s v="Paul Van Hugh"/>
    <x v="2"/>
    <s v="United States"/>
    <s v="San Francisco"/>
    <x v="1"/>
    <n v="94122"/>
    <x v="1"/>
    <s v="OFF-AR-10001545"/>
    <x v="1"/>
    <x v="6"/>
    <x v="812"/>
    <n v="7.04"/>
    <n v="4"/>
    <n v="0"/>
    <n v="2.0415999999999999"/>
  </r>
  <r>
    <n v="1100"/>
    <s v="CA-2013-107216"/>
    <x v="0"/>
    <x v="403"/>
    <d v="2013-06-18T00:00:00"/>
    <s v="First Class"/>
    <s v="PV-18985"/>
    <s v="Paul Van Hugh"/>
    <x v="2"/>
    <s v="United States"/>
    <s v="San Francisco"/>
    <x v="1"/>
    <n v="94122"/>
    <x v="1"/>
    <s v="FUR-FU-10000206"/>
    <x v="0"/>
    <x v="5"/>
    <x v="392"/>
    <n v="8.73"/>
    <n v="3"/>
    <n v="0"/>
    <n v="4.1030999999999995"/>
  </r>
  <r>
    <n v="1101"/>
    <s v="CA-2013-107216"/>
    <x v="0"/>
    <x v="403"/>
    <d v="2013-06-18T00:00:00"/>
    <s v="First Class"/>
    <s v="PV-18985"/>
    <s v="Paul Van Hugh"/>
    <x v="2"/>
    <s v="United States"/>
    <s v="San Francisco"/>
    <x v="1"/>
    <n v="94122"/>
    <x v="1"/>
    <s v="TEC-AC-10001013"/>
    <x v="2"/>
    <x v="11"/>
    <x v="813"/>
    <n v="29.29"/>
    <n v="1"/>
    <n v="0"/>
    <n v="9.6656999999999975"/>
  </r>
  <r>
    <n v="1102"/>
    <s v="CA-2013-107216"/>
    <x v="0"/>
    <x v="403"/>
    <d v="2013-06-18T00:00:00"/>
    <s v="First Class"/>
    <s v="PV-18985"/>
    <s v="Paul Van Hugh"/>
    <x v="2"/>
    <s v="United States"/>
    <s v="San Francisco"/>
    <x v="1"/>
    <n v="94122"/>
    <x v="1"/>
    <s v="OFF-AR-10002255"/>
    <x v="1"/>
    <x v="6"/>
    <x v="814"/>
    <n v="8.64"/>
    <n v="3"/>
    <n v="0"/>
    <n v="2.5055999999999998"/>
  </r>
  <r>
    <n v="1103"/>
    <s v="US-2014-145863"/>
    <x v="3"/>
    <x v="81"/>
    <d v="2014-04-28T00:00:00"/>
    <s v="Standard Class"/>
    <s v="RP-19390"/>
    <s v="Resi Pölking"/>
    <x v="0"/>
    <s v="United States"/>
    <s v="Houston"/>
    <x v="5"/>
    <n v="77041"/>
    <x v="2"/>
    <s v="OFF-BI-10004140"/>
    <x v="1"/>
    <x v="8"/>
    <x v="304"/>
    <n v="2.6939999999999995"/>
    <n v="3"/>
    <n v="0.8"/>
    <n v="-4.7145000000000028"/>
  </r>
  <r>
    <n v="1104"/>
    <s v="US-2014-145863"/>
    <x v="3"/>
    <x v="81"/>
    <d v="2014-04-28T00:00:00"/>
    <s v="Standard Class"/>
    <s v="RP-19390"/>
    <s v="Resi Pölking"/>
    <x v="0"/>
    <s v="United States"/>
    <s v="Houston"/>
    <x v="5"/>
    <n v="77041"/>
    <x v="2"/>
    <s v="OFF-BI-10002049"/>
    <x v="1"/>
    <x v="8"/>
    <x v="758"/>
    <n v="2.9339999999999993"/>
    <n v="3"/>
    <n v="0.8"/>
    <n v="-4.9878000000000018"/>
  </r>
  <r>
    <n v="1105"/>
    <s v="CA-2013-112340"/>
    <x v="0"/>
    <x v="147"/>
    <d v="2013-10-28T00:00:00"/>
    <s v="Standard Class"/>
    <s v="NM-18520"/>
    <s v="Neoma Murray"/>
    <x v="0"/>
    <s v="United States"/>
    <s v="Riverside"/>
    <x v="1"/>
    <n v="92503"/>
    <x v="1"/>
    <s v="OFF-PA-10001892"/>
    <x v="1"/>
    <x v="10"/>
    <x v="815"/>
    <n v="22.919999999999998"/>
    <n v="3"/>
    <n v="0"/>
    <n v="11.230799999999999"/>
  </r>
  <r>
    <n v="1106"/>
    <s v="US-2013-110156"/>
    <x v="0"/>
    <x v="258"/>
    <d v="2013-11-25T00:00:00"/>
    <s v="Standard Class"/>
    <s v="EH-13945"/>
    <s v="Eric Hoffmann"/>
    <x v="0"/>
    <s v="United States"/>
    <s v="Houston"/>
    <x v="5"/>
    <n v="77041"/>
    <x v="2"/>
    <s v="OFF-ST-10000642"/>
    <x v="1"/>
    <x v="4"/>
    <x v="192"/>
    <n v="100.70400000000001"/>
    <n v="6"/>
    <n v="0.2"/>
    <n v="-16.36440000000001"/>
  </r>
  <r>
    <n v="1107"/>
    <s v="US-2013-110156"/>
    <x v="0"/>
    <x v="258"/>
    <d v="2013-11-25T00:00:00"/>
    <s v="Standard Class"/>
    <s v="EH-13945"/>
    <s v="Eric Hoffmann"/>
    <x v="0"/>
    <s v="United States"/>
    <s v="Houston"/>
    <x v="5"/>
    <n v="77041"/>
    <x v="2"/>
    <s v="FUR-FU-10000206"/>
    <x v="0"/>
    <x v="5"/>
    <x v="392"/>
    <n v="2.3280000000000003"/>
    <n v="2"/>
    <n v="0.6"/>
    <n v="-0.75660000000000016"/>
  </r>
  <r>
    <n v="1108"/>
    <s v="US-2013-110156"/>
    <x v="0"/>
    <x v="258"/>
    <d v="2013-11-25T00:00:00"/>
    <s v="Standard Class"/>
    <s v="EH-13945"/>
    <s v="Eric Hoffmann"/>
    <x v="0"/>
    <s v="United States"/>
    <s v="Houston"/>
    <x v="5"/>
    <n v="77041"/>
    <x v="2"/>
    <s v="OFF-BI-10003676"/>
    <x v="1"/>
    <x v="8"/>
    <x v="816"/>
    <n v="10.779999999999996"/>
    <n v="5"/>
    <n v="0.8"/>
    <n v="-17.248000000000008"/>
  </r>
  <r>
    <n v="1109"/>
    <s v="US-2013-110156"/>
    <x v="0"/>
    <x v="258"/>
    <d v="2013-11-25T00:00:00"/>
    <s v="Standard Class"/>
    <s v="EH-13945"/>
    <s v="Eric Hoffmann"/>
    <x v="0"/>
    <s v="United States"/>
    <s v="Houston"/>
    <x v="5"/>
    <n v="77041"/>
    <x v="2"/>
    <s v="OFF-FA-10003495"/>
    <x v="1"/>
    <x v="13"/>
    <x v="33"/>
    <n v="58.368000000000009"/>
    <n v="12"/>
    <n v="0.2"/>
    <n v="21.888000000000002"/>
  </r>
  <r>
    <n v="1110"/>
    <s v="US-2013-110156"/>
    <x v="0"/>
    <x v="258"/>
    <d v="2013-11-25T00:00:00"/>
    <s v="Standard Class"/>
    <s v="EH-13945"/>
    <s v="Eric Hoffmann"/>
    <x v="0"/>
    <s v="United States"/>
    <s v="Houston"/>
    <x v="5"/>
    <n v="77041"/>
    <x v="2"/>
    <s v="OFF-EN-10003798"/>
    <x v="1"/>
    <x v="12"/>
    <x v="817"/>
    <n v="40.968000000000004"/>
    <n v="3"/>
    <n v="0.2"/>
    <n v="13.826699999999999"/>
  </r>
  <r>
    <n v="1111"/>
    <s v="US-2013-110156"/>
    <x v="0"/>
    <x v="258"/>
    <d v="2013-11-25T00:00:00"/>
    <s v="Standard Class"/>
    <s v="EH-13945"/>
    <s v="Eric Hoffmann"/>
    <x v="0"/>
    <s v="United States"/>
    <s v="Houston"/>
    <x v="5"/>
    <n v="77041"/>
    <x v="2"/>
    <s v="TEC-PH-10003589"/>
    <x v="2"/>
    <x v="7"/>
    <x v="818"/>
    <n v="71.959999999999994"/>
    <n v="5"/>
    <n v="0.2"/>
    <n v="25.185999999999996"/>
  </r>
  <r>
    <n v="1112"/>
    <s v="US-2013-110156"/>
    <x v="0"/>
    <x v="258"/>
    <d v="2013-11-25T00:00:00"/>
    <s v="Standard Class"/>
    <s v="EH-13945"/>
    <s v="Eric Hoffmann"/>
    <x v="0"/>
    <s v="United States"/>
    <s v="Houston"/>
    <x v="5"/>
    <n v="77041"/>
    <x v="2"/>
    <s v="OFF-PA-10004735"/>
    <x v="1"/>
    <x v="10"/>
    <x v="819"/>
    <n v="10.368000000000002"/>
    <n v="2"/>
    <n v="0.2"/>
    <n v="3.6288"/>
  </r>
  <r>
    <n v="1113"/>
    <s v="US-2013-110156"/>
    <x v="0"/>
    <x v="258"/>
    <d v="2013-11-25T00:00:00"/>
    <s v="Standard Class"/>
    <s v="EH-13945"/>
    <s v="Eric Hoffmann"/>
    <x v="0"/>
    <s v="United States"/>
    <s v="Houston"/>
    <x v="5"/>
    <n v="77041"/>
    <x v="2"/>
    <s v="OFF-BI-10002609"/>
    <x v="1"/>
    <x v="8"/>
    <x v="98"/>
    <n v="1.1919999999999997"/>
    <n v="2"/>
    <n v="0.8"/>
    <n v="-2.0264000000000002"/>
  </r>
  <r>
    <n v="1114"/>
    <s v="CA-2014-140585"/>
    <x v="3"/>
    <x v="404"/>
    <d v="2014-12-24T00:00:00"/>
    <s v="Second Class"/>
    <s v="RA-19915"/>
    <s v="Russell Applegate"/>
    <x v="0"/>
    <s v="United States"/>
    <s v="Encinitas"/>
    <x v="1"/>
    <n v="92024"/>
    <x v="1"/>
    <s v="OFF-BI-10003364"/>
    <x v="1"/>
    <x v="8"/>
    <x v="698"/>
    <n v="46.672000000000004"/>
    <n v="2"/>
    <n v="0.2"/>
    <n v="16.3352"/>
  </r>
  <r>
    <n v="1115"/>
    <s v="CA-2014-140585"/>
    <x v="3"/>
    <x v="404"/>
    <d v="2014-12-24T00:00:00"/>
    <s v="Second Class"/>
    <s v="RA-19915"/>
    <s v="Russell Applegate"/>
    <x v="0"/>
    <s v="United States"/>
    <s v="Encinitas"/>
    <x v="1"/>
    <n v="92024"/>
    <x v="1"/>
    <s v="FUR-BO-10002206"/>
    <x v="0"/>
    <x v="0"/>
    <x v="820"/>
    <n v="119.83299999999998"/>
    <n v="1"/>
    <n v="0.15"/>
    <n v="-12.688200000000002"/>
  </r>
  <r>
    <n v="1116"/>
    <s v="CA-2014-140585"/>
    <x v="3"/>
    <x v="404"/>
    <d v="2014-12-24T00:00:00"/>
    <s v="Second Class"/>
    <s v="RA-19915"/>
    <s v="Russell Applegate"/>
    <x v="0"/>
    <s v="United States"/>
    <s v="Encinitas"/>
    <x v="1"/>
    <n v="92024"/>
    <x v="1"/>
    <s v="TEC-AC-10003610"/>
    <x v="2"/>
    <x v="11"/>
    <x v="598"/>
    <n v="119.98"/>
    <n v="2"/>
    <n v="0"/>
    <n v="57.590400000000002"/>
  </r>
  <r>
    <n v="1117"/>
    <s v="CA-2013-144855"/>
    <x v="0"/>
    <x v="405"/>
    <d v="2013-07-25T00:00:00"/>
    <s v="Second Class"/>
    <s v="DL-13495"/>
    <s v="Dionis Lloyd"/>
    <x v="1"/>
    <s v="United States"/>
    <s v="San Francisco"/>
    <x v="1"/>
    <n v="94110"/>
    <x v="1"/>
    <s v="OFF-LA-10003766"/>
    <x v="1"/>
    <x v="2"/>
    <x v="360"/>
    <n v="6.3"/>
    <n v="2"/>
    <n v="0"/>
    <n v="3.024"/>
  </r>
  <r>
    <n v="1118"/>
    <s v="CA-2012-142755"/>
    <x v="1"/>
    <x v="406"/>
    <d v="2012-09-08T00:00:00"/>
    <s v="Standard Class"/>
    <s v="CS-12355"/>
    <s v="Christine Sundaresam"/>
    <x v="0"/>
    <s v="United States"/>
    <s v="Roswell"/>
    <x v="32"/>
    <n v="30076"/>
    <x v="0"/>
    <s v="OFF-PA-10001970"/>
    <x v="1"/>
    <x v="10"/>
    <x v="361"/>
    <n v="279.89999999999998"/>
    <n v="5"/>
    <n v="0"/>
    <n v="137.15100000000001"/>
  </r>
  <r>
    <n v="1119"/>
    <s v="CA-2012-142755"/>
    <x v="1"/>
    <x v="406"/>
    <d v="2012-09-08T00:00:00"/>
    <s v="Standard Class"/>
    <s v="CS-12355"/>
    <s v="Christine Sundaresam"/>
    <x v="0"/>
    <s v="United States"/>
    <s v="Roswell"/>
    <x v="32"/>
    <n v="30076"/>
    <x v="0"/>
    <s v="TEC-AC-10002049"/>
    <x v="2"/>
    <x v="11"/>
    <x v="688"/>
    <n v="619.94999999999993"/>
    <n v="5"/>
    <n v="0"/>
    <n v="111.59099999999995"/>
  </r>
  <r>
    <n v="1120"/>
    <s v="CA-2012-142755"/>
    <x v="1"/>
    <x v="406"/>
    <d v="2012-09-08T00:00:00"/>
    <s v="Standard Class"/>
    <s v="CS-12355"/>
    <s v="Christine Sundaresam"/>
    <x v="0"/>
    <s v="United States"/>
    <s v="Roswell"/>
    <x v="32"/>
    <n v="30076"/>
    <x v="0"/>
    <s v="OFF-PA-10000141"/>
    <x v="1"/>
    <x v="10"/>
    <x v="821"/>
    <n v="4.3600000000000003"/>
    <n v="2"/>
    <n v="0"/>
    <n v="2.0491999999999999"/>
  </r>
  <r>
    <n v="1121"/>
    <s v="CA-2012-142755"/>
    <x v="1"/>
    <x v="406"/>
    <d v="2012-09-08T00:00:00"/>
    <s v="Standard Class"/>
    <s v="CS-12355"/>
    <s v="Christine Sundaresam"/>
    <x v="0"/>
    <s v="United States"/>
    <s v="Roswell"/>
    <x v="32"/>
    <n v="30076"/>
    <x v="0"/>
    <s v="OFF-EN-10004459"/>
    <x v="1"/>
    <x v="12"/>
    <x v="655"/>
    <n v="15.28"/>
    <n v="2"/>
    <n v="0"/>
    <n v="7.4871999999999996"/>
  </r>
  <r>
    <n v="1122"/>
    <s v="US-2011-147627"/>
    <x v="2"/>
    <x v="407"/>
    <d v="2011-01-27T00:00:00"/>
    <s v="Standard Class"/>
    <s v="HL-15040"/>
    <s v="Hunter Lopez"/>
    <x v="0"/>
    <s v="United States"/>
    <s v="Jonesboro"/>
    <x v="36"/>
    <n v="72401"/>
    <x v="0"/>
    <s v="TEC-PH-10001061"/>
    <x v="2"/>
    <x v="7"/>
    <x v="822"/>
    <n v="699.93"/>
    <n v="7"/>
    <n v="0"/>
    <n v="181.98179999999999"/>
  </r>
  <r>
    <n v="1123"/>
    <s v="US-2011-147627"/>
    <x v="2"/>
    <x v="407"/>
    <d v="2011-01-27T00:00:00"/>
    <s v="Standard Class"/>
    <s v="HL-15040"/>
    <s v="Hunter Lopez"/>
    <x v="0"/>
    <s v="United States"/>
    <s v="Jonesboro"/>
    <x v="36"/>
    <n v="72401"/>
    <x v="0"/>
    <s v="OFF-AR-10002375"/>
    <x v="1"/>
    <x v="6"/>
    <x v="823"/>
    <n v="22.959999999999997"/>
    <n v="7"/>
    <n v="0"/>
    <n v="6.6583999999999968"/>
  </r>
  <r>
    <n v="1124"/>
    <s v="US-2011-147627"/>
    <x v="2"/>
    <x v="407"/>
    <d v="2011-01-27T00:00:00"/>
    <s v="Standard Class"/>
    <s v="HL-15040"/>
    <s v="Hunter Lopez"/>
    <x v="0"/>
    <s v="United States"/>
    <s v="Jonesboro"/>
    <x v="36"/>
    <n v="72401"/>
    <x v="0"/>
    <s v="FUR-FU-10003194"/>
    <x v="0"/>
    <x v="5"/>
    <x v="76"/>
    <n v="38.6"/>
    <n v="4"/>
    <n v="0"/>
    <n v="11.579999999999998"/>
  </r>
  <r>
    <n v="1125"/>
    <s v="US-2011-147627"/>
    <x v="2"/>
    <x v="407"/>
    <d v="2011-01-27T00:00:00"/>
    <s v="Standard Class"/>
    <s v="HL-15040"/>
    <s v="Hunter Lopez"/>
    <x v="0"/>
    <s v="United States"/>
    <s v="Jonesboro"/>
    <x v="36"/>
    <n v="72401"/>
    <x v="0"/>
    <s v="OFF-AR-10003811"/>
    <x v="1"/>
    <x v="6"/>
    <x v="449"/>
    <n v="6.63"/>
    <n v="3"/>
    <n v="0"/>
    <n v="1.7901"/>
  </r>
  <r>
    <n v="1126"/>
    <s v="US-2011-147627"/>
    <x v="2"/>
    <x v="407"/>
    <d v="2011-01-27T00:00:00"/>
    <s v="Standard Class"/>
    <s v="HL-15040"/>
    <s v="Hunter Lopez"/>
    <x v="0"/>
    <s v="United States"/>
    <s v="Jonesboro"/>
    <x v="36"/>
    <n v="72401"/>
    <x v="0"/>
    <s v="OFF-EN-10001539"/>
    <x v="1"/>
    <x v="12"/>
    <x v="33"/>
    <n v="23.34"/>
    <n v="3"/>
    <n v="0"/>
    <n v="10.969799999999999"/>
  </r>
  <r>
    <n v="1127"/>
    <s v="US-2011-147627"/>
    <x v="2"/>
    <x v="407"/>
    <d v="2011-01-27T00:00:00"/>
    <s v="Standard Class"/>
    <s v="HL-15040"/>
    <s v="Hunter Lopez"/>
    <x v="0"/>
    <s v="United States"/>
    <s v="Jonesboro"/>
    <x v="36"/>
    <n v="72401"/>
    <x v="0"/>
    <s v="FUR-CH-10002331"/>
    <x v="0"/>
    <x v="1"/>
    <x v="402"/>
    <n v="1067.94"/>
    <n v="3"/>
    <n v="0"/>
    <n v="224.2673999999999"/>
  </r>
  <r>
    <n v="1128"/>
    <s v="CA-2012-105970"/>
    <x v="1"/>
    <x v="56"/>
    <d v="2012-03-07T00:00:00"/>
    <s v="Standard Class"/>
    <s v="PA-19060"/>
    <s v="Pete Armstrong"/>
    <x v="2"/>
    <s v="United States"/>
    <s v="Richmond"/>
    <x v="14"/>
    <n v="47374"/>
    <x v="2"/>
    <s v="OFF-AR-10003156"/>
    <x v="1"/>
    <x v="6"/>
    <x v="396"/>
    <n v="10.16"/>
    <n v="1"/>
    <n v="0"/>
    <n v="2.6416000000000004"/>
  </r>
  <r>
    <n v="1129"/>
    <s v="CA-2012-105970"/>
    <x v="1"/>
    <x v="56"/>
    <d v="2012-03-07T00:00:00"/>
    <s v="Standard Class"/>
    <s v="PA-19060"/>
    <s v="Pete Armstrong"/>
    <x v="2"/>
    <s v="United States"/>
    <s v="Richmond"/>
    <x v="14"/>
    <n v="47374"/>
    <x v="2"/>
    <s v="OFF-EN-10001532"/>
    <x v="1"/>
    <x v="12"/>
    <x v="613"/>
    <n v="101.88"/>
    <n v="6"/>
    <n v="0"/>
    <n v="50.94"/>
  </r>
  <r>
    <n v="1130"/>
    <s v="CA-2013-112102"/>
    <x v="0"/>
    <x v="408"/>
    <d v="2013-04-17T00:00:00"/>
    <s v="Standard Class"/>
    <s v="BD-11605"/>
    <s v="Brian Dahlen"/>
    <x v="0"/>
    <s v="United States"/>
    <s v="Springfield"/>
    <x v="17"/>
    <n v="22153"/>
    <x v="0"/>
    <s v="FUR-TA-10004086"/>
    <x v="0"/>
    <x v="3"/>
    <x v="824"/>
    <n v="343.92"/>
    <n v="4"/>
    <n v="0"/>
    <n v="75.662399999999991"/>
  </r>
  <r>
    <n v="1131"/>
    <s v="CA-2013-112102"/>
    <x v="0"/>
    <x v="408"/>
    <d v="2013-04-17T00:00:00"/>
    <s v="Standard Class"/>
    <s v="BD-11605"/>
    <s v="Brian Dahlen"/>
    <x v="0"/>
    <s v="United States"/>
    <s v="Springfield"/>
    <x v="17"/>
    <n v="22153"/>
    <x v="0"/>
    <s v="OFF-PA-10000100"/>
    <x v="1"/>
    <x v="10"/>
    <x v="825"/>
    <n v="40.99"/>
    <n v="1"/>
    <n v="0"/>
    <n v="20.085100000000001"/>
  </r>
  <r>
    <n v="1132"/>
    <s v="CA-2013-112102"/>
    <x v="0"/>
    <x v="408"/>
    <d v="2013-04-17T00:00:00"/>
    <s v="Standard Class"/>
    <s v="BD-11605"/>
    <s v="Brian Dahlen"/>
    <x v="0"/>
    <s v="United States"/>
    <s v="Springfield"/>
    <x v="17"/>
    <n v="22153"/>
    <x v="0"/>
    <s v="OFF-EN-10002500"/>
    <x v="1"/>
    <x v="12"/>
    <x v="118"/>
    <n v="63.9"/>
    <n v="5"/>
    <n v="0"/>
    <n v="28.754999999999995"/>
  </r>
  <r>
    <n v="1133"/>
    <s v="US-2013-114776"/>
    <x v="0"/>
    <x v="409"/>
    <d v="2013-12-08T00:00:00"/>
    <s v="First Class"/>
    <s v="GG-14650"/>
    <s v="Greg Guthrie"/>
    <x v="1"/>
    <s v="United States"/>
    <s v="Antioch"/>
    <x v="1"/>
    <n v="94509"/>
    <x v="1"/>
    <s v="OFF-PA-10004100"/>
    <x v="1"/>
    <x v="10"/>
    <x v="257"/>
    <n v="19.440000000000001"/>
    <n v="3"/>
    <n v="0"/>
    <n v="9.3312000000000008"/>
  </r>
  <r>
    <n v="1134"/>
    <s v="US-2013-134908"/>
    <x v="0"/>
    <x v="410"/>
    <d v="2013-06-10T00:00:00"/>
    <s v="Standard Class"/>
    <s v="JS-15940"/>
    <s v="Joni Sundaresam"/>
    <x v="2"/>
    <s v="United States"/>
    <s v="Philadelphia"/>
    <x v="9"/>
    <n v="19134"/>
    <x v="3"/>
    <s v="OFF-ST-10003479"/>
    <x v="1"/>
    <x v="4"/>
    <x v="41"/>
    <n v="124.608"/>
    <n v="4"/>
    <n v="0.2"/>
    <n v="-23.364000000000019"/>
  </r>
  <r>
    <n v="1135"/>
    <s v="US-2013-134908"/>
    <x v="0"/>
    <x v="410"/>
    <d v="2013-06-10T00:00:00"/>
    <s v="Standard Class"/>
    <s v="JS-15940"/>
    <s v="Joni Sundaresam"/>
    <x v="2"/>
    <s v="United States"/>
    <s v="Philadelphia"/>
    <x v="9"/>
    <n v="19134"/>
    <x v="3"/>
    <s v="OFF-LA-10000973"/>
    <x v="1"/>
    <x v="2"/>
    <x v="826"/>
    <n v="7.5600000000000005"/>
    <n v="3"/>
    <n v="0.2"/>
    <n v="2.6459999999999995"/>
  </r>
  <r>
    <n v="1136"/>
    <s v="US-2013-148803"/>
    <x v="0"/>
    <x v="25"/>
    <d v="2013-12-12T00:00:00"/>
    <s v="Same Day"/>
    <s v="LR-16915"/>
    <s v="Lena Radford"/>
    <x v="0"/>
    <s v="United States"/>
    <s v="Homestead"/>
    <x v="2"/>
    <n v="33030"/>
    <x v="0"/>
    <s v="OFF-ST-10001476"/>
    <x v="1"/>
    <x v="4"/>
    <x v="827"/>
    <n v="85.224000000000004"/>
    <n v="3"/>
    <n v="0.2"/>
    <n v="7.4571000000000041"/>
  </r>
  <r>
    <n v="1137"/>
    <s v="CA-2013-152170"/>
    <x v="0"/>
    <x v="396"/>
    <d v="2013-11-16T00:00:00"/>
    <s v="Second Class"/>
    <s v="FH-14275"/>
    <s v="Frank Hawley"/>
    <x v="1"/>
    <s v="United States"/>
    <s v="La Porte"/>
    <x v="14"/>
    <n v="46350"/>
    <x v="2"/>
    <s v="OFF-EN-10002831"/>
    <x v="1"/>
    <x v="12"/>
    <x v="828"/>
    <n v="287.52"/>
    <n v="8"/>
    <n v="0"/>
    <n v="129.38399999999999"/>
  </r>
  <r>
    <n v="1138"/>
    <s v="CA-2013-152170"/>
    <x v="0"/>
    <x v="396"/>
    <d v="2013-11-16T00:00:00"/>
    <s v="Second Class"/>
    <s v="FH-14275"/>
    <s v="Frank Hawley"/>
    <x v="1"/>
    <s v="United States"/>
    <s v="La Porte"/>
    <x v="14"/>
    <n v="46350"/>
    <x v="2"/>
    <s v="OFF-AP-10002350"/>
    <x v="1"/>
    <x v="9"/>
    <x v="545"/>
    <n v="37.68"/>
    <n v="2"/>
    <n v="0"/>
    <n v="10.5504"/>
  </r>
  <r>
    <n v="1139"/>
    <s v="CA-2013-152170"/>
    <x v="0"/>
    <x v="396"/>
    <d v="2013-11-16T00:00:00"/>
    <s v="Second Class"/>
    <s v="FH-14275"/>
    <s v="Frank Hawley"/>
    <x v="1"/>
    <s v="United States"/>
    <s v="La Porte"/>
    <x v="14"/>
    <n v="46350"/>
    <x v="2"/>
    <s v="OFF-PA-10001763"/>
    <x v="1"/>
    <x v="10"/>
    <x v="829"/>
    <n v="19.98"/>
    <n v="2"/>
    <n v="0"/>
    <n v="8.9909999999999997"/>
  </r>
  <r>
    <n v="1140"/>
    <s v="CA-2013-152170"/>
    <x v="0"/>
    <x v="396"/>
    <d v="2013-11-16T00:00:00"/>
    <s v="Second Class"/>
    <s v="FH-14275"/>
    <s v="Frank Hawley"/>
    <x v="1"/>
    <s v="United States"/>
    <s v="La Porte"/>
    <x v="14"/>
    <n v="46350"/>
    <x v="2"/>
    <s v="OFF-AR-10003394"/>
    <x v="1"/>
    <x v="6"/>
    <x v="496"/>
    <n v="20.58"/>
    <n v="7"/>
    <n v="0"/>
    <n v="5.5566000000000004"/>
  </r>
  <r>
    <n v="1141"/>
    <s v="CA-2013-152170"/>
    <x v="0"/>
    <x v="396"/>
    <d v="2013-11-16T00:00:00"/>
    <s v="Second Class"/>
    <s v="FH-14275"/>
    <s v="Frank Hawley"/>
    <x v="1"/>
    <s v="United States"/>
    <s v="La Porte"/>
    <x v="14"/>
    <n v="46350"/>
    <x v="2"/>
    <s v="OFF-BI-10002072"/>
    <x v="1"/>
    <x v="8"/>
    <x v="830"/>
    <n v="17.38"/>
    <n v="2"/>
    <n v="0"/>
    <n v="8.69"/>
  </r>
  <r>
    <n v="1142"/>
    <s v="CA-2011-146969"/>
    <x v="2"/>
    <x v="411"/>
    <d v="2011-10-03T00:00:00"/>
    <s v="Standard Class"/>
    <s v="AP-10915"/>
    <s v="Arthur Prichep"/>
    <x v="0"/>
    <s v="United States"/>
    <s v="Los Angeles"/>
    <x v="1"/>
    <n v="90045"/>
    <x v="1"/>
    <s v="FUR-FU-10004188"/>
    <x v="0"/>
    <x v="5"/>
    <x v="734"/>
    <n v="204.6"/>
    <n v="2"/>
    <n v="0"/>
    <n v="53.195999999999998"/>
  </r>
  <r>
    <n v="1143"/>
    <s v="CA-2011-146969"/>
    <x v="2"/>
    <x v="411"/>
    <d v="2011-10-03T00:00:00"/>
    <s v="Standard Class"/>
    <s v="AP-10915"/>
    <s v="Arthur Prichep"/>
    <x v="0"/>
    <s v="United States"/>
    <s v="Los Angeles"/>
    <x v="1"/>
    <n v="90045"/>
    <x v="1"/>
    <s v="OFF-FA-10001561"/>
    <x v="1"/>
    <x v="13"/>
    <x v="831"/>
    <n v="8.7200000000000006"/>
    <n v="4"/>
    <n v="0"/>
    <n v="2.8776000000000002"/>
  </r>
  <r>
    <n v="1144"/>
    <s v="CA-2011-146969"/>
    <x v="2"/>
    <x v="411"/>
    <d v="2011-10-03T00:00:00"/>
    <s v="Standard Class"/>
    <s v="AP-10915"/>
    <s v="Arthur Prichep"/>
    <x v="0"/>
    <s v="United States"/>
    <s v="Los Angeles"/>
    <x v="1"/>
    <n v="90045"/>
    <x v="1"/>
    <s v="OFF-PA-10002105"/>
    <x v="1"/>
    <x v="10"/>
    <x v="269"/>
    <n v="6.48"/>
    <n v="1"/>
    <n v="0"/>
    <n v="3.1104000000000003"/>
  </r>
  <r>
    <n v="1145"/>
    <s v="CA-2011-146969"/>
    <x v="2"/>
    <x v="411"/>
    <d v="2011-10-03T00:00:00"/>
    <s v="Standard Class"/>
    <s v="AP-10915"/>
    <s v="Arthur Prichep"/>
    <x v="0"/>
    <s v="United States"/>
    <s v="Los Angeles"/>
    <x v="1"/>
    <n v="90045"/>
    <x v="1"/>
    <s v="TEC-MA-10004241"/>
    <x v="2"/>
    <x v="15"/>
    <x v="832"/>
    <n v="686.32"/>
    <n v="2"/>
    <n v="0.2"/>
    <n v="223.05399999999995"/>
  </r>
  <r>
    <n v="1146"/>
    <s v="CA-2011-146969"/>
    <x v="2"/>
    <x v="411"/>
    <d v="2011-10-03T00:00:00"/>
    <s v="Standard Class"/>
    <s v="AP-10915"/>
    <s v="Arthur Prichep"/>
    <x v="0"/>
    <s v="United States"/>
    <s v="Los Angeles"/>
    <x v="1"/>
    <n v="90045"/>
    <x v="1"/>
    <s v="OFF-ST-10004340"/>
    <x v="1"/>
    <x v="4"/>
    <x v="809"/>
    <n v="62.18"/>
    <n v="1"/>
    <n v="0"/>
    <n v="16.788600000000002"/>
  </r>
  <r>
    <n v="1147"/>
    <s v="CA-2012-112452"/>
    <x v="1"/>
    <x v="388"/>
    <d v="2012-04-04T00:00:00"/>
    <s v="Same Day"/>
    <s v="NC-18340"/>
    <s v="Nat Carroll"/>
    <x v="0"/>
    <s v="United States"/>
    <s v="Lansing"/>
    <x v="12"/>
    <n v="48911"/>
    <x v="2"/>
    <s v="OFF-AP-10003849"/>
    <x v="1"/>
    <x v="9"/>
    <x v="833"/>
    <n v="644.07600000000002"/>
    <n v="2"/>
    <n v="0.1"/>
    <n v="107.34599999999996"/>
  </r>
  <r>
    <n v="1148"/>
    <s v="CA-2012-112452"/>
    <x v="1"/>
    <x v="388"/>
    <d v="2012-04-04T00:00:00"/>
    <s v="Same Day"/>
    <s v="NC-18340"/>
    <s v="Nat Carroll"/>
    <x v="0"/>
    <s v="United States"/>
    <s v="Lansing"/>
    <x v="12"/>
    <n v="48911"/>
    <x v="2"/>
    <s v="OFF-FA-10000735"/>
    <x v="1"/>
    <x v="13"/>
    <x v="33"/>
    <n v="5.84"/>
    <n v="2"/>
    <n v="0"/>
    <n v="2.6279999999999997"/>
  </r>
  <r>
    <n v="1149"/>
    <s v="CA-2012-112452"/>
    <x v="1"/>
    <x v="388"/>
    <d v="2012-04-04T00:00:00"/>
    <s v="Same Day"/>
    <s v="NC-18340"/>
    <s v="Nat Carroll"/>
    <x v="0"/>
    <s v="United States"/>
    <s v="Lansing"/>
    <x v="12"/>
    <n v="48911"/>
    <x v="2"/>
    <s v="OFF-BI-10003350"/>
    <x v="1"/>
    <x v="8"/>
    <x v="834"/>
    <n v="12.76"/>
    <n v="2"/>
    <n v="0"/>
    <n v="5.8695999999999993"/>
  </r>
  <r>
    <n v="1150"/>
    <s v="CA-2012-112452"/>
    <x v="1"/>
    <x v="388"/>
    <d v="2012-04-04T00:00:00"/>
    <s v="Same Day"/>
    <s v="NC-18340"/>
    <s v="Nat Carroll"/>
    <x v="0"/>
    <s v="United States"/>
    <s v="Lansing"/>
    <x v="12"/>
    <n v="48911"/>
    <x v="2"/>
    <s v="TEC-PH-10000307"/>
    <x v="2"/>
    <x v="7"/>
    <x v="835"/>
    <n v="10.95"/>
    <n v="1"/>
    <n v="0"/>
    <n v="0.43799999999999883"/>
  </r>
  <r>
    <n v="1151"/>
    <s v="CA-2012-112452"/>
    <x v="1"/>
    <x v="388"/>
    <d v="2012-04-04T00:00:00"/>
    <s v="Same Day"/>
    <s v="NC-18340"/>
    <s v="Nat Carroll"/>
    <x v="0"/>
    <s v="United States"/>
    <s v="Lansing"/>
    <x v="12"/>
    <n v="48911"/>
    <x v="2"/>
    <s v="TEC-CO-10004202"/>
    <x v="2"/>
    <x v="16"/>
    <x v="836"/>
    <n v="599.98"/>
    <n v="2"/>
    <n v="0"/>
    <n v="209.99299999999999"/>
  </r>
  <r>
    <n v="1152"/>
    <s v="CA-2012-113971"/>
    <x v="1"/>
    <x v="412"/>
    <d v="2012-05-14T00:00:00"/>
    <s v="Standard Class"/>
    <s v="CB-12535"/>
    <s v="Claudia Bergmann"/>
    <x v="1"/>
    <s v="United States"/>
    <s v="Cuyahoga Falls"/>
    <x v="24"/>
    <n v="44221"/>
    <x v="3"/>
    <s v="FUR-FU-10001852"/>
    <x v="0"/>
    <x v="5"/>
    <x v="837"/>
    <n v="8.3520000000000003"/>
    <n v="6"/>
    <n v="0.2"/>
    <n v="1.2527999999999997"/>
  </r>
  <r>
    <n v="1153"/>
    <s v="CA-2014-160395"/>
    <x v="3"/>
    <x v="413"/>
    <d v="2014-01-07T00:00:00"/>
    <s v="Standard Class"/>
    <s v="KL-16555"/>
    <s v="Kelly Lampkin"/>
    <x v="1"/>
    <s v="United States"/>
    <s v="Reno"/>
    <x v="33"/>
    <n v="89502"/>
    <x v="1"/>
    <s v="OFF-AR-10003759"/>
    <x v="1"/>
    <x v="6"/>
    <x v="838"/>
    <n v="3.64"/>
    <n v="2"/>
    <n v="0"/>
    <n v="1.6379999999999999"/>
  </r>
  <r>
    <n v="1154"/>
    <s v="CA-2014-160395"/>
    <x v="3"/>
    <x v="413"/>
    <d v="2014-01-07T00:00:00"/>
    <s v="Standard Class"/>
    <s v="KL-16555"/>
    <s v="Kelly Lampkin"/>
    <x v="1"/>
    <s v="United States"/>
    <s v="Reno"/>
    <x v="33"/>
    <n v="89502"/>
    <x v="1"/>
    <s v="OFF-BI-10003984"/>
    <x v="1"/>
    <x v="8"/>
    <x v="690"/>
    <n v="159.768"/>
    <n v="7"/>
    <n v="0.2"/>
    <n v="53.921700000000008"/>
  </r>
  <r>
    <n v="1155"/>
    <s v="CA-2011-136567"/>
    <x v="2"/>
    <x v="414"/>
    <d v="2011-12-21T00:00:00"/>
    <s v="First Class"/>
    <s v="PS-19045"/>
    <s v="Penelope Sewall"/>
    <x v="2"/>
    <s v="United States"/>
    <s v="Harrisonburg"/>
    <x v="17"/>
    <n v="22801"/>
    <x v="0"/>
    <s v="OFF-ST-10004337"/>
    <x v="1"/>
    <x v="4"/>
    <x v="839"/>
    <n v="122.48"/>
    <n v="2"/>
    <n v="0"/>
    <n v="0"/>
  </r>
  <r>
    <n v="1156"/>
    <s v="CA-2011-136567"/>
    <x v="2"/>
    <x v="414"/>
    <d v="2011-12-21T00:00:00"/>
    <s v="First Class"/>
    <s v="PS-19045"/>
    <s v="Penelope Sewall"/>
    <x v="2"/>
    <s v="United States"/>
    <s v="Harrisonburg"/>
    <x v="17"/>
    <n v="22801"/>
    <x v="0"/>
    <s v="FUR-TA-10001932"/>
    <x v="0"/>
    <x v="3"/>
    <x v="840"/>
    <n v="2244.48"/>
    <n v="7"/>
    <n v="0"/>
    <n v="493.78559999999993"/>
  </r>
  <r>
    <n v="1157"/>
    <s v="CA-2011-136567"/>
    <x v="2"/>
    <x v="414"/>
    <d v="2011-12-21T00:00:00"/>
    <s v="First Class"/>
    <s v="PS-19045"/>
    <s v="Penelope Sewall"/>
    <x v="2"/>
    <s v="United States"/>
    <s v="Harrisonburg"/>
    <x v="17"/>
    <n v="22801"/>
    <x v="0"/>
    <s v="OFF-BI-10003982"/>
    <x v="1"/>
    <x v="8"/>
    <x v="346"/>
    <n v="62.31"/>
    <n v="3"/>
    <n v="0"/>
    <n v="29.285699999999999"/>
  </r>
  <r>
    <n v="1158"/>
    <s v="CA-2011-136567"/>
    <x v="2"/>
    <x v="414"/>
    <d v="2011-12-21T00:00:00"/>
    <s v="First Class"/>
    <s v="PS-19045"/>
    <s v="Penelope Sewall"/>
    <x v="2"/>
    <s v="United States"/>
    <s v="Harrisonburg"/>
    <x v="17"/>
    <n v="22801"/>
    <x v="0"/>
    <s v="FUR-TA-10000617"/>
    <x v="0"/>
    <x v="3"/>
    <x v="338"/>
    <n v="455.1"/>
    <n v="2"/>
    <n v="0"/>
    <n v="100.12200000000001"/>
  </r>
  <r>
    <n v="1159"/>
    <s v="CA-2013-149314"/>
    <x v="0"/>
    <x v="415"/>
    <d v="2013-07-08T00:00:00"/>
    <s v="Second Class"/>
    <s v="GB-14530"/>
    <s v="George Bell"/>
    <x v="1"/>
    <s v="United States"/>
    <s v="Los Angeles"/>
    <x v="1"/>
    <n v="90004"/>
    <x v="1"/>
    <s v="FUR-CH-10002126"/>
    <x v="0"/>
    <x v="1"/>
    <x v="841"/>
    <n v="195.184"/>
    <n v="1"/>
    <n v="0.2"/>
    <n v="19.518400000000007"/>
  </r>
  <r>
    <n v="1160"/>
    <s v="CA-2014-147039"/>
    <x v="3"/>
    <x v="222"/>
    <d v="2014-07-05T00:00:00"/>
    <s v="Standard Class"/>
    <s v="AA-10315"/>
    <s v="Alex Avila"/>
    <x v="0"/>
    <s v="United States"/>
    <s v="Minneapolis"/>
    <x v="11"/>
    <n v="55407"/>
    <x v="2"/>
    <s v="OFF-AP-10000576"/>
    <x v="1"/>
    <x v="9"/>
    <x v="842"/>
    <n v="362.94"/>
    <n v="3"/>
    <n v="0"/>
    <n v="90.735000000000014"/>
  </r>
  <r>
    <n v="1161"/>
    <s v="CA-2014-147039"/>
    <x v="3"/>
    <x v="222"/>
    <d v="2014-07-05T00:00:00"/>
    <s v="Standard Class"/>
    <s v="AA-10315"/>
    <s v="Alex Avila"/>
    <x v="0"/>
    <s v="United States"/>
    <s v="Minneapolis"/>
    <x v="11"/>
    <n v="55407"/>
    <x v="2"/>
    <s v="OFF-BI-10004654"/>
    <x v="1"/>
    <x v="8"/>
    <x v="68"/>
    <n v="11.54"/>
    <n v="2"/>
    <n v="0"/>
    <n v="5.77"/>
  </r>
  <r>
    <n v="1162"/>
    <s v="CA-2011-126522"/>
    <x v="2"/>
    <x v="416"/>
    <d v="2011-09-05T00:00:00"/>
    <s v="Second Class"/>
    <s v="LT-16765"/>
    <s v="Larry Tron"/>
    <x v="0"/>
    <s v="United States"/>
    <s v="Escondido"/>
    <x v="1"/>
    <n v="92025"/>
    <x v="1"/>
    <s v="OFF-AR-10004042"/>
    <x v="1"/>
    <x v="6"/>
    <x v="30"/>
    <n v="53.94"/>
    <n v="3"/>
    <n v="0"/>
    <n v="15.642599999999995"/>
  </r>
  <r>
    <n v="1163"/>
    <s v="CA-2011-127964"/>
    <x v="2"/>
    <x v="223"/>
    <d v="2011-03-08T00:00:00"/>
    <s v="Standard Class"/>
    <s v="AP-10720"/>
    <s v="Anne Pryor"/>
    <x v="2"/>
    <s v="United States"/>
    <s v="New York City"/>
    <x v="15"/>
    <n v="10035"/>
    <x v="3"/>
    <s v="TEC-PH-10004700"/>
    <x v="2"/>
    <x v="7"/>
    <x v="843"/>
    <n v="9.99"/>
    <n v="1"/>
    <n v="0"/>
    <n v="4.5953999999999997"/>
  </r>
  <r>
    <n v="1164"/>
    <s v="CA-2011-127964"/>
    <x v="2"/>
    <x v="223"/>
    <d v="2011-03-08T00:00:00"/>
    <s v="Standard Class"/>
    <s v="AP-10720"/>
    <s v="Anne Pryor"/>
    <x v="2"/>
    <s v="United States"/>
    <s v="New York City"/>
    <x v="15"/>
    <n v="10035"/>
    <x v="3"/>
    <s v="OFF-BI-10004593"/>
    <x v="1"/>
    <x v="8"/>
    <x v="267"/>
    <n v="125.76"/>
    <n v="3"/>
    <n v="0.2"/>
    <n v="40.872"/>
  </r>
  <r>
    <n v="1165"/>
    <s v="CA-2011-127964"/>
    <x v="2"/>
    <x v="223"/>
    <d v="2011-03-08T00:00:00"/>
    <s v="Standard Class"/>
    <s v="AP-10720"/>
    <s v="Anne Pryor"/>
    <x v="2"/>
    <s v="United States"/>
    <s v="New York City"/>
    <x v="15"/>
    <n v="10035"/>
    <x v="3"/>
    <s v="OFF-BI-10003429"/>
    <x v="1"/>
    <x v="8"/>
    <x v="844"/>
    <n v="25.32"/>
    <n v="5"/>
    <n v="0.2"/>
    <n v="9.1785000000000014"/>
  </r>
  <r>
    <n v="1166"/>
    <s v="CA-2011-117709"/>
    <x v="2"/>
    <x v="417"/>
    <d v="2011-05-08T00:00:00"/>
    <s v="Standard Class"/>
    <s v="PM-18940"/>
    <s v="Paul MacIntyre"/>
    <x v="0"/>
    <s v="United States"/>
    <s v="Jackson"/>
    <x v="12"/>
    <n v="49201"/>
    <x v="2"/>
    <s v="OFF-BI-10001294"/>
    <x v="1"/>
    <x v="8"/>
    <x v="667"/>
    <n v="46.8"/>
    <n v="4"/>
    <n v="0"/>
    <n v="21.059999999999995"/>
  </r>
  <r>
    <n v="1167"/>
    <s v="CA-2012-125416"/>
    <x v="1"/>
    <x v="121"/>
    <d v="2012-11-02T00:00:00"/>
    <s v="Same Day"/>
    <s v="KC-16540"/>
    <s v="Kelly Collister"/>
    <x v="0"/>
    <s v="United States"/>
    <s v="Seattle"/>
    <x v="4"/>
    <n v="98115"/>
    <x v="1"/>
    <s v="TEC-AC-10001552"/>
    <x v="2"/>
    <x v="11"/>
    <x v="100"/>
    <n v="447.93"/>
    <n v="9"/>
    <n v="0"/>
    <n v="49.272299999999987"/>
  </r>
  <r>
    <n v="1168"/>
    <s v="CA-2014-145226"/>
    <x v="3"/>
    <x v="166"/>
    <d v="2014-12-11T00:00:00"/>
    <s v="Second Class"/>
    <s v="DL-13315"/>
    <s v="Delfina Latchford"/>
    <x v="0"/>
    <s v="United States"/>
    <s v="New York City"/>
    <x v="15"/>
    <n v="10035"/>
    <x v="3"/>
    <s v="FUR-FU-10004952"/>
    <x v="0"/>
    <x v="5"/>
    <x v="845"/>
    <n v="109.48"/>
    <n v="2"/>
    <n v="0"/>
    <n v="33.938800000000001"/>
  </r>
  <r>
    <n v="1169"/>
    <s v="CA-2014-145226"/>
    <x v="3"/>
    <x v="166"/>
    <d v="2014-12-11T00:00:00"/>
    <s v="Second Class"/>
    <s v="DL-13315"/>
    <s v="Delfina Latchford"/>
    <x v="0"/>
    <s v="United States"/>
    <s v="New York City"/>
    <x v="15"/>
    <n v="10035"/>
    <x v="3"/>
    <s v="OFF-ST-10004123"/>
    <x v="1"/>
    <x v="4"/>
    <x v="72"/>
    <n v="272.94"/>
    <n v="3"/>
    <n v="0"/>
    <n v="0"/>
  </r>
  <r>
    <n v="1170"/>
    <s v="CA-2014-145226"/>
    <x v="3"/>
    <x v="166"/>
    <d v="2014-12-11T00:00:00"/>
    <s v="Second Class"/>
    <s v="DL-13315"/>
    <s v="Delfina Latchford"/>
    <x v="0"/>
    <s v="United States"/>
    <s v="New York City"/>
    <x v="15"/>
    <n v="10035"/>
    <x v="3"/>
    <s v="OFF-PA-10003172"/>
    <x v="1"/>
    <x v="10"/>
    <x v="846"/>
    <n v="19.440000000000001"/>
    <n v="3"/>
    <n v="0"/>
    <n v="9.3312000000000008"/>
  </r>
  <r>
    <n v="1171"/>
    <s v="CA-2014-145226"/>
    <x v="3"/>
    <x v="166"/>
    <d v="2014-12-11T00:00:00"/>
    <s v="Second Class"/>
    <s v="DL-13315"/>
    <s v="Delfina Latchford"/>
    <x v="0"/>
    <s v="United States"/>
    <s v="New York City"/>
    <x v="15"/>
    <n v="10035"/>
    <x v="3"/>
    <s v="OFF-ST-10002352"/>
    <x v="1"/>
    <x v="4"/>
    <x v="847"/>
    <n v="31.92"/>
    <n v="4"/>
    <n v="0"/>
    <n v="8.299199999999999"/>
  </r>
  <r>
    <n v="1172"/>
    <s v="US-2011-100279"/>
    <x v="2"/>
    <x v="418"/>
    <d v="2011-03-14T00:00:00"/>
    <s v="Standard Class"/>
    <s v="SW-20275"/>
    <s v="Scott Williamson"/>
    <x v="0"/>
    <s v="United States"/>
    <s v="Royal Oak"/>
    <x v="12"/>
    <n v="48073"/>
    <x v="2"/>
    <s v="OFF-PA-10002259"/>
    <x v="1"/>
    <x v="10"/>
    <x v="848"/>
    <n v="22.38"/>
    <n v="2"/>
    <n v="0"/>
    <n v="10.7424"/>
  </r>
  <r>
    <n v="1173"/>
    <s v="CA-2011-158064"/>
    <x v="2"/>
    <x v="419"/>
    <d v="2011-04-25T00:00:00"/>
    <s v="Standard Class"/>
    <s v="AA-10375"/>
    <s v="Allen Armold"/>
    <x v="0"/>
    <s v="United States"/>
    <s v="Los Angeles"/>
    <x v="1"/>
    <n v="90008"/>
    <x v="1"/>
    <s v="OFF-BI-10002976"/>
    <x v="1"/>
    <x v="8"/>
    <x v="849"/>
    <n v="16.520000000000003"/>
    <n v="5"/>
    <n v="0.2"/>
    <n v="5.5754999999999999"/>
  </r>
  <r>
    <n v="1174"/>
    <s v="US-2012-104430"/>
    <x v="1"/>
    <x v="420"/>
    <d v="2012-10-26T00:00:00"/>
    <s v="Standard Class"/>
    <s v="LT-17110"/>
    <s v="Liz Thompson"/>
    <x v="0"/>
    <s v="United States"/>
    <s v="Bloomington"/>
    <x v="10"/>
    <n v="61701"/>
    <x v="2"/>
    <s v="OFF-BI-10000301"/>
    <x v="1"/>
    <x v="8"/>
    <x v="619"/>
    <n v="5.1759999999999984"/>
    <n v="4"/>
    <n v="0.8"/>
    <n v="-7.7640000000000011"/>
  </r>
  <r>
    <n v="1175"/>
    <s v="CA-2012-132080"/>
    <x v="1"/>
    <x v="421"/>
    <d v="2012-08-25T00:00:00"/>
    <s v="First Class"/>
    <s v="DP-13105"/>
    <s v="Dave Poirier"/>
    <x v="1"/>
    <s v="United States"/>
    <s v="New York City"/>
    <x v="15"/>
    <n v="10035"/>
    <x v="3"/>
    <s v="OFF-BI-10003694"/>
    <x v="1"/>
    <x v="8"/>
    <x v="850"/>
    <n v="50.112000000000002"/>
    <n v="6"/>
    <n v="0.2"/>
    <n v="16.2864"/>
  </r>
  <r>
    <n v="1176"/>
    <s v="CA-2013-161207"/>
    <x v="0"/>
    <x v="48"/>
    <d v="2013-09-04T00:00:00"/>
    <s v="Standard Class"/>
    <s v="AB-10060"/>
    <s v="Adam Bellavance"/>
    <x v="2"/>
    <s v="United States"/>
    <s v="Concord"/>
    <x v="38"/>
    <n v="3301"/>
    <x v="3"/>
    <s v="OFF-SU-10000381"/>
    <x v="1"/>
    <x v="14"/>
    <x v="654"/>
    <n v="27.93"/>
    <n v="3"/>
    <n v="0"/>
    <n v="8.0996999999999986"/>
  </r>
  <r>
    <n v="1177"/>
    <s v="CA-2011-120243"/>
    <x v="2"/>
    <x v="422"/>
    <d v="2011-12-30T00:00:00"/>
    <s v="Second Class"/>
    <s v="AT-10435"/>
    <s v="Alyssa Tate"/>
    <x v="2"/>
    <s v="United States"/>
    <s v="Los Angeles"/>
    <x v="1"/>
    <n v="90004"/>
    <x v="1"/>
    <s v="OFF-LA-10004425"/>
    <x v="1"/>
    <x v="2"/>
    <x v="33"/>
    <n v="11.56"/>
    <n v="4"/>
    <n v="0"/>
    <n v="5.4332000000000003"/>
  </r>
  <r>
    <n v="1178"/>
    <s v="CA-2013-113621"/>
    <x v="0"/>
    <x v="49"/>
    <d v="2013-12-06T00:00:00"/>
    <s v="Standard Class"/>
    <s v="JE-15745"/>
    <s v="Joel Eaton"/>
    <x v="0"/>
    <s v="United States"/>
    <s v="Rockville"/>
    <x v="39"/>
    <n v="20852"/>
    <x v="3"/>
    <s v="FUR-CH-10001270"/>
    <x v="0"/>
    <x v="1"/>
    <x v="851"/>
    <n v="172.5"/>
    <n v="2"/>
    <n v="0"/>
    <n v="51.749999999999986"/>
  </r>
  <r>
    <n v="1179"/>
    <s v="CA-2013-113621"/>
    <x v="0"/>
    <x v="49"/>
    <d v="2013-12-06T00:00:00"/>
    <s v="Standard Class"/>
    <s v="JE-15745"/>
    <s v="Joel Eaton"/>
    <x v="0"/>
    <s v="United States"/>
    <s v="Rockville"/>
    <x v="39"/>
    <n v="20852"/>
    <x v="3"/>
    <s v="TEC-PH-10003931"/>
    <x v="2"/>
    <x v="7"/>
    <x v="159"/>
    <n v="179.97"/>
    <n v="3"/>
    <n v="0"/>
    <n v="44.992500000000007"/>
  </r>
  <r>
    <n v="1180"/>
    <s v="CA-2013-168081"/>
    <x v="0"/>
    <x v="423"/>
    <d v="2013-04-28T00:00:00"/>
    <s v="Second Class"/>
    <s v="CA-12055"/>
    <s v="Cathy Armstrong"/>
    <x v="2"/>
    <s v="United States"/>
    <s v="Houston"/>
    <x v="5"/>
    <n v="77070"/>
    <x v="2"/>
    <s v="TEC-AC-10003174"/>
    <x v="2"/>
    <x v="11"/>
    <x v="614"/>
    <n v="258.69600000000003"/>
    <n v="3"/>
    <n v="0.2"/>
    <n v="64.674000000000007"/>
  </r>
  <r>
    <n v="1181"/>
    <s v="CA-2011-128146"/>
    <x v="2"/>
    <x v="261"/>
    <d v="2011-06-25T00:00:00"/>
    <s v="Standard Class"/>
    <s v="DB-13060"/>
    <s v="Dave Brooks"/>
    <x v="0"/>
    <s v="United States"/>
    <s v="Lakewood"/>
    <x v="30"/>
    <n v="8701"/>
    <x v="3"/>
    <s v="TEC-PH-10004539"/>
    <x v="2"/>
    <x v="7"/>
    <x v="852"/>
    <n v="1322.93"/>
    <n v="7"/>
    <n v="0"/>
    <n v="357.19110000000001"/>
  </r>
  <r>
    <n v="1182"/>
    <s v="CA-2011-128146"/>
    <x v="2"/>
    <x v="261"/>
    <d v="2011-06-25T00:00:00"/>
    <s v="Standard Class"/>
    <s v="DB-13060"/>
    <s v="Dave Brooks"/>
    <x v="0"/>
    <s v="United States"/>
    <s v="Lakewood"/>
    <x v="30"/>
    <n v="8701"/>
    <x v="3"/>
    <s v="OFF-AR-10001919"/>
    <x v="1"/>
    <x v="6"/>
    <x v="853"/>
    <n v="3.76"/>
    <n v="2"/>
    <n v="0"/>
    <n v="1.0903999999999998"/>
  </r>
  <r>
    <n v="1183"/>
    <s v="CA-2014-138779"/>
    <x v="3"/>
    <x v="424"/>
    <d v="2014-01-16T00:00:00"/>
    <s v="First Class"/>
    <s v="RB-19570"/>
    <s v="Rob Beeghly"/>
    <x v="0"/>
    <s v="United States"/>
    <s v="Jacksonville"/>
    <x v="3"/>
    <n v="28540"/>
    <x v="0"/>
    <s v="OFF-EN-10002504"/>
    <x v="1"/>
    <x v="12"/>
    <x v="113"/>
    <n v="21.744"/>
    <n v="1"/>
    <n v="0.2"/>
    <n v="7.3385999999999996"/>
  </r>
  <r>
    <n v="1184"/>
    <s v="CA-2014-138779"/>
    <x v="3"/>
    <x v="424"/>
    <d v="2014-01-16T00:00:00"/>
    <s v="First Class"/>
    <s v="RB-19570"/>
    <s v="Rob Beeghly"/>
    <x v="0"/>
    <s v="United States"/>
    <s v="Jacksonville"/>
    <x v="3"/>
    <n v="28540"/>
    <x v="0"/>
    <s v="TEC-PH-10003655"/>
    <x v="2"/>
    <x v="7"/>
    <x v="854"/>
    <n v="7.92"/>
    <n v="5"/>
    <n v="0.2"/>
    <n v="0.69300000000000006"/>
  </r>
  <r>
    <n v="1185"/>
    <s v="CA-2011-127131"/>
    <x v="2"/>
    <x v="156"/>
    <d v="2011-11-30T00:00:00"/>
    <s v="Standard Class"/>
    <s v="HR-14830"/>
    <s v="Harold Ryan"/>
    <x v="1"/>
    <s v="United States"/>
    <s v="Seattle"/>
    <x v="4"/>
    <n v="98103"/>
    <x v="1"/>
    <s v="OFF-BI-10004656"/>
    <x v="1"/>
    <x v="8"/>
    <x v="855"/>
    <n v="12.096000000000002"/>
    <n v="7"/>
    <n v="0.2"/>
    <n v="4.2335999999999991"/>
  </r>
  <r>
    <n v="1186"/>
    <s v="CA-2011-127131"/>
    <x v="2"/>
    <x v="156"/>
    <d v="2011-11-30T00:00:00"/>
    <s v="Standard Class"/>
    <s v="HR-14830"/>
    <s v="Harold Ryan"/>
    <x v="1"/>
    <s v="United States"/>
    <s v="Seattle"/>
    <x v="4"/>
    <n v="98103"/>
    <x v="1"/>
    <s v="OFF-ST-10002344"/>
    <x v="1"/>
    <x v="4"/>
    <x v="856"/>
    <n v="485.88"/>
    <n v="6"/>
    <n v="0"/>
    <n v="9.7176000000000329"/>
  </r>
  <r>
    <n v="1187"/>
    <s v="CA-2011-127131"/>
    <x v="2"/>
    <x v="156"/>
    <d v="2011-11-30T00:00:00"/>
    <s v="Standard Class"/>
    <s v="HR-14830"/>
    <s v="Harold Ryan"/>
    <x v="1"/>
    <s v="United States"/>
    <s v="Seattle"/>
    <x v="4"/>
    <n v="98103"/>
    <x v="1"/>
    <s v="OFF-PA-10001800"/>
    <x v="1"/>
    <x v="10"/>
    <x v="580"/>
    <n v="25.92"/>
    <n v="4"/>
    <n v="0"/>
    <n v="12.441600000000001"/>
  </r>
  <r>
    <n v="1188"/>
    <s v="CA-2011-127131"/>
    <x v="2"/>
    <x v="156"/>
    <d v="2011-11-30T00:00:00"/>
    <s v="Standard Class"/>
    <s v="HR-14830"/>
    <s v="Harold Ryan"/>
    <x v="1"/>
    <s v="United States"/>
    <s v="Seattle"/>
    <x v="4"/>
    <n v="98103"/>
    <x v="1"/>
    <s v="OFF-ST-10000036"/>
    <x v="1"/>
    <x v="4"/>
    <x v="590"/>
    <n v="197.58"/>
    <n v="2"/>
    <n v="0"/>
    <n v="53.346599999999995"/>
  </r>
  <r>
    <n v="1189"/>
    <s v="CA-2014-117212"/>
    <x v="3"/>
    <x v="425"/>
    <d v="2014-03-01T00:00:00"/>
    <s v="Second Class"/>
    <s v="BT-11530"/>
    <s v="Bradley Talbott"/>
    <x v="2"/>
    <s v="United States"/>
    <s v="Los Angeles"/>
    <x v="1"/>
    <n v="90036"/>
    <x v="1"/>
    <s v="OFF-AP-10004532"/>
    <x v="1"/>
    <x v="9"/>
    <x v="559"/>
    <n v="81.92"/>
    <n v="4"/>
    <n v="0"/>
    <n v="22.118400000000001"/>
  </r>
  <r>
    <n v="1190"/>
    <s v="CA-2014-117212"/>
    <x v="3"/>
    <x v="425"/>
    <d v="2014-03-01T00:00:00"/>
    <s v="Second Class"/>
    <s v="BT-11530"/>
    <s v="Bradley Talbott"/>
    <x v="2"/>
    <s v="United States"/>
    <s v="Los Angeles"/>
    <x v="1"/>
    <n v="90036"/>
    <x v="1"/>
    <s v="TEC-PH-10004447"/>
    <x v="2"/>
    <x v="7"/>
    <x v="857"/>
    <n v="889.53600000000006"/>
    <n v="8"/>
    <n v="0.2"/>
    <n v="66.715199999999982"/>
  </r>
  <r>
    <n v="1191"/>
    <s v="CA-2014-117212"/>
    <x v="3"/>
    <x v="425"/>
    <d v="2014-03-01T00:00:00"/>
    <s v="Second Class"/>
    <s v="BT-11530"/>
    <s v="Bradley Talbott"/>
    <x v="2"/>
    <s v="United States"/>
    <s v="Los Angeles"/>
    <x v="1"/>
    <n v="90036"/>
    <x v="1"/>
    <s v="FUR-CH-10003973"/>
    <x v="0"/>
    <x v="1"/>
    <x v="858"/>
    <n v="892.22400000000005"/>
    <n v="3"/>
    <n v="0.2"/>
    <n v="89.222400000000022"/>
  </r>
  <r>
    <n v="1192"/>
    <s v="CA-2014-117212"/>
    <x v="3"/>
    <x v="425"/>
    <d v="2014-03-01T00:00:00"/>
    <s v="Second Class"/>
    <s v="BT-11530"/>
    <s v="Bradley Talbott"/>
    <x v="2"/>
    <s v="United States"/>
    <s v="Los Angeles"/>
    <x v="1"/>
    <n v="90036"/>
    <x v="1"/>
    <s v="OFF-PA-10001970"/>
    <x v="1"/>
    <x v="10"/>
    <x v="361"/>
    <n v="223.92"/>
    <n v="4"/>
    <n v="0"/>
    <n v="109.7208"/>
  </r>
  <r>
    <n v="1193"/>
    <s v="CA-2014-117212"/>
    <x v="3"/>
    <x v="425"/>
    <d v="2014-03-01T00:00:00"/>
    <s v="Second Class"/>
    <s v="BT-11530"/>
    <s v="Bradley Talbott"/>
    <x v="2"/>
    <s v="United States"/>
    <s v="Los Angeles"/>
    <x v="1"/>
    <n v="90036"/>
    <x v="1"/>
    <s v="OFF-PA-10000682"/>
    <x v="1"/>
    <x v="10"/>
    <x v="859"/>
    <n v="23.12"/>
    <n v="4"/>
    <n v="0"/>
    <n v="11.328800000000001"/>
  </r>
  <r>
    <n v="1194"/>
    <s v="US-2012-130519"/>
    <x v="1"/>
    <x v="426"/>
    <d v="2012-09-15T00:00:00"/>
    <s v="Same Day"/>
    <s v="NG-18355"/>
    <s v="Nat Gilpin"/>
    <x v="1"/>
    <s v="United States"/>
    <s v="Coral Springs"/>
    <x v="2"/>
    <n v="33065"/>
    <x v="0"/>
    <s v="OFF-PA-10001937"/>
    <x v="1"/>
    <x v="10"/>
    <x v="286"/>
    <n v="15.552000000000003"/>
    <n v="3"/>
    <n v="0.2"/>
    <n v="5.4432"/>
  </r>
  <r>
    <n v="1195"/>
    <s v="US-2012-130519"/>
    <x v="1"/>
    <x v="426"/>
    <d v="2012-09-15T00:00:00"/>
    <s v="Same Day"/>
    <s v="NG-18355"/>
    <s v="Nat Gilpin"/>
    <x v="1"/>
    <s v="United States"/>
    <s v="Coral Springs"/>
    <x v="2"/>
    <n v="33065"/>
    <x v="0"/>
    <s v="FUR-FU-10002268"/>
    <x v="0"/>
    <x v="5"/>
    <x v="860"/>
    <n v="15.712000000000002"/>
    <n v="4"/>
    <n v="0.2"/>
    <n v="2.553199999999999"/>
  </r>
  <r>
    <n v="1196"/>
    <s v="US-2012-130519"/>
    <x v="1"/>
    <x v="426"/>
    <d v="2012-09-15T00:00:00"/>
    <s v="Same Day"/>
    <s v="NG-18355"/>
    <s v="Nat Gilpin"/>
    <x v="1"/>
    <s v="United States"/>
    <s v="Coral Springs"/>
    <x v="2"/>
    <n v="33065"/>
    <x v="0"/>
    <s v="OFF-ST-10001321"/>
    <x v="1"/>
    <x v="4"/>
    <x v="416"/>
    <n v="24.672000000000001"/>
    <n v="2"/>
    <n v="0.2"/>
    <n v="2.1588000000000021"/>
  </r>
  <r>
    <n v="1197"/>
    <s v="US-2012-130519"/>
    <x v="1"/>
    <x v="426"/>
    <d v="2012-09-15T00:00:00"/>
    <s v="Same Day"/>
    <s v="NG-18355"/>
    <s v="Nat Gilpin"/>
    <x v="1"/>
    <s v="United States"/>
    <s v="Coral Springs"/>
    <x v="2"/>
    <n v="33065"/>
    <x v="0"/>
    <s v="FUR-FU-10003394"/>
    <x v="0"/>
    <x v="5"/>
    <x v="578"/>
    <n v="55.967999999999996"/>
    <n v="1"/>
    <n v="0.2"/>
    <n v="-2.098800000000006"/>
  </r>
  <r>
    <n v="1198"/>
    <s v="CA-2013-130946"/>
    <x v="0"/>
    <x v="143"/>
    <d v="2013-04-13T00:00:00"/>
    <s v="Standard Class"/>
    <s v="ZC-21910"/>
    <s v="Zuschuss Carroll"/>
    <x v="0"/>
    <s v="United States"/>
    <s v="Houston"/>
    <x v="5"/>
    <n v="77041"/>
    <x v="2"/>
    <s v="TEC-AC-10001990"/>
    <x v="2"/>
    <x v="11"/>
    <x v="861"/>
    <n v="431.92800000000005"/>
    <n v="9"/>
    <n v="0.2"/>
    <n v="64.789199999999951"/>
  </r>
  <r>
    <n v="1199"/>
    <s v="CA-2013-130946"/>
    <x v="0"/>
    <x v="143"/>
    <d v="2013-04-13T00:00:00"/>
    <s v="Standard Class"/>
    <s v="ZC-21910"/>
    <s v="Zuschuss Carroll"/>
    <x v="0"/>
    <s v="United States"/>
    <s v="Houston"/>
    <x v="5"/>
    <n v="77041"/>
    <x v="2"/>
    <s v="FUR-CH-10004540"/>
    <x v="0"/>
    <x v="1"/>
    <x v="862"/>
    <n v="95.983999999999995"/>
    <n v="4"/>
    <n v="0.3"/>
    <n v="-4.1135999999999981"/>
  </r>
  <r>
    <n v="1200"/>
    <s v="CA-2013-130946"/>
    <x v="0"/>
    <x v="143"/>
    <d v="2013-04-13T00:00:00"/>
    <s v="Standard Class"/>
    <s v="ZC-21910"/>
    <s v="Zuschuss Carroll"/>
    <x v="0"/>
    <s v="United States"/>
    <s v="Houston"/>
    <x v="5"/>
    <n v="77041"/>
    <x v="2"/>
    <s v="OFF-BI-10004995"/>
    <x v="1"/>
    <x v="8"/>
    <x v="313"/>
    <n v="1088.7919999999997"/>
    <n v="4"/>
    <n v="0.8"/>
    <n v="-1850.9464000000007"/>
  </r>
  <r>
    <n v="1201"/>
    <s v="CA-2013-114727"/>
    <x v="0"/>
    <x v="427"/>
    <d v="2013-07-25T00:00:00"/>
    <s v="Standard Class"/>
    <s v="LS-16945"/>
    <s v="Linda Southworth"/>
    <x v="1"/>
    <s v="United States"/>
    <s v="Denver"/>
    <x v="22"/>
    <n v="80219"/>
    <x v="1"/>
    <s v="FUR-CH-10002335"/>
    <x v="0"/>
    <x v="1"/>
    <x v="623"/>
    <n v="544.00800000000004"/>
    <n v="3"/>
    <n v="0.2"/>
    <n v="40.800600000000003"/>
  </r>
  <r>
    <n v="1202"/>
    <s v="CA-2013-114727"/>
    <x v="0"/>
    <x v="427"/>
    <d v="2013-07-25T00:00:00"/>
    <s v="Standard Class"/>
    <s v="LS-16945"/>
    <s v="Linda Southworth"/>
    <x v="1"/>
    <s v="United States"/>
    <s v="Denver"/>
    <x v="22"/>
    <n v="80219"/>
    <x v="1"/>
    <s v="OFF-BI-10004967"/>
    <x v="1"/>
    <x v="8"/>
    <x v="253"/>
    <n v="1.8720000000000003"/>
    <n v="3"/>
    <n v="0.7"/>
    <n v="-1.4352"/>
  </r>
  <r>
    <n v="1203"/>
    <s v="CA-2013-114727"/>
    <x v="0"/>
    <x v="427"/>
    <d v="2013-07-25T00:00:00"/>
    <s v="Standard Class"/>
    <s v="LS-16945"/>
    <s v="Linda Southworth"/>
    <x v="1"/>
    <s v="United States"/>
    <s v="Denver"/>
    <x v="22"/>
    <n v="80219"/>
    <x v="1"/>
    <s v="FUR-CH-10002331"/>
    <x v="0"/>
    <x v="1"/>
    <x v="402"/>
    <n v="854.35200000000009"/>
    <n v="3"/>
    <n v="0.2"/>
    <n v="10.679399999999873"/>
  </r>
  <r>
    <n v="1204"/>
    <s v="CA-2013-114727"/>
    <x v="0"/>
    <x v="427"/>
    <d v="2013-07-25T00:00:00"/>
    <s v="Standard Class"/>
    <s v="LS-16945"/>
    <s v="Linda Southworth"/>
    <x v="1"/>
    <s v="United States"/>
    <s v="Denver"/>
    <x v="22"/>
    <n v="80219"/>
    <x v="1"/>
    <s v="OFF-ST-10002292"/>
    <x v="1"/>
    <x v="4"/>
    <x v="863"/>
    <n v="593.5680000000001"/>
    <n v="2"/>
    <n v="0.2"/>
    <n v="0"/>
  </r>
  <r>
    <n v="1205"/>
    <s v="CA-2013-114727"/>
    <x v="0"/>
    <x v="427"/>
    <d v="2013-07-25T00:00:00"/>
    <s v="Standard Class"/>
    <s v="LS-16945"/>
    <s v="Linda Southworth"/>
    <x v="1"/>
    <s v="United States"/>
    <s v="Denver"/>
    <x v="22"/>
    <n v="80219"/>
    <x v="1"/>
    <s v="OFF-ST-10000689"/>
    <x v="1"/>
    <x v="4"/>
    <x v="421"/>
    <n v="338.04"/>
    <n v="3"/>
    <n v="0.2"/>
    <n v="-33.804000000000002"/>
  </r>
  <r>
    <n v="1206"/>
    <s v="CA-2014-133235"/>
    <x v="3"/>
    <x v="378"/>
    <d v="2014-08-05T00:00:00"/>
    <s v="First Class"/>
    <s v="LH-16750"/>
    <s v="Larry Hughes"/>
    <x v="0"/>
    <s v="United States"/>
    <s v="Charlotte"/>
    <x v="3"/>
    <n v="28205"/>
    <x v="0"/>
    <s v="TEC-PH-10002660"/>
    <x v="2"/>
    <x v="7"/>
    <x v="697"/>
    <n v="271.95999999999998"/>
    <n v="5"/>
    <n v="0.2"/>
    <n v="16.997500000000016"/>
  </r>
  <r>
    <n v="1207"/>
    <s v="CA-2013-137050"/>
    <x v="0"/>
    <x v="216"/>
    <d v="2013-07-19T00:00:00"/>
    <s v="Second Class"/>
    <s v="SW-20755"/>
    <s v="Steven Ward"/>
    <x v="1"/>
    <s v="United States"/>
    <s v="New York City"/>
    <x v="15"/>
    <n v="10009"/>
    <x v="3"/>
    <s v="OFF-ST-10004634"/>
    <x v="1"/>
    <x v="4"/>
    <x v="597"/>
    <n v="11.21"/>
    <n v="1"/>
    <n v="0"/>
    <n v="3.3629999999999995"/>
  </r>
  <r>
    <n v="1208"/>
    <s v="CA-2013-137050"/>
    <x v="0"/>
    <x v="216"/>
    <d v="2013-07-19T00:00:00"/>
    <s v="Second Class"/>
    <s v="SW-20755"/>
    <s v="Steven Ward"/>
    <x v="1"/>
    <s v="United States"/>
    <s v="New York City"/>
    <x v="15"/>
    <n v="10009"/>
    <x v="3"/>
    <s v="OFF-BI-10002160"/>
    <x v="1"/>
    <x v="8"/>
    <x v="312"/>
    <n v="9.1440000000000001"/>
    <n v="3"/>
    <n v="0.2"/>
    <n v="3.2003999999999997"/>
  </r>
  <r>
    <n v="1209"/>
    <s v="CA-2013-137050"/>
    <x v="0"/>
    <x v="216"/>
    <d v="2013-07-19T00:00:00"/>
    <s v="Second Class"/>
    <s v="SW-20755"/>
    <s v="Steven Ward"/>
    <x v="1"/>
    <s v="United States"/>
    <s v="New York City"/>
    <x v="15"/>
    <n v="10009"/>
    <x v="3"/>
    <s v="OFF-FA-10002988"/>
    <x v="1"/>
    <x v="13"/>
    <x v="131"/>
    <n v="14.069999999999999"/>
    <n v="7"/>
    <n v="0"/>
    <n v="6.8942999999999994"/>
  </r>
  <r>
    <n v="1210"/>
    <s v="CA-2013-137050"/>
    <x v="0"/>
    <x v="216"/>
    <d v="2013-07-19T00:00:00"/>
    <s v="Second Class"/>
    <s v="SW-20755"/>
    <s v="Steven Ward"/>
    <x v="1"/>
    <s v="United States"/>
    <s v="New York City"/>
    <x v="15"/>
    <n v="10009"/>
    <x v="3"/>
    <s v="OFF-AR-10004999"/>
    <x v="1"/>
    <x v="6"/>
    <x v="864"/>
    <n v="41.86"/>
    <n v="7"/>
    <n v="0"/>
    <n v="10.465"/>
  </r>
  <r>
    <n v="1211"/>
    <s v="CA-2013-137050"/>
    <x v="0"/>
    <x v="216"/>
    <d v="2013-07-19T00:00:00"/>
    <s v="Second Class"/>
    <s v="SW-20755"/>
    <s v="Steven Ward"/>
    <x v="1"/>
    <s v="United States"/>
    <s v="New York City"/>
    <x v="15"/>
    <n v="10009"/>
    <x v="3"/>
    <s v="OFF-BI-10001031"/>
    <x v="1"/>
    <x v="8"/>
    <x v="865"/>
    <n v="8.5440000000000005"/>
    <n v="2"/>
    <n v="0.2"/>
    <n v="2.8835999999999995"/>
  </r>
  <r>
    <n v="1212"/>
    <s v="CA-2013-137050"/>
    <x v="0"/>
    <x v="216"/>
    <d v="2013-07-19T00:00:00"/>
    <s v="Second Class"/>
    <s v="SW-20755"/>
    <s v="Steven Ward"/>
    <x v="1"/>
    <s v="United States"/>
    <s v="New York City"/>
    <x v="15"/>
    <n v="10009"/>
    <x v="3"/>
    <s v="FUR-BO-10004695"/>
    <x v="0"/>
    <x v="0"/>
    <x v="198"/>
    <n v="579.13599999999997"/>
    <n v="4"/>
    <n v="0.2"/>
    <n v="21.717599999999948"/>
  </r>
  <r>
    <n v="1213"/>
    <s v="US-2014-118087"/>
    <x v="3"/>
    <x v="428"/>
    <d v="2014-09-14T00:00:00"/>
    <s v="Standard Class"/>
    <s v="SP-20620"/>
    <s v="Stefania Perrino"/>
    <x v="1"/>
    <s v="United States"/>
    <s v="Philadelphia"/>
    <x v="9"/>
    <n v="19134"/>
    <x v="3"/>
    <s v="FUR-CH-10004860"/>
    <x v="0"/>
    <x v="1"/>
    <x v="210"/>
    <n v="141.37199999999999"/>
    <n v="2"/>
    <n v="0.3"/>
    <n v="-48.470400000000019"/>
  </r>
  <r>
    <n v="1214"/>
    <s v="US-2014-118087"/>
    <x v="3"/>
    <x v="428"/>
    <d v="2014-09-14T00:00:00"/>
    <s v="Standard Class"/>
    <s v="SP-20620"/>
    <s v="Stefania Perrino"/>
    <x v="1"/>
    <s v="United States"/>
    <s v="Philadelphia"/>
    <x v="9"/>
    <n v="19134"/>
    <x v="3"/>
    <s v="OFF-BI-10002432"/>
    <x v="1"/>
    <x v="8"/>
    <x v="866"/>
    <n v="3.036"/>
    <n v="2"/>
    <n v="0.7"/>
    <n v="-2.3275999999999994"/>
  </r>
  <r>
    <n v="1215"/>
    <s v="US-2014-118087"/>
    <x v="3"/>
    <x v="428"/>
    <d v="2014-09-14T00:00:00"/>
    <s v="Standard Class"/>
    <s v="SP-20620"/>
    <s v="Stefania Perrino"/>
    <x v="1"/>
    <s v="United States"/>
    <s v="Philadelphia"/>
    <x v="9"/>
    <n v="19134"/>
    <x v="3"/>
    <s v="OFF-BI-10000069"/>
    <x v="1"/>
    <x v="8"/>
    <x v="486"/>
    <n v="4.503000000000001"/>
    <n v="1"/>
    <n v="0.7"/>
    <n v="-3.6024000000000012"/>
  </r>
  <r>
    <n v="1216"/>
    <s v="US-2014-118087"/>
    <x v="3"/>
    <x v="428"/>
    <d v="2014-09-14T00:00:00"/>
    <s v="Standard Class"/>
    <s v="SP-20620"/>
    <s v="Stefania Perrino"/>
    <x v="1"/>
    <s v="United States"/>
    <s v="Philadelphia"/>
    <x v="9"/>
    <n v="19134"/>
    <x v="3"/>
    <s v="OFF-AR-10003602"/>
    <x v="1"/>
    <x v="6"/>
    <x v="239"/>
    <n v="4.6719999999999997"/>
    <n v="1"/>
    <n v="0.2"/>
    <n v="1.5767999999999998"/>
  </r>
  <r>
    <n v="1217"/>
    <s v="US-2014-118087"/>
    <x v="3"/>
    <x v="428"/>
    <d v="2014-09-14T00:00:00"/>
    <s v="Standard Class"/>
    <s v="SP-20620"/>
    <s v="Stefania Perrino"/>
    <x v="1"/>
    <s v="United States"/>
    <s v="Philadelphia"/>
    <x v="9"/>
    <n v="19134"/>
    <x v="3"/>
    <s v="TEC-AC-10004469"/>
    <x v="2"/>
    <x v="11"/>
    <x v="238"/>
    <n v="95.88000000000001"/>
    <n v="3"/>
    <n v="0.2"/>
    <n v="28.764000000000006"/>
  </r>
  <r>
    <n v="1218"/>
    <s v="US-2014-118087"/>
    <x v="3"/>
    <x v="428"/>
    <d v="2014-09-14T00:00:00"/>
    <s v="Standard Class"/>
    <s v="SP-20620"/>
    <s v="Stefania Perrino"/>
    <x v="1"/>
    <s v="United States"/>
    <s v="Philadelphia"/>
    <x v="9"/>
    <n v="19134"/>
    <x v="3"/>
    <s v="FUR-FU-10001867"/>
    <x v="0"/>
    <x v="5"/>
    <x v="867"/>
    <n v="17.024000000000001"/>
    <n v="2"/>
    <n v="0.2"/>
    <n v="1.7024000000000008"/>
  </r>
  <r>
    <n v="1219"/>
    <s v="US-2014-118087"/>
    <x v="3"/>
    <x v="428"/>
    <d v="2014-09-14T00:00:00"/>
    <s v="Standard Class"/>
    <s v="SP-20620"/>
    <s v="Stefania Perrino"/>
    <x v="1"/>
    <s v="United States"/>
    <s v="Philadelphia"/>
    <x v="9"/>
    <n v="19134"/>
    <x v="3"/>
    <s v="TEC-AC-10003174"/>
    <x v="2"/>
    <x v="11"/>
    <x v="614"/>
    <n v="258.69600000000003"/>
    <n v="3"/>
    <n v="0.2"/>
    <n v="64.674000000000007"/>
  </r>
  <r>
    <n v="1220"/>
    <s v="US-2014-118087"/>
    <x v="3"/>
    <x v="428"/>
    <d v="2014-09-14T00:00:00"/>
    <s v="Standard Class"/>
    <s v="SP-20620"/>
    <s v="Stefania Perrino"/>
    <x v="1"/>
    <s v="United States"/>
    <s v="Philadelphia"/>
    <x v="9"/>
    <n v="19134"/>
    <x v="3"/>
    <s v="TEC-PH-10002200"/>
    <x v="2"/>
    <x v="7"/>
    <x v="868"/>
    <n v="1931.9579999999999"/>
    <n v="7"/>
    <n v="0.4"/>
    <n v="-386.3915999999997"/>
  </r>
  <r>
    <n v="1221"/>
    <s v="CA-2011-110184"/>
    <x v="2"/>
    <x v="136"/>
    <d v="2011-07-16T00:00:00"/>
    <s v="Standard Class"/>
    <s v="BF-11170"/>
    <s v="Ben Ferrer"/>
    <x v="2"/>
    <s v="United States"/>
    <s v="Los Angeles"/>
    <x v="1"/>
    <n v="90036"/>
    <x v="1"/>
    <s v="OFF-ST-10000107"/>
    <x v="1"/>
    <x v="4"/>
    <x v="17"/>
    <n v="249.75"/>
    <n v="9"/>
    <n v="0"/>
    <n v="44.954999999999977"/>
  </r>
  <r>
    <n v="1222"/>
    <s v="CA-2011-110184"/>
    <x v="2"/>
    <x v="136"/>
    <d v="2011-07-16T00:00:00"/>
    <s v="Standard Class"/>
    <s v="BF-11170"/>
    <s v="Ben Ferrer"/>
    <x v="2"/>
    <s v="United States"/>
    <s v="Los Angeles"/>
    <x v="1"/>
    <n v="90036"/>
    <x v="1"/>
    <s v="TEC-PH-10000439"/>
    <x v="2"/>
    <x v="7"/>
    <x v="869"/>
    <n v="255.93600000000004"/>
    <n v="8"/>
    <n v="0.2"/>
    <n v="28.792799999999971"/>
  </r>
  <r>
    <n v="1223"/>
    <s v="CA-2013-126004"/>
    <x v="0"/>
    <x v="429"/>
    <d v="2013-12-06T00:00:00"/>
    <s v="First Class"/>
    <s v="BM-11140"/>
    <s v="Becky Martin"/>
    <x v="0"/>
    <s v="United States"/>
    <s v="New York City"/>
    <x v="15"/>
    <n v="10024"/>
    <x v="3"/>
    <s v="FUR-FU-10001602"/>
    <x v="0"/>
    <x v="5"/>
    <x v="759"/>
    <n v="113.78999999999999"/>
    <n v="3"/>
    <n v="0"/>
    <n v="20.482199999999992"/>
  </r>
  <r>
    <n v="1224"/>
    <s v="CA-2013-126004"/>
    <x v="0"/>
    <x v="429"/>
    <d v="2013-12-06T00:00:00"/>
    <s v="First Class"/>
    <s v="BM-11140"/>
    <s v="Becky Martin"/>
    <x v="0"/>
    <s v="United States"/>
    <s v="New York City"/>
    <x v="15"/>
    <n v="10024"/>
    <x v="3"/>
    <s v="TEC-AC-10001432"/>
    <x v="2"/>
    <x v="11"/>
    <x v="471"/>
    <n v="78.150000000000006"/>
    <n v="1"/>
    <n v="0"/>
    <n v="34.38600000000001"/>
  </r>
  <r>
    <n v="1225"/>
    <s v="CA-2013-126004"/>
    <x v="0"/>
    <x v="429"/>
    <d v="2013-12-06T00:00:00"/>
    <s v="First Class"/>
    <s v="BM-11140"/>
    <s v="Becky Martin"/>
    <x v="0"/>
    <s v="United States"/>
    <s v="New York City"/>
    <x v="15"/>
    <n v="10024"/>
    <x v="3"/>
    <s v="OFF-BI-10004656"/>
    <x v="1"/>
    <x v="8"/>
    <x v="855"/>
    <n v="1.7280000000000002"/>
    <n v="1"/>
    <n v="0.2"/>
    <n v="0.60479999999999989"/>
  </r>
  <r>
    <n v="1226"/>
    <s v="CA-2013-126004"/>
    <x v="0"/>
    <x v="429"/>
    <d v="2013-12-06T00:00:00"/>
    <s v="First Class"/>
    <s v="BM-11140"/>
    <s v="Becky Martin"/>
    <x v="0"/>
    <s v="United States"/>
    <s v="New York City"/>
    <x v="15"/>
    <n v="10024"/>
    <x v="3"/>
    <s v="OFF-PA-10001685"/>
    <x v="1"/>
    <x v="10"/>
    <x v="33"/>
    <n v="40.56"/>
    <n v="4"/>
    <n v="0"/>
    <n v="19.874400000000001"/>
  </r>
  <r>
    <n v="1227"/>
    <s v="CA-2013-126004"/>
    <x v="0"/>
    <x v="429"/>
    <d v="2013-12-06T00:00:00"/>
    <s v="First Class"/>
    <s v="BM-11140"/>
    <s v="Becky Martin"/>
    <x v="0"/>
    <s v="United States"/>
    <s v="New York City"/>
    <x v="15"/>
    <n v="10024"/>
    <x v="3"/>
    <s v="OFF-ST-10001418"/>
    <x v="1"/>
    <x v="4"/>
    <x v="870"/>
    <n v="182.94"/>
    <n v="3"/>
    <n v="0"/>
    <n v="3.6587999999999994"/>
  </r>
  <r>
    <n v="1228"/>
    <s v="CA-2013-126004"/>
    <x v="0"/>
    <x v="429"/>
    <d v="2013-12-06T00:00:00"/>
    <s v="First Class"/>
    <s v="BM-11140"/>
    <s v="Becky Martin"/>
    <x v="0"/>
    <s v="United States"/>
    <s v="New York City"/>
    <x v="15"/>
    <n v="10024"/>
    <x v="3"/>
    <s v="OFF-ST-10000676"/>
    <x v="1"/>
    <x v="4"/>
    <x v="871"/>
    <n v="193.86"/>
    <n v="2"/>
    <n v="0"/>
    <n v="11.631599999999992"/>
  </r>
  <r>
    <n v="1229"/>
    <s v="CA-2014-100013"/>
    <x v="3"/>
    <x v="44"/>
    <d v="2014-11-12T00:00:00"/>
    <s v="Standard Class"/>
    <s v="ZC-21910"/>
    <s v="Zuschuss Carroll"/>
    <x v="0"/>
    <s v="United States"/>
    <s v="Los Angeles"/>
    <x v="1"/>
    <n v="90045"/>
    <x v="1"/>
    <s v="OFF-EN-10001219"/>
    <x v="1"/>
    <x v="12"/>
    <x v="583"/>
    <n v="15.28"/>
    <n v="2"/>
    <n v="0"/>
    <n v="7.4871999999999996"/>
  </r>
  <r>
    <n v="1230"/>
    <s v="CA-2014-100013"/>
    <x v="3"/>
    <x v="44"/>
    <d v="2014-11-12T00:00:00"/>
    <s v="Standard Class"/>
    <s v="ZC-21910"/>
    <s v="Zuschuss Carroll"/>
    <x v="0"/>
    <s v="United States"/>
    <s v="Los Angeles"/>
    <x v="1"/>
    <n v="90045"/>
    <x v="1"/>
    <s v="FUR-FU-10001424"/>
    <x v="0"/>
    <x v="5"/>
    <x v="691"/>
    <n v="8.73"/>
    <n v="1"/>
    <n v="0"/>
    <n v="2.9681999999999995"/>
  </r>
  <r>
    <n v="1231"/>
    <s v="CA-2014-100013"/>
    <x v="3"/>
    <x v="44"/>
    <d v="2014-11-12T00:00:00"/>
    <s v="Standard Class"/>
    <s v="ZC-21910"/>
    <s v="Zuschuss Carroll"/>
    <x v="0"/>
    <s v="United States"/>
    <s v="Los Angeles"/>
    <x v="1"/>
    <n v="90045"/>
    <x v="1"/>
    <s v="OFF-AR-10001022"/>
    <x v="1"/>
    <x v="6"/>
    <x v="872"/>
    <n v="5.68"/>
    <n v="2"/>
    <n v="0"/>
    <n v="1.7607999999999997"/>
  </r>
  <r>
    <n v="1232"/>
    <s v="CA-2012-132570"/>
    <x v="1"/>
    <x v="89"/>
    <d v="2012-11-02T00:00:00"/>
    <s v="Second Class"/>
    <s v="KT-16480"/>
    <s v="Kean Thornton"/>
    <x v="0"/>
    <s v="United States"/>
    <s v="Buffalo"/>
    <x v="15"/>
    <n v="14215"/>
    <x v="3"/>
    <s v="OFF-AR-10000369"/>
    <x v="1"/>
    <x v="6"/>
    <x v="377"/>
    <n v="2.78"/>
    <n v="2"/>
    <n v="0"/>
    <n v="0.72279999999999989"/>
  </r>
  <r>
    <n v="1233"/>
    <s v="CA-2012-132570"/>
    <x v="1"/>
    <x v="89"/>
    <d v="2012-11-02T00:00:00"/>
    <s v="Second Class"/>
    <s v="KT-16480"/>
    <s v="Kean Thornton"/>
    <x v="0"/>
    <s v="United States"/>
    <s v="Buffalo"/>
    <x v="15"/>
    <n v="14215"/>
    <x v="3"/>
    <s v="OFF-EN-10003055"/>
    <x v="1"/>
    <x v="12"/>
    <x v="873"/>
    <n v="79.959999999999994"/>
    <n v="2"/>
    <n v="0"/>
    <n v="35.981999999999992"/>
  </r>
  <r>
    <n v="1234"/>
    <s v="CA-2013-153682"/>
    <x v="0"/>
    <x v="198"/>
    <d v="2013-06-02T00:00:00"/>
    <s v="First Class"/>
    <s v="BG-11695"/>
    <s v="Brooke Gillingham"/>
    <x v="1"/>
    <s v="United States"/>
    <s v="Cincinnati"/>
    <x v="24"/>
    <n v="45231"/>
    <x v="3"/>
    <s v="TEC-CO-10001046"/>
    <x v="2"/>
    <x v="16"/>
    <x v="874"/>
    <n v="839.98799999999994"/>
    <n v="2"/>
    <n v="0.4"/>
    <n v="69.99899999999991"/>
  </r>
  <r>
    <n v="1235"/>
    <s v="CA-2013-144344"/>
    <x v="0"/>
    <x v="99"/>
    <d v="2013-10-29T00:00:00"/>
    <s v="Same Day"/>
    <s v="PG-18820"/>
    <s v="Patrick Gardner"/>
    <x v="0"/>
    <s v="United States"/>
    <s v="Boynton Beach"/>
    <x v="2"/>
    <n v="33437"/>
    <x v="0"/>
    <s v="FUR-FU-10000076"/>
    <x v="0"/>
    <x v="5"/>
    <x v="875"/>
    <n v="47.952000000000005"/>
    <n v="3"/>
    <n v="0.2"/>
    <n v="13.786200000000006"/>
  </r>
  <r>
    <n v="1236"/>
    <s v="CA-2013-144344"/>
    <x v="0"/>
    <x v="99"/>
    <d v="2013-10-29T00:00:00"/>
    <s v="Same Day"/>
    <s v="PG-18820"/>
    <s v="Patrick Gardner"/>
    <x v="0"/>
    <s v="United States"/>
    <s v="Boynton Beach"/>
    <x v="2"/>
    <n v="33437"/>
    <x v="0"/>
    <s v="OFF-BI-10003719"/>
    <x v="1"/>
    <x v="8"/>
    <x v="684"/>
    <n v="37.425000000000004"/>
    <n v="5"/>
    <n v="0.7"/>
    <n v="-29.940000000000012"/>
  </r>
  <r>
    <n v="1237"/>
    <s v="CA-2013-144344"/>
    <x v="0"/>
    <x v="99"/>
    <d v="2013-10-29T00:00:00"/>
    <s v="Same Day"/>
    <s v="PG-18820"/>
    <s v="Patrick Gardner"/>
    <x v="0"/>
    <s v="United States"/>
    <s v="Boynton Beach"/>
    <x v="2"/>
    <n v="33437"/>
    <x v="0"/>
    <s v="FUR-FU-10003268"/>
    <x v="0"/>
    <x v="5"/>
    <x v="876"/>
    <n v="63.967999999999996"/>
    <n v="2"/>
    <n v="0.2"/>
    <n v="0"/>
  </r>
  <r>
    <n v="1238"/>
    <s v="CA-2013-144344"/>
    <x v="0"/>
    <x v="99"/>
    <d v="2013-10-29T00:00:00"/>
    <s v="Same Day"/>
    <s v="PG-18820"/>
    <s v="Patrick Gardner"/>
    <x v="0"/>
    <s v="United States"/>
    <s v="Boynton Beach"/>
    <x v="2"/>
    <n v="33437"/>
    <x v="0"/>
    <s v="FUR-FU-10003553"/>
    <x v="0"/>
    <x v="5"/>
    <x v="563"/>
    <n v="165.048"/>
    <n v="3"/>
    <n v="0.2"/>
    <n v="41.262"/>
  </r>
  <r>
    <n v="1239"/>
    <s v="CA-2011-127012"/>
    <x v="2"/>
    <x v="430"/>
    <d v="2011-08-15T00:00:00"/>
    <s v="Standard Class"/>
    <s v="GM-14680"/>
    <s v="Greg Matthias"/>
    <x v="0"/>
    <s v="United States"/>
    <s v="Seattle"/>
    <x v="4"/>
    <n v="98105"/>
    <x v="1"/>
    <s v="FUR-FU-10003691"/>
    <x v="0"/>
    <x v="5"/>
    <x v="877"/>
    <n v="12.35"/>
    <n v="1"/>
    <n v="0"/>
    <n v="5.4340000000000002"/>
  </r>
  <r>
    <n v="1240"/>
    <s v="CA-2011-127012"/>
    <x v="2"/>
    <x v="430"/>
    <d v="2011-08-15T00:00:00"/>
    <s v="Standard Class"/>
    <s v="GM-14680"/>
    <s v="Greg Matthias"/>
    <x v="0"/>
    <s v="United States"/>
    <s v="Seattle"/>
    <x v="4"/>
    <n v="98105"/>
    <x v="1"/>
    <s v="OFF-AR-10003903"/>
    <x v="1"/>
    <x v="6"/>
    <x v="878"/>
    <n v="40.97"/>
    <n v="1"/>
    <n v="0"/>
    <n v="10.652200000000001"/>
  </r>
  <r>
    <n v="1241"/>
    <s v="CA-2011-127012"/>
    <x v="2"/>
    <x v="430"/>
    <d v="2011-08-15T00:00:00"/>
    <s v="Standard Class"/>
    <s v="GM-14680"/>
    <s v="Greg Matthias"/>
    <x v="0"/>
    <s v="United States"/>
    <s v="Seattle"/>
    <x v="4"/>
    <n v="98105"/>
    <x v="1"/>
    <s v="OFF-FA-10004854"/>
    <x v="1"/>
    <x v="13"/>
    <x v="268"/>
    <n v="22.96"/>
    <n v="2"/>
    <n v="0"/>
    <n v="10.7912"/>
  </r>
  <r>
    <n v="1242"/>
    <s v="CA-2013-128727"/>
    <x v="0"/>
    <x v="48"/>
    <d v="2013-09-05T00:00:00"/>
    <s v="Standard Class"/>
    <s v="MO-17800"/>
    <s v="Meg O'Connel"/>
    <x v="2"/>
    <s v="United States"/>
    <s v="New York City"/>
    <x v="15"/>
    <n v="10024"/>
    <x v="3"/>
    <s v="TEC-PH-10003442"/>
    <x v="2"/>
    <x v="7"/>
    <x v="879"/>
    <n v="22"/>
    <n v="4"/>
    <n v="0"/>
    <n v="5.5"/>
  </r>
  <r>
    <n v="1243"/>
    <s v="US-2013-162859"/>
    <x v="0"/>
    <x v="431"/>
    <d v="2013-02-22T00:00:00"/>
    <s v="Standard Class"/>
    <s v="PG-18820"/>
    <s v="Patrick Gardner"/>
    <x v="0"/>
    <s v="United States"/>
    <s v="New York City"/>
    <x v="15"/>
    <n v="10009"/>
    <x v="3"/>
    <s v="OFF-BI-10004519"/>
    <x v="1"/>
    <x v="8"/>
    <x v="880"/>
    <n v="398.35199999999998"/>
    <n v="3"/>
    <n v="0.2"/>
    <n v="124.48499999999999"/>
  </r>
  <r>
    <n v="1244"/>
    <s v="US-2013-162859"/>
    <x v="0"/>
    <x v="431"/>
    <d v="2013-02-22T00:00:00"/>
    <s v="Standard Class"/>
    <s v="PG-18820"/>
    <s v="Patrick Gardner"/>
    <x v="0"/>
    <s v="United States"/>
    <s v="New York City"/>
    <x v="15"/>
    <n v="10009"/>
    <x v="3"/>
    <s v="OFF-FA-10000304"/>
    <x v="1"/>
    <x v="13"/>
    <x v="52"/>
    <n v="8.7200000000000006"/>
    <n v="4"/>
    <n v="0"/>
    <n v="3.5752000000000006"/>
  </r>
  <r>
    <n v="1245"/>
    <s v="CA-2014-133641"/>
    <x v="3"/>
    <x v="304"/>
    <d v="2014-05-22T00:00:00"/>
    <s v="Standard Class"/>
    <s v="EJ-14155"/>
    <s v="Eva Jacobs"/>
    <x v="0"/>
    <s v="United States"/>
    <s v="Gulfport"/>
    <x v="35"/>
    <n v="39503"/>
    <x v="0"/>
    <s v="OFF-EN-10004955"/>
    <x v="1"/>
    <x v="12"/>
    <x v="881"/>
    <n v="48.69"/>
    <n v="9"/>
    <n v="0"/>
    <n v="23.8581"/>
  </r>
  <r>
    <n v="1246"/>
    <s v="CA-2011-168494"/>
    <x v="2"/>
    <x v="432"/>
    <d v="2011-12-14T00:00:00"/>
    <s v="Second Class"/>
    <s v="NP-18700"/>
    <s v="Nora Preis"/>
    <x v="0"/>
    <s v="United States"/>
    <s v="Fresno"/>
    <x v="1"/>
    <n v="93727"/>
    <x v="1"/>
    <s v="FUR-TA-10004619"/>
    <x v="0"/>
    <x v="3"/>
    <x v="882"/>
    <n v="764.6880000000001"/>
    <n v="6"/>
    <n v="0.2"/>
    <n v="95.585999999999899"/>
  </r>
  <r>
    <n v="1247"/>
    <s v="CA-2011-168494"/>
    <x v="2"/>
    <x v="432"/>
    <d v="2011-12-14T00:00:00"/>
    <s v="Second Class"/>
    <s v="NP-18700"/>
    <s v="Nora Preis"/>
    <x v="0"/>
    <s v="United States"/>
    <s v="Fresno"/>
    <x v="1"/>
    <n v="93727"/>
    <x v="1"/>
    <s v="FUR-TA-10003473"/>
    <x v="0"/>
    <x v="3"/>
    <x v="214"/>
    <n v="3610.848"/>
    <n v="12"/>
    <n v="0.2"/>
    <n v="135.4068000000002"/>
  </r>
  <r>
    <n v="1248"/>
    <s v="CA-2011-168494"/>
    <x v="2"/>
    <x v="432"/>
    <d v="2011-12-14T00:00:00"/>
    <s v="Second Class"/>
    <s v="NP-18700"/>
    <s v="Nora Preis"/>
    <x v="0"/>
    <s v="United States"/>
    <s v="Fresno"/>
    <x v="1"/>
    <n v="93727"/>
    <x v="1"/>
    <s v="FUR-BO-10004467"/>
    <x v="0"/>
    <x v="0"/>
    <x v="883"/>
    <n v="254.97449999999998"/>
    <n v="3"/>
    <n v="0.15"/>
    <n v="11.998799999999989"/>
  </r>
  <r>
    <n v="1249"/>
    <s v="CA-2014-115602"/>
    <x v="3"/>
    <x v="404"/>
    <d v="2014-12-25T00:00:00"/>
    <s v="Standard Class"/>
    <s v="DJ-13630"/>
    <s v="Doug Jacobs"/>
    <x v="0"/>
    <s v="United States"/>
    <s v="New York City"/>
    <x v="15"/>
    <n v="10009"/>
    <x v="3"/>
    <s v="OFF-AR-10002280"/>
    <x v="1"/>
    <x v="6"/>
    <x v="33"/>
    <n v="38.82"/>
    <n v="6"/>
    <n v="0"/>
    <n v="17.468999999999998"/>
  </r>
  <r>
    <n v="1250"/>
    <s v="CA-2014-115602"/>
    <x v="3"/>
    <x v="404"/>
    <d v="2014-12-25T00:00:00"/>
    <s v="Standard Class"/>
    <s v="DJ-13630"/>
    <s v="Doug Jacobs"/>
    <x v="0"/>
    <s v="United States"/>
    <s v="New York City"/>
    <x v="15"/>
    <n v="10009"/>
    <x v="3"/>
    <s v="FUR-CH-10001708"/>
    <x v="0"/>
    <x v="1"/>
    <x v="884"/>
    <n v="1141.9379999999999"/>
    <n v="9"/>
    <n v="0.1"/>
    <n v="139.57019999999989"/>
  </r>
  <r>
    <n v="1251"/>
    <s v="CA-2014-115602"/>
    <x v="3"/>
    <x v="404"/>
    <d v="2014-12-25T00:00:00"/>
    <s v="Standard Class"/>
    <s v="DJ-13630"/>
    <s v="Doug Jacobs"/>
    <x v="0"/>
    <s v="United States"/>
    <s v="New York City"/>
    <x v="15"/>
    <n v="10009"/>
    <x v="3"/>
    <s v="OFF-AP-10000891"/>
    <x v="1"/>
    <x v="9"/>
    <x v="163"/>
    <n v="1704.56"/>
    <n v="13"/>
    <n v="0"/>
    <n v="511.36799999999999"/>
  </r>
  <r>
    <n v="1252"/>
    <s v="CA-2014-115602"/>
    <x v="3"/>
    <x v="404"/>
    <d v="2014-12-25T00:00:00"/>
    <s v="Standard Class"/>
    <s v="DJ-13630"/>
    <s v="Doug Jacobs"/>
    <x v="0"/>
    <s v="United States"/>
    <s v="New York City"/>
    <x v="15"/>
    <n v="10009"/>
    <x v="3"/>
    <s v="OFF-AR-10000462"/>
    <x v="1"/>
    <x v="6"/>
    <x v="885"/>
    <n v="3.2"/>
    <n v="2"/>
    <n v="0"/>
    <n v="1.3760000000000003"/>
  </r>
  <r>
    <n v="1253"/>
    <s v="CA-2012-154956"/>
    <x v="1"/>
    <x v="433"/>
    <d v="2012-07-09T00:00:00"/>
    <s v="Standard Class"/>
    <s v="IM-15070"/>
    <s v="Irene Maddox"/>
    <x v="0"/>
    <s v="United States"/>
    <s v="Milwaukee"/>
    <x v="6"/>
    <n v="53209"/>
    <x v="2"/>
    <s v="TEC-PH-10004165"/>
    <x v="2"/>
    <x v="7"/>
    <x v="886"/>
    <n v="1099.96"/>
    <n v="4"/>
    <n v="0"/>
    <n v="285.9896"/>
  </r>
  <r>
    <n v="1254"/>
    <s v="CA-2014-144638"/>
    <x v="3"/>
    <x v="434"/>
    <d v="2014-03-15T00:00:00"/>
    <s v="Standard Class"/>
    <s v="MH-18115"/>
    <s v="Mick Hernandez"/>
    <x v="2"/>
    <s v="United States"/>
    <s v="Chester"/>
    <x v="9"/>
    <n v="19013"/>
    <x v="3"/>
    <s v="OFF-AR-10003958"/>
    <x v="1"/>
    <x v="6"/>
    <x v="679"/>
    <n v="5.2480000000000002"/>
    <n v="2"/>
    <n v="0.2"/>
    <n v="0.59039999999999915"/>
  </r>
  <r>
    <n v="1255"/>
    <s v="CA-2014-144638"/>
    <x v="3"/>
    <x v="434"/>
    <d v="2014-03-15T00:00:00"/>
    <s v="Standard Class"/>
    <s v="MH-18115"/>
    <s v="Mick Hernandez"/>
    <x v="2"/>
    <s v="United States"/>
    <s v="Chester"/>
    <x v="9"/>
    <n v="19013"/>
    <x v="3"/>
    <s v="TEC-PH-10000149"/>
    <x v="2"/>
    <x v="7"/>
    <x v="419"/>
    <n v="35.909999999999997"/>
    <n v="3"/>
    <n v="0.4"/>
    <n v="-8.3790000000000031"/>
  </r>
  <r>
    <n v="1256"/>
    <s v="CA-2014-144638"/>
    <x v="3"/>
    <x v="434"/>
    <d v="2014-03-15T00:00:00"/>
    <s v="Standard Class"/>
    <s v="MH-18115"/>
    <s v="Mick Hernandez"/>
    <x v="2"/>
    <s v="United States"/>
    <s v="Chester"/>
    <x v="9"/>
    <n v="19013"/>
    <x v="3"/>
    <s v="FUR-FU-10003724"/>
    <x v="0"/>
    <x v="5"/>
    <x v="887"/>
    <n v="6.6959999999999997"/>
    <n v="1"/>
    <n v="0.2"/>
    <n v="0.50219999999999976"/>
  </r>
  <r>
    <n v="1257"/>
    <s v="CA-2014-144638"/>
    <x v="3"/>
    <x v="434"/>
    <d v="2014-03-15T00:00:00"/>
    <s v="Standard Class"/>
    <s v="MH-18115"/>
    <s v="Mick Hernandez"/>
    <x v="2"/>
    <s v="United States"/>
    <s v="Chester"/>
    <x v="9"/>
    <n v="19013"/>
    <x v="3"/>
    <s v="FUR-FU-10003535"/>
    <x v="0"/>
    <x v="5"/>
    <x v="888"/>
    <n v="43.872000000000007"/>
    <n v="2"/>
    <n v="0.2"/>
    <n v="11.516399999999999"/>
  </r>
  <r>
    <n v="1258"/>
    <s v="US-2013-168620"/>
    <x v="0"/>
    <x v="435"/>
    <d v="2013-12-29T00:00:00"/>
    <s v="Second Class"/>
    <s v="RB-19795"/>
    <s v="Ross Baird"/>
    <x v="2"/>
    <s v="United States"/>
    <s v="Charlotte"/>
    <x v="3"/>
    <n v="28205"/>
    <x v="0"/>
    <s v="OFF-BI-10001575"/>
    <x v="1"/>
    <x v="8"/>
    <x v="577"/>
    <n v="27.882000000000005"/>
    <n v="3"/>
    <n v="0.7"/>
    <n v="-20.446799999999996"/>
  </r>
  <r>
    <n v="1259"/>
    <s v="US-2013-168620"/>
    <x v="0"/>
    <x v="435"/>
    <d v="2013-12-29T00:00:00"/>
    <s v="Second Class"/>
    <s v="RB-19795"/>
    <s v="Ross Baird"/>
    <x v="2"/>
    <s v="United States"/>
    <s v="Charlotte"/>
    <x v="3"/>
    <n v="28205"/>
    <x v="0"/>
    <s v="OFF-ST-10003716"/>
    <x v="1"/>
    <x v="4"/>
    <x v="889"/>
    <n v="540.048"/>
    <n v="3"/>
    <n v="0.2"/>
    <n v="-47.254199999999997"/>
  </r>
  <r>
    <n v="1260"/>
    <s v="US-2013-168620"/>
    <x v="0"/>
    <x v="435"/>
    <d v="2013-12-29T00:00:00"/>
    <s v="Second Class"/>
    <s v="RB-19795"/>
    <s v="Ross Baird"/>
    <x v="2"/>
    <s v="United States"/>
    <s v="Charlotte"/>
    <x v="3"/>
    <n v="28205"/>
    <x v="0"/>
    <s v="TEC-AC-10004469"/>
    <x v="2"/>
    <x v="11"/>
    <x v="238"/>
    <n v="255.68000000000004"/>
    <n v="8"/>
    <n v="0.2"/>
    <n v="76.704000000000008"/>
  </r>
  <r>
    <n v="1261"/>
    <s v="CA-2014-117079"/>
    <x v="3"/>
    <x v="436"/>
    <d v="2014-10-28T00:00:00"/>
    <s v="Standard Class"/>
    <s v="JR-15700"/>
    <s v="Jocasta Rupert"/>
    <x v="0"/>
    <s v="United States"/>
    <s v="Jacksonville"/>
    <x v="2"/>
    <n v="32216"/>
    <x v="0"/>
    <s v="TEC-PH-10004586"/>
    <x v="2"/>
    <x v="7"/>
    <x v="890"/>
    <n v="863.87999999999988"/>
    <n v="3"/>
    <n v="0.2"/>
    <n v="107.98499999999996"/>
  </r>
  <r>
    <n v="1262"/>
    <s v="US-2013-144393"/>
    <x v="0"/>
    <x v="99"/>
    <d v="2013-11-05T00:00:00"/>
    <s v="Standard Class"/>
    <s v="SM-20950"/>
    <s v="Suzanne McNair"/>
    <x v="1"/>
    <s v="United States"/>
    <s v="Greenville"/>
    <x v="3"/>
    <n v="27834"/>
    <x v="0"/>
    <s v="OFF-BI-10004236"/>
    <x v="1"/>
    <x v="8"/>
    <x v="891"/>
    <n v="17.616000000000003"/>
    <n v="4"/>
    <n v="0.7"/>
    <n v="-14.0928"/>
  </r>
  <r>
    <n v="1263"/>
    <s v="CA-2014-105053"/>
    <x v="3"/>
    <x v="437"/>
    <d v="2014-07-10T00:00:00"/>
    <s v="Second Class"/>
    <s v="CS-12355"/>
    <s v="Christine Sundaresam"/>
    <x v="0"/>
    <s v="United States"/>
    <s v="Long Beach"/>
    <x v="15"/>
    <n v="11561"/>
    <x v="3"/>
    <s v="OFF-BI-10001634"/>
    <x v="1"/>
    <x v="8"/>
    <x v="24"/>
    <n v="17.472000000000001"/>
    <n v="3"/>
    <n v="0.2"/>
    <n v="6.3336000000000006"/>
  </r>
  <r>
    <n v="1264"/>
    <s v="CA-2013-155992"/>
    <x v="0"/>
    <x v="393"/>
    <d v="2013-10-03T00:00:00"/>
    <s v="First Class"/>
    <s v="CC-12220"/>
    <s v="Chris Cortes"/>
    <x v="0"/>
    <s v="United States"/>
    <s v="La Porte"/>
    <x v="14"/>
    <n v="46350"/>
    <x v="2"/>
    <s v="TEC-PH-10000215"/>
    <x v="2"/>
    <x v="7"/>
    <x v="139"/>
    <n v="69.900000000000006"/>
    <n v="2"/>
    <n v="0"/>
    <n v="18.873000000000005"/>
  </r>
  <r>
    <n v="1265"/>
    <s v="CA-2013-155992"/>
    <x v="0"/>
    <x v="393"/>
    <d v="2013-10-03T00:00:00"/>
    <s v="First Class"/>
    <s v="CC-12220"/>
    <s v="Chris Cortes"/>
    <x v="0"/>
    <s v="United States"/>
    <s v="La Porte"/>
    <x v="14"/>
    <n v="46350"/>
    <x v="2"/>
    <s v="FUR-FU-10003724"/>
    <x v="0"/>
    <x v="5"/>
    <x v="887"/>
    <n v="41.849999999999994"/>
    <n v="5"/>
    <n v="0"/>
    <n v="10.880999999999998"/>
  </r>
  <r>
    <n v="1266"/>
    <s v="CA-2014-110380"/>
    <x v="3"/>
    <x v="264"/>
    <d v="2014-09-08T00:00:00"/>
    <s v="Standard Class"/>
    <s v="PF-19225"/>
    <s v="Phillip Flathmann"/>
    <x v="0"/>
    <s v="United States"/>
    <s v="San Francisco"/>
    <x v="1"/>
    <n v="94122"/>
    <x v="1"/>
    <s v="OFF-AR-10000422"/>
    <x v="1"/>
    <x v="6"/>
    <x v="892"/>
    <n v="6.57"/>
    <n v="3"/>
    <n v="0"/>
    <n v="1.7738999999999998"/>
  </r>
  <r>
    <n v="1267"/>
    <s v="US-2011-167738"/>
    <x v="2"/>
    <x v="163"/>
    <d v="2011-12-29T00:00:00"/>
    <s v="Standard Class"/>
    <s v="JC-16105"/>
    <s v="Julie Creighton"/>
    <x v="1"/>
    <s v="United States"/>
    <s v="Los Angeles"/>
    <x v="1"/>
    <n v="90045"/>
    <x v="1"/>
    <s v="OFF-ST-10003306"/>
    <x v="1"/>
    <x v="4"/>
    <x v="380"/>
    <n v="142.86000000000001"/>
    <n v="1"/>
    <n v="0"/>
    <n v="41.429399999999987"/>
  </r>
  <r>
    <n v="1268"/>
    <s v="US-2011-167738"/>
    <x v="2"/>
    <x v="163"/>
    <d v="2011-12-29T00:00:00"/>
    <s v="Standard Class"/>
    <s v="JC-16105"/>
    <s v="Julie Creighton"/>
    <x v="1"/>
    <s v="United States"/>
    <s v="Los Angeles"/>
    <x v="1"/>
    <n v="90045"/>
    <x v="1"/>
    <s v="FUR-CH-10001146"/>
    <x v="0"/>
    <x v="1"/>
    <x v="64"/>
    <n v="292.27200000000005"/>
    <n v="6"/>
    <n v="0.2"/>
    <n v="18.266999999999967"/>
  </r>
  <r>
    <n v="1269"/>
    <s v="CA-2014-121412"/>
    <x v="3"/>
    <x v="397"/>
    <d v="2014-09-28T00:00:00"/>
    <s v="Standard Class"/>
    <s v="BG-11695"/>
    <s v="Brooke Gillingham"/>
    <x v="1"/>
    <s v="United States"/>
    <s v="Louisville"/>
    <x v="22"/>
    <n v="80027"/>
    <x v="1"/>
    <s v="FUR-FU-10000246"/>
    <x v="0"/>
    <x v="5"/>
    <x v="386"/>
    <n v="29.328000000000003"/>
    <n v="3"/>
    <n v="0.2"/>
    <n v="3.665999999999995"/>
  </r>
  <r>
    <n v="1270"/>
    <s v="CA-2014-100426"/>
    <x v="3"/>
    <x v="400"/>
    <d v="2014-06-09T00:00:00"/>
    <s v="Standard Class"/>
    <s v="DC-12850"/>
    <s v="Dan Campbell"/>
    <x v="0"/>
    <s v="United States"/>
    <s v="Florence"/>
    <x v="19"/>
    <n v="35630"/>
    <x v="0"/>
    <s v="OFF-PA-10002870"/>
    <x v="1"/>
    <x v="10"/>
    <x v="893"/>
    <n v="12.48"/>
    <n v="2"/>
    <n v="0"/>
    <n v="5.6159999999999997"/>
  </r>
  <r>
    <n v="1271"/>
    <s v="US-2013-103646"/>
    <x v="0"/>
    <x v="438"/>
    <d v="2013-04-27T00:00:00"/>
    <s v="Standard Class"/>
    <s v="SP-20545"/>
    <s v="Sibella Parks"/>
    <x v="1"/>
    <s v="United States"/>
    <s v="Chicago"/>
    <x v="10"/>
    <n v="60623"/>
    <x v="2"/>
    <s v="OFF-ST-10000563"/>
    <x v="1"/>
    <x v="4"/>
    <x v="894"/>
    <n v="102.33600000000001"/>
    <n v="4"/>
    <n v="0.2"/>
    <n v="-12.792000000000002"/>
  </r>
  <r>
    <n v="1272"/>
    <s v="US-2013-103646"/>
    <x v="0"/>
    <x v="438"/>
    <d v="2013-04-27T00:00:00"/>
    <s v="Standard Class"/>
    <s v="SP-20545"/>
    <s v="Sibella Parks"/>
    <x v="1"/>
    <s v="United States"/>
    <s v="Chicago"/>
    <x v="10"/>
    <n v="60623"/>
    <x v="2"/>
    <s v="OFF-AP-10004487"/>
    <x v="1"/>
    <x v="9"/>
    <x v="715"/>
    <n v="48.791999999999987"/>
    <n v="3"/>
    <n v="0.8"/>
    <n v="-126.85920000000002"/>
  </r>
  <r>
    <n v="1273"/>
    <s v="US-2013-103646"/>
    <x v="0"/>
    <x v="438"/>
    <d v="2013-04-27T00:00:00"/>
    <s v="Standard Class"/>
    <s v="SP-20545"/>
    <s v="Sibella Parks"/>
    <x v="1"/>
    <s v="United States"/>
    <s v="Chicago"/>
    <x v="10"/>
    <n v="60623"/>
    <x v="2"/>
    <s v="OFF-BI-10002854"/>
    <x v="1"/>
    <x v="8"/>
    <x v="895"/>
    <n v="44.847999999999992"/>
    <n v="8"/>
    <n v="0.8"/>
    <n v="-67.27200000000002"/>
  </r>
  <r>
    <n v="1274"/>
    <s v="CA-2013-119186"/>
    <x v="0"/>
    <x v="439"/>
    <d v="2013-05-27T00:00:00"/>
    <s v="Same Day"/>
    <s v="MS-17710"/>
    <s v="Maurice Satty"/>
    <x v="0"/>
    <s v="United States"/>
    <s v="Fort Worth"/>
    <x v="5"/>
    <n v="76106"/>
    <x v="2"/>
    <s v="OFF-PA-10004621"/>
    <x v="1"/>
    <x v="10"/>
    <x v="738"/>
    <n v="10.368000000000002"/>
    <n v="2"/>
    <n v="0.2"/>
    <n v="3.6288"/>
  </r>
  <r>
    <n v="1275"/>
    <s v="CA-2013-119186"/>
    <x v="0"/>
    <x v="439"/>
    <d v="2013-05-27T00:00:00"/>
    <s v="Same Day"/>
    <s v="MS-17710"/>
    <s v="Maurice Satty"/>
    <x v="0"/>
    <s v="United States"/>
    <s v="Fort Worth"/>
    <x v="5"/>
    <n v="76106"/>
    <x v="2"/>
    <s v="FUR-CH-10001973"/>
    <x v="0"/>
    <x v="1"/>
    <x v="896"/>
    <n v="388.42999999999995"/>
    <n v="5"/>
    <n v="0.3"/>
    <n v="-88.783999999999978"/>
  </r>
  <r>
    <n v="1276"/>
    <s v="CA-2013-119186"/>
    <x v="0"/>
    <x v="439"/>
    <d v="2013-05-27T00:00:00"/>
    <s v="Same Day"/>
    <s v="MS-17710"/>
    <s v="Maurice Satty"/>
    <x v="0"/>
    <s v="United States"/>
    <s v="Fort Worth"/>
    <x v="5"/>
    <n v="76106"/>
    <x v="2"/>
    <s v="OFF-PA-10004040"/>
    <x v="1"/>
    <x v="10"/>
    <x v="99"/>
    <n v="14.352000000000002"/>
    <n v="3"/>
    <n v="0.2"/>
    <n v="5.2026000000000003"/>
  </r>
  <r>
    <n v="1277"/>
    <s v="CA-2013-119186"/>
    <x v="0"/>
    <x v="439"/>
    <d v="2013-05-27T00:00:00"/>
    <s v="Same Day"/>
    <s v="MS-17710"/>
    <s v="Maurice Satty"/>
    <x v="0"/>
    <s v="United States"/>
    <s v="Fort Worth"/>
    <x v="5"/>
    <n v="76106"/>
    <x v="2"/>
    <s v="TEC-AC-10000580"/>
    <x v="2"/>
    <x v="11"/>
    <x v="897"/>
    <n v="63.991999999999997"/>
    <n v="1"/>
    <n v="0.2"/>
    <n v="-7.1990999999999961"/>
  </r>
  <r>
    <n v="1278"/>
    <s v="CA-2013-148698"/>
    <x v="0"/>
    <x v="440"/>
    <d v="2013-05-08T00:00:00"/>
    <s v="Standard Class"/>
    <s v="BD-11770"/>
    <s v="Bryan Davis"/>
    <x v="0"/>
    <s v="United States"/>
    <s v="Houston"/>
    <x v="5"/>
    <n v="77070"/>
    <x v="2"/>
    <s v="OFF-AR-10004022"/>
    <x v="1"/>
    <x v="6"/>
    <x v="898"/>
    <n v="86.352000000000004"/>
    <n v="3"/>
    <n v="0.2"/>
    <n v="5.3969999999999914"/>
  </r>
  <r>
    <n v="1279"/>
    <s v="CA-2011-163293"/>
    <x v="2"/>
    <x v="78"/>
    <d v="2011-09-11T00:00:00"/>
    <s v="First Class"/>
    <s v="KC-16255"/>
    <s v="Karen Carlisle"/>
    <x v="1"/>
    <s v="United States"/>
    <s v="Macon"/>
    <x v="32"/>
    <n v="31204"/>
    <x v="0"/>
    <s v="TEC-AC-10004209"/>
    <x v="2"/>
    <x v="11"/>
    <x v="899"/>
    <n v="32.97"/>
    <n v="3"/>
    <n v="0"/>
    <n v="12.8583"/>
  </r>
  <r>
    <n v="1280"/>
    <s v="CA-2011-163293"/>
    <x v="2"/>
    <x v="78"/>
    <d v="2011-09-11T00:00:00"/>
    <s v="First Class"/>
    <s v="KC-16255"/>
    <s v="Karen Carlisle"/>
    <x v="1"/>
    <s v="United States"/>
    <s v="Macon"/>
    <x v="32"/>
    <n v="31204"/>
    <x v="0"/>
    <s v="TEC-AC-10000023"/>
    <x v="2"/>
    <x v="11"/>
    <x v="900"/>
    <n v="83.88"/>
    <n v="4"/>
    <n v="0"/>
    <n v="30.196799999999996"/>
  </r>
  <r>
    <n v="1281"/>
    <s v="CA-2013-160815"/>
    <x v="0"/>
    <x v="64"/>
    <d v="2013-09-07T00:00:00"/>
    <s v="First Class"/>
    <s v="TR-21325"/>
    <s v="Toby Ritter"/>
    <x v="0"/>
    <s v="United States"/>
    <s v="Cedar Rapids"/>
    <x v="23"/>
    <n v="52402"/>
    <x v="2"/>
    <s v="TEC-PH-10003505"/>
    <x v="2"/>
    <x v="7"/>
    <x v="901"/>
    <n v="278.39999999999998"/>
    <n v="3"/>
    <n v="0"/>
    <n v="80.735999999999976"/>
  </r>
  <r>
    <n v="1282"/>
    <s v="CA-2014-122154"/>
    <x v="3"/>
    <x v="359"/>
    <d v="2014-04-12T00:00:00"/>
    <s v="First Class"/>
    <s v="SA-20830"/>
    <s v="Sue Ann Reed"/>
    <x v="0"/>
    <s v="United States"/>
    <s v="Jacksonville"/>
    <x v="2"/>
    <n v="32216"/>
    <x v="0"/>
    <s v="OFF-LA-10000121"/>
    <x v="1"/>
    <x v="2"/>
    <x v="902"/>
    <n v="15.120000000000001"/>
    <n v="3"/>
    <n v="0.2"/>
    <n v="4.9139999999999988"/>
  </r>
  <r>
    <n v="1283"/>
    <s v="CA-2014-122154"/>
    <x v="3"/>
    <x v="359"/>
    <d v="2014-04-12T00:00:00"/>
    <s v="First Class"/>
    <s v="SA-20830"/>
    <s v="Sue Ann Reed"/>
    <x v="0"/>
    <s v="United States"/>
    <s v="Jacksonville"/>
    <x v="2"/>
    <n v="32216"/>
    <x v="0"/>
    <s v="OFF-BI-10002026"/>
    <x v="1"/>
    <x v="8"/>
    <x v="903"/>
    <n v="17.430000000000003"/>
    <n v="1"/>
    <n v="0.7"/>
    <n v="-13.363000000000003"/>
  </r>
  <r>
    <n v="1284"/>
    <s v="CA-2014-122154"/>
    <x v="3"/>
    <x v="359"/>
    <d v="2014-04-12T00:00:00"/>
    <s v="First Class"/>
    <s v="SA-20830"/>
    <s v="Sue Ann Reed"/>
    <x v="0"/>
    <s v="United States"/>
    <s v="Jacksonville"/>
    <x v="2"/>
    <n v="32216"/>
    <x v="0"/>
    <s v="OFF-PA-10000994"/>
    <x v="1"/>
    <x v="10"/>
    <x v="904"/>
    <n v="251.64"/>
    <n v="3"/>
    <n v="0.2"/>
    <n v="88.073999999999984"/>
  </r>
  <r>
    <n v="1285"/>
    <s v="US-2012-149692"/>
    <x v="1"/>
    <x v="401"/>
    <d v="2012-12-12T00:00:00"/>
    <s v="Standard Class"/>
    <s v="KW-16435"/>
    <s v="Katrina Willman"/>
    <x v="0"/>
    <s v="United States"/>
    <s v="Austin"/>
    <x v="5"/>
    <n v="78745"/>
    <x v="2"/>
    <s v="OFF-BI-10002813"/>
    <x v="1"/>
    <x v="8"/>
    <x v="905"/>
    <n v="2.7719999999999994"/>
    <n v="7"/>
    <n v="0.8"/>
    <n v="-4.8510000000000009"/>
  </r>
  <r>
    <n v="1286"/>
    <s v="CA-2013-119445"/>
    <x v="0"/>
    <x v="190"/>
    <d v="2013-07-04T00:00:00"/>
    <s v="Standard Class"/>
    <s v="GM-14500"/>
    <s v="Gene McClure"/>
    <x v="0"/>
    <s v="United States"/>
    <s v="Providence"/>
    <x v="34"/>
    <n v="2908"/>
    <x v="3"/>
    <s v="OFF-ST-10000617"/>
    <x v="1"/>
    <x v="4"/>
    <x v="379"/>
    <n v="14.9"/>
    <n v="5"/>
    <n v="0"/>
    <n v="1.0429999999999984"/>
  </r>
  <r>
    <n v="1287"/>
    <s v="CA-2012-124268"/>
    <x v="1"/>
    <x v="433"/>
    <d v="2012-07-08T00:00:00"/>
    <s v="Standard Class"/>
    <s v="AD-10180"/>
    <s v="Alan Dominguez"/>
    <x v="2"/>
    <s v="United States"/>
    <s v="New York City"/>
    <x v="15"/>
    <n v="10035"/>
    <x v="3"/>
    <s v="OFF-AR-10004817"/>
    <x v="1"/>
    <x v="6"/>
    <x v="906"/>
    <n v="15.48"/>
    <n v="3"/>
    <n v="0"/>
    <n v="4.4891999999999985"/>
  </r>
  <r>
    <n v="1288"/>
    <s v="CA-2013-154711"/>
    <x v="0"/>
    <x v="441"/>
    <d v="2013-11-27T00:00:00"/>
    <s v="Standard Class"/>
    <s v="TB-21355"/>
    <s v="Todd Boyes"/>
    <x v="1"/>
    <s v="United States"/>
    <s v="New York City"/>
    <x v="15"/>
    <n v="10009"/>
    <x v="3"/>
    <s v="FUR-FU-10000397"/>
    <x v="0"/>
    <x v="5"/>
    <x v="63"/>
    <n v="39.880000000000003"/>
    <n v="2"/>
    <n v="0"/>
    <n v="11.166400000000003"/>
  </r>
  <r>
    <n v="1289"/>
    <s v="CA-2013-154711"/>
    <x v="0"/>
    <x v="441"/>
    <d v="2013-11-27T00:00:00"/>
    <s v="Standard Class"/>
    <s v="TB-21355"/>
    <s v="Todd Boyes"/>
    <x v="1"/>
    <s v="United States"/>
    <s v="New York City"/>
    <x v="15"/>
    <n v="10009"/>
    <x v="3"/>
    <s v="OFF-BI-10000605"/>
    <x v="1"/>
    <x v="8"/>
    <x v="531"/>
    <n v="12.192"/>
    <n v="4"/>
    <n v="0.2"/>
    <n v="4.1147999999999989"/>
  </r>
  <r>
    <n v="1290"/>
    <s v="CA-2013-154711"/>
    <x v="0"/>
    <x v="441"/>
    <d v="2013-11-27T00:00:00"/>
    <s v="Standard Class"/>
    <s v="TB-21355"/>
    <s v="Todd Boyes"/>
    <x v="1"/>
    <s v="United States"/>
    <s v="New York City"/>
    <x v="15"/>
    <n v="10009"/>
    <x v="3"/>
    <s v="OFF-AR-10001860"/>
    <x v="1"/>
    <x v="6"/>
    <x v="907"/>
    <n v="20.82"/>
    <n v="3"/>
    <n v="0"/>
    <n v="7.4952000000000005"/>
  </r>
  <r>
    <n v="1291"/>
    <s v="CA-2013-163384"/>
    <x v="0"/>
    <x v="338"/>
    <d v="2013-11-13T00:00:00"/>
    <s v="First Class"/>
    <s v="CC-12430"/>
    <s v="Chuck Clark"/>
    <x v="2"/>
    <s v="United States"/>
    <s v="San Francisco"/>
    <x v="1"/>
    <n v="94122"/>
    <x v="1"/>
    <s v="OFF-BI-10004970"/>
    <x v="1"/>
    <x v="8"/>
    <x v="908"/>
    <n v="13.216000000000001"/>
    <n v="4"/>
    <n v="0.2"/>
    <n v="4.4603999999999999"/>
  </r>
  <r>
    <n v="1292"/>
    <s v="CA-2013-163384"/>
    <x v="0"/>
    <x v="338"/>
    <d v="2013-11-13T00:00:00"/>
    <s v="First Class"/>
    <s v="CC-12430"/>
    <s v="Chuck Clark"/>
    <x v="2"/>
    <s v="United States"/>
    <s v="San Francisco"/>
    <x v="1"/>
    <n v="94122"/>
    <x v="1"/>
    <s v="OFF-PA-10003172"/>
    <x v="1"/>
    <x v="10"/>
    <x v="846"/>
    <n v="32.400000000000006"/>
    <n v="5"/>
    <n v="0"/>
    <n v="15.552000000000001"/>
  </r>
  <r>
    <n v="1293"/>
    <s v="CA-2012-101707"/>
    <x v="1"/>
    <x v="375"/>
    <d v="2012-09-01T00:00:00"/>
    <s v="Standard Class"/>
    <s v="PF-19165"/>
    <s v="Philip Fox"/>
    <x v="0"/>
    <s v="United States"/>
    <s v="San Diego"/>
    <x v="1"/>
    <n v="92105"/>
    <x v="1"/>
    <s v="OFF-SU-10001218"/>
    <x v="1"/>
    <x v="14"/>
    <x v="133"/>
    <n v="32.94"/>
    <n v="3"/>
    <n v="0"/>
    <n v="9.2232000000000021"/>
  </r>
  <r>
    <n v="1294"/>
    <s v="CA-2012-101707"/>
    <x v="1"/>
    <x v="375"/>
    <d v="2012-09-01T00:00:00"/>
    <s v="Standard Class"/>
    <s v="PF-19165"/>
    <s v="Philip Fox"/>
    <x v="0"/>
    <s v="United States"/>
    <s v="San Diego"/>
    <x v="1"/>
    <n v="92105"/>
    <x v="1"/>
    <s v="OFF-PA-10002968"/>
    <x v="1"/>
    <x v="10"/>
    <x v="909"/>
    <n v="114.2"/>
    <n v="5"/>
    <n v="0"/>
    <n v="52.531999999999996"/>
  </r>
  <r>
    <n v="1295"/>
    <s v="CA-2012-101707"/>
    <x v="1"/>
    <x v="375"/>
    <d v="2012-09-01T00:00:00"/>
    <s v="Standard Class"/>
    <s v="PF-19165"/>
    <s v="Philip Fox"/>
    <x v="0"/>
    <s v="United States"/>
    <s v="San Diego"/>
    <x v="1"/>
    <n v="92105"/>
    <x v="1"/>
    <s v="OFF-LA-10000134"/>
    <x v="1"/>
    <x v="2"/>
    <x v="85"/>
    <n v="3.08"/>
    <n v="1"/>
    <n v="0"/>
    <n v="1.4783999999999999"/>
  </r>
  <r>
    <n v="1296"/>
    <s v="CA-2012-138898"/>
    <x v="1"/>
    <x v="442"/>
    <d v="2012-05-29T00:00:00"/>
    <s v="Standard Class"/>
    <s v="JH-16180"/>
    <s v="Justin Hirsh"/>
    <x v="0"/>
    <s v="United States"/>
    <s v="Pueblo"/>
    <x v="22"/>
    <n v="81001"/>
    <x v="1"/>
    <s v="OFF-AP-10004487"/>
    <x v="1"/>
    <x v="9"/>
    <x v="715"/>
    <n v="845.72799999999995"/>
    <n v="13"/>
    <n v="0.2"/>
    <n v="84.572799999999944"/>
  </r>
  <r>
    <n v="1297"/>
    <s v="CA-2014-115427"/>
    <x v="3"/>
    <x v="247"/>
    <d v="2015-01-04T00:00:00"/>
    <s v="Standard Class"/>
    <s v="EB-13975"/>
    <s v="Erica Bern"/>
    <x v="1"/>
    <s v="United States"/>
    <s v="Fairfield"/>
    <x v="1"/>
    <n v="94533"/>
    <x v="1"/>
    <s v="OFF-BI-10002103"/>
    <x v="1"/>
    <x v="8"/>
    <x v="525"/>
    <n v="13.904"/>
    <n v="2"/>
    <n v="0.2"/>
    <n v="4.5187999999999997"/>
  </r>
  <r>
    <n v="1298"/>
    <s v="CA-2014-115427"/>
    <x v="3"/>
    <x v="247"/>
    <d v="2015-01-04T00:00:00"/>
    <s v="Standard Class"/>
    <s v="EB-13975"/>
    <s v="Erica Bern"/>
    <x v="1"/>
    <s v="United States"/>
    <s v="Fairfield"/>
    <x v="1"/>
    <n v="94533"/>
    <x v="1"/>
    <s v="OFF-BI-10004632"/>
    <x v="1"/>
    <x v="8"/>
    <x v="910"/>
    <n v="20.72"/>
    <n v="2"/>
    <n v="0.2"/>
    <n v="6.4749999999999979"/>
  </r>
  <r>
    <n v="1299"/>
    <s v="CA-2013-134425"/>
    <x v="0"/>
    <x v="16"/>
    <d v="2013-12-13T00:00:00"/>
    <s v="Second Class"/>
    <s v="QJ-19255"/>
    <s v="Quincy Jones"/>
    <x v="1"/>
    <s v="United States"/>
    <s v="Saint Paul"/>
    <x v="11"/>
    <n v="55106"/>
    <x v="2"/>
    <s v="TEC-PH-10003555"/>
    <x v="2"/>
    <x v="7"/>
    <x v="457"/>
    <n v="114.94999999999999"/>
    <n v="5"/>
    <n v="0"/>
    <n v="2.2990000000000066"/>
  </r>
  <r>
    <n v="1300"/>
    <s v="CA-2012-121391"/>
    <x v="1"/>
    <x v="242"/>
    <d v="2012-10-07T00:00:00"/>
    <s v="First Class"/>
    <s v="AA-10315"/>
    <s v="Alex Avila"/>
    <x v="0"/>
    <s v="United States"/>
    <s v="San Francisco"/>
    <x v="1"/>
    <n v="94109"/>
    <x v="1"/>
    <s v="OFF-ST-10001590"/>
    <x v="1"/>
    <x v="4"/>
    <x v="146"/>
    <n v="26.96"/>
    <n v="2"/>
    <n v="0"/>
    <n v="7.0095999999999989"/>
  </r>
  <r>
    <n v="1301"/>
    <s v="CA-2013-137043"/>
    <x v="0"/>
    <x v="443"/>
    <d v="2013-12-26T00:00:00"/>
    <s v="Second Class"/>
    <s v="LC-17140"/>
    <s v="Logan Currie"/>
    <x v="0"/>
    <s v="United States"/>
    <s v="Springfield"/>
    <x v="17"/>
    <n v="22153"/>
    <x v="0"/>
    <s v="FUR-FU-10003664"/>
    <x v="0"/>
    <x v="5"/>
    <x v="35"/>
    <n v="572.76"/>
    <n v="6"/>
    <n v="0"/>
    <n v="166.10039999999995"/>
  </r>
  <r>
    <n v="1302"/>
    <s v="CA-2013-137043"/>
    <x v="0"/>
    <x v="443"/>
    <d v="2013-12-26T00:00:00"/>
    <s v="Second Class"/>
    <s v="LC-17140"/>
    <s v="Logan Currie"/>
    <x v="0"/>
    <s v="United States"/>
    <s v="Springfield"/>
    <x v="17"/>
    <n v="22153"/>
    <x v="0"/>
    <s v="FUR-FU-10003664"/>
    <x v="0"/>
    <x v="5"/>
    <x v="35"/>
    <n v="286.38"/>
    <n v="3"/>
    <n v="0"/>
    <n v="83.050199999999975"/>
  </r>
  <r>
    <n v="1303"/>
    <s v="CA-2012-115847"/>
    <x v="1"/>
    <x v="444"/>
    <d v="2012-09-24T00:00:00"/>
    <s v="Second Class"/>
    <s v="TC-21535"/>
    <s v="Tracy Collins"/>
    <x v="2"/>
    <s v="United States"/>
    <s v="Arlington"/>
    <x v="17"/>
    <n v="22204"/>
    <x v="0"/>
    <s v="FUR-BO-10003433"/>
    <x v="0"/>
    <x v="0"/>
    <x v="911"/>
    <n v="61.96"/>
    <n v="2"/>
    <n v="0"/>
    <n v="4.3371999999999957"/>
  </r>
  <r>
    <n v="1304"/>
    <s v="US-2014-126179"/>
    <x v="3"/>
    <x v="445"/>
    <d v="2014-07-08T00:00:00"/>
    <s v="Standard Class"/>
    <s v="CS-12460"/>
    <s v="Chuck Sachs"/>
    <x v="0"/>
    <s v="United States"/>
    <s v="Columbus"/>
    <x v="32"/>
    <n v="31907"/>
    <x v="0"/>
    <s v="FUR-FU-10002554"/>
    <x v="0"/>
    <x v="5"/>
    <x v="912"/>
    <n v="23.99"/>
    <n v="1"/>
    <n v="0"/>
    <n v="5.5176999999999978"/>
  </r>
  <r>
    <n v="1305"/>
    <s v="US-2014-126179"/>
    <x v="3"/>
    <x v="445"/>
    <d v="2014-07-08T00:00:00"/>
    <s v="Standard Class"/>
    <s v="CS-12460"/>
    <s v="Chuck Sachs"/>
    <x v="0"/>
    <s v="United States"/>
    <s v="Columbus"/>
    <x v="32"/>
    <n v="31907"/>
    <x v="0"/>
    <s v="TEC-PH-10001557"/>
    <x v="2"/>
    <x v="7"/>
    <x v="658"/>
    <n v="287.96999999999997"/>
    <n v="3"/>
    <n v="0"/>
    <n v="77.751899999999992"/>
  </r>
  <r>
    <n v="1306"/>
    <s v="CA-2013-101966"/>
    <x v="0"/>
    <x v="216"/>
    <d v="2013-07-17T00:00:00"/>
    <s v="Second Class"/>
    <s v="BM-11785"/>
    <s v="Bryan Mills"/>
    <x v="0"/>
    <s v="United States"/>
    <s v="Houston"/>
    <x v="5"/>
    <n v="77036"/>
    <x v="2"/>
    <s v="TEC-PH-10003437"/>
    <x v="2"/>
    <x v="7"/>
    <x v="913"/>
    <n v="419.94399999999996"/>
    <n v="7"/>
    <n v="0.2"/>
    <n v="52.492999999999967"/>
  </r>
  <r>
    <n v="1307"/>
    <s v="CA-2013-141397"/>
    <x v="0"/>
    <x v="23"/>
    <d v="2013-06-22T00:00:00"/>
    <s v="First Class"/>
    <s v="RC-19825"/>
    <s v="Roy Collins"/>
    <x v="0"/>
    <s v="United States"/>
    <s v="Pasadena"/>
    <x v="1"/>
    <n v="91104"/>
    <x v="1"/>
    <s v="OFF-PA-10002986"/>
    <x v="1"/>
    <x v="10"/>
    <x v="477"/>
    <n v="46.76"/>
    <n v="7"/>
    <n v="0"/>
    <n v="22.444800000000001"/>
  </r>
  <r>
    <n v="1308"/>
    <s v="CA-2013-141397"/>
    <x v="0"/>
    <x v="23"/>
    <d v="2013-06-22T00:00:00"/>
    <s v="First Class"/>
    <s v="RC-19825"/>
    <s v="Roy Collins"/>
    <x v="0"/>
    <s v="United States"/>
    <s v="Pasadena"/>
    <x v="1"/>
    <n v="91104"/>
    <x v="1"/>
    <s v="OFF-BI-10000320"/>
    <x v="1"/>
    <x v="8"/>
    <x v="768"/>
    <n v="17.712"/>
    <n v="3"/>
    <n v="0.2"/>
    <n v="6.4206000000000012"/>
  </r>
  <r>
    <n v="1309"/>
    <s v="CA-2013-141397"/>
    <x v="0"/>
    <x v="23"/>
    <d v="2013-06-22T00:00:00"/>
    <s v="First Class"/>
    <s v="RC-19825"/>
    <s v="Roy Collins"/>
    <x v="0"/>
    <s v="United States"/>
    <s v="Pasadena"/>
    <x v="1"/>
    <n v="91104"/>
    <x v="1"/>
    <s v="OFF-AP-10003971"/>
    <x v="1"/>
    <x v="9"/>
    <x v="914"/>
    <n v="21.78"/>
    <n v="2"/>
    <n v="0"/>
    <n v="5.6628000000000007"/>
  </r>
  <r>
    <n v="1310"/>
    <s v="CA-2013-141397"/>
    <x v="0"/>
    <x v="23"/>
    <d v="2013-06-22T00:00:00"/>
    <s v="First Class"/>
    <s v="RC-19825"/>
    <s v="Roy Collins"/>
    <x v="0"/>
    <s v="United States"/>
    <s v="Pasadena"/>
    <x v="1"/>
    <n v="91104"/>
    <x v="1"/>
    <s v="OFF-ST-10001469"/>
    <x v="1"/>
    <x v="4"/>
    <x v="394"/>
    <n v="161.94"/>
    <n v="3"/>
    <n v="0"/>
    <n v="9.716399999999993"/>
  </r>
  <r>
    <n v="1311"/>
    <s v="CA-2013-141397"/>
    <x v="0"/>
    <x v="23"/>
    <d v="2013-06-22T00:00:00"/>
    <s v="First Class"/>
    <s v="RC-19825"/>
    <s v="Roy Collins"/>
    <x v="0"/>
    <s v="United States"/>
    <s v="Pasadena"/>
    <x v="1"/>
    <n v="91104"/>
    <x v="1"/>
    <s v="FUR-CH-10003846"/>
    <x v="0"/>
    <x v="1"/>
    <x v="915"/>
    <n v="161.56800000000001"/>
    <n v="2"/>
    <n v="0.2"/>
    <n v="-8.0783999999999949"/>
  </r>
  <r>
    <n v="1312"/>
    <s v="CA-2013-141082"/>
    <x v="0"/>
    <x v="10"/>
    <d v="2013-12-14T00:00:00"/>
    <s v="Standard Class"/>
    <s v="FM-14380"/>
    <s v="Fred McMath"/>
    <x v="0"/>
    <s v="United States"/>
    <s v="Lawrence"/>
    <x v="31"/>
    <n v="1841"/>
    <x v="3"/>
    <s v="OFF-LA-10001404"/>
    <x v="1"/>
    <x v="2"/>
    <x v="916"/>
    <n v="3.69"/>
    <n v="1"/>
    <n v="0"/>
    <n v="1.7343"/>
  </r>
  <r>
    <n v="1313"/>
    <s v="CA-2013-141082"/>
    <x v="0"/>
    <x v="10"/>
    <d v="2013-12-14T00:00:00"/>
    <s v="Standard Class"/>
    <s v="FM-14380"/>
    <s v="Fred McMath"/>
    <x v="0"/>
    <s v="United States"/>
    <s v="Lawrence"/>
    <x v="31"/>
    <n v="1841"/>
    <x v="3"/>
    <s v="OFF-LA-10001474"/>
    <x v="1"/>
    <x v="2"/>
    <x v="917"/>
    <n v="122.12"/>
    <n v="4"/>
    <n v="0"/>
    <n v="56.175200000000004"/>
  </r>
  <r>
    <n v="1314"/>
    <s v="US-2013-134488"/>
    <x v="0"/>
    <x v="446"/>
    <d v="2013-10-02T00:00:00"/>
    <s v="Standard Class"/>
    <s v="PK-19075"/>
    <s v="Pete Kriz"/>
    <x v="0"/>
    <s v="United States"/>
    <s v="Columbus"/>
    <x v="24"/>
    <n v="43229"/>
    <x v="3"/>
    <s v="FUR-CH-10003199"/>
    <x v="0"/>
    <x v="1"/>
    <x v="631"/>
    <n v="155.37199999999999"/>
    <n v="2"/>
    <n v="0.3"/>
    <n v="-13.317599999999999"/>
  </r>
  <r>
    <n v="1315"/>
    <s v="CA-2013-145919"/>
    <x v="0"/>
    <x v="122"/>
    <d v="2013-12-24T00:00:00"/>
    <s v="Standard Class"/>
    <s v="HG-14965"/>
    <s v="Henry Goldwyn"/>
    <x v="1"/>
    <s v="United States"/>
    <s v="Los Angeles"/>
    <x v="1"/>
    <n v="90032"/>
    <x v="1"/>
    <s v="OFF-PA-10003072"/>
    <x v="1"/>
    <x v="10"/>
    <x v="918"/>
    <n v="38.880000000000003"/>
    <n v="6"/>
    <n v="0"/>
    <n v="18.662400000000002"/>
  </r>
  <r>
    <n v="1316"/>
    <s v="CA-2013-145919"/>
    <x v="0"/>
    <x v="122"/>
    <d v="2013-12-24T00:00:00"/>
    <s v="Standard Class"/>
    <s v="HG-14965"/>
    <s v="Henry Goldwyn"/>
    <x v="1"/>
    <s v="United States"/>
    <s v="Los Angeles"/>
    <x v="1"/>
    <n v="90032"/>
    <x v="1"/>
    <s v="FUR-FU-10004960"/>
    <x v="0"/>
    <x v="5"/>
    <x v="919"/>
    <n v="183.84"/>
    <n v="8"/>
    <n v="0"/>
    <n v="62.505600000000001"/>
  </r>
  <r>
    <n v="1317"/>
    <s v="CA-2013-145919"/>
    <x v="0"/>
    <x v="122"/>
    <d v="2013-12-24T00:00:00"/>
    <s v="Standard Class"/>
    <s v="HG-14965"/>
    <s v="Henry Goldwyn"/>
    <x v="1"/>
    <s v="United States"/>
    <s v="Los Angeles"/>
    <x v="1"/>
    <n v="90032"/>
    <x v="1"/>
    <s v="OFF-SU-10003505"/>
    <x v="1"/>
    <x v="14"/>
    <x v="408"/>
    <n v="579.29999999999995"/>
    <n v="5"/>
    <n v="0"/>
    <n v="28.964999999999961"/>
  </r>
  <r>
    <n v="1318"/>
    <s v="CA-2014-157651"/>
    <x v="3"/>
    <x v="389"/>
    <d v="2014-12-15T00:00:00"/>
    <s v="Standard Class"/>
    <s v="HA-14920"/>
    <s v="Helen Andreada"/>
    <x v="0"/>
    <s v="United States"/>
    <s v="Philadelphia"/>
    <x v="9"/>
    <n v="19120"/>
    <x v="3"/>
    <s v="TEC-AC-10003116"/>
    <x v="2"/>
    <x v="11"/>
    <x v="920"/>
    <n v="14.200000000000001"/>
    <n v="1"/>
    <n v="0.2"/>
    <n v="3.3724999999999992"/>
  </r>
  <r>
    <n v="1319"/>
    <s v="CA-2011-160773"/>
    <x v="2"/>
    <x v="268"/>
    <d v="2011-07-05T00:00:00"/>
    <s v="Standard Class"/>
    <s v="LW-16825"/>
    <s v="Laurel Workman"/>
    <x v="1"/>
    <s v="United States"/>
    <s v="Deltona"/>
    <x v="2"/>
    <n v="32725"/>
    <x v="0"/>
    <s v="TEC-PH-10004586"/>
    <x v="2"/>
    <x v="7"/>
    <x v="890"/>
    <n v="575.91999999999996"/>
    <n v="2"/>
    <n v="0.2"/>
    <n v="71.989999999999981"/>
  </r>
  <r>
    <n v="1320"/>
    <s v="CA-2011-160773"/>
    <x v="2"/>
    <x v="268"/>
    <d v="2011-07-05T00:00:00"/>
    <s v="Standard Class"/>
    <s v="LW-16825"/>
    <s v="Laurel Workman"/>
    <x v="1"/>
    <s v="United States"/>
    <s v="Deltona"/>
    <x v="2"/>
    <n v="32725"/>
    <x v="0"/>
    <s v="OFF-BI-10000546"/>
    <x v="1"/>
    <x v="8"/>
    <x v="609"/>
    <n v="5.1840000000000011"/>
    <n v="6"/>
    <n v="0.7"/>
    <n v="-3.6288"/>
  </r>
  <r>
    <n v="1321"/>
    <s v="CA-2014-167703"/>
    <x v="3"/>
    <x v="447"/>
    <d v="2014-02-09T00:00:00"/>
    <s v="Standard Class"/>
    <s v="MC-17575"/>
    <s v="Matt Collins"/>
    <x v="0"/>
    <s v="United States"/>
    <s v="Cincinnati"/>
    <x v="24"/>
    <n v="45231"/>
    <x v="3"/>
    <s v="OFF-BI-10002071"/>
    <x v="1"/>
    <x v="8"/>
    <x v="692"/>
    <n v="5.2290000000000001"/>
    <n v="3"/>
    <n v="0.7"/>
    <n v="-4.1831999999999976"/>
  </r>
  <r>
    <n v="1322"/>
    <s v="CA-2014-167703"/>
    <x v="3"/>
    <x v="447"/>
    <d v="2014-02-09T00:00:00"/>
    <s v="Standard Class"/>
    <s v="MC-17575"/>
    <s v="Matt Collins"/>
    <x v="0"/>
    <s v="United States"/>
    <s v="Cincinnati"/>
    <x v="24"/>
    <n v="45231"/>
    <x v="3"/>
    <s v="OFF-ST-10001490"/>
    <x v="1"/>
    <x v="4"/>
    <x v="513"/>
    <n v="285.55200000000002"/>
    <n v="2"/>
    <n v="0.2"/>
    <n v="35.69399999999996"/>
  </r>
  <r>
    <n v="1323"/>
    <s v="CA-2014-121804"/>
    <x v="3"/>
    <x v="448"/>
    <d v="2014-03-09T00:00:00"/>
    <s v="Standard Class"/>
    <s v="LP-17095"/>
    <s v="Liz Preis"/>
    <x v="0"/>
    <s v="United States"/>
    <s v="Murray"/>
    <x v="0"/>
    <n v="42071"/>
    <x v="0"/>
    <s v="OFF-AP-10004859"/>
    <x v="1"/>
    <x v="9"/>
    <x v="921"/>
    <n v="72.8"/>
    <n v="5"/>
    <n v="0"/>
    <n v="19.656000000000002"/>
  </r>
  <r>
    <n v="1324"/>
    <s v="CA-2014-162635"/>
    <x v="3"/>
    <x v="449"/>
    <d v="2014-10-11T00:00:00"/>
    <s v="First Class"/>
    <s v="EB-14170"/>
    <s v="Evan Bailliet"/>
    <x v="0"/>
    <s v="United States"/>
    <s v="Wilmington"/>
    <x v="3"/>
    <n v="28403"/>
    <x v="0"/>
    <s v="OFF-PA-10002659"/>
    <x v="1"/>
    <x v="10"/>
    <x v="922"/>
    <n v="10.816000000000001"/>
    <n v="4"/>
    <n v="0.2"/>
    <n v="3.5151999999999988"/>
  </r>
  <r>
    <n v="1325"/>
    <s v="CA-2011-107153"/>
    <x v="2"/>
    <x v="450"/>
    <d v="2011-10-03T00:00:00"/>
    <s v="Standard Class"/>
    <s v="GZ-14545"/>
    <s v="George Zrebassa"/>
    <x v="1"/>
    <s v="United States"/>
    <s v="Lawrence"/>
    <x v="31"/>
    <n v="1841"/>
    <x v="3"/>
    <s v="OFF-ST-10001321"/>
    <x v="1"/>
    <x v="4"/>
    <x v="416"/>
    <n v="46.26"/>
    <n v="3"/>
    <n v="0"/>
    <n v="12.490200000000003"/>
  </r>
  <r>
    <n v="1326"/>
    <s v="US-2011-117058"/>
    <x v="2"/>
    <x v="279"/>
    <d v="2011-05-30T00:00:00"/>
    <s v="First Class"/>
    <s v="LE-16810"/>
    <s v="Laurel Elliston"/>
    <x v="0"/>
    <s v="United States"/>
    <s v="Chicago"/>
    <x v="10"/>
    <n v="60653"/>
    <x v="2"/>
    <s v="OFF-BI-10004139"/>
    <x v="1"/>
    <x v="8"/>
    <x v="923"/>
    <n v="17.459999999999997"/>
    <n v="6"/>
    <n v="0.8"/>
    <n v="-30.555000000000007"/>
  </r>
  <r>
    <n v="1327"/>
    <s v="CA-2012-120439"/>
    <x v="1"/>
    <x v="451"/>
    <d v="2012-06-18T00:00:00"/>
    <s v="Standard Class"/>
    <s v="AD-10180"/>
    <s v="Alan Dominguez"/>
    <x v="2"/>
    <s v="United States"/>
    <s v="Philadelphia"/>
    <x v="9"/>
    <n v="19120"/>
    <x v="3"/>
    <s v="FUR-FU-10001867"/>
    <x v="0"/>
    <x v="5"/>
    <x v="867"/>
    <n v="51.072000000000003"/>
    <n v="6"/>
    <n v="0.2"/>
    <n v="5.1072000000000024"/>
  </r>
  <r>
    <n v="1328"/>
    <s v="CA-2013-128258"/>
    <x v="0"/>
    <x v="452"/>
    <d v="2013-04-02T00:00:00"/>
    <s v="First Class"/>
    <s v="CP-12085"/>
    <s v="Cathy Prescott"/>
    <x v="1"/>
    <s v="United States"/>
    <s v="Norwich"/>
    <x v="29"/>
    <n v="6360"/>
    <x v="3"/>
    <s v="OFF-PA-10004156"/>
    <x v="1"/>
    <x v="10"/>
    <x v="743"/>
    <n v="11.34"/>
    <n v="1"/>
    <n v="0"/>
    <n v="5.5565999999999995"/>
  </r>
  <r>
    <n v="1329"/>
    <s v="CA-2014-106033"/>
    <x v="3"/>
    <x v="453"/>
    <d v="2014-10-19T00:00:00"/>
    <s v="Second Class"/>
    <s v="FG-14260"/>
    <s v="Frank Gastineau"/>
    <x v="2"/>
    <s v="United States"/>
    <s v="San Francisco"/>
    <x v="1"/>
    <n v="94110"/>
    <x v="1"/>
    <s v="OFF-AR-10002818"/>
    <x v="1"/>
    <x v="6"/>
    <x v="924"/>
    <n v="87.92"/>
    <n v="4"/>
    <n v="0"/>
    <n v="26.375999999999998"/>
  </r>
  <r>
    <n v="1330"/>
    <s v="CA-2013-142762"/>
    <x v="0"/>
    <x v="454"/>
    <d v="2013-05-28T00:00:00"/>
    <s v="Standard Class"/>
    <s v="LD-17005"/>
    <s v="Lisa DeCherney"/>
    <x v="0"/>
    <s v="United States"/>
    <s v="San Francisco"/>
    <x v="1"/>
    <n v="94109"/>
    <x v="1"/>
    <s v="FUR-FU-10003691"/>
    <x v="0"/>
    <x v="5"/>
    <x v="877"/>
    <n v="37.049999999999997"/>
    <n v="3"/>
    <n v="0"/>
    <n v="16.302"/>
  </r>
  <r>
    <n v="1331"/>
    <s v="CA-2014-127705"/>
    <x v="3"/>
    <x v="455"/>
    <d v="2014-06-07T00:00:00"/>
    <s v="Standard Class"/>
    <s v="AB-10255"/>
    <s v="Alejandro Ballentine"/>
    <x v="2"/>
    <s v="United States"/>
    <s v="Lorain"/>
    <x v="24"/>
    <n v="44052"/>
    <x v="3"/>
    <s v="TEC-PH-10000347"/>
    <x v="2"/>
    <x v="7"/>
    <x v="495"/>
    <n v="2.97"/>
    <n v="1"/>
    <n v="0.4"/>
    <n v="-0.64350000000000018"/>
  </r>
  <r>
    <n v="1332"/>
    <s v="CA-2014-127705"/>
    <x v="3"/>
    <x v="455"/>
    <d v="2014-06-07T00:00:00"/>
    <s v="Standard Class"/>
    <s v="AB-10255"/>
    <s v="Alejandro Ballentine"/>
    <x v="2"/>
    <s v="United States"/>
    <s v="Lorain"/>
    <x v="24"/>
    <n v="44052"/>
    <x v="3"/>
    <s v="OFF-ST-10004507"/>
    <x v="1"/>
    <x v="4"/>
    <x v="452"/>
    <n v="27.439999999999998"/>
    <n v="2"/>
    <n v="0.2"/>
    <n v="2.4009999999999998"/>
  </r>
  <r>
    <n v="1333"/>
    <s v="CA-2011-122567"/>
    <x v="2"/>
    <x v="456"/>
    <d v="2011-02-22T00:00:00"/>
    <s v="Standard Class"/>
    <s v="MN-17935"/>
    <s v="Michael Nguyen"/>
    <x v="0"/>
    <s v="United States"/>
    <s v="Dallas"/>
    <x v="5"/>
    <n v="75220"/>
    <x v="2"/>
    <s v="OFF-BI-10002012"/>
    <x v="1"/>
    <x v="8"/>
    <x v="742"/>
    <n v="1.0799999999999998"/>
    <n v="3"/>
    <n v="0.8"/>
    <n v="-1.7280000000000002"/>
  </r>
  <r>
    <n v="1334"/>
    <s v="CA-2011-122567"/>
    <x v="2"/>
    <x v="456"/>
    <d v="2011-02-22T00:00:00"/>
    <s v="Standard Class"/>
    <s v="MN-17935"/>
    <s v="Michael Nguyen"/>
    <x v="0"/>
    <s v="United States"/>
    <s v="Dallas"/>
    <x v="5"/>
    <n v="75220"/>
    <x v="2"/>
    <s v="OFF-AP-10001303"/>
    <x v="1"/>
    <x v="9"/>
    <x v="925"/>
    <n v="7.9599999999999973"/>
    <n v="2"/>
    <n v="0.8"/>
    <n v="-13.930000000000003"/>
  </r>
  <r>
    <n v="1335"/>
    <s v="CA-2011-121664"/>
    <x v="2"/>
    <x v="457"/>
    <d v="2011-05-10T00:00:00"/>
    <s v="Standard Class"/>
    <s v="HP-14815"/>
    <s v="Harold Pawlan"/>
    <x v="2"/>
    <s v="United States"/>
    <s v="Los Angeles"/>
    <x v="1"/>
    <n v="90049"/>
    <x v="1"/>
    <s v="OFF-BI-10003684"/>
    <x v="1"/>
    <x v="8"/>
    <x v="707"/>
    <n v="140.73599999999999"/>
    <n v="8"/>
    <n v="0.2"/>
    <n v="52.775999999999996"/>
  </r>
  <r>
    <n v="1336"/>
    <s v="CA-2013-122133"/>
    <x v="0"/>
    <x v="458"/>
    <d v="2013-05-24T00:00:00"/>
    <s v="Standard Class"/>
    <s v="JR-15670"/>
    <s v="Jim Radford"/>
    <x v="0"/>
    <s v="United States"/>
    <s v="Middletown"/>
    <x v="29"/>
    <n v="6457"/>
    <x v="3"/>
    <s v="OFF-ST-10002574"/>
    <x v="1"/>
    <x v="4"/>
    <x v="926"/>
    <n v="552.55999999999995"/>
    <n v="4"/>
    <n v="0"/>
    <n v="0"/>
  </r>
  <r>
    <n v="1337"/>
    <s v="US-2014-123281"/>
    <x v="3"/>
    <x v="459"/>
    <d v="2014-04-08T00:00:00"/>
    <s v="Standard Class"/>
    <s v="JF-15190"/>
    <s v="Jamie Frazer"/>
    <x v="0"/>
    <s v="United States"/>
    <s v="Los Angeles"/>
    <x v="1"/>
    <n v="90008"/>
    <x v="1"/>
    <s v="FUR-FU-10003724"/>
    <x v="0"/>
    <x v="5"/>
    <x v="887"/>
    <n v="25.11"/>
    <n v="3"/>
    <n v="0"/>
    <n v="6.5285999999999991"/>
  </r>
  <r>
    <n v="1338"/>
    <s v="CA-2014-100524"/>
    <x v="3"/>
    <x v="185"/>
    <d v="2014-04-03T00:00:00"/>
    <s v="Second Class"/>
    <s v="CM-12115"/>
    <s v="Chad McGuire"/>
    <x v="0"/>
    <s v="United States"/>
    <s v="New York City"/>
    <x v="15"/>
    <n v="10011"/>
    <x v="3"/>
    <s v="FUR-FU-10004018"/>
    <x v="0"/>
    <x v="5"/>
    <x v="927"/>
    <n v="29.78"/>
    <n v="2"/>
    <n v="0"/>
    <n v="8.0406000000000013"/>
  </r>
  <r>
    <n v="1339"/>
    <s v="CA-2014-100524"/>
    <x v="3"/>
    <x v="185"/>
    <d v="2014-04-03T00:00:00"/>
    <s v="Second Class"/>
    <s v="CM-12115"/>
    <s v="Chad McGuire"/>
    <x v="0"/>
    <s v="United States"/>
    <s v="New York City"/>
    <x v="15"/>
    <n v="10011"/>
    <x v="3"/>
    <s v="TEC-PH-10002549"/>
    <x v="2"/>
    <x v="7"/>
    <x v="928"/>
    <n v="677.58"/>
    <n v="3"/>
    <n v="0"/>
    <n v="176.17080000000001"/>
  </r>
  <r>
    <n v="1340"/>
    <s v="CA-2014-100524"/>
    <x v="3"/>
    <x v="185"/>
    <d v="2014-04-03T00:00:00"/>
    <s v="Second Class"/>
    <s v="CM-12115"/>
    <s v="Chad McGuire"/>
    <x v="0"/>
    <s v="United States"/>
    <s v="New York City"/>
    <x v="15"/>
    <n v="10011"/>
    <x v="3"/>
    <s v="OFF-PA-10004911"/>
    <x v="1"/>
    <x v="10"/>
    <x v="929"/>
    <n v="75.040000000000006"/>
    <n v="8"/>
    <n v="0"/>
    <n v="36.019200000000005"/>
  </r>
  <r>
    <n v="1341"/>
    <s v="CA-2014-113481"/>
    <x v="3"/>
    <x v="460"/>
    <d v="2014-01-05T00:00:00"/>
    <s v="First Class"/>
    <s v="AS-10045"/>
    <s v="Aaron Smayling"/>
    <x v="1"/>
    <s v="United States"/>
    <s v="Jacksonville"/>
    <x v="3"/>
    <n v="28540"/>
    <x v="0"/>
    <s v="TEC-MA-10002178"/>
    <x v="2"/>
    <x v="15"/>
    <x v="930"/>
    <n v="695.7"/>
    <n v="2"/>
    <n v="0.5"/>
    <n v="-27.827999999999975"/>
  </r>
  <r>
    <n v="1342"/>
    <s v="CA-2014-113481"/>
    <x v="3"/>
    <x v="460"/>
    <d v="2014-01-05T00:00:00"/>
    <s v="First Class"/>
    <s v="AS-10045"/>
    <s v="Aaron Smayling"/>
    <x v="1"/>
    <s v="United States"/>
    <s v="Jacksonville"/>
    <x v="3"/>
    <n v="28540"/>
    <x v="0"/>
    <s v="OFF-BI-10003694"/>
    <x v="1"/>
    <x v="8"/>
    <x v="850"/>
    <n v="15.66"/>
    <n v="5"/>
    <n v="0.7"/>
    <n v="-12.527999999999995"/>
  </r>
  <r>
    <n v="1343"/>
    <s v="CA-2014-113481"/>
    <x v="3"/>
    <x v="460"/>
    <d v="2014-01-05T00:00:00"/>
    <s v="First Class"/>
    <s v="AS-10045"/>
    <s v="Aaron Smayling"/>
    <x v="1"/>
    <s v="United States"/>
    <s v="Jacksonville"/>
    <x v="3"/>
    <n v="28540"/>
    <x v="0"/>
    <s v="OFF-BI-10000474"/>
    <x v="1"/>
    <x v="8"/>
    <x v="27"/>
    <n v="28.854000000000006"/>
    <n v="6"/>
    <n v="0.7"/>
    <n v="-21.159599999999998"/>
  </r>
  <r>
    <n v="1344"/>
    <s v="CA-2012-131758"/>
    <x v="1"/>
    <x v="71"/>
    <d v="2012-06-01T00:00:00"/>
    <s v="Standard Class"/>
    <s v="KB-16315"/>
    <s v="Karl Braun"/>
    <x v="0"/>
    <s v="United States"/>
    <s v="Freeport"/>
    <x v="15"/>
    <n v="11520"/>
    <x v="3"/>
    <s v="OFF-AR-10000411"/>
    <x v="1"/>
    <x v="6"/>
    <x v="931"/>
    <n v="47.82"/>
    <n v="3"/>
    <n v="0"/>
    <n v="14.345999999999995"/>
  </r>
  <r>
    <n v="1345"/>
    <s v="CA-2012-131758"/>
    <x v="1"/>
    <x v="71"/>
    <d v="2012-06-01T00:00:00"/>
    <s v="Standard Class"/>
    <s v="KB-16315"/>
    <s v="Karl Braun"/>
    <x v="0"/>
    <s v="United States"/>
    <s v="Freeport"/>
    <x v="15"/>
    <n v="11520"/>
    <x v="3"/>
    <s v="OFF-LA-10000262"/>
    <x v="1"/>
    <x v="2"/>
    <x v="932"/>
    <n v="13.049999999999999"/>
    <n v="5"/>
    <n v="0"/>
    <n v="6.0029999999999992"/>
  </r>
  <r>
    <n v="1346"/>
    <s v="CA-2011-118339"/>
    <x v="2"/>
    <x v="461"/>
    <d v="2011-03-24T00:00:00"/>
    <s v="Standard Class"/>
    <s v="BN-11515"/>
    <s v="Bradley Nguyen"/>
    <x v="0"/>
    <s v="United States"/>
    <s v="Lakeville"/>
    <x v="11"/>
    <n v="55044"/>
    <x v="2"/>
    <s v="OFF-AP-10001154"/>
    <x v="1"/>
    <x v="9"/>
    <x v="584"/>
    <n v="93.78"/>
    <n v="2"/>
    <n v="0"/>
    <n v="36.574200000000005"/>
  </r>
  <r>
    <n v="1347"/>
    <s v="CA-2011-118339"/>
    <x v="2"/>
    <x v="461"/>
    <d v="2011-03-24T00:00:00"/>
    <s v="Standard Class"/>
    <s v="BN-11515"/>
    <s v="Bradley Nguyen"/>
    <x v="0"/>
    <s v="United States"/>
    <s v="Lakeville"/>
    <x v="11"/>
    <n v="55044"/>
    <x v="2"/>
    <s v="OFF-PA-10000466"/>
    <x v="1"/>
    <x v="10"/>
    <x v="933"/>
    <n v="47.18"/>
    <n v="7"/>
    <n v="0"/>
    <n v="23.59"/>
  </r>
  <r>
    <n v="1348"/>
    <s v="CA-2011-118339"/>
    <x v="2"/>
    <x v="461"/>
    <d v="2011-03-24T00:00:00"/>
    <s v="Standard Class"/>
    <s v="BN-11515"/>
    <s v="Bradley Nguyen"/>
    <x v="0"/>
    <s v="United States"/>
    <s v="Lakeville"/>
    <x v="11"/>
    <n v="55044"/>
    <x v="2"/>
    <s v="OFF-AR-10003829"/>
    <x v="1"/>
    <x v="6"/>
    <x v="934"/>
    <n v="19.68"/>
    <n v="6"/>
    <n v="0"/>
    <n v="5.7071999999999976"/>
  </r>
  <r>
    <n v="1349"/>
    <s v="CA-2011-118339"/>
    <x v="2"/>
    <x v="461"/>
    <d v="2011-03-24T00:00:00"/>
    <s v="Standard Class"/>
    <s v="BN-11515"/>
    <s v="Bradley Nguyen"/>
    <x v="0"/>
    <s v="United States"/>
    <s v="Lakeville"/>
    <x v="11"/>
    <n v="55044"/>
    <x v="2"/>
    <s v="OFF-BI-10001758"/>
    <x v="1"/>
    <x v="8"/>
    <x v="935"/>
    <n v="53.4"/>
    <n v="10"/>
    <n v="0"/>
    <n v="25.097999999999999"/>
  </r>
  <r>
    <n v="1350"/>
    <s v="CA-2011-118339"/>
    <x v="2"/>
    <x v="461"/>
    <d v="2011-03-24T00:00:00"/>
    <s v="Standard Class"/>
    <s v="BN-11515"/>
    <s v="Bradley Nguyen"/>
    <x v="0"/>
    <s v="United States"/>
    <s v="Lakeville"/>
    <x v="11"/>
    <n v="55044"/>
    <x v="2"/>
    <s v="OFF-BI-10000136"/>
    <x v="1"/>
    <x v="8"/>
    <x v="936"/>
    <n v="35.880000000000003"/>
    <n v="6"/>
    <n v="0"/>
    <n v="17.2224"/>
  </r>
  <r>
    <n v="1351"/>
    <s v="CA-2011-153976"/>
    <x v="2"/>
    <x v="462"/>
    <d v="2011-10-08T00:00:00"/>
    <s v="Second Class"/>
    <s v="BP-11290"/>
    <s v="Beth Paige"/>
    <x v="0"/>
    <s v="United States"/>
    <s v="Evanston"/>
    <x v="10"/>
    <n v="60201"/>
    <x v="2"/>
    <s v="FUR-CH-10002880"/>
    <x v="0"/>
    <x v="1"/>
    <x v="801"/>
    <n v="258.279"/>
    <n v="3"/>
    <n v="0.3"/>
    <n v="-70.104300000000023"/>
  </r>
  <r>
    <n v="1352"/>
    <s v="CA-2013-162901"/>
    <x v="0"/>
    <x v="463"/>
    <d v="2013-04-01T00:00:00"/>
    <s v="First Class"/>
    <s v="AS-10045"/>
    <s v="Aaron Smayling"/>
    <x v="1"/>
    <s v="United States"/>
    <s v="Arlington"/>
    <x v="17"/>
    <n v="22204"/>
    <x v="0"/>
    <s v="OFF-ST-10000649"/>
    <x v="1"/>
    <x v="4"/>
    <x v="937"/>
    <n v="31.4"/>
    <n v="2"/>
    <n v="0"/>
    <n v="7.8500000000000014"/>
  </r>
  <r>
    <n v="1353"/>
    <s v="CA-2014-162978"/>
    <x v="3"/>
    <x v="464"/>
    <d v="2014-05-10T00:00:00"/>
    <s v="Standard Class"/>
    <s v="LW-16990"/>
    <s v="Lindsay Williams"/>
    <x v="1"/>
    <s v="United States"/>
    <s v="San Francisco"/>
    <x v="1"/>
    <n v="94109"/>
    <x v="1"/>
    <s v="TEC-PH-10003092"/>
    <x v="2"/>
    <x v="7"/>
    <x v="516"/>
    <n v="183.96"/>
    <n v="5"/>
    <n v="0.2"/>
    <n v="20.695499999999988"/>
  </r>
  <r>
    <n v="1354"/>
    <s v="CA-2014-162978"/>
    <x v="3"/>
    <x v="464"/>
    <d v="2014-05-10T00:00:00"/>
    <s v="Standard Class"/>
    <s v="LW-16990"/>
    <s v="Lindsay Williams"/>
    <x v="1"/>
    <s v="United States"/>
    <s v="San Francisco"/>
    <x v="1"/>
    <n v="94109"/>
    <x v="1"/>
    <s v="OFF-PA-10002250"/>
    <x v="1"/>
    <x v="10"/>
    <x v="699"/>
    <n v="17.61"/>
    <n v="3"/>
    <n v="0"/>
    <n v="8.4527999999999999"/>
  </r>
  <r>
    <n v="1355"/>
    <s v="CA-2014-162978"/>
    <x v="3"/>
    <x v="464"/>
    <d v="2014-05-10T00:00:00"/>
    <s v="Standard Class"/>
    <s v="LW-16990"/>
    <s v="Lindsay Williams"/>
    <x v="1"/>
    <s v="United States"/>
    <s v="San Francisco"/>
    <x v="1"/>
    <n v="94109"/>
    <x v="1"/>
    <s v="FUR-TA-10003473"/>
    <x v="0"/>
    <x v="3"/>
    <x v="214"/>
    <n v="300.904"/>
    <n v="1"/>
    <n v="0.2"/>
    <n v="11.283900000000017"/>
  </r>
  <r>
    <n v="1356"/>
    <s v="US-2011-160444"/>
    <x v="2"/>
    <x v="260"/>
    <d v="2011-07-05T00:00:00"/>
    <s v="Same Day"/>
    <s v="DC-12850"/>
    <s v="Dan Campbell"/>
    <x v="0"/>
    <s v="United States"/>
    <s v="Houston"/>
    <x v="5"/>
    <n v="77036"/>
    <x v="2"/>
    <s v="OFF-ST-10001522"/>
    <x v="1"/>
    <x v="4"/>
    <x v="195"/>
    <n v="220.77600000000001"/>
    <n v="3"/>
    <n v="0.2"/>
    <n v="-44.155200000000022"/>
  </r>
  <r>
    <n v="1357"/>
    <s v="US-2011-160444"/>
    <x v="2"/>
    <x v="260"/>
    <d v="2011-07-05T00:00:00"/>
    <s v="Same Day"/>
    <s v="DC-12850"/>
    <s v="Dan Campbell"/>
    <x v="0"/>
    <s v="United States"/>
    <s v="Houston"/>
    <x v="5"/>
    <n v="77036"/>
    <x v="2"/>
    <s v="OFF-ST-10000563"/>
    <x v="1"/>
    <x v="4"/>
    <x v="894"/>
    <n v="281.42400000000004"/>
    <n v="11"/>
    <n v="0.2"/>
    <n v="-35.178000000000004"/>
  </r>
  <r>
    <n v="1358"/>
    <s v="CA-2013-145247"/>
    <x v="0"/>
    <x v="465"/>
    <d v="2013-05-08T00:00:00"/>
    <s v="First Class"/>
    <s v="ND-18370"/>
    <s v="Natalie DeCherney"/>
    <x v="0"/>
    <s v="United States"/>
    <s v="Louisville"/>
    <x v="0"/>
    <n v="40214"/>
    <x v="0"/>
    <s v="OFF-PA-10003641"/>
    <x v="1"/>
    <x v="10"/>
    <x v="938"/>
    <n v="79.14"/>
    <n v="3"/>
    <n v="0"/>
    <n v="36.404399999999995"/>
  </r>
  <r>
    <n v="1359"/>
    <s v="CA-2014-160045"/>
    <x v="3"/>
    <x v="466"/>
    <d v="2014-04-28T00:00:00"/>
    <s v="First Class"/>
    <s v="LB-16735"/>
    <s v="Larry Blacks"/>
    <x v="0"/>
    <s v="United States"/>
    <s v="Fort Worth"/>
    <x v="5"/>
    <n v="76106"/>
    <x v="2"/>
    <s v="FUR-FU-10000010"/>
    <x v="0"/>
    <x v="5"/>
    <x v="522"/>
    <n v="1.988"/>
    <n v="1"/>
    <n v="0.6"/>
    <n v="-1.4413"/>
  </r>
  <r>
    <n v="1360"/>
    <s v="US-2011-151925"/>
    <x v="2"/>
    <x v="467"/>
    <d v="2011-10-01T00:00:00"/>
    <s v="Second Class"/>
    <s v="KT-16465"/>
    <s v="Kean Takahito"/>
    <x v="0"/>
    <s v="United States"/>
    <s v="Los Angeles"/>
    <x v="1"/>
    <n v="90049"/>
    <x v="1"/>
    <s v="FUR-CH-10002961"/>
    <x v="0"/>
    <x v="1"/>
    <x v="939"/>
    <n v="145.56800000000001"/>
    <n v="2"/>
    <n v="0.2"/>
    <n v="0"/>
  </r>
  <r>
    <n v="1361"/>
    <s v="CA-2014-125199"/>
    <x v="3"/>
    <x v="15"/>
    <d v="2014-10-26T00:00:00"/>
    <s v="Standard Class"/>
    <s v="HM-14860"/>
    <s v="Harry Marie"/>
    <x v="1"/>
    <s v="United States"/>
    <s v="Philadelphia"/>
    <x v="9"/>
    <n v="19120"/>
    <x v="3"/>
    <s v="OFF-AR-10002956"/>
    <x v="1"/>
    <x v="6"/>
    <x v="660"/>
    <n v="123.256"/>
    <n v="7"/>
    <n v="0.2"/>
    <n v="9.2441999999999993"/>
  </r>
  <r>
    <n v="1362"/>
    <s v="CA-2014-125199"/>
    <x v="3"/>
    <x v="15"/>
    <d v="2014-10-26T00:00:00"/>
    <s v="Standard Class"/>
    <s v="HM-14860"/>
    <s v="Harry Marie"/>
    <x v="1"/>
    <s v="United States"/>
    <s v="Philadelphia"/>
    <x v="9"/>
    <n v="19120"/>
    <x v="3"/>
    <s v="OFF-PA-10004041"/>
    <x v="1"/>
    <x v="10"/>
    <x v="940"/>
    <n v="23.680000000000003"/>
    <n v="4"/>
    <n v="0.2"/>
    <n v="7.3999999999999995"/>
  </r>
  <r>
    <n v="1363"/>
    <s v="CA-2014-125199"/>
    <x v="3"/>
    <x v="15"/>
    <d v="2014-10-26T00:00:00"/>
    <s v="Standard Class"/>
    <s v="HM-14860"/>
    <s v="Harry Marie"/>
    <x v="1"/>
    <s v="United States"/>
    <s v="Philadelphia"/>
    <x v="9"/>
    <n v="19120"/>
    <x v="3"/>
    <s v="TEC-PH-10001336"/>
    <x v="2"/>
    <x v="7"/>
    <x v="941"/>
    <n v="309.57600000000002"/>
    <n v="4"/>
    <n v="0.4"/>
    <n v="-56.755600000000015"/>
  </r>
  <r>
    <n v="1364"/>
    <s v="US-2014-155425"/>
    <x v="3"/>
    <x v="468"/>
    <d v="2014-11-12T00:00:00"/>
    <s v="First Class"/>
    <s v="AB-10600"/>
    <s v="Ann Blume"/>
    <x v="1"/>
    <s v="United States"/>
    <s v="Tucson"/>
    <x v="16"/>
    <n v="85705"/>
    <x v="1"/>
    <s v="OFF-BI-10001036"/>
    <x v="1"/>
    <x v="8"/>
    <x v="618"/>
    <n v="38.388000000000005"/>
    <n v="14"/>
    <n v="0.7"/>
    <n v="-25.591999999999999"/>
  </r>
  <r>
    <n v="1365"/>
    <s v="US-2014-155425"/>
    <x v="3"/>
    <x v="468"/>
    <d v="2014-11-12T00:00:00"/>
    <s v="First Class"/>
    <s v="AB-10600"/>
    <s v="Ann Blume"/>
    <x v="1"/>
    <s v="United States"/>
    <s v="Tucson"/>
    <x v="16"/>
    <n v="85705"/>
    <x v="1"/>
    <s v="TEC-MA-10003183"/>
    <x v="2"/>
    <x v="15"/>
    <x v="942"/>
    <n v="95.994000000000014"/>
    <n v="2"/>
    <n v="0.7"/>
    <n v="-63.995999999999981"/>
  </r>
  <r>
    <n v="1366"/>
    <s v="US-2014-155425"/>
    <x v="3"/>
    <x v="468"/>
    <d v="2014-11-12T00:00:00"/>
    <s v="First Class"/>
    <s v="AB-10600"/>
    <s v="Ann Blume"/>
    <x v="1"/>
    <s v="United States"/>
    <s v="Tucson"/>
    <x v="16"/>
    <n v="85705"/>
    <x v="1"/>
    <s v="TEC-AC-10001314"/>
    <x v="2"/>
    <x v="11"/>
    <x v="943"/>
    <n v="239.95200000000003"/>
    <n v="6"/>
    <n v="0.2"/>
    <n v="-35.992800000000038"/>
  </r>
  <r>
    <n v="1367"/>
    <s v="US-2014-155425"/>
    <x v="3"/>
    <x v="468"/>
    <d v="2014-11-12T00:00:00"/>
    <s v="First Class"/>
    <s v="AB-10600"/>
    <s v="Ann Blume"/>
    <x v="1"/>
    <s v="United States"/>
    <s v="Tucson"/>
    <x v="16"/>
    <n v="85705"/>
    <x v="1"/>
    <s v="TEC-PH-10002563"/>
    <x v="2"/>
    <x v="7"/>
    <x v="201"/>
    <n v="201.584"/>
    <n v="2"/>
    <n v="0.2"/>
    <n v="15.118800000000007"/>
  </r>
  <r>
    <n v="1368"/>
    <s v="US-2014-155425"/>
    <x v="3"/>
    <x v="468"/>
    <d v="2014-11-12T00:00:00"/>
    <s v="First Class"/>
    <s v="AB-10600"/>
    <s v="Ann Blume"/>
    <x v="1"/>
    <s v="United States"/>
    <s v="Tucson"/>
    <x v="16"/>
    <n v="85705"/>
    <x v="1"/>
    <s v="FUR-CH-10003312"/>
    <x v="0"/>
    <x v="1"/>
    <x v="296"/>
    <n v="899.13600000000008"/>
    <n v="4"/>
    <n v="0.2"/>
    <n v="-146.10960000000014"/>
  </r>
  <r>
    <n v="1369"/>
    <s v="CA-2014-133249"/>
    <x v="3"/>
    <x v="141"/>
    <d v="2014-07-12T00:00:00"/>
    <s v="First Class"/>
    <s v="SZ-20035"/>
    <s v="Sam Zeldin"/>
    <x v="2"/>
    <s v="United States"/>
    <s v="Pico Rivera"/>
    <x v="1"/>
    <n v="90660"/>
    <x v="1"/>
    <s v="FUR-FU-10001588"/>
    <x v="0"/>
    <x v="5"/>
    <x v="284"/>
    <n v="145.9"/>
    <n v="5"/>
    <n v="0"/>
    <n v="62.736999999999995"/>
  </r>
  <r>
    <n v="1370"/>
    <s v="US-2012-103471"/>
    <x v="1"/>
    <x v="100"/>
    <d v="2012-12-28T00:00:00"/>
    <s v="Standard Class"/>
    <s v="JR-15670"/>
    <s v="Jim Radford"/>
    <x v="0"/>
    <s v="United States"/>
    <s v="Colorado Springs"/>
    <x v="22"/>
    <n v="80906"/>
    <x v="1"/>
    <s v="FUR-BO-10002613"/>
    <x v="0"/>
    <x v="0"/>
    <x v="177"/>
    <n v="590.05800000000011"/>
    <n v="7"/>
    <n v="0.7"/>
    <n v="-786.74400000000026"/>
  </r>
  <r>
    <n v="1371"/>
    <s v="US-2012-103471"/>
    <x v="1"/>
    <x v="100"/>
    <d v="2012-12-28T00:00:00"/>
    <s v="Standard Class"/>
    <s v="JR-15670"/>
    <s v="Jim Radford"/>
    <x v="0"/>
    <s v="United States"/>
    <s v="Colorado Springs"/>
    <x v="22"/>
    <n v="80906"/>
    <x v="1"/>
    <s v="OFF-AR-10003405"/>
    <x v="1"/>
    <x v="6"/>
    <x v="622"/>
    <n v="14.04"/>
    <n v="3"/>
    <n v="0.2"/>
    <n v="1.5794999999999986"/>
  </r>
  <r>
    <n v="1372"/>
    <s v="CA-2014-136672"/>
    <x v="3"/>
    <x v="469"/>
    <d v="2014-03-13T00:00:00"/>
    <s v="Standard Class"/>
    <s v="MG-17890"/>
    <s v="Michael Granlund"/>
    <x v="2"/>
    <s v="United States"/>
    <s v="Clinton"/>
    <x v="39"/>
    <n v="20735"/>
    <x v="3"/>
    <s v="TEC-AC-10004510"/>
    <x v="2"/>
    <x v="11"/>
    <x v="944"/>
    <n v="49.08"/>
    <n v="3"/>
    <n v="0"/>
    <n v="4.9079999999999977"/>
  </r>
  <r>
    <n v="1373"/>
    <s v="US-2011-157021"/>
    <x v="2"/>
    <x v="470"/>
    <d v="2011-04-06T00:00:00"/>
    <s v="Second Class"/>
    <s v="KM-16720"/>
    <s v="Kunst Miller"/>
    <x v="0"/>
    <s v="United States"/>
    <s v="Vallejo"/>
    <x v="1"/>
    <n v="94591"/>
    <x v="1"/>
    <s v="OFF-LA-10002312"/>
    <x v="1"/>
    <x v="2"/>
    <x v="574"/>
    <n v="29.6"/>
    <n v="2"/>
    <n v="0"/>
    <n v="14.8"/>
  </r>
  <r>
    <n v="1374"/>
    <s v="US-2011-157021"/>
    <x v="2"/>
    <x v="470"/>
    <d v="2011-04-06T00:00:00"/>
    <s v="Second Class"/>
    <s v="KM-16720"/>
    <s v="Kunst Miller"/>
    <x v="0"/>
    <s v="United States"/>
    <s v="Vallejo"/>
    <x v="1"/>
    <n v="94591"/>
    <x v="1"/>
    <s v="OFF-BI-10000042"/>
    <x v="1"/>
    <x v="8"/>
    <x v="945"/>
    <n v="17.088000000000001"/>
    <n v="4"/>
    <n v="0.2"/>
    <n v="5.5535999999999994"/>
  </r>
  <r>
    <n v="1375"/>
    <s v="CA-2012-120362"/>
    <x v="1"/>
    <x v="471"/>
    <d v="2012-09-19T00:00:00"/>
    <s v="Standard Class"/>
    <s v="CA-12265"/>
    <s v="Christina Anderson"/>
    <x v="0"/>
    <s v="United States"/>
    <s v="Provo"/>
    <x v="7"/>
    <n v="84604"/>
    <x v="1"/>
    <s v="FUR-TA-10003008"/>
    <x v="0"/>
    <x v="3"/>
    <x v="946"/>
    <n v="912.75"/>
    <n v="5"/>
    <n v="0"/>
    <n v="118.65750000000006"/>
  </r>
  <r>
    <n v="1376"/>
    <s v="CA-2011-126361"/>
    <x v="2"/>
    <x v="472"/>
    <d v="2011-08-09T00:00:00"/>
    <s v="Second Class"/>
    <s v="VD-21670"/>
    <s v="Valerie Dominguez"/>
    <x v="0"/>
    <s v="United States"/>
    <s v="Pleasant Grove"/>
    <x v="7"/>
    <n v="84062"/>
    <x v="1"/>
    <s v="OFF-AP-10003590"/>
    <x v="1"/>
    <x v="9"/>
    <x v="947"/>
    <n v="1089.75"/>
    <n v="3"/>
    <n v="0"/>
    <n v="305.13000000000011"/>
  </r>
  <r>
    <n v="1377"/>
    <s v="CA-2011-126361"/>
    <x v="2"/>
    <x v="472"/>
    <d v="2011-08-09T00:00:00"/>
    <s v="Second Class"/>
    <s v="VD-21670"/>
    <s v="Valerie Dominguez"/>
    <x v="0"/>
    <s v="United States"/>
    <s v="Pleasant Grove"/>
    <x v="7"/>
    <n v="84062"/>
    <x v="1"/>
    <s v="OFF-PA-10000806"/>
    <x v="1"/>
    <x v="10"/>
    <x v="948"/>
    <n v="447.84"/>
    <n v="8"/>
    <n v="0"/>
    <n v="219.44159999999999"/>
  </r>
  <r>
    <n v="1378"/>
    <s v="CA-2011-126361"/>
    <x v="2"/>
    <x v="472"/>
    <d v="2011-08-09T00:00:00"/>
    <s v="Second Class"/>
    <s v="VD-21670"/>
    <s v="Valerie Dominguez"/>
    <x v="0"/>
    <s v="United States"/>
    <s v="Pleasant Grove"/>
    <x v="7"/>
    <n v="84062"/>
    <x v="1"/>
    <s v="OFF-AR-10000896"/>
    <x v="1"/>
    <x v="6"/>
    <x v="949"/>
    <n v="16.399999999999999"/>
    <n v="5"/>
    <n v="0"/>
    <n v="4.2639999999999993"/>
  </r>
  <r>
    <n v="1379"/>
    <s v="CA-2011-126361"/>
    <x v="2"/>
    <x v="472"/>
    <d v="2011-08-09T00:00:00"/>
    <s v="Second Class"/>
    <s v="VD-21670"/>
    <s v="Valerie Dominguez"/>
    <x v="0"/>
    <s v="United States"/>
    <s v="Pleasant Grove"/>
    <x v="7"/>
    <n v="84062"/>
    <x v="1"/>
    <s v="TEC-PH-10002310"/>
    <x v="2"/>
    <x v="7"/>
    <x v="950"/>
    <n v="399.96000000000004"/>
    <n v="5"/>
    <n v="0.2"/>
    <n v="34.996499999999969"/>
  </r>
  <r>
    <n v="1380"/>
    <s v="CA-2011-126361"/>
    <x v="2"/>
    <x v="472"/>
    <d v="2011-08-09T00:00:00"/>
    <s v="Second Class"/>
    <s v="VD-21670"/>
    <s v="Valerie Dominguez"/>
    <x v="0"/>
    <s v="United States"/>
    <s v="Pleasant Grove"/>
    <x v="7"/>
    <n v="84062"/>
    <x v="1"/>
    <s v="OFF-ST-10002289"/>
    <x v="1"/>
    <x v="4"/>
    <x v="951"/>
    <n v="158.9"/>
    <n v="5"/>
    <n v="0"/>
    <n v="7.9449999999999932"/>
  </r>
  <r>
    <n v="1381"/>
    <s v="CA-2011-126361"/>
    <x v="2"/>
    <x v="472"/>
    <d v="2011-08-09T00:00:00"/>
    <s v="Second Class"/>
    <s v="VD-21670"/>
    <s v="Valerie Dominguez"/>
    <x v="0"/>
    <s v="United States"/>
    <s v="Pleasant Grove"/>
    <x v="7"/>
    <n v="84062"/>
    <x v="1"/>
    <s v="OFF-BI-10002852"/>
    <x v="1"/>
    <x v="8"/>
    <x v="91"/>
    <n v="13.184000000000001"/>
    <n v="1"/>
    <n v="0.2"/>
    <n v="4.7792000000000003"/>
  </r>
  <r>
    <n v="1382"/>
    <s v="US-2013-100566"/>
    <x v="0"/>
    <x v="323"/>
    <d v="2013-09-10T00:00:00"/>
    <s v="Standard Class"/>
    <s v="JK-16120"/>
    <s v="Julie Kriz"/>
    <x v="2"/>
    <s v="United States"/>
    <s v="Aurora"/>
    <x v="10"/>
    <n v="60505"/>
    <x v="2"/>
    <s v="FUR-FU-10003394"/>
    <x v="0"/>
    <x v="5"/>
    <x v="578"/>
    <n v="83.951999999999998"/>
    <n v="3"/>
    <n v="0.6"/>
    <n v="-90.24839999999999"/>
  </r>
  <r>
    <n v="1383"/>
    <s v="US-2013-108504"/>
    <x v="0"/>
    <x v="473"/>
    <d v="2013-02-05T00:00:00"/>
    <s v="Same Day"/>
    <s v="PP-18955"/>
    <s v="Paul Prost"/>
    <x v="2"/>
    <s v="United States"/>
    <s v="Smyrna"/>
    <x v="32"/>
    <n v="30080"/>
    <x v="0"/>
    <s v="OFF-ST-10002344"/>
    <x v="1"/>
    <x v="4"/>
    <x v="856"/>
    <n v="80.98"/>
    <n v="1"/>
    <n v="0"/>
    <n v="1.6196000000000055"/>
  </r>
  <r>
    <n v="1384"/>
    <s v="US-2013-108504"/>
    <x v="0"/>
    <x v="473"/>
    <d v="2013-02-05T00:00:00"/>
    <s v="Same Day"/>
    <s v="PP-18955"/>
    <s v="Paul Prost"/>
    <x v="2"/>
    <s v="United States"/>
    <s v="Smyrna"/>
    <x v="32"/>
    <n v="30080"/>
    <x v="0"/>
    <s v="OFF-PA-10001289"/>
    <x v="1"/>
    <x v="10"/>
    <x v="952"/>
    <n v="348.84"/>
    <n v="9"/>
    <n v="0"/>
    <n v="170.9316"/>
  </r>
  <r>
    <n v="1385"/>
    <s v="US-2013-108504"/>
    <x v="0"/>
    <x v="473"/>
    <d v="2013-02-05T00:00:00"/>
    <s v="Same Day"/>
    <s v="PP-18955"/>
    <s v="Paul Prost"/>
    <x v="2"/>
    <s v="United States"/>
    <s v="Smyrna"/>
    <x v="32"/>
    <n v="30080"/>
    <x v="0"/>
    <s v="OFF-FA-10000053"/>
    <x v="1"/>
    <x v="13"/>
    <x v="953"/>
    <n v="9.4499999999999993"/>
    <n v="5"/>
    <n v="0"/>
    <n v="0.18900000000000028"/>
  </r>
  <r>
    <n v="1386"/>
    <s v="US-2013-108504"/>
    <x v="0"/>
    <x v="473"/>
    <d v="2013-02-05T00:00:00"/>
    <s v="Same Day"/>
    <s v="PP-18955"/>
    <s v="Paul Prost"/>
    <x v="2"/>
    <s v="United States"/>
    <s v="Smyrna"/>
    <x v="32"/>
    <n v="30080"/>
    <x v="0"/>
    <s v="FUR-FU-10004091"/>
    <x v="0"/>
    <x v="5"/>
    <x v="954"/>
    <n v="18.84"/>
    <n v="3"/>
    <n v="0"/>
    <n v="7.1592000000000002"/>
  </r>
  <r>
    <n v="1387"/>
    <s v="US-2013-108504"/>
    <x v="0"/>
    <x v="473"/>
    <d v="2013-02-05T00:00:00"/>
    <s v="Same Day"/>
    <s v="PP-18955"/>
    <s v="Paul Prost"/>
    <x v="2"/>
    <s v="United States"/>
    <s v="Smyrna"/>
    <x v="32"/>
    <n v="30080"/>
    <x v="0"/>
    <s v="FUR-BO-10004015"/>
    <x v="0"/>
    <x v="0"/>
    <x v="569"/>
    <n v="239.98"/>
    <n v="2"/>
    <n v="0"/>
    <n v="52.795599999999979"/>
  </r>
  <r>
    <n v="1388"/>
    <s v="US-2013-108504"/>
    <x v="0"/>
    <x v="473"/>
    <d v="2013-02-05T00:00:00"/>
    <s v="Same Day"/>
    <s v="PP-18955"/>
    <s v="Paul Prost"/>
    <x v="2"/>
    <s v="United States"/>
    <s v="Smyrna"/>
    <x v="32"/>
    <n v="30080"/>
    <x v="0"/>
    <s v="OFF-EN-10003001"/>
    <x v="1"/>
    <x v="12"/>
    <x v="955"/>
    <n v="167.96"/>
    <n v="2"/>
    <n v="0"/>
    <n v="78.941199999999995"/>
  </r>
  <r>
    <n v="1389"/>
    <s v="US-2013-108504"/>
    <x v="0"/>
    <x v="473"/>
    <d v="2013-02-05T00:00:00"/>
    <s v="Same Day"/>
    <s v="PP-18955"/>
    <s v="Paul Prost"/>
    <x v="2"/>
    <s v="United States"/>
    <s v="Smyrna"/>
    <x v="32"/>
    <n v="30080"/>
    <x v="0"/>
    <s v="TEC-PH-10000215"/>
    <x v="2"/>
    <x v="7"/>
    <x v="139"/>
    <n v="104.85000000000001"/>
    <n v="3"/>
    <n v="0"/>
    <n v="28.309500000000007"/>
  </r>
  <r>
    <n v="1390"/>
    <s v="US-2013-108504"/>
    <x v="0"/>
    <x v="473"/>
    <d v="2013-02-05T00:00:00"/>
    <s v="Same Day"/>
    <s v="PP-18955"/>
    <s v="Paul Prost"/>
    <x v="2"/>
    <s v="United States"/>
    <s v="Smyrna"/>
    <x v="32"/>
    <n v="30080"/>
    <x v="0"/>
    <s v="TEC-PH-10003645"/>
    <x v="2"/>
    <x v="7"/>
    <x v="294"/>
    <n v="484.83000000000004"/>
    <n v="3"/>
    <n v="0"/>
    <n v="126.05580000000002"/>
  </r>
  <r>
    <n v="1391"/>
    <s v="US-2013-108504"/>
    <x v="0"/>
    <x v="473"/>
    <d v="2013-02-05T00:00:00"/>
    <s v="Same Day"/>
    <s v="PP-18955"/>
    <s v="Paul Prost"/>
    <x v="2"/>
    <s v="United States"/>
    <s v="Smyrna"/>
    <x v="32"/>
    <n v="30080"/>
    <x v="0"/>
    <s v="OFF-PA-10000357"/>
    <x v="1"/>
    <x v="10"/>
    <x v="442"/>
    <n v="122.97"/>
    <n v="3"/>
    <n v="0"/>
    <n v="60.255300000000005"/>
  </r>
  <r>
    <n v="1392"/>
    <s v="US-2013-108504"/>
    <x v="0"/>
    <x v="473"/>
    <d v="2013-02-05T00:00:00"/>
    <s v="Same Day"/>
    <s v="PP-18955"/>
    <s v="Paul Prost"/>
    <x v="2"/>
    <s v="United States"/>
    <s v="Smyrna"/>
    <x v="32"/>
    <n v="30080"/>
    <x v="0"/>
    <s v="OFF-ST-10004804"/>
    <x v="1"/>
    <x v="4"/>
    <x v="230"/>
    <n v="154.44"/>
    <n v="3"/>
    <n v="0"/>
    <n v="1.5444000000000031"/>
  </r>
  <r>
    <n v="1393"/>
    <s v="US-2013-108504"/>
    <x v="0"/>
    <x v="473"/>
    <d v="2013-02-05T00:00:00"/>
    <s v="Same Day"/>
    <s v="PP-18955"/>
    <s v="Paul Prost"/>
    <x v="2"/>
    <s v="United States"/>
    <s v="Smyrna"/>
    <x v="32"/>
    <n v="30080"/>
    <x v="0"/>
    <s v="OFF-PA-10003892"/>
    <x v="1"/>
    <x v="10"/>
    <x v="62"/>
    <n v="342.37"/>
    <n v="7"/>
    <n v="0"/>
    <n v="160.91389999999998"/>
  </r>
  <r>
    <n v="1394"/>
    <s v="CA-2014-124828"/>
    <x v="3"/>
    <x v="445"/>
    <d v="2014-07-05T00:00:00"/>
    <s v="First Class"/>
    <s v="YS-21880"/>
    <s v="Yana Sorensen"/>
    <x v="1"/>
    <s v="United States"/>
    <s v="Burlington"/>
    <x v="3"/>
    <n v="27217"/>
    <x v="0"/>
    <s v="OFF-AR-10003514"/>
    <x v="1"/>
    <x v="6"/>
    <x v="180"/>
    <n v="9.5519999999999996"/>
    <n v="3"/>
    <n v="0.2"/>
    <n v="1.5521999999999991"/>
  </r>
  <r>
    <n v="1395"/>
    <s v="US-2014-117247"/>
    <x v="3"/>
    <x v="449"/>
    <d v="2014-10-15T00:00:00"/>
    <s v="Standard Class"/>
    <s v="CK-12760"/>
    <s v="Cyma Kinney"/>
    <x v="1"/>
    <s v="United States"/>
    <s v="Aurora"/>
    <x v="10"/>
    <n v="60505"/>
    <x v="2"/>
    <s v="FUR-TA-10002958"/>
    <x v="0"/>
    <x v="3"/>
    <x v="956"/>
    <n v="652.45000000000005"/>
    <n v="5"/>
    <n v="0.5"/>
    <n v="-430.61700000000019"/>
  </r>
  <r>
    <n v="1396"/>
    <s v="US-2014-117247"/>
    <x v="3"/>
    <x v="449"/>
    <d v="2014-10-15T00:00:00"/>
    <s v="Standard Class"/>
    <s v="CK-12760"/>
    <s v="Cyma Kinney"/>
    <x v="1"/>
    <s v="United States"/>
    <s v="Aurora"/>
    <x v="10"/>
    <n v="60505"/>
    <x v="2"/>
    <s v="FUR-TA-10001676"/>
    <x v="0"/>
    <x v="3"/>
    <x v="957"/>
    <n v="66.644999999999996"/>
    <n v="3"/>
    <n v="0.5"/>
    <n v="-42.652799999999999"/>
  </r>
  <r>
    <n v="1397"/>
    <s v="CA-2013-124485"/>
    <x v="0"/>
    <x v="390"/>
    <d v="2013-11-27T00:00:00"/>
    <s v="First Class"/>
    <s v="NC-18340"/>
    <s v="Nat Carroll"/>
    <x v="0"/>
    <s v="United States"/>
    <s v="New York City"/>
    <x v="15"/>
    <n v="10035"/>
    <x v="3"/>
    <s v="OFF-BI-10000822"/>
    <x v="1"/>
    <x v="8"/>
    <x v="958"/>
    <n v="17.216000000000001"/>
    <n v="4"/>
    <n v="0.2"/>
    <n v="6.025599999999999"/>
  </r>
  <r>
    <n v="1398"/>
    <s v="CA-2013-124485"/>
    <x v="0"/>
    <x v="390"/>
    <d v="2013-11-27T00:00:00"/>
    <s v="First Class"/>
    <s v="NC-18340"/>
    <s v="Nat Carroll"/>
    <x v="0"/>
    <s v="United States"/>
    <s v="New York City"/>
    <x v="15"/>
    <n v="10035"/>
    <x v="3"/>
    <s v="OFF-PA-10004971"/>
    <x v="1"/>
    <x v="10"/>
    <x v="604"/>
    <n v="11.56"/>
    <n v="2"/>
    <n v="0"/>
    <n v="5.6644000000000005"/>
  </r>
  <r>
    <n v="1399"/>
    <s v="CA-2013-124485"/>
    <x v="0"/>
    <x v="390"/>
    <d v="2013-11-27T00:00:00"/>
    <s v="First Class"/>
    <s v="NC-18340"/>
    <s v="Nat Carroll"/>
    <x v="0"/>
    <s v="United States"/>
    <s v="New York City"/>
    <x v="15"/>
    <n v="10035"/>
    <x v="3"/>
    <s v="TEC-AC-10002323"/>
    <x v="2"/>
    <x v="11"/>
    <x v="175"/>
    <n v="88.4"/>
    <n v="4"/>
    <n v="0"/>
    <n v="11.492000000000004"/>
  </r>
  <r>
    <n v="1400"/>
    <s v="CA-2013-124485"/>
    <x v="0"/>
    <x v="390"/>
    <d v="2013-11-27T00:00:00"/>
    <s v="First Class"/>
    <s v="NC-18340"/>
    <s v="Nat Carroll"/>
    <x v="0"/>
    <s v="United States"/>
    <s v="New York City"/>
    <x v="15"/>
    <n v="10035"/>
    <x v="3"/>
    <s v="OFF-PA-10004888"/>
    <x v="1"/>
    <x v="10"/>
    <x v="959"/>
    <n v="6.48"/>
    <n v="1"/>
    <n v="0"/>
    <n v="3.1104000000000003"/>
  </r>
  <r>
    <n v="1401"/>
    <s v="CA-2013-159212"/>
    <x v="0"/>
    <x v="474"/>
    <d v="2013-11-06T00:00:00"/>
    <s v="Standard Class"/>
    <s v="KM-16375"/>
    <s v="Katherine Murray"/>
    <x v="2"/>
    <s v="United States"/>
    <s v="Salem"/>
    <x v="17"/>
    <n v="24153"/>
    <x v="0"/>
    <s v="TEC-PH-10003988"/>
    <x v="2"/>
    <x v="7"/>
    <x v="47"/>
    <n v="21.8"/>
    <n v="2"/>
    <n v="0"/>
    <n v="6.104000000000001"/>
  </r>
  <r>
    <n v="1402"/>
    <s v="CA-2013-159212"/>
    <x v="0"/>
    <x v="474"/>
    <d v="2013-11-06T00:00:00"/>
    <s v="Standard Class"/>
    <s v="KM-16375"/>
    <s v="Katherine Murray"/>
    <x v="2"/>
    <s v="United States"/>
    <s v="Salem"/>
    <x v="17"/>
    <n v="24153"/>
    <x v="0"/>
    <s v="OFF-EN-10002230"/>
    <x v="1"/>
    <x v="12"/>
    <x v="550"/>
    <n v="251.79000000000002"/>
    <n v="3"/>
    <n v="0"/>
    <n v="118.34129999999999"/>
  </r>
  <r>
    <n v="1403"/>
    <s v="US-2013-161396"/>
    <x v="0"/>
    <x v="475"/>
    <d v="2013-04-26T00:00:00"/>
    <s v="Standard Class"/>
    <s v="GM-14455"/>
    <s v="Gary Mitchum"/>
    <x v="2"/>
    <s v="United States"/>
    <s v="Columbus"/>
    <x v="24"/>
    <n v="43229"/>
    <x v="3"/>
    <s v="FUR-TA-10002622"/>
    <x v="0"/>
    <x v="3"/>
    <x v="960"/>
    <n v="205.17599999999999"/>
    <n v="2"/>
    <n v="0.4"/>
    <n v="-58.133199999999988"/>
  </r>
  <r>
    <n v="1404"/>
    <s v="US-2013-161396"/>
    <x v="0"/>
    <x v="475"/>
    <d v="2013-04-26T00:00:00"/>
    <s v="Standard Class"/>
    <s v="GM-14455"/>
    <s v="Gary Mitchum"/>
    <x v="2"/>
    <s v="United States"/>
    <s v="Columbus"/>
    <x v="24"/>
    <n v="43229"/>
    <x v="3"/>
    <s v="OFF-PA-10000418"/>
    <x v="1"/>
    <x v="10"/>
    <x v="961"/>
    <n v="419.4"/>
    <n v="5"/>
    <n v="0.2"/>
    <n v="146.79"/>
  </r>
  <r>
    <n v="1405"/>
    <s v="US-2011-118486"/>
    <x v="2"/>
    <x v="322"/>
    <d v="2011-04-08T00:00:00"/>
    <s v="First Class"/>
    <s v="SD-20485"/>
    <s v="Shirley Daniels"/>
    <x v="2"/>
    <s v="United States"/>
    <s v="Philadelphia"/>
    <x v="9"/>
    <n v="19143"/>
    <x v="3"/>
    <s v="OFF-SU-10004498"/>
    <x v="1"/>
    <x v="14"/>
    <x v="500"/>
    <n v="10.304000000000002"/>
    <n v="1"/>
    <n v="0.2"/>
    <n v="-2.1896000000000004"/>
  </r>
  <r>
    <n v="1406"/>
    <s v="US-2011-118486"/>
    <x v="2"/>
    <x v="322"/>
    <d v="2011-04-08T00:00:00"/>
    <s v="First Class"/>
    <s v="SD-20485"/>
    <s v="Shirley Daniels"/>
    <x v="2"/>
    <s v="United States"/>
    <s v="Philadelphia"/>
    <x v="9"/>
    <n v="19143"/>
    <x v="3"/>
    <s v="FUR-TA-10001039"/>
    <x v="0"/>
    <x v="3"/>
    <x v="824"/>
    <n v="154.76400000000001"/>
    <n v="3"/>
    <n v="0.4"/>
    <n v="-36.11160000000001"/>
  </r>
  <r>
    <n v="1407"/>
    <s v="US-2011-118486"/>
    <x v="2"/>
    <x v="322"/>
    <d v="2011-04-08T00:00:00"/>
    <s v="First Class"/>
    <s v="SD-20485"/>
    <s v="Shirley Daniels"/>
    <x v="2"/>
    <s v="United States"/>
    <s v="Philadelphia"/>
    <x v="9"/>
    <n v="19143"/>
    <x v="3"/>
    <s v="TEC-AC-10004659"/>
    <x v="2"/>
    <x v="11"/>
    <x v="170"/>
    <n v="116.78399999999999"/>
    <n v="2"/>
    <n v="0.2"/>
    <n v="21.896999999999991"/>
  </r>
  <r>
    <n v="1408"/>
    <s v="CA-2013-130407"/>
    <x v="0"/>
    <x v="476"/>
    <d v="2013-09-07T00:00:00"/>
    <s v="Standard Class"/>
    <s v="KD-16270"/>
    <s v="Karen Daniels"/>
    <x v="0"/>
    <s v="United States"/>
    <s v="New York City"/>
    <x v="15"/>
    <n v="10024"/>
    <x v="3"/>
    <s v="OFF-AR-10002240"/>
    <x v="1"/>
    <x v="6"/>
    <x v="962"/>
    <n v="75.48"/>
    <n v="2"/>
    <n v="0"/>
    <n v="19.6248"/>
  </r>
  <r>
    <n v="1409"/>
    <s v="CA-2013-130407"/>
    <x v="0"/>
    <x v="476"/>
    <d v="2013-09-07T00:00:00"/>
    <s v="Standard Class"/>
    <s v="KD-16270"/>
    <s v="Karen Daniels"/>
    <x v="0"/>
    <s v="United States"/>
    <s v="New York City"/>
    <x v="15"/>
    <n v="10024"/>
    <x v="3"/>
    <s v="FUR-FU-10001967"/>
    <x v="0"/>
    <x v="5"/>
    <x v="293"/>
    <n v="39.979999999999997"/>
    <n v="2"/>
    <n v="0"/>
    <n v="9.9949999999999974"/>
  </r>
  <r>
    <n v="1410"/>
    <s v="US-2013-122245"/>
    <x v="0"/>
    <x v="477"/>
    <d v="2013-10-01T00:00:00"/>
    <s v="Standard Class"/>
    <s v="AB-10105"/>
    <s v="Adrian Barton"/>
    <x v="0"/>
    <s v="United States"/>
    <s v="Phoenix"/>
    <x v="16"/>
    <n v="85023"/>
    <x v="1"/>
    <s v="FUR-TA-10002356"/>
    <x v="0"/>
    <x v="3"/>
    <x v="728"/>
    <n v="393.16500000000002"/>
    <n v="3"/>
    <n v="0.5"/>
    <n v="-204.44580000000005"/>
  </r>
  <r>
    <n v="1411"/>
    <s v="CA-2014-105144"/>
    <x v="3"/>
    <x v="259"/>
    <d v="2014-11-12T00:00:00"/>
    <s v="Standard Class"/>
    <s v="SZ-20035"/>
    <s v="Sam Zeldin"/>
    <x v="2"/>
    <s v="United States"/>
    <s v="Grand Prairie"/>
    <x v="5"/>
    <n v="75051"/>
    <x v="2"/>
    <s v="OFF-LA-10003923"/>
    <x v="1"/>
    <x v="2"/>
    <x v="424"/>
    <n v="23.680000000000003"/>
    <n v="2"/>
    <n v="0.2"/>
    <n v="8.879999999999999"/>
  </r>
  <r>
    <n v="1412"/>
    <s v="CA-2013-136329"/>
    <x v="0"/>
    <x v="478"/>
    <d v="2013-07-14T00:00:00"/>
    <s v="Standard Class"/>
    <s v="JD-15895"/>
    <s v="Jonathan Doherty"/>
    <x v="1"/>
    <s v="United States"/>
    <s v="New York City"/>
    <x v="15"/>
    <n v="10035"/>
    <x v="3"/>
    <s v="FUR-CH-10002335"/>
    <x v="0"/>
    <x v="1"/>
    <x v="623"/>
    <n v="408.00599999999997"/>
    <n v="2"/>
    <n v="0.1"/>
    <n v="72.534400000000005"/>
  </r>
  <r>
    <n v="1413"/>
    <s v="CA-2013-136329"/>
    <x v="0"/>
    <x v="478"/>
    <d v="2013-07-14T00:00:00"/>
    <s v="Standard Class"/>
    <s v="JD-15895"/>
    <s v="Jonathan Doherty"/>
    <x v="1"/>
    <s v="United States"/>
    <s v="New York City"/>
    <x v="15"/>
    <n v="10035"/>
    <x v="3"/>
    <s v="FUR-FU-10000723"/>
    <x v="0"/>
    <x v="5"/>
    <x v="475"/>
    <n v="165.28"/>
    <n v="4"/>
    <n v="0"/>
    <n v="14.875200000000007"/>
  </r>
  <r>
    <n v="1414"/>
    <s v="CA-2011-146640"/>
    <x v="2"/>
    <x v="479"/>
    <d v="2011-07-05T00:00:00"/>
    <s v="Standard Class"/>
    <s v="HA-14905"/>
    <s v="Helen Abelman"/>
    <x v="0"/>
    <s v="United States"/>
    <s v="New York City"/>
    <x v="15"/>
    <n v="10024"/>
    <x v="3"/>
    <s v="OFF-BI-10002867"/>
    <x v="1"/>
    <x v="8"/>
    <x v="963"/>
    <n v="334.76800000000003"/>
    <n v="7"/>
    <n v="0.2"/>
    <n v="108.79959999999997"/>
  </r>
  <r>
    <n v="1415"/>
    <s v="CA-2014-115994"/>
    <x v="3"/>
    <x v="480"/>
    <d v="2014-02-01T00:00:00"/>
    <s v="Second Class"/>
    <s v="BT-11305"/>
    <s v="Beth Thompson"/>
    <x v="2"/>
    <s v="United States"/>
    <s v="Costa Mesa"/>
    <x v="1"/>
    <n v="92627"/>
    <x v="1"/>
    <s v="TEC-AC-10000580"/>
    <x v="2"/>
    <x v="11"/>
    <x v="897"/>
    <n v="239.96999999999997"/>
    <n v="3"/>
    <n v="0"/>
    <n v="26.39670000000001"/>
  </r>
  <r>
    <n v="1416"/>
    <s v="CA-2014-115994"/>
    <x v="3"/>
    <x v="480"/>
    <d v="2014-02-01T00:00:00"/>
    <s v="Second Class"/>
    <s v="BT-11305"/>
    <s v="Beth Thompson"/>
    <x v="2"/>
    <s v="United States"/>
    <s v="Costa Mesa"/>
    <x v="1"/>
    <n v="92627"/>
    <x v="1"/>
    <s v="FUR-FU-10003976"/>
    <x v="0"/>
    <x v="5"/>
    <x v="964"/>
    <n v="37.74"/>
    <n v="3"/>
    <n v="0"/>
    <n v="12.831599999999996"/>
  </r>
  <r>
    <n v="1417"/>
    <s v="CA-2012-126697"/>
    <x v="1"/>
    <x v="481"/>
    <d v="2012-09-24T00:00:00"/>
    <s v="First Class"/>
    <s v="SV-20815"/>
    <s v="Stuart Van"/>
    <x v="1"/>
    <s v="United States"/>
    <s v="Houston"/>
    <x v="5"/>
    <n v="77041"/>
    <x v="2"/>
    <s v="TEC-PH-10002922"/>
    <x v="2"/>
    <x v="7"/>
    <x v="965"/>
    <n v="946.34400000000005"/>
    <n v="7"/>
    <n v="0.2"/>
    <n v="118.29299999999989"/>
  </r>
  <r>
    <n v="1418"/>
    <s v="CA-2012-126697"/>
    <x v="1"/>
    <x v="481"/>
    <d v="2012-09-24T00:00:00"/>
    <s v="First Class"/>
    <s v="SV-20815"/>
    <s v="Stuart Van"/>
    <x v="1"/>
    <s v="United States"/>
    <s v="Houston"/>
    <x v="5"/>
    <n v="77041"/>
    <x v="2"/>
    <s v="TEC-AC-10004353"/>
    <x v="2"/>
    <x v="11"/>
    <x v="717"/>
    <n v="151.20000000000002"/>
    <n v="3"/>
    <n v="0.2"/>
    <n v="32.130000000000003"/>
  </r>
  <r>
    <n v="1419"/>
    <s v="CA-2012-126697"/>
    <x v="1"/>
    <x v="481"/>
    <d v="2012-09-24T00:00:00"/>
    <s v="First Class"/>
    <s v="SV-20815"/>
    <s v="Stuart Van"/>
    <x v="1"/>
    <s v="United States"/>
    <s v="Houston"/>
    <x v="5"/>
    <n v="77041"/>
    <x v="2"/>
    <s v="FUR-FU-10001706"/>
    <x v="0"/>
    <x v="5"/>
    <x v="50"/>
    <n v="4.9280000000000008"/>
    <n v="4"/>
    <n v="0.6"/>
    <n v="-1.4783999999999997"/>
  </r>
  <r>
    <n v="1420"/>
    <s v="CA-2012-124800"/>
    <x v="1"/>
    <x v="120"/>
    <d v="2012-09-30T00:00:00"/>
    <s v="Standard Class"/>
    <s v="RW-19540"/>
    <s v="Rick Wilson"/>
    <x v="1"/>
    <s v="United States"/>
    <s v="Mesa"/>
    <x v="16"/>
    <n v="85204"/>
    <x v="1"/>
    <s v="OFF-PA-10000501"/>
    <x v="1"/>
    <x v="10"/>
    <x v="966"/>
    <n v="86.272000000000006"/>
    <n v="4"/>
    <n v="0.2"/>
    <n v="31.273599999999998"/>
  </r>
  <r>
    <n v="1421"/>
    <s v="CA-2012-124800"/>
    <x v="1"/>
    <x v="120"/>
    <d v="2012-09-30T00:00:00"/>
    <s v="Standard Class"/>
    <s v="RW-19540"/>
    <s v="Rick Wilson"/>
    <x v="1"/>
    <s v="United States"/>
    <s v="Mesa"/>
    <x v="16"/>
    <n v="85204"/>
    <x v="1"/>
    <s v="OFF-BI-10000778"/>
    <x v="1"/>
    <x v="8"/>
    <x v="258"/>
    <n v="72.588000000000008"/>
    <n v="2"/>
    <n v="0.7"/>
    <n v="-48.391999999999982"/>
  </r>
  <r>
    <n v="1422"/>
    <s v="CA-2012-124800"/>
    <x v="1"/>
    <x v="120"/>
    <d v="2012-09-30T00:00:00"/>
    <s v="Standard Class"/>
    <s v="RW-19540"/>
    <s v="Rick Wilson"/>
    <x v="1"/>
    <s v="United States"/>
    <s v="Mesa"/>
    <x v="16"/>
    <n v="85204"/>
    <x v="1"/>
    <s v="OFF-AP-10004980"/>
    <x v="1"/>
    <x v="9"/>
    <x v="967"/>
    <n v="60.672000000000004"/>
    <n v="2"/>
    <n v="0.2"/>
    <n v="14.409600000000003"/>
  </r>
  <r>
    <n v="1423"/>
    <s v="CA-2012-124800"/>
    <x v="1"/>
    <x v="120"/>
    <d v="2012-09-30T00:00:00"/>
    <s v="Standard Class"/>
    <s v="RW-19540"/>
    <s v="Rick Wilson"/>
    <x v="1"/>
    <s v="United States"/>
    <s v="Mesa"/>
    <x v="16"/>
    <n v="85204"/>
    <x v="1"/>
    <s v="OFF-BI-10003984"/>
    <x v="1"/>
    <x v="8"/>
    <x v="690"/>
    <n v="77.031000000000006"/>
    <n v="9"/>
    <n v="0.7"/>
    <n v="-59.057100000000005"/>
  </r>
  <r>
    <n v="1424"/>
    <s v="CA-2012-124800"/>
    <x v="1"/>
    <x v="120"/>
    <d v="2012-09-30T00:00:00"/>
    <s v="Standard Class"/>
    <s v="RW-19540"/>
    <s v="Rick Wilson"/>
    <x v="1"/>
    <s v="United States"/>
    <s v="Mesa"/>
    <x v="16"/>
    <n v="85204"/>
    <x v="1"/>
    <s v="OFF-ST-10000798"/>
    <x v="1"/>
    <x v="4"/>
    <x v="348"/>
    <n v="119.90400000000001"/>
    <n v="6"/>
    <n v="0.2"/>
    <n v="-1.4988000000000135"/>
  </r>
  <r>
    <n v="1425"/>
    <s v="CA-2012-124800"/>
    <x v="1"/>
    <x v="120"/>
    <d v="2012-09-30T00:00:00"/>
    <s v="Standard Class"/>
    <s v="RW-19540"/>
    <s v="Rick Wilson"/>
    <x v="1"/>
    <s v="United States"/>
    <s v="Mesa"/>
    <x v="16"/>
    <n v="85204"/>
    <x v="1"/>
    <s v="TEC-PH-10001750"/>
    <x v="2"/>
    <x v="7"/>
    <x v="968"/>
    <n v="263.96000000000004"/>
    <n v="5"/>
    <n v="0.2"/>
    <n v="23.096500000000006"/>
  </r>
  <r>
    <n v="1426"/>
    <s v="CA-2012-124800"/>
    <x v="1"/>
    <x v="120"/>
    <d v="2012-09-30T00:00:00"/>
    <s v="Standard Class"/>
    <s v="RW-19540"/>
    <s v="Rick Wilson"/>
    <x v="1"/>
    <s v="United States"/>
    <s v="Mesa"/>
    <x v="16"/>
    <n v="85204"/>
    <x v="1"/>
    <s v="OFF-ST-10002743"/>
    <x v="1"/>
    <x v="4"/>
    <x v="413"/>
    <n v="363.64800000000002"/>
    <n v="4"/>
    <n v="0.2"/>
    <n v="-86.366400000000027"/>
  </r>
  <r>
    <n v="1427"/>
    <s v="US-2012-164448"/>
    <x v="1"/>
    <x v="89"/>
    <d v="2012-11-04T00:00:00"/>
    <s v="Second Class"/>
    <s v="DK-12835"/>
    <s v="Damala Kotsonis"/>
    <x v="1"/>
    <s v="United States"/>
    <s v="Salinas"/>
    <x v="1"/>
    <n v="93905"/>
    <x v="1"/>
    <s v="OFF-BI-10002949"/>
    <x v="1"/>
    <x v="8"/>
    <x v="520"/>
    <n v="9.7280000000000015"/>
    <n v="2"/>
    <n v="0.2"/>
    <n v="3.283199999999999"/>
  </r>
  <r>
    <n v="1428"/>
    <s v="US-2012-164448"/>
    <x v="1"/>
    <x v="89"/>
    <d v="2012-11-04T00:00:00"/>
    <s v="Second Class"/>
    <s v="DK-12835"/>
    <s v="Damala Kotsonis"/>
    <x v="1"/>
    <s v="United States"/>
    <s v="Salinas"/>
    <x v="1"/>
    <n v="93905"/>
    <x v="1"/>
    <s v="OFF-EN-10002600"/>
    <x v="1"/>
    <x v="12"/>
    <x v="111"/>
    <n v="14.75"/>
    <n v="5"/>
    <n v="0"/>
    <n v="7.08"/>
  </r>
  <r>
    <n v="1429"/>
    <s v="US-2012-164448"/>
    <x v="1"/>
    <x v="89"/>
    <d v="2012-11-04T00:00:00"/>
    <s v="Second Class"/>
    <s v="DK-12835"/>
    <s v="Damala Kotsonis"/>
    <x v="1"/>
    <s v="United States"/>
    <s v="Salinas"/>
    <x v="1"/>
    <n v="93905"/>
    <x v="1"/>
    <s v="OFF-BI-10003708"/>
    <x v="1"/>
    <x v="8"/>
    <x v="969"/>
    <n v="29.800000000000004"/>
    <n v="5"/>
    <n v="0.2"/>
    <n v="9.3124999999999982"/>
  </r>
  <r>
    <n v="1430"/>
    <s v="US-2012-164448"/>
    <x v="1"/>
    <x v="89"/>
    <d v="2012-11-04T00:00:00"/>
    <s v="Second Class"/>
    <s v="DK-12835"/>
    <s v="Damala Kotsonis"/>
    <x v="1"/>
    <s v="United States"/>
    <s v="Salinas"/>
    <x v="1"/>
    <n v="93905"/>
    <x v="1"/>
    <s v="OFF-LA-10003510"/>
    <x v="1"/>
    <x v="2"/>
    <x v="575"/>
    <n v="427.42"/>
    <n v="14"/>
    <n v="0"/>
    <n v="196.61320000000001"/>
  </r>
  <r>
    <n v="1431"/>
    <s v="CA-2014-122700"/>
    <x v="3"/>
    <x v="200"/>
    <d v="2014-12-01T00:00:00"/>
    <s v="Standard Class"/>
    <s v="LT-17110"/>
    <s v="Liz Thompson"/>
    <x v="0"/>
    <s v="United States"/>
    <s v="Columbus"/>
    <x v="24"/>
    <n v="43229"/>
    <x v="3"/>
    <s v="TEC-PH-10003092"/>
    <x v="2"/>
    <x v="7"/>
    <x v="516"/>
    <n v="220.75200000000001"/>
    <n v="8"/>
    <n v="0.4"/>
    <n v="-40.47120000000001"/>
  </r>
  <r>
    <n v="1432"/>
    <s v="CA-2011-120768"/>
    <x v="2"/>
    <x v="174"/>
    <d v="2011-12-21T00:00:00"/>
    <s v="Second Class"/>
    <s v="IM-15070"/>
    <s v="Irene Maddox"/>
    <x v="0"/>
    <s v="United States"/>
    <s v="Florence"/>
    <x v="19"/>
    <n v="35630"/>
    <x v="0"/>
    <s v="OFF-BI-10001191"/>
    <x v="1"/>
    <x v="8"/>
    <x v="970"/>
    <n v="152.76"/>
    <n v="6"/>
    <n v="0"/>
    <n v="74.852400000000003"/>
  </r>
  <r>
    <n v="1433"/>
    <s v="CA-2011-120768"/>
    <x v="2"/>
    <x v="174"/>
    <d v="2011-12-21T00:00:00"/>
    <s v="Second Class"/>
    <s v="IM-15070"/>
    <s v="Irene Maddox"/>
    <x v="0"/>
    <s v="United States"/>
    <s v="Florence"/>
    <x v="19"/>
    <n v="35630"/>
    <x v="0"/>
    <s v="OFF-SU-10004115"/>
    <x v="1"/>
    <x v="14"/>
    <x v="510"/>
    <n v="7.27"/>
    <n v="1"/>
    <n v="0"/>
    <n v="1.9629000000000003"/>
  </r>
  <r>
    <n v="1434"/>
    <s v="CA-2011-120768"/>
    <x v="2"/>
    <x v="174"/>
    <d v="2011-12-21T00:00:00"/>
    <s v="Second Class"/>
    <s v="IM-15070"/>
    <s v="Irene Maddox"/>
    <x v="0"/>
    <s v="United States"/>
    <s v="Florence"/>
    <x v="19"/>
    <n v="35630"/>
    <x v="0"/>
    <s v="FUR-CH-10000513"/>
    <x v="0"/>
    <x v="1"/>
    <x v="70"/>
    <n v="1819.8600000000001"/>
    <n v="14"/>
    <n v="0"/>
    <n v="163.78740000000002"/>
  </r>
  <r>
    <n v="1435"/>
    <s v="US-2013-153129"/>
    <x v="0"/>
    <x v="482"/>
    <d v="2013-12-31T00:00:00"/>
    <s v="Standard Class"/>
    <s v="FP-14320"/>
    <s v="Frank Preis"/>
    <x v="0"/>
    <s v="United States"/>
    <s v="Seattle"/>
    <x v="4"/>
    <n v="98105"/>
    <x v="1"/>
    <s v="OFF-PA-10003673"/>
    <x v="1"/>
    <x v="10"/>
    <x v="971"/>
    <n v="33.9"/>
    <n v="5"/>
    <n v="0"/>
    <n v="15.593999999999999"/>
  </r>
  <r>
    <n v="1436"/>
    <s v="CA-2014-106852"/>
    <x v="3"/>
    <x v="308"/>
    <d v="2014-06-28T00:00:00"/>
    <s v="Standard Class"/>
    <s v="ST-20530"/>
    <s v="Shui Tom"/>
    <x v="0"/>
    <s v="United States"/>
    <s v="Parma"/>
    <x v="24"/>
    <n v="44134"/>
    <x v="3"/>
    <s v="OFF-PA-10001639"/>
    <x v="1"/>
    <x v="10"/>
    <x v="972"/>
    <n v="31.104000000000006"/>
    <n v="6"/>
    <n v="0.2"/>
    <n v="10.8864"/>
  </r>
  <r>
    <n v="1437"/>
    <s v="CA-2014-106852"/>
    <x v="3"/>
    <x v="308"/>
    <d v="2014-06-28T00:00:00"/>
    <s v="Standard Class"/>
    <s v="ST-20530"/>
    <s v="Shui Tom"/>
    <x v="0"/>
    <s v="United States"/>
    <s v="Parma"/>
    <x v="24"/>
    <n v="44134"/>
    <x v="3"/>
    <s v="OFF-AR-10003829"/>
    <x v="1"/>
    <x v="6"/>
    <x v="934"/>
    <n v="5.2480000000000002"/>
    <n v="2"/>
    <n v="0.2"/>
    <n v="0.59039999999999915"/>
  </r>
  <r>
    <n v="1438"/>
    <s v="CA-2012-139731"/>
    <x v="1"/>
    <x v="52"/>
    <d v="2012-10-15T00:00:00"/>
    <s v="Same Day"/>
    <s v="JE-15745"/>
    <s v="Joel Eaton"/>
    <x v="0"/>
    <s v="United States"/>
    <s v="Amarillo"/>
    <x v="5"/>
    <n v="79109"/>
    <x v="2"/>
    <s v="TEC-AC-10004975"/>
    <x v="2"/>
    <x v="11"/>
    <x v="973"/>
    <n v="263.88"/>
    <n v="3"/>
    <n v="0.2"/>
    <n v="42.880500000000012"/>
  </r>
  <r>
    <n v="1439"/>
    <s v="CA-2012-139731"/>
    <x v="1"/>
    <x v="52"/>
    <d v="2012-10-15T00:00:00"/>
    <s v="Same Day"/>
    <s v="JE-15745"/>
    <s v="Joel Eaton"/>
    <x v="0"/>
    <s v="United States"/>
    <s v="Amarillo"/>
    <x v="5"/>
    <n v="79109"/>
    <x v="2"/>
    <s v="FUR-CH-10002024"/>
    <x v="0"/>
    <x v="1"/>
    <x v="478"/>
    <n v="2453.4299999999998"/>
    <n v="5"/>
    <n v="0.3"/>
    <n v="-350.4899999999999"/>
  </r>
  <r>
    <n v="1440"/>
    <s v="CA-2014-122735"/>
    <x v="3"/>
    <x v="483"/>
    <d v="2014-04-16T00:00:00"/>
    <s v="Second Class"/>
    <s v="BD-11320"/>
    <s v="Bill Donatelli"/>
    <x v="0"/>
    <s v="United States"/>
    <s v="Providence"/>
    <x v="34"/>
    <n v="2908"/>
    <x v="3"/>
    <s v="OFF-BI-10004364"/>
    <x v="1"/>
    <x v="8"/>
    <x v="302"/>
    <n v="29.700000000000003"/>
    <n v="5"/>
    <n v="0"/>
    <n v="13.365"/>
  </r>
  <r>
    <n v="1441"/>
    <s v="CA-2014-122735"/>
    <x v="3"/>
    <x v="483"/>
    <d v="2014-04-16T00:00:00"/>
    <s v="Second Class"/>
    <s v="BD-11320"/>
    <s v="Bill Donatelli"/>
    <x v="0"/>
    <s v="United States"/>
    <s v="Providence"/>
    <x v="34"/>
    <n v="2908"/>
    <x v="3"/>
    <s v="OFF-PA-10001712"/>
    <x v="1"/>
    <x v="10"/>
    <x v="974"/>
    <n v="39.96"/>
    <n v="4"/>
    <n v="0"/>
    <n v="17.981999999999999"/>
  </r>
  <r>
    <n v="1442"/>
    <s v="CA-2014-128160"/>
    <x v="3"/>
    <x v="484"/>
    <d v="2014-12-25T00:00:00"/>
    <s v="Second Class"/>
    <s v="MM-17920"/>
    <s v="Michael Moore"/>
    <x v="0"/>
    <s v="United States"/>
    <s v="San Francisco"/>
    <x v="1"/>
    <n v="94110"/>
    <x v="1"/>
    <s v="OFF-BI-10001510"/>
    <x v="1"/>
    <x v="8"/>
    <x v="702"/>
    <n v="36.672000000000004"/>
    <n v="2"/>
    <n v="0.2"/>
    <n v="11.459999999999999"/>
  </r>
  <r>
    <n v="1443"/>
    <s v="CA-2014-117695"/>
    <x v="3"/>
    <x v="485"/>
    <d v="2014-08-09T00:00:00"/>
    <s v="First Class"/>
    <s v="PW-19030"/>
    <s v="Pauline Webber"/>
    <x v="1"/>
    <s v="United States"/>
    <s v="Richmond"/>
    <x v="0"/>
    <n v="40475"/>
    <x v="0"/>
    <s v="OFF-PA-10002713"/>
    <x v="1"/>
    <x v="10"/>
    <x v="317"/>
    <n v="13.76"/>
    <n v="2"/>
    <n v="0"/>
    <n v="6.3295999999999992"/>
  </r>
  <r>
    <n v="1444"/>
    <s v="CA-2012-166135"/>
    <x v="1"/>
    <x v="486"/>
    <d v="2012-10-06T00:00:00"/>
    <s v="Standard Class"/>
    <s v="SC-20440"/>
    <s v="Shaun Chance"/>
    <x v="1"/>
    <s v="United States"/>
    <s v="Aurora"/>
    <x v="22"/>
    <n v="80013"/>
    <x v="1"/>
    <s v="OFF-ST-10002974"/>
    <x v="1"/>
    <x v="4"/>
    <x v="123"/>
    <n v="139.42400000000001"/>
    <n v="4"/>
    <n v="0.2"/>
    <n v="17.42799999999999"/>
  </r>
  <r>
    <n v="1445"/>
    <s v="CA-2013-133725"/>
    <x v="0"/>
    <x v="454"/>
    <d v="2013-05-29T00:00:00"/>
    <s v="Standard Class"/>
    <s v="KL-16645"/>
    <s v="Ken Lonsdale"/>
    <x v="0"/>
    <s v="United States"/>
    <s v="Chicago"/>
    <x v="10"/>
    <n v="60623"/>
    <x v="2"/>
    <s v="TEC-PH-10004165"/>
    <x v="2"/>
    <x v="7"/>
    <x v="886"/>
    <n v="1979.9280000000001"/>
    <n v="9"/>
    <n v="0.2"/>
    <n v="148.49459999999993"/>
  </r>
  <r>
    <n v="1446"/>
    <s v="CA-2014-102337"/>
    <x v="3"/>
    <x v="487"/>
    <d v="2014-06-17T00:00:00"/>
    <s v="First Class"/>
    <s v="SD-20485"/>
    <s v="Shirley Daniels"/>
    <x v="2"/>
    <s v="United States"/>
    <s v="Chicago"/>
    <x v="10"/>
    <n v="60653"/>
    <x v="2"/>
    <s v="OFF-ST-10004804"/>
    <x v="1"/>
    <x v="4"/>
    <x v="230"/>
    <n v="164.73599999999999"/>
    <n v="4"/>
    <n v="0.2"/>
    <n v="-39.124799999999993"/>
  </r>
  <r>
    <n v="1447"/>
    <s v="CA-2014-102337"/>
    <x v="3"/>
    <x v="487"/>
    <d v="2014-06-17T00:00:00"/>
    <s v="First Class"/>
    <s v="SD-20485"/>
    <s v="Shirley Daniels"/>
    <x v="2"/>
    <s v="United States"/>
    <s v="Chicago"/>
    <x v="10"/>
    <n v="60653"/>
    <x v="2"/>
    <s v="FUR-CH-10004289"/>
    <x v="0"/>
    <x v="1"/>
    <x v="975"/>
    <n v="470.30199999999996"/>
    <n v="7"/>
    <n v="0.3"/>
    <n v="-87.341800000000035"/>
  </r>
  <r>
    <n v="1448"/>
    <s v="CA-2014-102337"/>
    <x v="3"/>
    <x v="487"/>
    <d v="2014-06-17T00:00:00"/>
    <s v="First Class"/>
    <s v="SD-20485"/>
    <s v="Shirley Daniels"/>
    <x v="2"/>
    <s v="United States"/>
    <s v="Chicago"/>
    <x v="10"/>
    <n v="60653"/>
    <x v="2"/>
    <s v="TEC-PH-10002564"/>
    <x v="2"/>
    <x v="7"/>
    <x v="976"/>
    <n v="47.984000000000002"/>
    <n v="2"/>
    <n v="0.2"/>
    <n v="5.9979999999999922"/>
  </r>
  <r>
    <n v="1449"/>
    <s v="US-2011-112564"/>
    <x v="2"/>
    <x v="488"/>
    <d v="2011-04-24T00:00:00"/>
    <s v="First Class"/>
    <s v="TS-21160"/>
    <s v="Theresa Swint"/>
    <x v="1"/>
    <s v="United States"/>
    <s v="Philadelphia"/>
    <x v="9"/>
    <n v="19134"/>
    <x v="3"/>
    <s v="OFF-BI-10004876"/>
    <x v="1"/>
    <x v="8"/>
    <x v="977"/>
    <n v="2.5020000000000002"/>
    <n v="3"/>
    <n v="0.7"/>
    <n v="-1.7513999999999994"/>
  </r>
  <r>
    <n v="1450"/>
    <s v="CA-2012-145821"/>
    <x v="1"/>
    <x v="489"/>
    <d v="2012-05-07T00:00:00"/>
    <s v="Standard Class"/>
    <s v="JB-15400"/>
    <s v="Jennifer Braxton"/>
    <x v="1"/>
    <s v="United States"/>
    <s v="Los Angeles"/>
    <x v="1"/>
    <n v="90008"/>
    <x v="1"/>
    <s v="TEC-PH-10004348"/>
    <x v="2"/>
    <x v="7"/>
    <x v="978"/>
    <n v="88.751999999999995"/>
    <n v="3"/>
    <n v="0.2"/>
    <n v="11.093999999999998"/>
  </r>
  <r>
    <n v="1451"/>
    <s v="US-2012-160150"/>
    <x v="1"/>
    <x v="490"/>
    <d v="2012-07-20T00:00:00"/>
    <s v="First Class"/>
    <s v="TS-21085"/>
    <s v="Thais Sissman"/>
    <x v="0"/>
    <s v="United States"/>
    <s v="Phoenix"/>
    <x v="16"/>
    <n v="85023"/>
    <x v="1"/>
    <s v="OFF-BI-10004352"/>
    <x v="1"/>
    <x v="8"/>
    <x v="979"/>
    <n v="2.0250000000000004"/>
    <n v="1"/>
    <n v="0.7"/>
    <n v="-1.3499999999999996"/>
  </r>
  <r>
    <n v="1452"/>
    <s v="CA-2013-133711"/>
    <x v="0"/>
    <x v="491"/>
    <d v="2013-11-30T00:00:00"/>
    <s v="First Class"/>
    <s v="MC-17425"/>
    <s v="Mark Cousins"/>
    <x v="1"/>
    <s v="United States"/>
    <s v="Mobile"/>
    <x v="19"/>
    <n v="36608"/>
    <x v="0"/>
    <s v="OFF-PA-10001685"/>
    <x v="1"/>
    <x v="10"/>
    <x v="33"/>
    <n v="70.98"/>
    <n v="7"/>
    <n v="0"/>
    <n v="34.780200000000001"/>
  </r>
  <r>
    <n v="1453"/>
    <s v="CA-2013-133711"/>
    <x v="0"/>
    <x v="491"/>
    <d v="2013-11-30T00:00:00"/>
    <s v="First Class"/>
    <s v="MC-17425"/>
    <s v="Mark Cousins"/>
    <x v="1"/>
    <s v="United States"/>
    <s v="Mobile"/>
    <x v="19"/>
    <n v="36608"/>
    <x v="0"/>
    <s v="OFF-BI-10000666"/>
    <x v="1"/>
    <x v="8"/>
    <x v="980"/>
    <n v="91.679999999999993"/>
    <n v="3"/>
    <n v="0"/>
    <n v="45.839999999999996"/>
  </r>
  <r>
    <n v="1454"/>
    <s v="CA-2013-133711"/>
    <x v="0"/>
    <x v="491"/>
    <d v="2013-11-30T00:00:00"/>
    <s v="First Class"/>
    <s v="MC-17425"/>
    <s v="Mark Cousins"/>
    <x v="1"/>
    <s v="United States"/>
    <s v="Mobile"/>
    <x v="19"/>
    <n v="36608"/>
    <x v="0"/>
    <s v="OFF-BI-10004352"/>
    <x v="1"/>
    <x v="8"/>
    <x v="979"/>
    <n v="33.75"/>
    <n v="5"/>
    <n v="0"/>
    <n v="16.875"/>
  </r>
  <r>
    <n v="1455"/>
    <s v="CA-2013-133711"/>
    <x v="0"/>
    <x v="491"/>
    <d v="2013-11-30T00:00:00"/>
    <s v="First Class"/>
    <s v="MC-17425"/>
    <s v="Mark Cousins"/>
    <x v="1"/>
    <s v="United States"/>
    <s v="Mobile"/>
    <x v="19"/>
    <n v="36608"/>
    <x v="0"/>
    <s v="TEC-MA-10000010"/>
    <x v="2"/>
    <x v="15"/>
    <x v="981"/>
    <n v="3040"/>
    <n v="8"/>
    <n v="0"/>
    <n v="1459.2"/>
  </r>
  <r>
    <n v="1456"/>
    <s v="CA-2014-148474"/>
    <x v="3"/>
    <x v="492"/>
    <d v="2014-06-20T00:00:00"/>
    <s v="Standard Class"/>
    <s v="ME-17320"/>
    <s v="Maria Etezadi"/>
    <x v="2"/>
    <s v="United States"/>
    <s v="Columbus"/>
    <x v="32"/>
    <n v="31907"/>
    <x v="0"/>
    <s v="OFF-BI-10000977"/>
    <x v="1"/>
    <x v="8"/>
    <x v="982"/>
    <n v="91.199999999999989"/>
    <n v="3"/>
    <n v="0"/>
    <n v="41.951999999999998"/>
  </r>
  <r>
    <n v="1457"/>
    <s v="CA-2014-148474"/>
    <x v="3"/>
    <x v="492"/>
    <d v="2014-06-20T00:00:00"/>
    <s v="Standard Class"/>
    <s v="ME-17320"/>
    <s v="Maria Etezadi"/>
    <x v="2"/>
    <s v="United States"/>
    <s v="Columbus"/>
    <x v="32"/>
    <n v="31907"/>
    <x v="0"/>
    <s v="FUR-TA-10002530"/>
    <x v="0"/>
    <x v="3"/>
    <x v="983"/>
    <n v="452.93999999999994"/>
    <n v="3"/>
    <n v="0"/>
    <n v="67.940999999999974"/>
  </r>
  <r>
    <n v="1458"/>
    <s v="CA-2012-111297"/>
    <x v="1"/>
    <x v="493"/>
    <d v="2012-08-21T00:00:00"/>
    <s v="Standard Class"/>
    <s v="SC-20440"/>
    <s v="Shaun Chance"/>
    <x v="1"/>
    <s v="United States"/>
    <s v="New Bedford"/>
    <x v="31"/>
    <n v="2740"/>
    <x v="3"/>
    <s v="OFF-BI-10002412"/>
    <x v="1"/>
    <x v="8"/>
    <x v="323"/>
    <n v="52.199999999999996"/>
    <n v="9"/>
    <n v="0"/>
    <n v="23.49"/>
  </r>
  <r>
    <n v="1459"/>
    <s v="CA-2013-123722"/>
    <x v="0"/>
    <x v="477"/>
    <d v="2013-10-02T00:00:00"/>
    <s v="Standard Class"/>
    <s v="NH-18610"/>
    <s v="Nicole Hansen"/>
    <x v="1"/>
    <s v="United States"/>
    <s v="Irving"/>
    <x v="5"/>
    <n v="75061"/>
    <x v="2"/>
    <s v="OFF-LA-10001569"/>
    <x v="1"/>
    <x v="2"/>
    <x v="633"/>
    <n v="15.936000000000002"/>
    <n v="4"/>
    <n v="0.2"/>
    <n v="5.1791999999999998"/>
  </r>
  <r>
    <n v="1460"/>
    <s v="CA-2011-155271"/>
    <x v="2"/>
    <x v="417"/>
    <d v="2011-05-04T00:00:00"/>
    <s v="Same Day"/>
    <s v="AA-10480"/>
    <s v="Andrew Allen"/>
    <x v="0"/>
    <s v="United States"/>
    <s v="Middletown"/>
    <x v="29"/>
    <n v="6457"/>
    <x v="3"/>
    <s v="FUR-FU-10001473"/>
    <x v="0"/>
    <x v="5"/>
    <x v="984"/>
    <n v="27.46"/>
    <n v="2"/>
    <n v="0"/>
    <n v="9.8856000000000002"/>
  </r>
  <r>
    <n v="1461"/>
    <s v="CA-2012-119907"/>
    <x v="1"/>
    <x v="494"/>
    <d v="2012-12-08T00:00:00"/>
    <s v="Standard Class"/>
    <s v="LC-17140"/>
    <s v="Logan Currie"/>
    <x v="0"/>
    <s v="United States"/>
    <s v="Seattle"/>
    <x v="4"/>
    <n v="98103"/>
    <x v="1"/>
    <s v="OFF-BI-10001765"/>
    <x v="1"/>
    <x v="8"/>
    <x v="985"/>
    <n v="55.424000000000007"/>
    <n v="2"/>
    <n v="0.2"/>
    <n v="19.398399999999995"/>
  </r>
  <r>
    <n v="1462"/>
    <s v="US-2013-128902"/>
    <x v="0"/>
    <x v="21"/>
    <d v="2013-03-16T00:00:00"/>
    <s v="Standard Class"/>
    <s v="MB-18085"/>
    <s v="Mick Brown"/>
    <x v="0"/>
    <s v="United States"/>
    <s v="Vineland"/>
    <x v="30"/>
    <n v="8360"/>
    <x v="3"/>
    <s v="FUR-TA-10001095"/>
    <x v="0"/>
    <x v="3"/>
    <x v="611"/>
    <n v="244.00599999999997"/>
    <n v="2"/>
    <n v="0.3"/>
    <n v="-31.372200000000007"/>
  </r>
  <r>
    <n v="1463"/>
    <s v="CA-2013-152289"/>
    <x v="0"/>
    <x v="370"/>
    <d v="2013-08-29T00:00:00"/>
    <s v="First Class"/>
    <s v="LC-16930"/>
    <s v="Linda Cazamias"/>
    <x v="1"/>
    <s v="United States"/>
    <s v="Pasadena"/>
    <x v="5"/>
    <n v="77506"/>
    <x v="2"/>
    <s v="TEC-AC-10004571"/>
    <x v="2"/>
    <x v="11"/>
    <x v="404"/>
    <n v="159.98400000000001"/>
    <n v="2"/>
    <n v="0.2"/>
    <n v="43.995600000000003"/>
  </r>
  <r>
    <n v="1464"/>
    <s v="CA-2013-152289"/>
    <x v="0"/>
    <x v="370"/>
    <d v="2013-08-29T00:00:00"/>
    <s v="First Class"/>
    <s v="LC-16930"/>
    <s v="Linda Cazamias"/>
    <x v="1"/>
    <s v="United States"/>
    <s v="Pasadena"/>
    <x v="5"/>
    <n v="77506"/>
    <x v="2"/>
    <s v="FUR-CH-10002126"/>
    <x v="0"/>
    <x v="1"/>
    <x v="841"/>
    <n v="1024.7159999999999"/>
    <n v="6"/>
    <n v="0.3"/>
    <n v="-29.277599999999893"/>
  </r>
  <r>
    <n v="1465"/>
    <s v="US-2013-104794"/>
    <x v="0"/>
    <x v="186"/>
    <d v="2013-12-20T00:00:00"/>
    <s v="First Class"/>
    <s v="KD-16495"/>
    <s v="Keith Dawkins"/>
    <x v="1"/>
    <s v="United States"/>
    <s v="New York City"/>
    <x v="15"/>
    <n v="10009"/>
    <x v="3"/>
    <s v="OFF-FA-10001754"/>
    <x v="1"/>
    <x v="13"/>
    <x v="791"/>
    <n v="3.68"/>
    <n v="2"/>
    <n v="0"/>
    <n v="1.8032000000000001"/>
  </r>
  <r>
    <n v="1466"/>
    <s v="CA-2011-151708"/>
    <x v="2"/>
    <x v="233"/>
    <d v="2011-08-14T00:00:00"/>
    <s v="Standard Class"/>
    <s v="MB-17305"/>
    <s v="Maria Bertelson"/>
    <x v="0"/>
    <s v="United States"/>
    <s v="Glendale"/>
    <x v="16"/>
    <n v="85301"/>
    <x v="1"/>
    <s v="FUR-FU-10001602"/>
    <x v="0"/>
    <x v="5"/>
    <x v="759"/>
    <n v="121.376"/>
    <n v="4"/>
    <n v="0.2"/>
    <n v="-3.0344000000000122"/>
  </r>
  <r>
    <n v="1467"/>
    <s v="CA-2011-151708"/>
    <x v="2"/>
    <x v="233"/>
    <d v="2011-08-14T00:00:00"/>
    <s v="Standard Class"/>
    <s v="MB-17305"/>
    <s v="Maria Bertelson"/>
    <x v="0"/>
    <s v="United States"/>
    <s v="Glendale"/>
    <x v="16"/>
    <n v="85301"/>
    <x v="1"/>
    <s v="TEC-AC-10001767"/>
    <x v="2"/>
    <x v="11"/>
    <x v="97"/>
    <n v="95.976000000000013"/>
    <n v="3"/>
    <n v="0.2"/>
    <n v="-10.797300000000011"/>
  </r>
  <r>
    <n v="1468"/>
    <s v="CA-2012-100769"/>
    <x v="1"/>
    <x v="495"/>
    <d v="2012-05-16T00:00:00"/>
    <s v="Same Day"/>
    <s v="TH-21550"/>
    <s v="Tracy Hopkins"/>
    <x v="2"/>
    <s v="United States"/>
    <s v="Jacksonville"/>
    <x v="2"/>
    <n v="32216"/>
    <x v="0"/>
    <s v="TEC-AC-10002402"/>
    <x v="2"/>
    <x v="11"/>
    <x v="651"/>
    <n v="255.96799999999999"/>
    <n v="4"/>
    <n v="0.2"/>
    <n v="31.995999999999974"/>
  </r>
  <r>
    <n v="1469"/>
    <s v="CA-2014-139199"/>
    <x v="3"/>
    <x v="34"/>
    <d v="2014-12-14T00:00:00"/>
    <s v="Standard Class"/>
    <s v="DK-12835"/>
    <s v="Damala Kotsonis"/>
    <x v="1"/>
    <s v="United States"/>
    <s v="Detroit"/>
    <x v="12"/>
    <n v="48234"/>
    <x v="2"/>
    <s v="FUR-CH-10000847"/>
    <x v="0"/>
    <x v="1"/>
    <x v="986"/>
    <n v="872.94"/>
    <n v="3"/>
    <n v="0"/>
    <n v="226.96439999999998"/>
  </r>
  <r>
    <n v="1470"/>
    <s v="CA-2014-139199"/>
    <x v="3"/>
    <x v="34"/>
    <d v="2014-12-14T00:00:00"/>
    <s v="Standard Class"/>
    <s v="DK-12835"/>
    <s v="Damala Kotsonis"/>
    <x v="1"/>
    <s v="United States"/>
    <s v="Detroit"/>
    <x v="12"/>
    <n v="48234"/>
    <x v="2"/>
    <s v="OFF-BI-10003982"/>
    <x v="1"/>
    <x v="8"/>
    <x v="346"/>
    <n v="41.54"/>
    <n v="2"/>
    <n v="0"/>
    <n v="19.523799999999998"/>
  </r>
  <r>
    <n v="1471"/>
    <s v="CA-2014-139199"/>
    <x v="3"/>
    <x v="34"/>
    <d v="2014-12-14T00:00:00"/>
    <s v="Standard Class"/>
    <s v="DK-12835"/>
    <s v="Damala Kotsonis"/>
    <x v="1"/>
    <s v="United States"/>
    <s v="Detroit"/>
    <x v="12"/>
    <n v="48234"/>
    <x v="2"/>
    <s v="OFF-PA-10001293"/>
    <x v="1"/>
    <x v="10"/>
    <x v="987"/>
    <n v="12.96"/>
    <n v="2"/>
    <n v="0"/>
    <n v="6.2208000000000006"/>
  </r>
  <r>
    <n v="1472"/>
    <s v="US-2012-161466"/>
    <x v="1"/>
    <x v="496"/>
    <d v="2012-09-27T00:00:00"/>
    <s v="Second Class"/>
    <s v="ON-18715"/>
    <s v="Odella Nelson"/>
    <x v="1"/>
    <s v="United States"/>
    <s v="Philadelphia"/>
    <x v="9"/>
    <n v="19120"/>
    <x v="3"/>
    <s v="OFF-AR-10000634"/>
    <x v="1"/>
    <x v="6"/>
    <x v="988"/>
    <n v="6.8480000000000008"/>
    <n v="2"/>
    <n v="0.2"/>
    <n v="0.59920000000000018"/>
  </r>
  <r>
    <n v="1473"/>
    <s v="CA-2014-164959"/>
    <x v="3"/>
    <x v="497"/>
    <d v="2014-07-16T00:00:00"/>
    <s v="Standard Class"/>
    <s v="KN-16390"/>
    <s v="Katherine Nockton"/>
    <x v="1"/>
    <s v="United States"/>
    <s v="Los Angeles"/>
    <x v="1"/>
    <n v="90004"/>
    <x v="1"/>
    <s v="OFF-LA-10004272"/>
    <x v="1"/>
    <x v="2"/>
    <x v="681"/>
    <n v="8.67"/>
    <n v="3"/>
    <n v="0"/>
    <n v="4.0749000000000004"/>
  </r>
  <r>
    <n v="1474"/>
    <s v="US-2012-105676"/>
    <x v="1"/>
    <x v="494"/>
    <d v="2012-12-02T00:00:00"/>
    <s v="Same Day"/>
    <s v="NM-18520"/>
    <s v="Neoma Murray"/>
    <x v="0"/>
    <s v="United States"/>
    <s v="Houston"/>
    <x v="5"/>
    <n v="77036"/>
    <x v="2"/>
    <s v="FUR-FU-10004270"/>
    <x v="0"/>
    <x v="5"/>
    <x v="989"/>
    <n v="6.6879999999999997"/>
    <n v="4"/>
    <n v="0.6"/>
    <n v="-4.0127999999999986"/>
  </r>
  <r>
    <n v="1475"/>
    <s v="CA-2013-113138"/>
    <x v="0"/>
    <x v="258"/>
    <d v="2013-11-26T00:00:00"/>
    <s v="Standard Class"/>
    <s v="NP-18685"/>
    <s v="Nora Pelletier"/>
    <x v="2"/>
    <s v="United States"/>
    <s v="Niagara Falls"/>
    <x v="15"/>
    <n v="14304"/>
    <x v="3"/>
    <s v="OFF-AR-10003770"/>
    <x v="1"/>
    <x v="6"/>
    <x v="990"/>
    <n v="17.28"/>
    <n v="6"/>
    <n v="0"/>
    <n v="5.0111999999999997"/>
  </r>
  <r>
    <n v="1476"/>
    <s v="CA-2013-113138"/>
    <x v="0"/>
    <x v="258"/>
    <d v="2013-11-26T00:00:00"/>
    <s v="Standard Class"/>
    <s v="NP-18685"/>
    <s v="Nora Pelletier"/>
    <x v="2"/>
    <s v="United States"/>
    <s v="Niagara Falls"/>
    <x v="15"/>
    <n v="14304"/>
    <x v="3"/>
    <s v="OFF-BI-10000320"/>
    <x v="1"/>
    <x v="8"/>
    <x v="768"/>
    <n v="17.712"/>
    <n v="3"/>
    <n v="0.2"/>
    <n v="6.4206000000000012"/>
  </r>
  <r>
    <n v="1477"/>
    <s v="US-2014-104955"/>
    <x v="3"/>
    <x v="498"/>
    <d v="2014-03-25T00:00:00"/>
    <s v="Standard Class"/>
    <s v="CG-12040"/>
    <s v="Catherine Glotzbach"/>
    <x v="2"/>
    <s v="United States"/>
    <s v="New York City"/>
    <x v="15"/>
    <n v="10024"/>
    <x v="3"/>
    <s v="OFF-LA-10003121"/>
    <x v="1"/>
    <x v="2"/>
    <x v="991"/>
    <n v="28.91"/>
    <n v="7"/>
    <n v="0"/>
    <n v="13.2986"/>
  </r>
  <r>
    <n v="1478"/>
    <s v="CA-2013-121958"/>
    <x v="0"/>
    <x v="373"/>
    <d v="2013-11-18T00:00:00"/>
    <s v="Standard Class"/>
    <s v="CS-12505"/>
    <s v="Cindy Stewart"/>
    <x v="0"/>
    <s v="United States"/>
    <s v="Thomasville"/>
    <x v="3"/>
    <n v="27360"/>
    <x v="0"/>
    <s v="OFF-SU-10000381"/>
    <x v="1"/>
    <x v="14"/>
    <x v="654"/>
    <n v="52.136000000000003"/>
    <n v="7"/>
    <n v="0.2"/>
    <n v="5.865299999999996"/>
  </r>
  <r>
    <n v="1479"/>
    <s v="CA-2014-121468"/>
    <x v="3"/>
    <x v="123"/>
    <d v="2014-11-21T00:00:00"/>
    <s v="First Class"/>
    <s v="KD-16345"/>
    <s v="Katherine Ducich"/>
    <x v="0"/>
    <s v="United States"/>
    <s v="Westminster"/>
    <x v="1"/>
    <n v="92683"/>
    <x v="1"/>
    <s v="TEC-PH-10000376"/>
    <x v="2"/>
    <x v="7"/>
    <x v="428"/>
    <n v="31.968000000000004"/>
    <n v="4"/>
    <n v="0.2"/>
    <n v="2.3976000000000006"/>
  </r>
  <r>
    <n v="1480"/>
    <s v="US-2013-108455"/>
    <x v="0"/>
    <x v="499"/>
    <d v="2013-12-09T00:00:00"/>
    <s v="Standard Class"/>
    <s v="MK-18160"/>
    <s v="Mike Kennedy"/>
    <x v="0"/>
    <s v="United States"/>
    <s v="San Francisco"/>
    <x v="1"/>
    <n v="94122"/>
    <x v="1"/>
    <s v="OFF-PA-10002262"/>
    <x v="1"/>
    <x v="10"/>
    <x v="992"/>
    <n v="25.92"/>
    <n v="4"/>
    <n v="0"/>
    <n v="12.441600000000001"/>
  </r>
  <r>
    <n v="1481"/>
    <s v="US-2013-108455"/>
    <x v="0"/>
    <x v="499"/>
    <d v="2013-12-09T00:00:00"/>
    <s v="Standard Class"/>
    <s v="MK-18160"/>
    <s v="Mike Kennedy"/>
    <x v="0"/>
    <s v="United States"/>
    <s v="San Francisco"/>
    <x v="1"/>
    <n v="94122"/>
    <x v="1"/>
    <s v="OFF-PA-10002464"/>
    <x v="1"/>
    <x v="10"/>
    <x v="993"/>
    <n v="40.46"/>
    <n v="7"/>
    <n v="0"/>
    <n v="19.825400000000002"/>
  </r>
  <r>
    <n v="1482"/>
    <s v="US-2013-108455"/>
    <x v="0"/>
    <x v="499"/>
    <d v="2013-12-09T00:00:00"/>
    <s v="Standard Class"/>
    <s v="MK-18160"/>
    <s v="Mike Kennedy"/>
    <x v="0"/>
    <s v="United States"/>
    <s v="San Francisco"/>
    <x v="1"/>
    <n v="94122"/>
    <x v="1"/>
    <s v="OFF-ST-10002214"/>
    <x v="1"/>
    <x v="4"/>
    <x v="994"/>
    <n v="33.869999999999997"/>
    <n v="3"/>
    <n v="0"/>
    <n v="8.8061999999999987"/>
  </r>
  <r>
    <n v="1483"/>
    <s v="CA-2014-101210"/>
    <x v="3"/>
    <x v="326"/>
    <d v="2014-08-29T00:00:00"/>
    <s v="Second Class"/>
    <s v="DW-13540"/>
    <s v="Don Weiss"/>
    <x v="0"/>
    <s v="United States"/>
    <s v="Jackson"/>
    <x v="18"/>
    <n v="38301"/>
    <x v="0"/>
    <s v="OFF-AR-10003560"/>
    <x v="1"/>
    <x v="6"/>
    <x v="482"/>
    <n v="9.7280000000000015"/>
    <n v="2"/>
    <n v="0.2"/>
    <n v="1.702399999999999"/>
  </r>
  <r>
    <n v="1484"/>
    <s v="CA-2014-101210"/>
    <x v="3"/>
    <x v="326"/>
    <d v="2014-08-29T00:00:00"/>
    <s v="Second Class"/>
    <s v="DW-13540"/>
    <s v="Don Weiss"/>
    <x v="0"/>
    <s v="United States"/>
    <s v="Jackson"/>
    <x v="18"/>
    <n v="38301"/>
    <x v="0"/>
    <s v="OFF-PA-10000130"/>
    <x v="1"/>
    <x v="10"/>
    <x v="995"/>
    <n v="3.4240000000000004"/>
    <n v="1"/>
    <n v="0.2"/>
    <n v="1.0699999999999996"/>
  </r>
  <r>
    <n v="1485"/>
    <s v="US-2013-108098"/>
    <x v="0"/>
    <x v="500"/>
    <d v="2013-10-19T00:00:00"/>
    <s v="Standard Class"/>
    <s v="CP-12340"/>
    <s v="Christine Phan"/>
    <x v="1"/>
    <s v="United States"/>
    <s v="Seattle"/>
    <x v="4"/>
    <n v="98115"/>
    <x v="1"/>
    <s v="TEC-AC-10000865"/>
    <x v="2"/>
    <x v="11"/>
    <x v="996"/>
    <n v="177"/>
    <n v="3"/>
    <n v="0"/>
    <n v="30.089999999999982"/>
  </r>
  <r>
    <n v="1486"/>
    <s v="CA-2011-119032"/>
    <x v="2"/>
    <x v="501"/>
    <d v="2011-12-03T00:00:00"/>
    <s v="Standard Class"/>
    <s v="MS-17770"/>
    <s v="Maxwell Schwartz"/>
    <x v="0"/>
    <s v="United States"/>
    <s v="New York City"/>
    <x v="15"/>
    <n v="10035"/>
    <x v="3"/>
    <s v="OFF-FA-10003021"/>
    <x v="1"/>
    <x v="13"/>
    <x v="33"/>
    <n v="3.76"/>
    <n v="2"/>
    <n v="0"/>
    <n v="1.3159999999999998"/>
  </r>
  <r>
    <n v="1487"/>
    <s v="CA-2012-140410"/>
    <x v="1"/>
    <x v="502"/>
    <d v="2012-11-07T00:00:00"/>
    <s v="Standard Class"/>
    <s v="CM-12655"/>
    <s v="Corinna Mitchell"/>
    <x v="2"/>
    <s v="United States"/>
    <s v="Los Angeles"/>
    <x v="1"/>
    <n v="90008"/>
    <x v="1"/>
    <s v="TEC-PH-10003580"/>
    <x v="2"/>
    <x v="7"/>
    <x v="997"/>
    <n v="1212.848"/>
    <n v="7"/>
    <n v="0.2"/>
    <n v="106.12420000000014"/>
  </r>
  <r>
    <n v="1488"/>
    <s v="CA-2012-140410"/>
    <x v="1"/>
    <x v="502"/>
    <d v="2012-11-07T00:00:00"/>
    <s v="Standard Class"/>
    <s v="CM-12655"/>
    <s v="Corinna Mitchell"/>
    <x v="2"/>
    <s v="United States"/>
    <s v="Los Angeles"/>
    <x v="1"/>
    <n v="90008"/>
    <x v="1"/>
    <s v="TEC-AC-10001109"/>
    <x v="2"/>
    <x v="11"/>
    <x v="998"/>
    <n v="89.97"/>
    <n v="3"/>
    <n v="0"/>
    <n v="37.787400000000005"/>
  </r>
  <r>
    <n v="1489"/>
    <s v="CA-2012-140410"/>
    <x v="1"/>
    <x v="502"/>
    <d v="2012-11-07T00:00:00"/>
    <s v="Standard Class"/>
    <s v="CM-12655"/>
    <s v="Corinna Mitchell"/>
    <x v="2"/>
    <s v="United States"/>
    <s v="Los Angeles"/>
    <x v="1"/>
    <n v="90008"/>
    <x v="1"/>
    <s v="FUR-FU-10003347"/>
    <x v="0"/>
    <x v="5"/>
    <x v="374"/>
    <n v="42.599999999999994"/>
    <n v="3"/>
    <n v="0"/>
    <n v="16.614000000000001"/>
  </r>
  <r>
    <n v="1490"/>
    <s v="CA-2011-136280"/>
    <x v="2"/>
    <x v="503"/>
    <d v="2011-12-06T00:00:00"/>
    <s v="Standard Class"/>
    <s v="Co-12640"/>
    <s v="Corey-Lock"/>
    <x v="0"/>
    <s v="United States"/>
    <s v="Philadelphia"/>
    <x v="9"/>
    <n v="19143"/>
    <x v="3"/>
    <s v="OFF-LA-10000452"/>
    <x v="1"/>
    <x v="2"/>
    <x v="804"/>
    <n v="5.04"/>
    <n v="2"/>
    <n v="0.2"/>
    <n v="1.764"/>
  </r>
  <r>
    <n v="1491"/>
    <s v="CA-2014-151911"/>
    <x v="3"/>
    <x v="504"/>
    <d v="2014-05-06T00:00:00"/>
    <s v="Second Class"/>
    <s v="DL-13495"/>
    <s v="Dionis Lloyd"/>
    <x v="1"/>
    <s v="United States"/>
    <s v="New York City"/>
    <x v="15"/>
    <n v="10024"/>
    <x v="3"/>
    <s v="OFF-EN-10002986"/>
    <x v="1"/>
    <x v="12"/>
    <x v="36"/>
    <n v="62.96"/>
    <n v="4"/>
    <n v="0"/>
    <n v="28.332000000000001"/>
  </r>
  <r>
    <n v="1492"/>
    <s v="CA-2014-166436"/>
    <x v="3"/>
    <x v="221"/>
    <d v="2014-11-29T00:00:00"/>
    <s v="Standard Class"/>
    <s v="TS-21370"/>
    <s v="Todd Sumrall"/>
    <x v="1"/>
    <s v="United States"/>
    <s v="New York City"/>
    <x v="15"/>
    <n v="10035"/>
    <x v="3"/>
    <s v="OFF-PA-10001838"/>
    <x v="1"/>
    <x v="10"/>
    <x v="999"/>
    <n v="5.88"/>
    <n v="1"/>
    <n v="0"/>
    <n v="2.8811999999999998"/>
  </r>
  <r>
    <n v="1493"/>
    <s v="CA-2014-166436"/>
    <x v="3"/>
    <x v="221"/>
    <d v="2014-11-29T00:00:00"/>
    <s v="Standard Class"/>
    <s v="TS-21370"/>
    <s v="Todd Sumrall"/>
    <x v="1"/>
    <s v="United States"/>
    <s v="New York City"/>
    <x v="15"/>
    <n v="10035"/>
    <x v="3"/>
    <s v="FUR-CH-10000785"/>
    <x v="0"/>
    <x v="1"/>
    <x v="320"/>
    <n v="977.29200000000003"/>
    <n v="6"/>
    <n v="0.1"/>
    <n v="173.74080000000001"/>
  </r>
  <r>
    <n v="1494"/>
    <s v="CA-2014-139661"/>
    <x v="3"/>
    <x v="505"/>
    <d v="2014-11-04T00:00:00"/>
    <s v="Standard Class"/>
    <s v="JW-15220"/>
    <s v="Jane Waco"/>
    <x v="1"/>
    <s v="United States"/>
    <s v="Vancouver"/>
    <x v="4"/>
    <n v="98661"/>
    <x v="1"/>
    <s v="FUR-FU-10002885"/>
    <x v="0"/>
    <x v="5"/>
    <x v="755"/>
    <n v="9.64"/>
    <n v="2"/>
    <n v="0"/>
    <n v="3.6632000000000007"/>
  </r>
  <r>
    <n v="1495"/>
    <s v="CA-2011-123925"/>
    <x v="2"/>
    <x v="506"/>
    <d v="2011-12-19T00:00:00"/>
    <s v="Second Class"/>
    <s v="RF-19840"/>
    <s v="Roy Französisch"/>
    <x v="0"/>
    <s v="United States"/>
    <s v="Columbus"/>
    <x v="32"/>
    <n v="31907"/>
    <x v="0"/>
    <s v="OFF-AR-10002952"/>
    <x v="1"/>
    <x v="6"/>
    <x v="806"/>
    <n v="40.049999999999997"/>
    <n v="3"/>
    <n v="0"/>
    <n v="11.213999999999999"/>
  </r>
  <r>
    <n v="1496"/>
    <s v="CA-2014-152485"/>
    <x v="3"/>
    <x v="507"/>
    <d v="2014-09-09T00:00:00"/>
    <s v="Standard Class"/>
    <s v="JD-15790"/>
    <s v="John Dryer"/>
    <x v="0"/>
    <s v="United States"/>
    <s v="Coppell"/>
    <x v="5"/>
    <n v="75019"/>
    <x v="2"/>
    <s v="OFF-AR-10003759"/>
    <x v="1"/>
    <x v="6"/>
    <x v="838"/>
    <n v="10.192000000000002"/>
    <n v="7"/>
    <n v="0.2"/>
    <n v="3.1849999999999992"/>
  </r>
  <r>
    <n v="1497"/>
    <s v="CA-2014-152485"/>
    <x v="3"/>
    <x v="507"/>
    <d v="2014-09-09T00:00:00"/>
    <s v="Standard Class"/>
    <s v="JD-15790"/>
    <s v="John Dryer"/>
    <x v="0"/>
    <s v="United States"/>
    <s v="Coppell"/>
    <x v="5"/>
    <n v="75019"/>
    <x v="2"/>
    <s v="OFF-ST-10004950"/>
    <x v="1"/>
    <x v="4"/>
    <x v="1000"/>
    <n v="16.784000000000002"/>
    <n v="1"/>
    <n v="0.2"/>
    <n v="-0.20980000000000043"/>
  </r>
  <r>
    <n v="1498"/>
    <s v="CA-2014-152485"/>
    <x v="3"/>
    <x v="507"/>
    <d v="2014-09-09T00:00:00"/>
    <s v="Standard Class"/>
    <s v="JD-15790"/>
    <s v="John Dryer"/>
    <x v="0"/>
    <s v="United States"/>
    <s v="Coppell"/>
    <x v="5"/>
    <n v="75019"/>
    <x v="2"/>
    <s v="OFF-AR-10001940"/>
    <x v="1"/>
    <x v="6"/>
    <x v="168"/>
    <n v="13.120000000000001"/>
    <n v="5"/>
    <n v="0.2"/>
    <n v="3.7720000000000002"/>
  </r>
  <r>
    <n v="1499"/>
    <s v="CA-2013-141586"/>
    <x v="0"/>
    <x v="508"/>
    <d v="2013-10-21T00:00:00"/>
    <s v="First Class"/>
    <s v="NK-18490"/>
    <s v="Neil Knudson"/>
    <x v="2"/>
    <s v="United States"/>
    <s v="San Francisco"/>
    <x v="1"/>
    <n v="94122"/>
    <x v="1"/>
    <s v="OFF-BI-10003981"/>
    <x v="1"/>
    <x v="8"/>
    <x v="109"/>
    <n v="18.16"/>
    <n v="5"/>
    <n v="0.2"/>
    <n v="6.5830000000000011"/>
  </r>
  <r>
    <n v="1500"/>
    <s v="CA-2014-130386"/>
    <x v="3"/>
    <x v="105"/>
    <d v="2014-11-19T00:00:00"/>
    <s v="Standard Class"/>
    <s v="NG-18430"/>
    <s v="Nathan Gelder"/>
    <x v="0"/>
    <s v="United States"/>
    <s v="Austin"/>
    <x v="5"/>
    <n v="78745"/>
    <x v="2"/>
    <s v="OFF-PA-10002749"/>
    <x v="1"/>
    <x v="10"/>
    <x v="185"/>
    <n v="16.056000000000001"/>
    <n v="3"/>
    <n v="0.2"/>
    <n v="5.8203000000000005"/>
  </r>
  <r>
    <n v="1501"/>
    <s v="CA-2014-130386"/>
    <x v="3"/>
    <x v="105"/>
    <d v="2014-11-19T00:00:00"/>
    <s v="Standard Class"/>
    <s v="NG-18430"/>
    <s v="Nathan Gelder"/>
    <x v="0"/>
    <s v="United States"/>
    <s v="Austin"/>
    <x v="5"/>
    <n v="78745"/>
    <x v="2"/>
    <s v="OFF-PA-10003823"/>
    <x v="1"/>
    <x v="10"/>
    <x v="1001"/>
    <n v="223.05600000000001"/>
    <n v="9"/>
    <n v="0.2"/>
    <n v="69.704999999999984"/>
  </r>
  <r>
    <n v="1502"/>
    <s v="CA-2014-130386"/>
    <x v="3"/>
    <x v="105"/>
    <d v="2014-11-19T00:00:00"/>
    <s v="Standard Class"/>
    <s v="NG-18430"/>
    <s v="Nathan Gelder"/>
    <x v="0"/>
    <s v="United States"/>
    <s v="Austin"/>
    <x v="5"/>
    <n v="78745"/>
    <x v="2"/>
    <s v="OFF-ST-10003716"/>
    <x v="1"/>
    <x v="4"/>
    <x v="889"/>
    <n v="540.048"/>
    <n v="3"/>
    <n v="0.2"/>
    <n v="-47.254199999999997"/>
  </r>
  <r>
    <n v="1503"/>
    <s v="CA-2013-100468"/>
    <x v="0"/>
    <x v="390"/>
    <d v="2013-12-02T00:00:00"/>
    <s v="Standard Class"/>
    <s v="AT-10435"/>
    <s v="Alyssa Tate"/>
    <x v="2"/>
    <s v="United States"/>
    <s v="Los Angeles"/>
    <x v="1"/>
    <n v="90045"/>
    <x v="1"/>
    <s v="TEC-PH-10001300"/>
    <x v="2"/>
    <x v="7"/>
    <x v="1002"/>
    <n v="33.520000000000003"/>
    <n v="2"/>
    <n v="0.2"/>
    <n v="3.3519999999999985"/>
  </r>
  <r>
    <n v="1504"/>
    <s v="CA-2013-100468"/>
    <x v="0"/>
    <x v="390"/>
    <d v="2013-12-02T00:00:00"/>
    <s v="Standard Class"/>
    <s v="AT-10435"/>
    <s v="Alyssa Tate"/>
    <x v="2"/>
    <s v="United States"/>
    <s v="Los Angeles"/>
    <x v="1"/>
    <n v="90045"/>
    <x v="1"/>
    <s v="FUR-FU-10000010"/>
    <x v="0"/>
    <x v="5"/>
    <x v="522"/>
    <n v="9.94"/>
    <n v="2"/>
    <n v="0"/>
    <n v="3.0813999999999995"/>
  </r>
  <r>
    <n v="1505"/>
    <s v="CA-2012-153388"/>
    <x v="1"/>
    <x v="509"/>
    <d v="2012-08-07T00:00:00"/>
    <s v="Standard Class"/>
    <s v="PC-19000"/>
    <s v="Pauline Chand"/>
    <x v="2"/>
    <s v="United States"/>
    <s v="Los Angeles"/>
    <x v="1"/>
    <n v="90004"/>
    <x v="1"/>
    <s v="OFF-AR-10001868"/>
    <x v="1"/>
    <x v="6"/>
    <x v="59"/>
    <n v="6.72"/>
    <n v="4"/>
    <n v="0"/>
    <n v="3.36"/>
  </r>
  <r>
    <n v="1506"/>
    <s v="CA-2012-153388"/>
    <x v="1"/>
    <x v="509"/>
    <d v="2012-08-07T00:00:00"/>
    <s v="Standard Class"/>
    <s v="PC-19000"/>
    <s v="Pauline Chand"/>
    <x v="2"/>
    <s v="United States"/>
    <s v="Los Angeles"/>
    <x v="1"/>
    <n v="90004"/>
    <x v="1"/>
    <s v="FUR-TA-10003715"/>
    <x v="0"/>
    <x v="3"/>
    <x v="1003"/>
    <n v="1004.9760000000001"/>
    <n v="6"/>
    <n v="0.2"/>
    <n v="-175.87080000000009"/>
  </r>
  <r>
    <n v="1507"/>
    <s v="CA-2014-154935"/>
    <x v="3"/>
    <x v="165"/>
    <d v="2014-12-30T00:00:00"/>
    <s v="Standard Class"/>
    <s v="AR-10540"/>
    <s v="Andy Reiter"/>
    <x v="0"/>
    <s v="United States"/>
    <s v="New York City"/>
    <x v="15"/>
    <n v="10024"/>
    <x v="3"/>
    <s v="OFF-BI-10003708"/>
    <x v="1"/>
    <x v="8"/>
    <x v="969"/>
    <n v="17.880000000000003"/>
    <n v="3"/>
    <n v="0.2"/>
    <n v="5.5875000000000004"/>
  </r>
  <r>
    <n v="1508"/>
    <s v="CA-2013-134208"/>
    <x v="0"/>
    <x v="42"/>
    <d v="2013-09-24T00:00:00"/>
    <s v="Standard Class"/>
    <s v="CS-12505"/>
    <s v="Cindy Stewart"/>
    <x v="0"/>
    <s v="United States"/>
    <s v="Columbus"/>
    <x v="32"/>
    <n v="31907"/>
    <x v="0"/>
    <s v="TEC-MA-10004458"/>
    <x v="2"/>
    <x v="15"/>
    <x v="1004"/>
    <n v="396"/>
    <n v="4"/>
    <n v="0"/>
    <n v="190.07999999999998"/>
  </r>
  <r>
    <n v="1509"/>
    <s v="CA-2014-108294"/>
    <x v="3"/>
    <x v="389"/>
    <d v="2014-12-11T00:00:00"/>
    <s v="Same Day"/>
    <s v="LS-16975"/>
    <s v="Lindsay Shagiari"/>
    <x v="2"/>
    <s v="United States"/>
    <s v="Omaha"/>
    <x v="8"/>
    <n v="68104"/>
    <x v="2"/>
    <s v="OFF-BI-10004965"/>
    <x v="1"/>
    <x v="8"/>
    <x v="1005"/>
    <n v="34.5"/>
    <n v="3"/>
    <n v="0"/>
    <n v="15.524999999999999"/>
  </r>
  <r>
    <n v="1510"/>
    <s v="CA-2014-103611"/>
    <x v="3"/>
    <x v="510"/>
    <d v="2014-09-16T00:00:00"/>
    <s v="First Class"/>
    <s v="JM-15535"/>
    <s v="Jessica Myrick"/>
    <x v="0"/>
    <s v="United States"/>
    <s v="Los Angeles"/>
    <x v="1"/>
    <n v="90036"/>
    <x v="1"/>
    <s v="FUR-FU-10004270"/>
    <x v="0"/>
    <x v="5"/>
    <x v="989"/>
    <n v="8.36"/>
    <n v="2"/>
    <n v="0"/>
    <n v="3.0095999999999998"/>
  </r>
  <r>
    <n v="1511"/>
    <s v="CA-2014-100384"/>
    <x v="3"/>
    <x v="92"/>
    <d v="2014-07-02T00:00:00"/>
    <s v="Standard Class"/>
    <s v="NH-18610"/>
    <s v="Nicole Hansen"/>
    <x v="1"/>
    <s v="United States"/>
    <s v="Pomona"/>
    <x v="1"/>
    <n v="91767"/>
    <x v="1"/>
    <s v="OFF-AR-10002135"/>
    <x v="1"/>
    <x v="6"/>
    <x v="278"/>
    <n v="385.6"/>
    <n v="8"/>
    <n v="0"/>
    <n v="111.82399999999996"/>
  </r>
  <r>
    <n v="1512"/>
    <s v="CA-2014-100384"/>
    <x v="3"/>
    <x v="92"/>
    <d v="2014-07-02T00:00:00"/>
    <s v="Standard Class"/>
    <s v="NH-18610"/>
    <s v="Nicole Hansen"/>
    <x v="1"/>
    <s v="United States"/>
    <s v="Pomona"/>
    <x v="1"/>
    <n v="91767"/>
    <x v="1"/>
    <s v="OFF-AR-10003514"/>
    <x v="1"/>
    <x v="6"/>
    <x v="180"/>
    <n v="35.82"/>
    <n v="9"/>
    <n v="0"/>
    <n v="11.820599999999997"/>
  </r>
  <r>
    <n v="1513"/>
    <s v="CA-2014-112809"/>
    <x v="3"/>
    <x v="238"/>
    <d v="2014-08-23T00:00:00"/>
    <s v="Standard Class"/>
    <s v="RA-19915"/>
    <s v="Russell Applegate"/>
    <x v="0"/>
    <s v="United States"/>
    <s v="Dallas"/>
    <x v="5"/>
    <n v="75220"/>
    <x v="2"/>
    <s v="OFF-ST-10002276"/>
    <x v="1"/>
    <x v="4"/>
    <x v="223"/>
    <n v="200.06400000000002"/>
    <n v="3"/>
    <n v="0.2"/>
    <n v="12.504000000000005"/>
  </r>
  <r>
    <n v="1514"/>
    <s v="CA-2014-112809"/>
    <x v="3"/>
    <x v="238"/>
    <d v="2014-08-23T00:00:00"/>
    <s v="Standard Class"/>
    <s v="RA-19915"/>
    <s v="Russell Applegate"/>
    <x v="0"/>
    <s v="United States"/>
    <s v="Dallas"/>
    <x v="5"/>
    <n v="75220"/>
    <x v="2"/>
    <s v="OFF-BI-10001098"/>
    <x v="1"/>
    <x v="8"/>
    <x v="405"/>
    <n v="21.379999999999995"/>
    <n v="5"/>
    <n v="0.8"/>
    <n v="-33.139000000000003"/>
  </r>
  <r>
    <n v="1515"/>
    <s v="CA-2014-112809"/>
    <x v="3"/>
    <x v="238"/>
    <d v="2014-08-23T00:00:00"/>
    <s v="Standard Class"/>
    <s v="RA-19915"/>
    <s v="Russell Applegate"/>
    <x v="0"/>
    <s v="United States"/>
    <s v="Dallas"/>
    <x v="5"/>
    <n v="75220"/>
    <x v="2"/>
    <s v="OFF-BI-10001636"/>
    <x v="1"/>
    <x v="8"/>
    <x v="668"/>
    <n v="6.743999999999998"/>
    <n v="4"/>
    <n v="0.8"/>
    <n v="-11.4648"/>
  </r>
  <r>
    <n v="1516"/>
    <s v="US-2014-160759"/>
    <x v="3"/>
    <x v="157"/>
    <d v="2014-12-18T00:00:00"/>
    <s v="Standard Class"/>
    <s v="AI-10855"/>
    <s v="Arianne Irving"/>
    <x v="0"/>
    <s v="United States"/>
    <s v="Philadelphia"/>
    <x v="9"/>
    <n v="19120"/>
    <x v="3"/>
    <s v="FUR-CH-10002961"/>
    <x v="0"/>
    <x v="1"/>
    <x v="939"/>
    <n v="63.686"/>
    <n v="1"/>
    <n v="0.3"/>
    <n v="-9.0980000000000025"/>
  </r>
  <r>
    <n v="1517"/>
    <s v="CA-2014-148446"/>
    <x v="3"/>
    <x v="389"/>
    <d v="2014-12-15T00:00:00"/>
    <s v="Second Class"/>
    <s v="MC-17845"/>
    <s v="Michael Chen"/>
    <x v="0"/>
    <s v="United States"/>
    <s v="North Las Vegas"/>
    <x v="33"/>
    <n v="89031"/>
    <x v="1"/>
    <s v="FUR-TA-10004256"/>
    <x v="0"/>
    <x v="3"/>
    <x v="484"/>
    <n v="1669.6"/>
    <n v="4"/>
    <n v="0"/>
    <n v="116.87199999999984"/>
  </r>
  <r>
    <n v="1518"/>
    <s v="CA-2011-111059"/>
    <x v="2"/>
    <x v="511"/>
    <d v="2011-02-07T00:00:00"/>
    <s v="Second Class"/>
    <s v="TB-21400"/>
    <s v="Tom Boeckenhauer"/>
    <x v="0"/>
    <s v="United States"/>
    <s v="Seattle"/>
    <x v="4"/>
    <n v="98105"/>
    <x v="1"/>
    <s v="OFF-BI-10004593"/>
    <x v="1"/>
    <x v="8"/>
    <x v="267"/>
    <n v="83.84"/>
    <n v="2"/>
    <n v="0.2"/>
    <n v="27.247999999999998"/>
  </r>
  <r>
    <n v="1519"/>
    <s v="CA-2011-111059"/>
    <x v="2"/>
    <x v="511"/>
    <d v="2011-02-07T00:00:00"/>
    <s v="Second Class"/>
    <s v="TB-21400"/>
    <s v="Tom Boeckenhauer"/>
    <x v="0"/>
    <s v="United States"/>
    <s v="Seattle"/>
    <x v="4"/>
    <n v="98105"/>
    <x v="1"/>
    <s v="OFF-BI-10002827"/>
    <x v="1"/>
    <x v="8"/>
    <x v="549"/>
    <n v="13.272000000000002"/>
    <n v="3"/>
    <n v="0.2"/>
    <n v="4.3133999999999997"/>
  </r>
  <r>
    <n v="1520"/>
    <s v="CA-2014-116204"/>
    <x v="3"/>
    <x v="512"/>
    <d v="2014-02-15T00:00:00"/>
    <s v="Second Class"/>
    <s v="VW-21775"/>
    <s v="Victoria Wilson"/>
    <x v="1"/>
    <s v="United States"/>
    <s v="San Francisco"/>
    <x v="1"/>
    <n v="94110"/>
    <x v="1"/>
    <s v="OFF-BI-10001759"/>
    <x v="1"/>
    <x v="8"/>
    <x v="725"/>
    <n v="21.335999999999999"/>
    <n v="7"/>
    <n v="0.2"/>
    <n v="7.7343000000000011"/>
  </r>
  <r>
    <n v="1521"/>
    <s v="CA-2014-109946"/>
    <x v="3"/>
    <x v="513"/>
    <d v="2014-04-22T00:00:00"/>
    <s v="Standard Class"/>
    <s v="PL-18925"/>
    <s v="Paul Lucas"/>
    <x v="2"/>
    <s v="United States"/>
    <s v="Chicago"/>
    <x v="10"/>
    <n v="60610"/>
    <x v="2"/>
    <s v="OFF-AR-10001419"/>
    <x v="1"/>
    <x v="6"/>
    <x v="1006"/>
    <n v="16.520000000000003"/>
    <n v="5"/>
    <n v="0.2"/>
    <n v="2.0649999999999986"/>
  </r>
  <r>
    <n v="1522"/>
    <s v="CA-2012-144806"/>
    <x v="1"/>
    <x v="401"/>
    <d v="2012-12-11T00:00:00"/>
    <s v="Standard Class"/>
    <s v="GH-14425"/>
    <s v="Gary Hwang"/>
    <x v="0"/>
    <s v="United States"/>
    <s v="Tucson"/>
    <x v="16"/>
    <n v="85705"/>
    <x v="1"/>
    <s v="FUR-FU-10002253"/>
    <x v="0"/>
    <x v="5"/>
    <x v="587"/>
    <n v="206.11199999999997"/>
    <n v="6"/>
    <n v="0.2"/>
    <n v="48.951600000000013"/>
  </r>
  <r>
    <n v="1523"/>
    <s v="CA-2012-144806"/>
    <x v="1"/>
    <x v="401"/>
    <d v="2012-12-11T00:00:00"/>
    <s v="Standard Class"/>
    <s v="GH-14425"/>
    <s v="Gary Hwang"/>
    <x v="0"/>
    <s v="United States"/>
    <s v="Tucson"/>
    <x v="16"/>
    <n v="85705"/>
    <x v="1"/>
    <s v="OFF-PA-10002586"/>
    <x v="1"/>
    <x v="10"/>
    <x v="1007"/>
    <n v="19.920000000000002"/>
    <n v="5"/>
    <n v="0.2"/>
    <n v="6.7230000000000008"/>
  </r>
  <r>
    <n v="1524"/>
    <s v="CA-2012-144806"/>
    <x v="1"/>
    <x v="401"/>
    <d v="2012-12-11T00:00:00"/>
    <s v="Standard Class"/>
    <s v="GH-14425"/>
    <s v="Gary Hwang"/>
    <x v="0"/>
    <s v="United States"/>
    <s v="Tucson"/>
    <x v="16"/>
    <n v="85705"/>
    <x v="1"/>
    <s v="OFF-PA-10003039"/>
    <x v="1"/>
    <x v="10"/>
    <x v="330"/>
    <n v="198.27200000000002"/>
    <n v="8"/>
    <n v="0.2"/>
    <n v="61.959999999999987"/>
  </r>
  <r>
    <n v="1525"/>
    <s v="CA-2012-144806"/>
    <x v="1"/>
    <x v="401"/>
    <d v="2012-12-11T00:00:00"/>
    <s v="Standard Class"/>
    <s v="GH-14425"/>
    <s v="Gary Hwang"/>
    <x v="0"/>
    <s v="United States"/>
    <s v="Tucson"/>
    <x v="16"/>
    <n v="85705"/>
    <x v="1"/>
    <s v="OFF-ST-10004804"/>
    <x v="1"/>
    <x v="4"/>
    <x v="230"/>
    <n v="247.10399999999998"/>
    <n v="6"/>
    <n v="0.2"/>
    <n v="-58.68719999999999"/>
  </r>
  <r>
    <n v="1526"/>
    <s v="CA-2012-144806"/>
    <x v="1"/>
    <x v="401"/>
    <d v="2012-12-11T00:00:00"/>
    <s v="Standard Class"/>
    <s v="GH-14425"/>
    <s v="Gary Hwang"/>
    <x v="0"/>
    <s v="United States"/>
    <s v="Tucson"/>
    <x v="16"/>
    <n v="85705"/>
    <x v="1"/>
    <s v="OFF-AR-10004042"/>
    <x v="1"/>
    <x v="6"/>
    <x v="30"/>
    <n v="86.304000000000002"/>
    <n v="6"/>
    <n v="0.2"/>
    <n v="9.7091999999999885"/>
  </r>
  <r>
    <n v="1527"/>
    <s v="CA-2013-122392"/>
    <x v="0"/>
    <x v="405"/>
    <d v="2013-07-28T00:00:00"/>
    <s v="Standard Class"/>
    <s v="CJ-12010"/>
    <s v="Caroline Jumper"/>
    <x v="0"/>
    <s v="United States"/>
    <s v="Allentown"/>
    <x v="9"/>
    <n v="18103"/>
    <x v="3"/>
    <s v="OFF-AR-10002221"/>
    <x v="1"/>
    <x v="6"/>
    <x v="1008"/>
    <n v="4.16"/>
    <n v="2"/>
    <n v="0.2"/>
    <n v="0.36400000000000032"/>
  </r>
  <r>
    <n v="1528"/>
    <s v="CA-2013-122392"/>
    <x v="0"/>
    <x v="405"/>
    <d v="2013-07-28T00:00:00"/>
    <s v="Standard Class"/>
    <s v="CJ-12010"/>
    <s v="Caroline Jumper"/>
    <x v="0"/>
    <s v="United States"/>
    <s v="Allentown"/>
    <x v="9"/>
    <n v="18103"/>
    <x v="3"/>
    <s v="FUR-FU-10002456"/>
    <x v="0"/>
    <x v="5"/>
    <x v="1009"/>
    <n v="11.648000000000001"/>
    <n v="2"/>
    <n v="0.2"/>
    <n v="3.3488000000000011"/>
  </r>
  <r>
    <n v="1529"/>
    <s v="CA-2012-148432"/>
    <x v="1"/>
    <x v="209"/>
    <d v="2012-11-10T00:00:00"/>
    <s v="Second Class"/>
    <s v="MC-18130"/>
    <s v="Mike Caudle"/>
    <x v="1"/>
    <s v="United States"/>
    <s v="Newark"/>
    <x v="13"/>
    <n v="19711"/>
    <x v="3"/>
    <s v="OFF-FA-10004968"/>
    <x v="1"/>
    <x v="13"/>
    <x v="1010"/>
    <n v="26.18"/>
    <n v="7"/>
    <n v="0"/>
    <n v="0.5236000000000014"/>
  </r>
  <r>
    <n v="1530"/>
    <s v="CA-2012-148432"/>
    <x v="1"/>
    <x v="209"/>
    <d v="2012-11-10T00:00:00"/>
    <s v="Second Class"/>
    <s v="MC-18130"/>
    <s v="Mike Caudle"/>
    <x v="1"/>
    <s v="United States"/>
    <s v="Newark"/>
    <x v="13"/>
    <n v="19711"/>
    <x v="3"/>
    <s v="OFF-PA-10001274"/>
    <x v="1"/>
    <x v="10"/>
    <x v="1011"/>
    <n v="7.3"/>
    <n v="2"/>
    <n v="0"/>
    <n v="3.4309999999999996"/>
  </r>
  <r>
    <n v="1531"/>
    <s v="CA-2012-103793"/>
    <x v="1"/>
    <x v="514"/>
    <d v="2012-03-31T00:00:00"/>
    <s v="Standard Class"/>
    <s v="BV-11245"/>
    <s v="Benjamin Venier"/>
    <x v="1"/>
    <s v="United States"/>
    <s v="Miami"/>
    <x v="2"/>
    <n v="33142"/>
    <x v="0"/>
    <s v="OFF-PA-10001125"/>
    <x v="1"/>
    <x v="10"/>
    <x v="1012"/>
    <n v="74.352000000000004"/>
    <n v="3"/>
    <n v="0.2"/>
    <n v="23.234999999999992"/>
  </r>
  <r>
    <n v="1532"/>
    <s v="CA-2014-159884"/>
    <x v="3"/>
    <x v="515"/>
    <d v="2014-09-06T00:00:00"/>
    <s v="Standard Class"/>
    <s v="JF-15490"/>
    <s v="Jeremy Farry"/>
    <x v="0"/>
    <s v="United States"/>
    <s v="Tempe"/>
    <x v="16"/>
    <n v="85281"/>
    <x v="1"/>
    <s v="OFF-ST-10000344"/>
    <x v="1"/>
    <x v="4"/>
    <x v="1013"/>
    <n v="10.744"/>
    <n v="1"/>
    <n v="0.2"/>
    <n v="0.80579999999999963"/>
  </r>
  <r>
    <n v="1533"/>
    <s v="CA-2014-159884"/>
    <x v="3"/>
    <x v="515"/>
    <d v="2014-09-06T00:00:00"/>
    <s v="Standard Class"/>
    <s v="JF-15490"/>
    <s v="Jeremy Farry"/>
    <x v="0"/>
    <s v="United States"/>
    <s v="Tempe"/>
    <x v="16"/>
    <n v="85281"/>
    <x v="1"/>
    <s v="OFF-FA-10000585"/>
    <x v="1"/>
    <x v="13"/>
    <x v="202"/>
    <n v="8.3760000000000012"/>
    <n v="3"/>
    <n v="0.2"/>
    <n v="2.7222"/>
  </r>
  <r>
    <n v="1534"/>
    <s v="CA-2013-139885"/>
    <x v="0"/>
    <x v="429"/>
    <d v="2013-12-09T00:00:00"/>
    <s v="Standard Class"/>
    <s v="EB-13840"/>
    <s v="Ellis Ballard"/>
    <x v="1"/>
    <s v="United States"/>
    <s v="New York City"/>
    <x v="15"/>
    <n v="10035"/>
    <x v="3"/>
    <s v="OFF-ST-10003324"/>
    <x v="1"/>
    <x v="4"/>
    <x v="1014"/>
    <n v="212.88"/>
    <n v="6"/>
    <n v="0"/>
    <n v="0"/>
  </r>
  <r>
    <n v="1535"/>
    <s v="CA-2014-124086"/>
    <x v="3"/>
    <x v="516"/>
    <d v="2014-02-15T00:00:00"/>
    <s v="Standard Class"/>
    <s v="MP-18175"/>
    <s v="Mike Pelletier"/>
    <x v="2"/>
    <s v="United States"/>
    <s v="Laguna Niguel"/>
    <x v="1"/>
    <n v="92677"/>
    <x v="1"/>
    <s v="FUR-BO-10004015"/>
    <x v="0"/>
    <x v="0"/>
    <x v="569"/>
    <n v="203.98299999999998"/>
    <n v="2"/>
    <n v="0.15"/>
    <n v="16.798599999999979"/>
  </r>
  <r>
    <n v="1536"/>
    <s v="CA-2013-112389"/>
    <x v="0"/>
    <x v="517"/>
    <d v="2013-11-03T00:00:00"/>
    <s v="Standard Class"/>
    <s v="JM-15655"/>
    <s v="Jim Mitchum"/>
    <x v="1"/>
    <s v="United States"/>
    <s v="Bridgeton"/>
    <x v="30"/>
    <n v="8302"/>
    <x v="3"/>
    <s v="OFF-ST-10000419"/>
    <x v="1"/>
    <x v="4"/>
    <x v="1015"/>
    <n v="40.74"/>
    <n v="3"/>
    <n v="0"/>
    <n v="0.4073999999999991"/>
  </r>
  <r>
    <n v="1537"/>
    <s v="CA-2013-112389"/>
    <x v="0"/>
    <x v="517"/>
    <d v="2013-11-03T00:00:00"/>
    <s v="Standard Class"/>
    <s v="JM-15655"/>
    <s v="Jim Mitchum"/>
    <x v="1"/>
    <s v="United States"/>
    <s v="Bridgeton"/>
    <x v="30"/>
    <n v="8302"/>
    <x v="3"/>
    <s v="OFF-AP-10001626"/>
    <x v="1"/>
    <x v="9"/>
    <x v="1016"/>
    <n v="11.67"/>
    <n v="3"/>
    <n v="0"/>
    <n v="3.0342000000000002"/>
  </r>
  <r>
    <n v="1538"/>
    <s v="CA-2014-121888"/>
    <x v="3"/>
    <x v="175"/>
    <d v="2014-09-18T00:00:00"/>
    <s v="Second Class"/>
    <s v="CL-11890"/>
    <s v="Carl Ludwig"/>
    <x v="0"/>
    <s v="United States"/>
    <s v="Everett"/>
    <x v="31"/>
    <n v="2149"/>
    <x v="3"/>
    <s v="TEC-PH-10000439"/>
    <x v="2"/>
    <x v="7"/>
    <x v="869"/>
    <n v="39.99"/>
    <n v="1"/>
    <n v="0"/>
    <n v="11.597099999999998"/>
  </r>
  <r>
    <n v="1539"/>
    <s v="CA-2014-121888"/>
    <x v="3"/>
    <x v="175"/>
    <d v="2014-09-18T00:00:00"/>
    <s v="Second Class"/>
    <s v="CL-11890"/>
    <s v="Carl Ludwig"/>
    <x v="0"/>
    <s v="United States"/>
    <s v="Everett"/>
    <x v="31"/>
    <n v="2149"/>
    <x v="3"/>
    <s v="OFF-AR-10003478"/>
    <x v="1"/>
    <x v="6"/>
    <x v="355"/>
    <n v="16.28"/>
    <n v="2"/>
    <n v="0"/>
    <n v="6.5120000000000005"/>
  </r>
  <r>
    <n v="1540"/>
    <s v="CA-2014-121888"/>
    <x v="3"/>
    <x v="175"/>
    <d v="2014-09-18T00:00:00"/>
    <s v="Second Class"/>
    <s v="CL-11890"/>
    <s v="Carl Ludwig"/>
    <x v="0"/>
    <s v="United States"/>
    <s v="Everett"/>
    <x v="31"/>
    <n v="2149"/>
    <x v="3"/>
    <s v="FUR-BO-10002545"/>
    <x v="0"/>
    <x v="0"/>
    <x v="37"/>
    <n v="782.94"/>
    <n v="3"/>
    <n v="0"/>
    <n v="203.56440000000003"/>
  </r>
  <r>
    <n v="1541"/>
    <s v="CA-2014-121888"/>
    <x v="3"/>
    <x v="175"/>
    <d v="2014-09-18T00:00:00"/>
    <s v="Second Class"/>
    <s v="CL-11890"/>
    <s v="Carl Ludwig"/>
    <x v="0"/>
    <s v="United States"/>
    <s v="Everett"/>
    <x v="31"/>
    <n v="2149"/>
    <x v="3"/>
    <s v="OFF-BI-10001765"/>
    <x v="1"/>
    <x v="8"/>
    <x v="985"/>
    <n v="242.48000000000002"/>
    <n v="7"/>
    <n v="0"/>
    <n v="116.39039999999999"/>
  </r>
  <r>
    <n v="1542"/>
    <s v="CA-2011-166884"/>
    <x v="2"/>
    <x v="518"/>
    <d v="2011-03-16T00:00:00"/>
    <s v="Second Class"/>
    <s v="CK-12205"/>
    <s v="Chloris Kastensmidt"/>
    <x v="0"/>
    <s v="United States"/>
    <s v="Columbus"/>
    <x v="24"/>
    <n v="43229"/>
    <x v="3"/>
    <s v="FUR-FU-10003981"/>
    <x v="0"/>
    <x v="5"/>
    <x v="322"/>
    <n v="8.32"/>
    <n v="5"/>
    <n v="0.2"/>
    <n v="2.2880000000000003"/>
  </r>
  <r>
    <n v="1543"/>
    <s v="CA-2011-166884"/>
    <x v="2"/>
    <x v="518"/>
    <d v="2011-03-16T00:00:00"/>
    <s v="Second Class"/>
    <s v="CK-12205"/>
    <s v="Chloris Kastensmidt"/>
    <x v="0"/>
    <s v="United States"/>
    <s v="Columbus"/>
    <x v="24"/>
    <n v="43229"/>
    <x v="3"/>
    <s v="OFF-FA-10001561"/>
    <x v="1"/>
    <x v="13"/>
    <x v="831"/>
    <n v="10.464000000000002"/>
    <n v="6"/>
    <n v="0.2"/>
    <n v="1.7003999999999992"/>
  </r>
  <r>
    <n v="1544"/>
    <s v="CA-2011-107181"/>
    <x v="2"/>
    <x v="519"/>
    <d v="2011-02-09T00:00:00"/>
    <s v="Standard Class"/>
    <s v="DB-13270"/>
    <s v="Deborah Brumfield"/>
    <x v="2"/>
    <s v="United States"/>
    <s v="San Diego"/>
    <x v="1"/>
    <n v="92024"/>
    <x v="1"/>
    <s v="OFF-BI-10004230"/>
    <x v="1"/>
    <x v="8"/>
    <x v="649"/>
    <n v="82.896000000000001"/>
    <n v="3"/>
    <n v="0.2"/>
    <n v="29.0136"/>
  </r>
  <r>
    <n v="1545"/>
    <s v="CA-2011-107181"/>
    <x v="2"/>
    <x v="519"/>
    <d v="2011-02-09T00:00:00"/>
    <s v="Standard Class"/>
    <s v="DB-13270"/>
    <s v="Deborah Brumfield"/>
    <x v="2"/>
    <s v="United States"/>
    <s v="San Diego"/>
    <x v="1"/>
    <n v="92024"/>
    <x v="1"/>
    <s v="OFF-PA-10000350"/>
    <x v="1"/>
    <x v="10"/>
    <x v="724"/>
    <n v="34.24"/>
    <n v="4"/>
    <n v="0"/>
    <n v="16.0928"/>
  </r>
  <r>
    <n v="1546"/>
    <s v="CA-2011-150245"/>
    <x v="2"/>
    <x v="520"/>
    <d v="2012-01-04T00:00:00"/>
    <s v="Second Class"/>
    <s v="PC-18745"/>
    <s v="Pamela Coakley"/>
    <x v="1"/>
    <s v="United States"/>
    <s v="Watertown"/>
    <x v="15"/>
    <n v="13601"/>
    <x v="3"/>
    <s v="FUR-BO-10002613"/>
    <x v="0"/>
    <x v="0"/>
    <x v="177"/>
    <n v="1573.4880000000001"/>
    <n v="7"/>
    <n v="0.2"/>
    <n v="196.68599999999986"/>
  </r>
  <r>
    <n v="1547"/>
    <s v="CA-2012-111395"/>
    <x v="1"/>
    <x v="521"/>
    <d v="2012-11-27T00:00:00"/>
    <s v="Standard Class"/>
    <s v="VB-21745"/>
    <s v="Victoria Brennan"/>
    <x v="1"/>
    <s v="United States"/>
    <s v="San Antonio"/>
    <x v="5"/>
    <n v="78207"/>
    <x v="2"/>
    <s v="OFF-PA-10000994"/>
    <x v="1"/>
    <x v="10"/>
    <x v="904"/>
    <n v="335.52"/>
    <n v="4"/>
    <n v="0.2"/>
    <n v="117.43199999999999"/>
  </r>
  <r>
    <n v="1548"/>
    <s v="CA-2012-111395"/>
    <x v="1"/>
    <x v="521"/>
    <d v="2012-11-27T00:00:00"/>
    <s v="Standard Class"/>
    <s v="VB-21745"/>
    <s v="Victoria Brennan"/>
    <x v="1"/>
    <s v="United States"/>
    <s v="San Antonio"/>
    <x v="5"/>
    <n v="78207"/>
    <x v="2"/>
    <s v="OFF-BI-10002867"/>
    <x v="1"/>
    <x v="8"/>
    <x v="963"/>
    <n v="23.911999999999995"/>
    <n v="2"/>
    <n v="0.8"/>
    <n v="-40.650400000000019"/>
  </r>
  <r>
    <n v="1549"/>
    <s v="CA-2012-111395"/>
    <x v="1"/>
    <x v="521"/>
    <d v="2012-11-27T00:00:00"/>
    <s v="Standard Class"/>
    <s v="VB-21745"/>
    <s v="Victoria Brennan"/>
    <x v="1"/>
    <s v="United States"/>
    <s v="San Antonio"/>
    <x v="5"/>
    <n v="78207"/>
    <x v="2"/>
    <s v="OFF-ST-10001291"/>
    <x v="1"/>
    <x v="4"/>
    <x v="1017"/>
    <n v="27.056000000000001"/>
    <n v="2"/>
    <n v="0.2"/>
    <n v="2.3673999999999991"/>
  </r>
  <r>
    <n v="1550"/>
    <s v="CA-2011-134278"/>
    <x v="2"/>
    <x v="522"/>
    <d v="2011-07-08T00:00:00"/>
    <s v="First Class"/>
    <s v="EP-13915"/>
    <s v="Emily Phan"/>
    <x v="0"/>
    <s v="United States"/>
    <s v="New York City"/>
    <x v="15"/>
    <n v="10011"/>
    <x v="3"/>
    <s v="TEC-CO-10001046"/>
    <x v="2"/>
    <x v="16"/>
    <x v="874"/>
    <n v="559.99200000000008"/>
    <n v="1"/>
    <n v="0.2"/>
    <n v="174.99749999999997"/>
  </r>
  <r>
    <n v="1551"/>
    <s v="US-2014-124926"/>
    <x v="3"/>
    <x v="38"/>
    <d v="2014-11-19T00:00:00"/>
    <s v="Second Class"/>
    <s v="ME-17320"/>
    <s v="Maria Etezadi"/>
    <x v="2"/>
    <s v="United States"/>
    <s v="Houston"/>
    <x v="5"/>
    <n v="77095"/>
    <x v="2"/>
    <s v="OFF-AP-10004868"/>
    <x v="1"/>
    <x v="9"/>
    <x v="1018"/>
    <n v="9.3239999999999981"/>
    <n v="6"/>
    <n v="0.8"/>
    <n v="-24.708599999999997"/>
  </r>
  <r>
    <n v="1552"/>
    <s v="CA-2013-159345"/>
    <x v="0"/>
    <x v="26"/>
    <d v="2013-06-23T00:00:00"/>
    <s v="Standard Class"/>
    <s v="IG-15085"/>
    <s v="Ivan Gibson"/>
    <x v="0"/>
    <s v="United States"/>
    <s v="San Diego"/>
    <x v="1"/>
    <n v="92024"/>
    <x v="1"/>
    <s v="OFF-PA-10000806"/>
    <x v="1"/>
    <x v="10"/>
    <x v="948"/>
    <n v="111.96"/>
    <n v="2"/>
    <n v="0"/>
    <n v="54.860399999999998"/>
  </r>
  <r>
    <n v="1553"/>
    <s v="CA-2011-130274"/>
    <x v="2"/>
    <x v="523"/>
    <d v="2011-05-05T00:00:00"/>
    <s v="First Class"/>
    <s v="JS-15940"/>
    <s v="Joni Sundaresam"/>
    <x v="2"/>
    <s v="United States"/>
    <s v="Appleton"/>
    <x v="6"/>
    <n v="54915"/>
    <x v="2"/>
    <s v="OFF-LA-10002195"/>
    <x v="1"/>
    <x v="2"/>
    <x v="1019"/>
    <n v="21.560000000000002"/>
    <n v="7"/>
    <n v="0"/>
    <n v="10.348799999999999"/>
  </r>
  <r>
    <n v="1554"/>
    <s v="CA-2014-158386"/>
    <x v="3"/>
    <x v="524"/>
    <d v="2014-10-22T00:00:00"/>
    <s v="Standard Class"/>
    <s v="BO-11425"/>
    <s v="Bobby Odegard"/>
    <x v="0"/>
    <s v="United States"/>
    <s v="Richmond"/>
    <x v="0"/>
    <n v="40475"/>
    <x v="0"/>
    <s v="OFF-BI-10003719"/>
    <x v="1"/>
    <x v="8"/>
    <x v="684"/>
    <n v="124.75"/>
    <n v="5"/>
    <n v="0"/>
    <n v="57.384999999999991"/>
  </r>
  <r>
    <n v="1555"/>
    <s v="CA-2012-111507"/>
    <x v="1"/>
    <x v="525"/>
    <d v="2012-02-13T00:00:00"/>
    <s v="Standard Class"/>
    <s v="VW-21775"/>
    <s v="Victoria Wilson"/>
    <x v="1"/>
    <s v="United States"/>
    <s v="Bellevue"/>
    <x v="4"/>
    <n v="98006"/>
    <x v="1"/>
    <s v="OFF-AR-10001315"/>
    <x v="1"/>
    <x v="6"/>
    <x v="1020"/>
    <n v="5.28"/>
    <n v="3"/>
    <n v="0"/>
    <n v="1.5311999999999999"/>
  </r>
  <r>
    <n v="1556"/>
    <s v="CA-2014-120761"/>
    <x v="3"/>
    <x v="507"/>
    <d v="2014-09-09T00:00:00"/>
    <s v="Standard Class"/>
    <s v="AB-10150"/>
    <s v="Aimee Bixby"/>
    <x v="0"/>
    <s v="United States"/>
    <s v="Long Beach"/>
    <x v="15"/>
    <n v="11561"/>
    <x v="3"/>
    <s v="TEC-AC-10000171"/>
    <x v="2"/>
    <x v="11"/>
    <x v="43"/>
    <n v="91.96"/>
    <n v="4"/>
    <n v="0"/>
    <n v="39.5428"/>
  </r>
  <r>
    <n v="1557"/>
    <s v="CA-2013-109176"/>
    <x v="0"/>
    <x v="195"/>
    <d v="2013-05-16T00:00:00"/>
    <s v="Standard Class"/>
    <s v="JW-16075"/>
    <s v="Julia West"/>
    <x v="0"/>
    <s v="United States"/>
    <s v="Philadelphia"/>
    <x v="9"/>
    <n v="19140"/>
    <x v="3"/>
    <s v="OFF-EN-10003134"/>
    <x v="1"/>
    <x v="12"/>
    <x v="33"/>
    <n v="9.3439999999999994"/>
    <n v="1"/>
    <n v="0.2"/>
    <n v="3.504"/>
  </r>
  <r>
    <n v="1558"/>
    <s v="CA-2013-109176"/>
    <x v="0"/>
    <x v="195"/>
    <d v="2013-05-16T00:00:00"/>
    <s v="Standard Class"/>
    <s v="JW-16075"/>
    <s v="Julia West"/>
    <x v="0"/>
    <s v="United States"/>
    <s v="Philadelphia"/>
    <x v="9"/>
    <n v="19140"/>
    <x v="3"/>
    <s v="OFF-AR-10001955"/>
    <x v="1"/>
    <x v="6"/>
    <x v="1021"/>
    <n v="79.36"/>
    <n v="5"/>
    <n v="0.2"/>
    <n v="9.919999999999991"/>
  </r>
  <r>
    <n v="1559"/>
    <s v="CA-2012-112116"/>
    <x v="1"/>
    <x v="199"/>
    <d v="2012-03-18T00:00:00"/>
    <s v="Second Class"/>
    <s v="JE-15475"/>
    <s v="Jeremy Ellison"/>
    <x v="0"/>
    <s v="United States"/>
    <s v="Seattle"/>
    <x v="4"/>
    <n v="98103"/>
    <x v="1"/>
    <s v="FUR-TA-10001039"/>
    <x v="0"/>
    <x v="3"/>
    <x v="824"/>
    <n v="171.96"/>
    <n v="2"/>
    <n v="0"/>
    <n v="44.709600000000009"/>
  </r>
  <r>
    <n v="1560"/>
    <s v="CA-2013-126809"/>
    <x v="0"/>
    <x v="526"/>
    <d v="2013-04-14T00:00:00"/>
    <s v="Standard Class"/>
    <s v="EB-13750"/>
    <s v="Edward Becker"/>
    <x v="1"/>
    <s v="United States"/>
    <s v="Seattle"/>
    <x v="4"/>
    <n v="98103"/>
    <x v="1"/>
    <s v="OFF-BI-10003712"/>
    <x v="1"/>
    <x v="8"/>
    <x v="689"/>
    <n v="35.352000000000004"/>
    <n v="9"/>
    <n v="0.2"/>
    <n v="12.815099999999997"/>
  </r>
  <r>
    <n v="1561"/>
    <s v="CA-2011-105172"/>
    <x v="2"/>
    <x v="527"/>
    <d v="2011-04-09T00:00:00"/>
    <s v="Standard Class"/>
    <s v="PK-18910"/>
    <s v="Paul Knutson"/>
    <x v="2"/>
    <s v="United States"/>
    <s v="San Francisco"/>
    <x v="1"/>
    <n v="94109"/>
    <x v="1"/>
    <s v="OFF-LA-10001641"/>
    <x v="1"/>
    <x v="2"/>
    <x v="1022"/>
    <n v="18.899999999999999"/>
    <n v="6"/>
    <n v="0"/>
    <n v="9.0719999999999992"/>
  </r>
  <r>
    <n v="1562"/>
    <s v="CA-2014-107293"/>
    <x v="3"/>
    <x v="528"/>
    <d v="2014-09-07T00:00:00"/>
    <s v="First Class"/>
    <s v="CS-12400"/>
    <s v="Christopher Schild"/>
    <x v="2"/>
    <s v="United States"/>
    <s v="Seattle"/>
    <x v="4"/>
    <n v="98115"/>
    <x v="1"/>
    <s v="OFF-AR-10003732"/>
    <x v="1"/>
    <x v="6"/>
    <x v="321"/>
    <n v="2.78"/>
    <n v="1"/>
    <n v="0"/>
    <n v="0.72279999999999989"/>
  </r>
  <r>
    <n v="1563"/>
    <s v="US-2014-102890"/>
    <x v="3"/>
    <x v="160"/>
    <d v="2014-07-01T00:00:00"/>
    <s v="Same Day"/>
    <s v="SG-20470"/>
    <s v="Sheri Gordon"/>
    <x v="0"/>
    <s v="United States"/>
    <s v="New York City"/>
    <x v="15"/>
    <n v="10011"/>
    <x v="3"/>
    <s v="FUR-TA-10000577"/>
    <x v="0"/>
    <x v="3"/>
    <x v="3"/>
    <n v="1044.6299999999999"/>
    <n v="5"/>
    <n v="0.4"/>
    <n v="-295.97849999999994"/>
  </r>
  <r>
    <n v="1564"/>
    <s v="CA-2012-158554"/>
    <x v="1"/>
    <x v="529"/>
    <d v="2012-11-09T00:00:00"/>
    <s v="Same Day"/>
    <s v="CM-12190"/>
    <s v="Charlotte Melton"/>
    <x v="0"/>
    <s v="United States"/>
    <s v="Philadelphia"/>
    <x v="9"/>
    <n v="19134"/>
    <x v="3"/>
    <s v="OFF-PA-10004000"/>
    <x v="1"/>
    <x v="10"/>
    <x v="203"/>
    <n v="11.352000000000002"/>
    <n v="3"/>
    <n v="0.2"/>
    <n v="4.1151"/>
  </r>
  <r>
    <n v="1565"/>
    <s v="CA-2011-116239"/>
    <x v="2"/>
    <x v="530"/>
    <d v="2011-03-04T00:00:00"/>
    <s v="Same Day"/>
    <s v="CL-12565"/>
    <s v="Clay Ludtke"/>
    <x v="0"/>
    <s v="United States"/>
    <s v="Columbia"/>
    <x v="20"/>
    <n v="29203"/>
    <x v="0"/>
    <s v="OFF-ST-10001370"/>
    <x v="1"/>
    <x v="4"/>
    <x v="1023"/>
    <n v="354.90000000000003"/>
    <n v="5"/>
    <n v="0"/>
    <n v="17.744999999999962"/>
  </r>
  <r>
    <n v="1566"/>
    <s v="CA-2012-132101"/>
    <x v="1"/>
    <x v="531"/>
    <d v="2012-03-25T00:00:00"/>
    <s v="Standard Class"/>
    <s v="JO-15550"/>
    <s v="Jesus Ocampo"/>
    <x v="2"/>
    <s v="United States"/>
    <s v="Seattle"/>
    <x v="4"/>
    <n v="98105"/>
    <x v="1"/>
    <s v="TEC-PH-10004539"/>
    <x v="2"/>
    <x v="7"/>
    <x v="852"/>
    <n v="453.57600000000002"/>
    <n v="3"/>
    <n v="0.2"/>
    <n v="39.687899999999985"/>
  </r>
  <r>
    <n v="1567"/>
    <s v="CA-2012-129112"/>
    <x v="1"/>
    <x v="239"/>
    <d v="2012-11-30T00:00:00"/>
    <s v="First Class"/>
    <s v="AW-10840"/>
    <s v="Anthony Witt"/>
    <x v="0"/>
    <s v="United States"/>
    <s v="Allen"/>
    <x v="5"/>
    <n v="75002"/>
    <x v="2"/>
    <s v="TEC-AC-10003038"/>
    <x v="2"/>
    <x v="11"/>
    <x v="1024"/>
    <n v="21.48"/>
    <n v="3"/>
    <n v="0.2"/>
    <n v="-0.26850000000000307"/>
  </r>
  <r>
    <n v="1568"/>
    <s v="CA-2012-129112"/>
    <x v="1"/>
    <x v="239"/>
    <d v="2012-11-30T00:00:00"/>
    <s v="First Class"/>
    <s v="AW-10840"/>
    <s v="Anthony Witt"/>
    <x v="0"/>
    <s v="United States"/>
    <s v="Allen"/>
    <x v="5"/>
    <n v="75002"/>
    <x v="2"/>
    <s v="OFF-BI-10000088"/>
    <x v="1"/>
    <x v="8"/>
    <x v="1025"/>
    <n v="8.7839999999999989"/>
    <n v="4"/>
    <n v="0.8"/>
    <n v="-13.615200000000002"/>
  </r>
  <r>
    <n v="1569"/>
    <s v="US-2014-152002"/>
    <x v="3"/>
    <x v="532"/>
    <d v="2014-06-12T00:00:00"/>
    <s v="Same Day"/>
    <s v="DV-13465"/>
    <s v="Dianna Vittorini"/>
    <x v="0"/>
    <s v="United States"/>
    <s v="Los Angeles"/>
    <x v="1"/>
    <n v="90004"/>
    <x v="1"/>
    <s v="OFF-PA-10000357"/>
    <x v="1"/>
    <x v="10"/>
    <x v="442"/>
    <n v="122.97"/>
    <n v="3"/>
    <n v="0"/>
    <n v="60.255300000000005"/>
  </r>
  <r>
    <n v="1570"/>
    <s v="CA-2014-165029"/>
    <x v="3"/>
    <x v="200"/>
    <d v="2014-12-01T00:00:00"/>
    <s v="Standard Class"/>
    <s v="AH-10075"/>
    <s v="Adam Hart"/>
    <x v="1"/>
    <s v="United States"/>
    <s v="Atlanta"/>
    <x v="32"/>
    <n v="30318"/>
    <x v="0"/>
    <s v="OFF-AR-10003504"/>
    <x v="1"/>
    <x v="6"/>
    <x v="1026"/>
    <n v="12.84"/>
    <n v="3"/>
    <n v="0"/>
    <n v="3.7235999999999989"/>
  </r>
  <r>
    <n v="1571"/>
    <s v="US-2011-157385"/>
    <x v="2"/>
    <x v="533"/>
    <d v="2011-11-25T00:00:00"/>
    <s v="First Class"/>
    <s v="SC-20095"/>
    <s v="Sanjit Chand"/>
    <x v="0"/>
    <s v="United States"/>
    <s v="Los Angeles"/>
    <x v="1"/>
    <n v="90004"/>
    <x v="1"/>
    <s v="FUR-CH-10000863"/>
    <x v="0"/>
    <x v="1"/>
    <x v="83"/>
    <n v="603.91999999999996"/>
    <n v="5"/>
    <n v="0.2"/>
    <n v="-67.941000000000003"/>
  </r>
  <r>
    <n v="1572"/>
    <s v="US-2011-157385"/>
    <x v="2"/>
    <x v="533"/>
    <d v="2011-11-25T00:00:00"/>
    <s v="First Class"/>
    <s v="SC-20095"/>
    <s v="Sanjit Chand"/>
    <x v="0"/>
    <s v="United States"/>
    <s v="Los Angeles"/>
    <x v="1"/>
    <n v="90004"/>
    <x v="1"/>
    <s v="OFF-EN-10003160"/>
    <x v="1"/>
    <x v="12"/>
    <x v="1027"/>
    <n v="21.84"/>
    <n v="3"/>
    <n v="0"/>
    <n v="10.4832"/>
  </r>
  <r>
    <n v="1573"/>
    <s v="US-2011-157385"/>
    <x v="2"/>
    <x v="533"/>
    <d v="2011-11-25T00:00:00"/>
    <s v="First Class"/>
    <s v="SC-20095"/>
    <s v="Sanjit Chand"/>
    <x v="0"/>
    <s v="United States"/>
    <s v="Los Angeles"/>
    <x v="1"/>
    <n v="90004"/>
    <x v="1"/>
    <s v="TEC-AC-10003280"/>
    <x v="2"/>
    <x v="11"/>
    <x v="1028"/>
    <n v="29.99"/>
    <n v="1"/>
    <n v="0"/>
    <n v="6.2978999999999985"/>
  </r>
  <r>
    <n v="1574"/>
    <s v="US-2011-157385"/>
    <x v="2"/>
    <x v="533"/>
    <d v="2011-11-25T00:00:00"/>
    <s v="First Class"/>
    <s v="SC-20095"/>
    <s v="Sanjit Chand"/>
    <x v="0"/>
    <s v="United States"/>
    <s v="Los Angeles"/>
    <x v="1"/>
    <n v="90004"/>
    <x v="1"/>
    <s v="FUR-CH-10000595"/>
    <x v="0"/>
    <x v="1"/>
    <x v="463"/>
    <n v="381.44000000000005"/>
    <n v="2"/>
    <n v="0.2"/>
    <n v="23.839999999999975"/>
  </r>
  <r>
    <n v="1575"/>
    <s v="CA-2011-101602"/>
    <x v="2"/>
    <x v="534"/>
    <d v="2011-12-18T00:00:00"/>
    <s v="First Class"/>
    <s v="MC-18100"/>
    <s v="Mick Crebagga"/>
    <x v="0"/>
    <s v="United States"/>
    <s v="El Paso"/>
    <x v="5"/>
    <n v="79907"/>
    <x v="2"/>
    <s v="TEC-PH-10000169"/>
    <x v="2"/>
    <x v="7"/>
    <x v="1029"/>
    <n v="40.68"/>
    <n v="3"/>
    <n v="0.2"/>
    <n v="-9.153000000000004"/>
  </r>
  <r>
    <n v="1576"/>
    <s v="CA-2011-101602"/>
    <x v="2"/>
    <x v="534"/>
    <d v="2011-12-18T00:00:00"/>
    <s v="First Class"/>
    <s v="MC-18100"/>
    <s v="Mick Crebagga"/>
    <x v="0"/>
    <s v="United States"/>
    <s v="El Paso"/>
    <x v="5"/>
    <n v="79907"/>
    <x v="2"/>
    <s v="FUR-CH-10004675"/>
    <x v="0"/>
    <x v="1"/>
    <x v="629"/>
    <n v="763.28"/>
    <n v="5"/>
    <n v="0.3"/>
    <n v="-21.807999999999993"/>
  </r>
  <r>
    <n v="1577"/>
    <s v="CA-2013-109057"/>
    <x v="0"/>
    <x v="183"/>
    <d v="2013-04-28T00:00:00"/>
    <s v="Standard Class"/>
    <s v="TT-21460"/>
    <s v="Tonja Turnell"/>
    <x v="2"/>
    <s v="United States"/>
    <s v="Aurora"/>
    <x v="10"/>
    <n v="60505"/>
    <x v="2"/>
    <s v="OFF-ST-10002406"/>
    <x v="1"/>
    <x v="4"/>
    <x v="324"/>
    <n v="23.952000000000002"/>
    <n v="2"/>
    <n v="0.2"/>
    <n v="2.3952000000000018"/>
  </r>
  <r>
    <n v="1578"/>
    <s v="CA-2013-154403"/>
    <x v="0"/>
    <x v="454"/>
    <d v="2013-05-28T00:00:00"/>
    <s v="Standard Class"/>
    <s v="AP-10720"/>
    <s v="Anne Pryor"/>
    <x v="2"/>
    <s v="United States"/>
    <s v="Florence"/>
    <x v="19"/>
    <n v="35630"/>
    <x v="0"/>
    <s v="OFF-PA-10001526"/>
    <x v="1"/>
    <x v="10"/>
    <x v="1030"/>
    <n v="4.9800000000000004"/>
    <n v="1"/>
    <n v="0"/>
    <n v="2.4402000000000004"/>
  </r>
  <r>
    <n v="1579"/>
    <s v="CA-2013-102456"/>
    <x v="0"/>
    <x v="535"/>
    <d v="2013-03-02T00:00:00"/>
    <s v="First Class"/>
    <s v="DL-12865"/>
    <s v="Dan Lawera"/>
    <x v="0"/>
    <s v="United States"/>
    <s v="New York City"/>
    <x v="15"/>
    <n v="10011"/>
    <x v="3"/>
    <s v="OFF-AP-10004336"/>
    <x v="1"/>
    <x v="9"/>
    <x v="1031"/>
    <n v="170.88"/>
    <n v="3"/>
    <n v="0"/>
    <n v="49.555199999999978"/>
  </r>
  <r>
    <n v="1580"/>
    <s v="CA-2012-131338"/>
    <x v="1"/>
    <x v="101"/>
    <d v="2012-08-12T00:00:00"/>
    <s v="First Class"/>
    <s v="NP-18325"/>
    <s v="Naresj Patel"/>
    <x v="0"/>
    <s v="United States"/>
    <s v="New York City"/>
    <x v="15"/>
    <n v="10024"/>
    <x v="3"/>
    <s v="TEC-PH-10003012"/>
    <x v="2"/>
    <x v="7"/>
    <x v="344"/>
    <n v="307.98"/>
    <n v="2"/>
    <n v="0"/>
    <n v="89.314199999999971"/>
  </r>
  <r>
    <n v="1581"/>
    <s v="CA-2012-131338"/>
    <x v="1"/>
    <x v="101"/>
    <d v="2012-08-12T00:00:00"/>
    <s v="First Class"/>
    <s v="NP-18325"/>
    <s v="Naresj Patel"/>
    <x v="0"/>
    <s v="United States"/>
    <s v="New York City"/>
    <x v="15"/>
    <n v="10024"/>
    <x v="3"/>
    <s v="FUR-TA-10002607"/>
    <x v="0"/>
    <x v="3"/>
    <x v="221"/>
    <n v="382.80599999999998"/>
    <n v="9"/>
    <n v="0.4"/>
    <n v="-153.12239999999997"/>
  </r>
  <r>
    <n v="1582"/>
    <s v="CA-2012-131338"/>
    <x v="1"/>
    <x v="101"/>
    <d v="2012-08-12T00:00:00"/>
    <s v="First Class"/>
    <s v="NP-18325"/>
    <s v="Naresj Patel"/>
    <x v="0"/>
    <s v="United States"/>
    <s v="New York City"/>
    <x v="15"/>
    <n v="10024"/>
    <x v="3"/>
    <s v="OFF-ST-10000642"/>
    <x v="1"/>
    <x v="4"/>
    <x v="192"/>
    <n v="41.96"/>
    <n v="2"/>
    <n v="0"/>
    <n v="2.9371999999999971"/>
  </r>
  <r>
    <n v="1583"/>
    <s v="CA-2012-131338"/>
    <x v="1"/>
    <x v="101"/>
    <d v="2012-08-12T00:00:00"/>
    <s v="First Class"/>
    <s v="NP-18325"/>
    <s v="Naresj Patel"/>
    <x v="0"/>
    <s v="United States"/>
    <s v="New York City"/>
    <x v="15"/>
    <n v="10024"/>
    <x v="3"/>
    <s v="OFF-BI-10000545"/>
    <x v="1"/>
    <x v="8"/>
    <x v="685"/>
    <n v="1217.568"/>
    <n v="2"/>
    <n v="0.2"/>
    <n v="456.58800000000002"/>
  </r>
  <r>
    <n v="1584"/>
    <s v="CA-2012-131338"/>
    <x v="1"/>
    <x v="101"/>
    <d v="2012-08-12T00:00:00"/>
    <s v="First Class"/>
    <s v="NP-18325"/>
    <s v="Naresj Patel"/>
    <x v="0"/>
    <s v="United States"/>
    <s v="New York City"/>
    <x v="15"/>
    <n v="10024"/>
    <x v="3"/>
    <s v="FUR-FU-10002157"/>
    <x v="0"/>
    <x v="5"/>
    <x v="116"/>
    <n v="47.04"/>
    <n v="3"/>
    <n v="0"/>
    <n v="18.345599999999997"/>
  </r>
  <r>
    <n v="1585"/>
    <s v="CA-2012-131338"/>
    <x v="1"/>
    <x v="101"/>
    <d v="2012-08-12T00:00:00"/>
    <s v="First Class"/>
    <s v="NP-18325"/>
    <s v="Naresj Patel"/>
    <x v="0"/>
    <s v="United States"/>
    <s v="New York City"/>
    <x v="15"/>
    <n v="10024"/>
    <x v="3"/>
    <s v="FUR-FU-10001706"/>
    <x v="0"/>
    <x v="5"/>
    <x v="50"/>
    <n v="6.16"/>
    <n v="2"/>
    <n v="0"/>
    <n v="2.9567999999999999"/>
  </r>
  <r>
    <n v="1586"/>
    <s v="CA-2012-131338"/>
    <x v="1"/>
    <x v="101"/>
    <d v="2012-08-12T00:00:00"/>
    <s v="First Class"/>
    <s v="NP-18325"/>
    <s v="Naresj Patel"/>
    <x v="0"/>
    <s v="United States"/>
    <s v="New York City"/>
    <x v="15"/>
    <n v="10024"/>
    <x v="3"/>
    <s v="TEC-PH-10000984"/>
    <x v="2"/>
    <x v="7"/>
    <x v="465"/>
    <n v="979.95"/>
    <n v="5"/>
    <n v="0"/>
    <n v="274.38600000000008"/>
  </r>
  <r>
    <n v="1587"/>
    <s v="CA-2012-131338"/>
    <x v="1"/>
    <x v="101"/>
    <d v="2012-08-12T00:00:00"/>
    <s v="First Class"/>
    <s v="NP-18325"/>
    <s v="Naresj Patel"/>
    <x v="0"/>
    <s v="United States"/>
    <s v="New York City"/>
    <x v="15"/>
    <n v="10024"/>
    <x v="3"/>
    <s v="OFF-PA-10001357"/>
    <x v="1"/>
    <x v="10"/>
    <x v="1032"/>
    <n v="143.69999999999999"/>
    <n v="3"/>
    <n v="0"/>
    <n v="68.975999999999999"/>
  </r>
  <r>
    <n v="1588"/>
    <s v="CA-2012-131338"/>
    <x v="1"/>
    <x v="101"/>
    <d v="2012-08-12T00:00:00"/>
    <s v="First Class"/>
    <s v="NP-18325"/>
    <s v="Naresj Patel"/>
    <x v="0"/>
    <s v="United States"/>
    <s v="New York City"/>
    <x v="15"/>
    <n v="10024"/>
    <x v="3"/>
    <s v="OFF-FA-10000992"/>
    <x v="1"/>
    <x v="13"/>
    <x v="1033"/>
    <n v="10.649999999999999"/>
    <n v="3"/>
    <n v="0"/>
    <n v="5.0054999999999996"/>
  </r>
  <r>
    <n v="1589"/>
    <s v="CA-2012-131338"/>
    <x v="1"/>
    <x v="101"/>
    <d v="2012-08-12T00:00:00"/>
    <s v="First Class"/>
    <s v="NP-18325"/>
    <s v="Naresj Patel"/>
    <x v="0"/>
    <s v="United States"/>
    <s v="New York City"/>
    <x v="15"/>
    <n v="10024"/>
    <x v="3"/>
    <s v="TEC-AC-10002600"/>
    <x v="2"/>
    <x v="11"/>
    <x v="382"/>
    <n v="247.8"/>
    <n v="4"/>
    <n v="0"/>
    <n v="34.692000000000007"/>
  </r>
  <r>
    <n v="1590"/>
    <s v="CA-2013-109911"/>
    <x v="0"/>
    <x v="536"/>
    <d v="2013-05-17T00:00:00"/>
    <s v="Standard Class"/>
    <s v="VG-21805"/>
    <s v="Vivek Grady"/>
    <x v="1"/>
    <s v="United States"/>
    <s v="Virginia Beach"/>
    <x v="17"/>
    <n v="23464"/>
    <x v="0"/>
    <s v="OFF-AR-10001662"/>
    <x v="1"/>
    <x v="6"/>
    <x v="443"/>
    <n v="10.96"/>
    <n v="4"/>
    <n v="0"/>
    <n v="2.9592000000000009"/>
  </r>
  <r>
    <n v="1591"/>
    <s v="US-2013-132423"/>
    <x v="0"/>
    <x v="173"/>
    <d v="2013-04-20T00:00:00"/>
    <s v="Standard Class"/>
    <s v="MY-18295"/>
    <s v="Muhammed Yedwab"/>
    <x v="1"/>
    <s v="United States"/>
    <s v="Grapevine"/>
    <x v="5"/>
    <n v="76051"/>
    <x v="2"/>
    <s v="OFF-AR-10001221"/>
    <x v="1"/>
    <x v="6"/>
    <x v="1034"/>
    <n v="33.488000000000007"/>
    <n v="7"/>
    <n v="0.2"/>
    <n v="5.8603999999999967"/>
  </r>
  <r>
    <n v="1592"/>
    <s v="US-2013-132423"/>
    <x v="0"/>
    <x v="173"/>
    <d v="2013-04-20T00:00:00"/>
    <s v="Standard Class"/>
    <s v="MY-18295"/>
    <s v="Muhammed Yedwab"/>
    <x v="1"/>
    <s v="United States"/>
    <s v="Grapevine"/>
    <x v="5"/>
    <n v="76051"/>
    <x v="2"/>
    <s v="OFF-FA-10002988"/>
    <x v="1"/>
    <x v="13"/>
    <x v="131"/>
    <n v="8.0399999999999991"/>
    <n v="5"/>
    <n v="0.2"/>
    <n v="2.9144999999999994"/>
  </r>
  <r>
    <n v="1593"/>
    <s v="CA-2012-122826"/>
    <x v="1"/>
    <x v="537"/>
    <d v="2012-06-25T00:00:00"/>
    <s v="Second Class"/>
    <s v="RD-19480"/>
    <s v="Rick Duston"/>
    <x v="0"/>
    <s v="United States"/>
    <s v="Olympia"/>
    <x v="4"/>
    <n v="98502"/>
    <x v="1"/>
    <s v="TEC-PH-10004830"/>
    <x v="2"/>
    <x v="7"/>
    <x v="1035"/>
    <n v="201.56800000000001"/>
    <n v="4"/>
    <n v="0.2"/>
    <n v="22.676399999999994"/>
  </r>
  <r>
    <n v="1594"/>
    <s v="CA-2011-117317"/>
    <x v="2"/>
    <x v="538"/>
    <d v="2011-10-19T00:00:00"/>
    <s v="Same Day"/>
    <s v="JF-15490"/>
    <s v="Jeremy Farry"/>
    <x v="0"/>
    <s v="United States"/>
    <s v="Los Angeles"/>
    <x v="1"/>
    <n v="90032"/>
    <x v="1"/>
    <s v="OFF-PA-10004519"/>
    <x v="1"/>
    <x v="10"/>
    <x v="1036"/>
    <n v="13.440000000000001"/>
    <n v="3"/>
    <n v="0"/>
    <n v="6.5856000000000012"/>
  </r>
  <r>
    <n v="1595"/>
    <s v="CA-2012-118423"/>
    <x v="1"/>
    <x v="539"/>
    <d v="2012-03-27T00:00:00"/>
    <s v="First Class"/>
    <s v="DP-13390"/>
    <s v="Dennis Pardue"/>
    <x v="2"/>
    <s v="United States"/>
    <s v="Peoria"/>
    <x v="10"/>
    <n v="61604"/>
    <x v="2"/>
    <s v="FUR-BO-10000362"/>
    <x v="0"/>
    <x v="0"/>
    <x v="1037"/>
    <n v="359.05799999999994"/>
    <n v="3"/>
    <n v="0.3"/>
    <n v="-35.905799999999999"/>
  </r>
  <r>
    <n v="1596"/>
    <s v="CA-2014-149181"/>
    <x v="3"/>
    <x v="540"/>
    <d v="2014-05-13T00:00:00"/>
    <s v="Standard Class"/>
    <s v="MD-17350"/>
    <s v="Maribeth Dona"/>
    <x v="0"/>
    <s v="United States"/>
    <s v="Columbus"/>
    <x v="24"/>
    <n v="43229"/>
    <x v="3"/>
    <s v="FUR-CH-10004540"/>
    <x v="0"/>
    <x v="1"/>
    <x v="862"/>
    <n v="47.991999999999997"/>
    <n v="2"/>
    <n v="0.3"/>
    <n v="-2.0567999999999991"/>
  </r>
  <r>
    <n v="1597"/>
    <s v="CA-2014-132234"/>
    <x v="3"/>
    <x v="524"/>
    <d v="2014-10-19T00:00:00"/>
    <s v="First Class"/>
    <s v="MY-17380"/>
    <s v="Maribeth Yedwab"/>
    <x v="1"/>
    <s v="United States"/>
    <s v="New York City"/>
    <x v="15"/>
    <n v="10011"/>
    <x v="3"/>
    <s v="FUR-FU-10001290"/>
    <x v="0"/>
    <x v="5"/>
    <x v="447"/>
    <n v="547.30000000000007"/>
    <n v="13"/>
    <n v="0"/>
    <n v="175.13599999999997"/>
  </r>
  <r>
    <n v="1598"/>
    <s v="CA-2014-158876"/>
    <x v="3"/>
    <x v="123"/>
    <d v="2014-11-22T00:00:00"/>
    <s v="Second Class"/>
    <s v="AB-10150"/>
    <s v="Aimee Bixby"/>
    <x v="0"/>
    <s v="United States"/>
    <s v="Carrollton"/>
    <x v="5"/>
    <n v="75007"/>
    <x v="2"/>
    <s v="OFF-PA-10000308"/>
    <x v="1"/>
    <x v="10"/>
    <x v="1038"/>
    <n v="16.896000000000001"/>
    <n v="4"/>
    <n v="0.2"/>
    <n v="5.2799999999999994"/>
  </r>
  <r>
    <n v="1599"/>
    <s v="CA-2014-158876"/>
    <x v="3"/>
    <x v="123"/>
    <d v="2014-11-22T00:00:00"/>
    <s v="Second Class"/>
    <s v="AB-10150"/>
    <s v="Aimee Bixby"/>
    <x v="0"/>
    <s v="United States"/>
    <s v="Carrollton"/>
    <x v="5"/>
    <n v="75007"/>
    <x v="2"/>
    <s v="OFF-SU-10001165"/>
    <x v="1"/>
    <x v="14"/>
    <x v="1039"/>
    <n v="6.6720000000000006"/>
    <n v="1"/>
    <n v="0.2"/>
    <n v="0.50039999999999996"/>
  </r>
  <r>
    <n v="1600"/>
    <s v="CA-2014-158876"/>
    <x v="3"/>
    <x v="123"/>
    <d v="2014-11-22T00:00:00"/>
    <s v="Second Class"/>
    <s v="AB-10150"/>
    <s v="Aimee Bixby"/>
    <x v="0"/>
    <s v="United States"/>
    <s v="Carrollton"/>
    <x v="5"/>
    <n v="75007"/>
    <x v="2"/>
    <s v="OFF-AR-10003373"/>
    <x v="1"/>
    <x v="6"/>
    <x v="287"/>
    <n v="99.13600000000001"/>
    <n v="4"/>
    <n v="0.2"/>
    <n v="8.674399999999995"/>
  </r>
  <r>
    <n v="1601"/>
    <s v="CA-2014-158876"/>
    <x v="3"/>
    <x v="123"/>
    <d v="2014-11-22T00:00:00"/>
    <s v="Second Class"/>
    <s v="AB-10150"/>
    <s v="Aimee Bixby"/>
    <x v="0"/>
    <s v="United States"/>
    <s v="Carrollton"/>
    <x v="5"/>
    <n v="75007"/>
    <x v="2"/>
    <s v="FUR-FU-10001967"/>
    <x v="0"/>
    <x v="5"/>
    <x v="293"/>
    <n v="15.991999999999999"/>
    <n v="2"/>
    <n v="0.6"/>
    <n v="-13.992999999999999"/>
  </r>
  <r>
    <n v="1602"/>
    <s v="CA-2013-164672"/>
    <x v="0"/>
    <x v="541"/>
    <d v="2013-05-14T00:00:00"/>
    <s v="Second Class"/>
    <s v="GB-14530"/>
    <s v="George Bell"/>
    <x v="1"/>
    <s v="United States"/>
    <s v="Dover"/>
    <x v="13"/>
    <n v="19901"/>
    <x v="3"/>
    <s v="FUR-FU-10001488"/>
    <x v="0"/>
    <x v="5"/>
    <x v="1040"/>
    <n v="211.96"/>
    <n v="2"/>
    <n v="0"/>
    <n v="42.391999999999996"/>
  </r>
  <r>
    <n v="1603"/>
    <s v="US-2013-132857"/>
    <x v="0"/>
    <x v="25"/>
    <d v="2013-12-18T00:00:00"/>
    <s v="Standard Class"/>
    <s v="CA-12775"/>
    <s v="Cynthia Arntzen"/>
    <x v="0"/>
    <s v="United States"/>
    <s v="Smyrna"/>
    <x v="18"/>
    <n v="37167"/>
    <x v="0"/>
    <s v="OFF-AR-10003251"/>
    <x v="1"/>
    <x v="6"/>
    <x v="1041"/>
    <n v="6.6719999999999988"/>
    <n v="3"/>
    <n v="0.2"/>
    <n v="1.6679999999999997"/>
  </r>
  <r>
    <n v="1604"/>
    <s v="CA-2014-116645"/>
    <x v="3"/>
    <x v="329"/>
    <d v="2014-12-05T00:00:00"/>
    <s v="Standard Class"/>
    <s v="ME-17725"/>
    <s v="Max Engle"/>
    <x v="0"/>
    <s v="United States"/>
    <s v="Newark"/>
    <x v="13"/>
    <n v="19711"/>
    <x v="3"/>
    <s v="OFF-AR-10001044"/>
    <x v="1"/>
    <x v="6"/>
    <x v="1042"/>
    <n v="155.94"/>
    <n v="6"/>
    <n v="0"/>
    <n v="45.222599999999993"/>
  </r>
  <r>
    <n v="1605"/>
    <s v="US-2013-115819"/>
    <x v="0"/>
    <x v="475"/>
    <d v="2013-04-25T00:00:00"/>
    <s v="Second Class"/>
    <s v="JO-15280"/>
    <s v="Jas O'Carroll"/>
    <x v="0"/>
    <s v="United States"/>
    <s v="Los Angeles"/>
    <x v="1"/>
    <n v="90049"/>
    <x v="1"/>
    <s v="TEC-PH-10004700"/>
    <x v="2"/>
    <x v="7"/>
    <x v="843"/>
    <n v="39.960000000000008"/>
    <n v="5"/>
    <n v="0.2"/>
    <n v="12.986999999999995"/>
  </r>
  <r>
    <n v="1606"/>
    <s v="US-2013-115819"/>
    <x v="0"/>
    <x v="475"/>
    <d v="2013-04-25T00:00:00"/>
    <s v="Second Class"/>
    <s v="JO-15280"/>
    <s v="Jas O'Carroll"/>
    <x v="0"/>
    <s v="United States"/>
    <s v="Los Angeles"/>
    <x v="1"/>
    <n v="90049"/>
    <x v="1"/>
    <s v="OFF-AR-10000823"/>
    <x v="1"/>
    <x v="6"/>
    <x v="1043"/>
    <n v="5.46"/>
    <n v="3"/>
    <n v="0"/>
    <n v="1.5288000000000002"/>
  </r>
  <r>
    <n v="1607"/>
    <s v="US-2013-115819"/>
    <x v="0"/>
    <x v="475"/>
    <d v="2013-04-25T00:00:00"/>
    <s v="Second Class"/>
    <s v="JO-15280"/>
    <s v="Jas O'Carroll"/>
    <x v="0"/>
    <s v="United States"/>
    <s v="Los Angeles"/>
    <x v="1"/>
    <n v="90049"/>
    <x v="1"/>
    <s v="OFF-AR-10004456"/>
    <x v="1"/>
    <x v="6"/>
    <x v="1044"/>
    <n v="73.2"/>
    <n v="5"/>
    <n v="0"/>
    <n v="21.227999999999998"/>
  </r>
  <r>
    <n v="1608"/>
    <s v="US-2013-115819"/>
    <x v="0"/>
    <x v="475"/>
    <d v="2013-04-25T00:00:00"/>
    <s v="Second Class"/>
    <s v="JO-15280"/>
    <s v="Jas O'Carroll"/>
    <x v="0"/>
    <s v="United States"/>
    <s v="Los Angeles"/>
    <x v="1"/>
    <n v="90049"/>
    <x v="1"/>
    <s v="OFF-BI-10000050"/>
    <x v="1"/>
    <x v="8"/>
    <x v="343"/>
    <n v="5.84"/>
    <n v="1"/>
    <n v="0.2"/>
    <n v="1.9709999999999996"/>
  </r>
  <r>
    <n v="1609"/>
    <s v="US-2013-115819"/>
    <x v="0"/>
    <x v="475"/>
    <d v="2013-04-25T00:00:00"/>
    <s v="Second Class"/>
    <s v="JO-15280"/>
    <s v="Jas O'Carroll"/>
    <x v="0"/>
    <s v="United States"/>
    <s v="Los Angeles"/>
    <x v="1"/>
    <n v="90049"/>
    <x v="1"/>
    <s v="OFF-PA-10002377"/>
    <x v="1"/>
    <x v="10"/>
    <x v="557"/>
    <n v="22.72"/>
    <n v="4"/>
    <n v="0"/>
    <n v="10.223999999999998"/>
  </r>
  <r>
    <n v="1610"/>
    <s v="US-2013-115819"/>
    <x v="0"/>
    <x v="475"/>
    <d v="2013-04-25T00:00:00"/>
    <s v="Second Class"/>
    <s v="JO-15280"/>
    <s v="Jas O'Carroll"/>
    <x v="0"/>
    <s v="United States"/>
    <s v="Los Angeles"/>
    <x v="1"/>
    <n v="90049"/>
    <x v="1"/>
    <s v="OFF-BI-10000591"/>
    <x v="1"/>
    <x v="8"/>
    <x v="1045"/>
    <n v="9.3360000000000003"/>
    <n v="3"/>
    <n v="0.2"/>
    <n v="3.2675999999999994"/>
  </r>
  <r>
    <n v="1611"/>
    <s v="CA-2011-156349"/>
    <x v="2"/>
    <x v="542"/>
    <d v="2011-05-30T00:00:00"/>
    <s v="Standard Class"/>
    <s v="ML-17395"/>
    <s v="Marina Lichtenstein"/>
    <x v="1"/>
    <s v="United States"/>
    <s v="Los Angeles"/>
    <x v="1"/>
    <n v="90008"/>
    <x v="1"/>
    <s v="FUR-BO-10000362"/>
    <x v="0"/>
    <x v="0"/>
    <x v="1037"/>
    <n v="290.666"/>
    <n v="2"/>
    <n v="0.15"/>
    <n v="27.356800000000007"/>
  </r>
  <r>
    <n v="1612"/>
    <s v="CA-2011-156349"/>
    <x v="2"/>
    <x v="542"/>
    <d v="2011-05-30T00:00:00"/>
    <s v="Standard Class"/>
    <s v="ML-17395"/>
    <s v="Marina Lichtenstein"/>
    <x v="1"/>
    <s v="United States"/>
    <s v="Los Angeles"/>
    <x v="1"/>
    <n v="90008"/>
    <x v="1"/>
    <s v="TEC-PH-10000441"/>
    <x v="2"/>
    <x v="7"/>
    <x v="1046"/>
    <n v="201.584"/>
    <n v="2"/>
    <n v="0.2"/>
    <n v="20.158400000000015"/>
  </r>
  <r>
    <n v="1613"/>
    <s v="CA-2011-156349"/>
    <x v="2"/>
    <x v="542"/>
    <d v="2011-05-30T00:00:00"/>
    <s v="Standard Class"/>
    <s v="ML-17395"/>
    <s v="Marina Lichtenstein"/>
    <x v="1"/>
    <s v="United States"/>
    <s v="Los Angeles"/>
    <x v="1"/>
    <n v="90008"/>
    <x v="1"/>
    <s v="TEC-PH-10002726"/>
    <x v="2"/>
    <x v="7"/>
    <x v="66"/>
    <n v="83.984000000000009"/>
    <n v="2"/>
    <n v="0.2"/>
    <n v="31.494"/>
  </r>
  <r>
    <n v="1614"/>
    <s v="CA-2014-138380"/>
    <x v="3"/>
    <x v="202"/>
    <d v="2014-12-26T00:00:00"/>
    <s v="Standard Class"/>
    <s v="YS-21880"/>
    <s v="Yana Sorensen"/>
    <x v="1"/>
    <s v="United States"/>
    <s v="Oakland"/>
    <x v="1"/>
    <n v="94601"/>
    <x v="1"/>
    <s v="OFF-ST-10003306"/>
    <x v="1"/>
    <x v="4"/>
    <x v="380"/>
    <n v="1000.0200000000001"/>
    <n v="7"/>
    <n v="0"/>
    <n v="290.00579999999991"/>
  </r>
  <r>
    <n v="1615"/>
    <s v="US-2013-113509"/>
    <x v="0"/>
    <x v="543"/>
    <d v="2013-03-20T00:00:00"/>
    <s v="Standard Class"/>
    <s v="PL-18925"/>
    <s v="Paul Lucas"/>
    <x v="2"/>
    <s v="United States"/>
    <s v="Philadelphia"/>
    <x v="9"/>
    <n v="19143"/>
    <x v="3"/>
    <s v="TEC-AC-10004855"/>
    <x v="2"/>
    <x v="11"/>
    <x v="1047"/>
    <n v="83.976000000000013"/>
    <n v="3"/>
    <n v="0.2"/>
    <n v="-13.646100000000001"/>
  </r>
  <r>
    <n v="1616"/>
    <s v="CA-2012-130022"/>
    <x v="1"/>
    <x v="544"/>
    <d v="2012-08-16T00:00:00"/>
    <s v="Standard Class"/>
    <s v="JK-16120"/>
    <s v="Julie Kriz"/>
    <x v="2"/>
    <s v="United States"/>
    <s v="Eagan"/>
    <x v="11"/>
    <n v="55122"/>
    <x v="2"/>
    <s v="OFF-LA-10002787"/>
    <x v="1"/>
    <x v="2"/>
    <x v="542"/>
    <n v="3.75"/>
    <n v="1"/>
    <n v="0"/>
    <n v="1.7999999999999998"/>
  </r>
  <r>
    <n v="1617"/>
    <s v="CA-2012-130022"/>
    <x v="1"/>
    <x v="544"/>
    <d v="2012-08-16T00:00:00"/>
    <s v="Standard Class"/>
    <s v="JK-16120"/>
    <s v="Julie Kriz"/>
    <x v="2"/>
    <s v="United States"/>
    <s v="Eagan"/>
    <x v="11"/>
    <n v="55122"/>
    <x v="2"/>
    <s v="OFF-LA-10002043"/>
    <x v="1"/>
    <x v="2"/>
    <x v="252"/>
    <n v="41.4"/>
    <n v="4"/>
    <n v="0"/>
    <n v="19.872"/>
  </r>
  <r>
    <n v="1618"/>
    <s v="CA-2012-130022"/>
    <x v="1"/>
    <x v="544"/>
    <d v="2012-08-16T00:00:00"/>
    <s v="Standard Class"/>
    <s v="JK-16120"/>
    <s v="Julie Kriz"/>
    <x v="2"/>
    <s v="United States"/>
    <s v="Eagan"/>
    <x v="11"/>
    <n v="55122"/>
    <x v="2"/>
    <s v="OFF-AR-10001915"/>
    <x v="1"/>
    <x v="6"/>
    <x v="1048"/>
    <n v="29.79"/>
    <n v="3"/>
    <n v="0"/>
    <n v="12.511800000000001"/>
  </r>
  <r>
    <n v="1619"/>
    <s v="US-2013-118780"/>
    <x v="0"/>
    <x v="545"/>
    <d v="2013-09-15T00:00:00"/>
    <s v="Second Class"/>
    <s v="PN-18775"/>
    <s v="Parhena Norris"/>
    <x v="2"/>
    <s v="United States"/>
    <s v="New York City"/>
    <x v="15"/>
    <n v="10011"/>
    <x v="3"/>
    <s v="OFF-ST-10000352"/>
    <x v="1"/>
    <x v="4"/>
    <x v="1049"/>
    <n v="59.48"/>
    <n v="2"/>
    <n v="0"/>
    <n v="8.9220000000000041"/>
  </r>
  <r>
    <n v="1620"/>
    <s v="US-2013-118780"/>
    <x v="0"/>
    <x v="545"/>
    <d v="2013-09-15T00:00:00"/>
    <s v="Second Class"/>
    <s v="PN-18775"/>
    <s v="Parhena Norris"/>
    <x v="2"/>
    <s v="United States"/>
    <s v="New York City"/>
    <x v="15"/>
    <n v="10011"/>
    <x v="3"/>
    <s v="OFF-PA-10000575"/>
    <x v="1"/>
    <x v="10"/>
    <x v="1050"/>
    <n v="6.69"/>
    <n v="1"/>
    <n v="0"/>
    <n v="3.0773999999999999"/>
  </r>
  <r>
    <n v="1621"/>
    <s v="CA-2014-108560"/>
    <x v="3"/>
    <x v="141"/>
    <d v="2014-07-16T00:00:00"/>
    <s v="Standard Class"/>
    <s v="JC-15385"/>
    <s v="Jenna Caffey"/>
    <x v="0"/>
    <s v="United States"/>
    <s v="Kent"/>
    <x v="4"/>
    <n v="98031"/>
    <x v="1"/>
    <s v="FUR-FU-10002937"/>
    <x v="0"/>
    <x v="5"/>
    <x v="1051"/>
    <n v="198.46"/>
    <n v="2"/>
    <n v="0"/>
    <n v="99.23"/>
  </r>
  <r>
    <n v="1622"/>
    <s v="CA-2014-108560"/>
    <x v="3"/>
    <x v="141"/>
    <d v="2014-07-16T00:00:00"/>
    <s v="Standard Class"/>
    <s v="JC-15385"/>
    <s v="Jenna Caffey"/>
    <x v="0"/>
    <s v="United States"/>
    <s v="Kent"/>
    <x v="4"/>
    <n v="98031"/>
    <x v="1"/>
    <s v="OFF-LA-10003930"/>
    <x v="1"/>
    <x v="2"/>
    <x v="503"/>
    <n v="786.48"/>
    <n v="8"/>
    <n v="0"/>
    <n v="385.37520000000001"/>
  </r>
  <r>
    <n v="1623"/>
    <s v="CA-2014-108560"/>
    <x v="3"/>
    <x v="141"/>
    <d v="2014-07-16T00:00:00"/>
    <s v="Standard Class"/>
    <s v="JC-15385"/>
    <s v="Jenna Caffey"/>
    <x v="0"/>
    <s v="United States"/>
    <s v="Kent"/>
    <x v="4"/>
    <n v="98031"/>
    <x v="1"/>
    <s v="OFF-BI-10001107"/>
    <x v="1"/>
    <x v="8"/>
    <x v="492"/>
    <n v="23.168000000000003"/>
    <n v="2"/>
    <n v="0.2"/>
    <n v="7.8191999999999995"/>
  </r>
  <r>
    <n v="1624"/>
    <s v="CA-2014-108560"/>
    <x v="3"/>
    <x v="141"/>
    <d v="2014-07-16T00:00:00"/>
    <s v="Standard Class"/>
    <s v="JC-15385"/>
    <s v="Jenna Caffey"/>
    <x v="0"/>
    <s v="United States"/>
    <s v="Kent"/>
    <x v="4"/>
    <n v="98031"/>
    <x v="1"/>
    <s v="TEC-AC-10003063"/>
    <x v="2"/>
    <x v="11"/>
    <x v="1052"/>
    <n v="50"/>
    <n v="2"/>
    <n v="0"/>
    <n v="10.5"/>
  </r>
  <r>
    <n v="1625"/>
    <s v="CA-2012-157084"/>
    <x v="1"/>
    <x v="546"/>
    <d v="2012-12-24T00:00:00"/>
    <s v="Standard Class"/>
    <s v="JG-15160"/>
    <s v="James Galang"/>
    <x v="0"/>
    <s v="United States"/>
    <s v="Los Angeles"/>
    <x v="1"/>
    <n v="90049"/>
    <x v="1"/>
    <s v="TEC-PH-10002922"/>
    <x v="2"/>
    <x v="7"/>
    <x v="965"/>
    <n v="675.96"/>
    <n v="5"/>
    <n v="0.2"/>
    <n v="84.494999999999948"/>
  </r>
  <r>
    <n v="1626"/>
    <s v="CA-2012-157084"/>
    <x v="1"/>
    <x v="546"/>
    <d v="2012-12-24T00:00:00"/>
    <s v="Standard Class"/>
    <s v="JG-15160"/>
    <s v="James Galang"/>
    <x v="0"/>
    <s v="United States"/>
    <s v="Los Angeles"/>
    <x v="1"/>
    <n v="90049"/>
    <x v="1"/>
    <s v="TEC-AC-10002049"/>
    <x v="2"/>
    <x v="11"/>
    <x v="1053"/>
    <n v="1265.8499999999999"/>
    <n v="3"/>
    <n v="0"/>
    <n v="556.97400000000005"/>
  </r>
  <r>
    <n v="1627"/>
    <s v="CA-2012-164539"/>
    <x v="1"/>
    <x v="547"/>
    <d v="2012-11-22T00:00:00"/>
    <s v="Standard Class"/>
    <s v="PO-19180"/>
    <s v="Philisse Overcash"/>
    <x v="2"/>
    <s v="United States"/>
    <s v="New York City"/>
    <x v="15"/>
    <n v="10011"/>
    <x v="3"/>
    <s v="OFF-AP-10002457"/>
    <x v="1"/>
    <x v="9"/>
    <x v="544"/>
    <n v="523.25"/>
    <n v="5"/>
    <n v="0"/>
    <n v="141.27749999999997"/>
  </r>
  <r>
    <n v="1628"/>
    <s v="CA-2012-143119"/>
    <x v="1"/>
    <x v="496"/>
    <d v="2012-09-30T00:00:00"/>
    <s v="Standard Class"/>
    <s v="MC-17275"/>
    <s v="Marc Crier"/>
    <x v="0"/>
    <s v="United States"/>
    <s v="Lafayette"/>
    <x v="28"/>
    <n v="70506"/>
    <x v="0"/>
    <s v="FUR-CH-10001270"/>
    <x v="0"/>
    <x v="1"/>
    <x v="851"/>
    <n v="517.5"/>
    <n v="6"/>
    <n v="0"/>
    <n v="155.24999999999994"/>
  </r>
  <r>
    <n v="1629"/>
    <s v="CA-2014-101049"/>
    <x v="3"/>
    <x v="548"/>
    <d v="2014-06-26T00:00:00"/>
    <s v="Second Class"/>
    <s v="AS-10240"/>
    <s v="Alan Shonely"/>
    <x v="0"/>
    <s v="United States"/>
    <s v="Cleveland"/>
    <x v="24"/>
    <n v="44105"/>
    <x v="3"/>
    <s v="FUR-FU-10004415"/>
    <x v="0"/>
    <x v="5"/>
    <x v="1054"/>
    <n v="17.920000000000002"/>
    <n v="5"/>
    <n v="0.2"/>
    <n v="2.4639999999999986"/>
  </r>
  <r>
    <n v="1630"/>
    <s v="CA-2014-101049"/>
    <x v="3"/>
    <x v="548"/>
    <d v="2014-06-26T00:00:00"/>
    <s v="Second Class"/>
    <s v="AS-10240"/>
    <s v="Alan Shonely"/>
    <x v="0"/>
    <s v="United States"/>
    <s v="Cleveland"/>
    <x v="24"/>
    <n v="44105"/>
    <x v="3"/>
    <s v="OFF-BI-10001510"/>
    <x v="1"/>
    <x v="8"/>
    <x v="702"/>
    <n v="41.256000000000007"/>
    <n v="6"/>
    <n v="0.7"/>
    <n v="-34.38000000000001"/>
  </r>
  <r>
    <n v="1631"/>
    <s v="CA-2013-106530"/>
    <x v="0"/>
    <x v="541"/>
    <d v="2013-05-09T00:00:00"/>
    <s v="Same Day"/>
    <s v="CL-12565"/>
    <s v="Clay Ludtke"/>
    <x v="0"/>
    <s v="United States"/>
    <s v="Cleveland"/>
    <x v="24"/>
    <n v="44105"/>
    <x v="3"/>
    <s v="OFF-ST-10002011"/>
    <x v="1"/>
    <x v="4"/>
    <x v="1055"/>
    <n v="1006.056"/>
    <n v="3"/>
    <n v="0.2"/>
    <n v="88.029900000000055"/>
  </r>
  <r>
    <n v="1632"/>
    <s v="CA-2013-106530"/>
    <x v="0"/>
    <x v="541"/>
    <d v="2013-05-09T00:00:00"/>
    <s v="Same Day"/>
    <s v="CL-12565"/>
    <s v="Clay Ludtke"/>
    <x v="0"/>
    <s v="United States"/>
    <s v="Cleveland"/>
    <x v="24"/>
    <n v="44105"/>
    <x v="3"/>
    <s v="OFF-PA-10002986"/>
    <x v="1"/>
    <x v="10"/>
    <x v="477"/>
    <n v="10.688000000000001"/>
    <n v="2"/>
    <n v="0.2"/>
    <n v="3.7407999999999997"/>
  </r>
  <r>
    <n v="1633"/>
    <s v="CA-2013-106530"/>
    <x v="0"/>
    <x v="541"/>
    <d v="2013-05-09T00:00:00"/>
    <s v="Same Day"/>
    <s v="CL-12565"/>
    <s v="Clay Ludtke"/>
    <x v="0"/>
    <s v="United States"/>
    <s v="Cleveland"/>
    <x v="24"/>
    <n v="44105"/>
    <x v="3"/>
    <s v="OFF-PA-10004451"/>
    <x v="1"/>
    <x v="10"/>
    <x v="493"/>
    <n v="10.368000000000002"/>
    <n v="2"/>
    <n v="0.2"/>
    <n v="3.6288"/>
  </r>
  <r>
    <n v="1634"/>
    <s v="CA-2013-106530"/>
    <x v="0"/>
    <x v="541"/>
    <d v="2013-05-09T00:00:00"/>
    <s v="Same Day"/>
    <s v="CL-12565"/>
    <s v="Clay Ludtke"/>
    <x v="0"/>
    <s v="United States"/>
    <s v="Cleveland"/>
    <x v="24"/>
    <n v="44105"/>
    <x v="3"/>
    <s v="OFF-ST-10000649"/>
    <x v="1"/>
    <x v="4"/>
    <x v="937"/>
    <n v="25.12"/>
    <n v="2"/>
    <n v="0.2"/>
    <n v="1.5700000000000012"/>
  </r>
  <r>
    <n v="1635"/>
    <s v="CA-2013-106530"/>
    <x v="0"/>
    <x v="541"/>
    <d v="2013-05-09T00:00:00"/>
    <s v="Same Day"/>
    <s v="CL-12565"/>
    <s v="Clay Ludtke"/>
    <x v="0"/>
    <s v="United States"/>
    <s v="Cleveland"/>
    <x v="24"/>
    <n v="44105"/>
    <x v="3"/>
    <s v="TEC-AC-10001465"/>
    <x v="2"/>
    <x v="11"/>
    <x v="473"/>
    <n v="58.112000000000002"/>
    <n v="2"/>
    <n v="0.2"/>
    <n v="7.263999999999994"/>
  </r>
  <r>
    <n v="1636"/>
    <s v="CA-2011-168984"/>
    <x v="2"/>
    <x v="35"/>
    <d v="2011-12-02T00:00:00"/>
    <s v="Standard Class"/>
    <s v="NW-18400"/>
    <s v="Natalie Webber"/>
    <x v="0"/>
    <s v="United States"/>
    <s v="Tigard"/>
    <x v="21"/>
    <n v="97224"/>
    <x v="1"/>
    <s v="OFF-PA-10001166"/>
    <x v="1"/>
    <x v="10"/>
    <x v="769"/>
    <n v="15.552000000000003"/>
    <n v="3"/>
    <n v="0.2"/>
    <n v="5.4432"/>
  </r>
  <r>
    <n v="1637"/>
    <s v="CA-2011-168984"/>
    <x v="2"/>
    <x v="35"/>
    <d v="2011-12-02T00:00:00"/>
    <s v="Standard Class"/>
    <s v="NW-18400"/>
    <s v="Natalie Webber"/>
    <x v="0"/>
    <s v="United States"/>
    <s v="Tigard"/>
    <x v="21"/>
    <n v="97224"/>
    <x v="1"/>
    <s v="OFF-ST-10001097"/>
    <x v="1"/>
    <x v="4"/>
    <x v="740"/>
    <n v="669.08"/>
    <n v="5"/>
    <n v="0.2"/>
    <n v="-167.27"/>
  </r>
  <r>
    <n v="1638"/>
    <s v="CA-2011-168984"/>
    <x v="2"/>
    <x v="35"/>
    <d v="2011-12-02T00:00:00"/>
    <s v="Standard Class"/>
    <s v="NW-18400"/>
    <s v="Natalie Webber"/>
    <x v="0"/>
    <s v="United States"/>
    <s v="Tigard"/>
    <x v="21"/>
    <n v="97224"/>
    <x v="1"/>
    <s v="TEC-PH-10000038"/>
    <x v="2"/>
    <x v="7"/>
    <x v="1056"/>
    <n v="438.33600000000001"/>
    <n v="4"/>
    <n v="0.2"/>
    <n v="-87.667200000000037"/>
  </r>
  <r>
    <n v="1639"/>
    <s v="CA-2013-157266"/>
    <x v="0"/>
    <x v="439"/>
    <d v="2013-06-02T00:00:00"/>
    <s v="Standard Class"/>
    <s v="TB-21280"/>
    <s v="Toby Braunhardt"/>
    <x v="0"/>
    <s v="United States"/>
    <s v="Washington"/>
    <x v="40"/>
    <n v="20016"/>
    <x v="3"/>
    <s v="OFF-PA-10002689"/>
    <x v="1"/>
    <x v="10"/>
    <x v="1057"/>
    <n v="19.440000000000001"/>
    <n v="3"/>
    <n v="0"/>
    <n v="9.3312000000000008"/>
  </r>
  <r>
    <n v="1640"/>
    <s v="CA-2013-157266"/>
    <x v="0"/>
    <x v="439"/>
    <d v="2013-06-02T00:00:00"/>
    <s v="Standard Class"/>
    <s v="TB-21280"/>
    <s v="Toby Braunhardt"/>
    <x v="0"/>
    <s v="United States"/>
    <s v="Washington"/>
    <x v="40"/>
    <n v="20016"/>
    <x v="3"/>
    <s v="OFF-BI-10004728"/>
    <x v="1"/>
    <x v="8"/>
    <x v="539"/>
    <n v="9.64"/>
    <n v="2"/>
    <n v="0"/>
    <n v="4.4344000000000001"/>
  </r>
  <r>
    <n v="1641"/>
    <s v="CA-2013-157266"/>
    <x v="0"/>
    <x v="439"/>
    <d v="2013-06-02T00:00:00"/>
    <s v="Standard Class"/>
    <s v="TB-21280"/>
    <s v="Toby Braunhardt"/>
    <x v="0"/>
    <s v="United States"/>
    <s v="Washington"/>
    <x v="40"/>
    <n v="20016"/>
    <x v="3"/>
    <s v="OFF-PA-10004675"/>
    <x v="1"/>
    <x v="10"/>
    <x v="69"/>
    <n v="12.7"/>
    <n v="2"/>
    <n v="0"/>
    <n v="5.8419999999999996"/>
  </r>
  <r>
    <n v="1642"/>
    <s v="CA-2013-157266"/>
    <x v="0"/>
    <x v="439"/>
    <d v="2013-06-02T00:00:00"/>
    <s v="Standard Class"/>
    <s v="TB-21280"/>
    <s v="Toby Braunhardt"/>
    <x v="0"/>
    <s v="United States"/>
    <s v="Washington"/>
    <x v="40"/>
    <n v="20016"/>
    <x v="3"/>
    <s v="FUR-FU-10000629"/>
    <x v="0"/>
    <x v="5"/>
    <x v="93"/>
    <n v="41.37"/>
    <n v="3"/>
    <n v="0"/>
    <n v="17.375399999999999"/>
  </r>
  <r>
    <n v="1643"/>
    <s v="US-2011-134712"/>
    <x v="2"/>
    <x v="503"/>
    <d v="2011-12-04T00:00:00"/>
    <s v="Standard Class"/>
    <s v="BS-11380"/>
    <s v="Bill Stewart"/>
    <x v="1"/>
    <s v="United States"/>
    <s v="Skokie"/>
    <x v="10"/>
    <n v="60076"/>
    <x v="2"/>
    <s v="OFF-FA-10003112"/>
    <x v="1"/>
    <x v="13"/>
    <x v="33"/>
    <n v="12.624000000000001"/>
    <n v="2"/>
    <n v="0.2"/>
    <n v="3.944999999999999"/>
  </r>
  <r>
    <n v="1644"/>
    <s v="CA-2012-111829"/>
    <x v="1"/>
    <x v="531"/>
    <d v="2012-03-20T00:00:00"/>
    <s v="First Class"/>
    <s v="FH-14365"/>
    <s v="Fred Hopkins"/>
    <x v="1"/>
    <s v="United States"/>
    <s v="Seattle"/>
    <x v="4"/>
    <n v="98115"/>
    <x v="1"/>
    <s v="OFF-ST-10000142"/>
    <x v="1"/>
    <x v="4"/>
    <x v="399"/>
    <n v="1247.6399999999999"/>
    <n v="3"/>
    <n v="0"/>
    <n v="349.33919999999995"/>
  </r>
  <r>
    <n v="1645"/>
    <s v="CA-2012-111829"/>
    <x v="1"/>
    <x v="531"/>
    <d v="2012-03-20T00:00:00"/>
    <s v="First Class"/>
    <s v="FH-14365"/>
    <s v="Fred Hopkins"/>
    <x v="1"/>
    <s v="United States"/>
    <s v="Seattle"/>
    <x v="4"/>
    <n v="98115"/>
    <x v="1"/>
    <s v="TEC-CO-10001766"/>
    <x v="2"/>
    <x v="16"/>
    <x v="1058"/>
    <n v="3149.9300000000003"/>
    <n v="7"/>
    <n v="0"/>
    <n v="1480.4670999999998"/>
  </r>
  <r>
    <n v="1646"/>
    <s v="CA-2012-111829"/>
    <x v="1"/>
    <x v="531"/>
    <d v="2012-03-20T00:00:00"/>
    <s v="First Class"/>
    <s v="FH-14365"/>
    <s v="Fred Hopkins"/>
    <x v="1"/>
    <s v="United States"/>
    <s v="Seattle"/>
    <x v="4"/>
    <n v="98115"/>
    <x v="1"/>
    <s v="OFF-PA-10004359"/>
    <x v="1"/>
    <x v="10"/>
    <x v="1059"/>
    <n v="209.7"/>
    <n v="2"/>
    <n v="0"/>
    <n v="100.65599999999999"/>
  </r>
  <r>
    <n v="1647"/>
    <s v="CA-2012-105221"/>
    <x v="1"/>
    <x v="549"/>
    <d v="2012-11-03T00:00:00"/>
    <s v="First Class"/>
    <s v="VM-21685"/>
    <s v="Valerie Mitchum"/>
    <x v="2"/>
    <s v="United States"/>
    <s v="Philadelphia"/>
    <x v="9"/>
    <n v="19140"/>
    <x v="3"/>
    <s v="TEC-AC-10002323"/>
    <x v="2"/>
    <x v="11"/>
    <x v="175"/>
    <n v="35.360000000000007"/>
    <n v="2"/>
    <n v="0.2"/>
    <n v="-3.0939999999999994"/>
  </r>
  <r>
    <n v="1648"/>
    <s v="CA-2012-105221"/>
    <x v="1"/>
    <x v="549"/>
    <d v="2012-11-03T00:00:00"/>
    <s v="First Class"/>
    <s v="VM-21685"/>
    <s v="Valerie Mitchum"/>
    <x v="2"/>
    <s v="United States"/>
    <s v="Philadelphia"/>
    <x v="9"/>
    <n v="19140"/>
    <x v="3"/>
    <s v="OFF-FA-10001135"/>
    <x v="1"/>
    <x v="13"/>
    <x v="1060"/>
    <n v="3.1680000000000001"/>
    <n v="2"/>
    <n v="0.2"/>
    <n v="-0.71279999999999988"/>
  </r>
  <r>
    <n v="1649"/>
    <s v="CA-2012-120341"/>
    <x v="1"/>
    <x v="120"/>
    <d v="2012-09-29T00:00:00"/>
    <s v="Second Class"/>
    <s v="SF-20200"/>
    <s v="Sarah Foster"/>
    <x v="0"/>
    <s v="United States"/>
    <s v="Philadelphia"/>
    <x v="9"/>
    <n v="19143"/>
    <x v="3"/>
    <s v="OFF-BI-10004224"/>
    <x v="1"/>
    <x v="8"/>
    <x v="1061"/>
    <n v="121.10400000000003"/>
    <n v="6"/>
    <n v="0.7"/>
    <n v="-100.91999999999999"/>
  </r>
  <r>
    <n v="1650"/>
    <s v="CA-2012-120341"/>
    <x v="1"/>
    <x v="120"/>
    <d v="2012-09-29T00:00:00"/>
    <s v="Second Class"/>
    <s v="SF-20200"/>
    <s v="Sarah Foster"/>
    <x v="0"/>
    <s v="United States"/>
    <s v="Philadelphia"/>
    <x v="9"/>
    <n v="19143"/>
    <x v="3"/>
    <s v="TEC-PH-10003357"/>
    <x v="2"/>
    <x v="7"/>
    <x v="1062"/>
    <n v="45.893999999999998"/>
    <n v="1"/>
    <n v="0.4"/>
    <n v="-9.178799999999999"/>
  </r>
  <r>
    <n v="1651"/>
    <s v="CA-2011-135699"/>
    <x v="2"/>
    <x v="550"/>
    <d v="2011-08-29T00:00:00"/>
    <s v="Same Day"/>
    <s v="HH-15010"/>
    <s v="Hilary Holden"/>
    <x v="1"/>
    <s v="United States"/>
    <s v="San Francisco"/>
    <x v="1"/>
    <n v="94110"/>
    <x v="1"/>
    <s v="OFF-PA-10004475"/>
    <x v="1"/>
    <x v="10"/>
    <x v="1063"/>
    <n v="109.92"/>
    <n v="2"/>
    <n v="0"/>
    <n v="53.860799999999998"/>
  </r>
  <r>
    <n v="1652"/>
    <s v="CA-2011-135699"/>
    <x v="2"/>
    <x v="550"/>
    <d v="2011-08-29T00:00:00"/>
    <s v="Same Day"/>
    <s v="HH-15010"/>
    <s v="Hilary Holden"/>
    <x v="1"/>
    <s v="United States"/>
    <s v="San Francisco"/>
    <x v="1"/>
    <n v="94110"/>
    <x v="1"/>
    <s v="OFF-PA-10003001"/>
    <x v="1"/>
    <x v="10"/>
    <x v="1064"/>
    <n v="13.36"/>
    <n v="2"/>
    <n v="0"/>
    <n v="6.4127999999999998"/>
  </r>
  <r>
    <n v="1653"/>
    <s v="US-2014-132444"/>
    <x v="3"/>
    <x v="551"/>
    <d v="2014-11-22T00:00:00"/>
    <s v="First Class"/>
    <s v="CD-12280"/>
    <s v="Christina DeMoss"/>
    <x v="0"/>
    <s v="United States"/>
    <s v="Seattle"/>
    <x v="4"/>
    <n v="98105"/>
    <x v="1"/>
    <s v="OFF-ST-10003442"/>
    <x v="1"/>
    <x v="4"/>
    <x v="86"/>
    <n v="169.68"/>
    <n v="6"/>
    <n v="0"/>
    <n v="45.813600000000001"/>
  </r>
  <r>
    <n v="1654"/>
    <s v="US-2014-132444"/>
    <x v="3"/>
    <x v="551"/>
    <d v="2014-11-22T00:00:00"/>
    <s v="First Class"/>
    <s v="CD-12280"/>
    <s v="Christina DeMoss"/>
    <x v="0"/>
    <s v="United States"/>
    <s v="Seattle"/>
    <x v="4"/>
    <n v="98105"/>
    <x v="1"/>
    <s v="TEC-AC-10003832"/>
    <x v="2"/>
    <x v="11"/>
    <x v="458"/>
    <n v="132.52000000000001"/>
    <n v="4"/>
    <n v="0"/>
    <n v="54.333200000000005"/>
  </r>
  <r>
    <n v="1655"/>
    <s v="US-2014-132444"/>
    <x v="3"/>
    <x v="551"/>
    <d v="2014-11-22T00:00:00"/>
    <s v="First Class"/>
    <s v="CD-12280"/>
    <s v="Christina DeMoss"/>
    <x v="0"/>
    <s v="United States"/>
    <s v="Seattle"/>
    <x v="4"/>
    <n v="98105"/>
    <x v="1"/>
    <s v="OFF-FA-10000611"/>
    <x v="1"/>
    <x v="13"/>
    <x v="1065"/>
    <n v="2.96"/>
    <n v="2"/>
    <n v="0"/>
    <n v="1.4207999999999998"/>
  </r>
  <r>
    <n v="1656"/>
    <s v="US-2014-132444"/>
    <x v="3"/>
    <x v="551"/>
    <d v="2014-11-22T00:00:00"/>
    <s v="First Class"/>
    <s v="CD-12280"/>
    <s v="Christina DeMoss"/>
    <x v="0"/>
    <s v="United States"/>
    <s v="Seattle"/>
    <x v="4"/>
    <n v="98105"/>
    <x v="1"/>
    <s v="OFF-BI-10001116"/>
    <x v="1"/>
    <x v="8"/>
    <x v="1066"/>
    <n v="8.4480000000000004"/>
    <n v="2"/>
    <n v="0.2"/>
    <n v="2.9568000000000003"/>
  </r>
  <r>
    <n v="1657"/>
    <s v="US-2014-132444"/>
    <x v="3"/>
    <x v="551"/>
    <d v="2014-11-22T00:00:00"/>
    <s v="First Class"/>
    <s v="CD-12280"/>
    <s v="Christina DeMoss"/>
    <x v="0"/>
    <s v="United States"/>
    <s v="Seattle"/>
    <x v="4"/>
    <n v="98105"/>
    <x v="1"/>
    <s v="OFF-ST-10000563"/>
    <x v="1"/>
    <x v="4"/>
    <x v="894"/>
    <n v="95.94"/>
    <n v="3"/>
    <n v="0"/>
    <n v="9.5940000000000012"/>
  </r>
  <r>
    <n v="1658"/>
    <s v="CA-2011-127159"/>
    <x v="2"/>
    <x v="552"/>
    <d v="2011-05-15T00:00:00"/>
    <s v="First Class"/>
    <s v="HL-15040"/>
    <s v="Hunter Lopez"/>
    <x v="0"/>
    <s v="United States"/>
    <s v="Milwaukee"/>
    <x v="6"/>
    <n v="53209"/>
    <x v="2"/>
    <s v="FUR-FU-10000010"/>
    <x v="0"/>
    <x v="5"/>
    <x v="522"/>
    <n v="34.79"/>
    <n v="7"/>
    <n v="0"/>
    <n v="10.784899999999999"/>
  </r>
  <r>
    <n v="1659"/>
    <s v="CA-2014-161809"/>
    <x v="3"/>
    <x v="176"/>
    <d v="2014-01-27T00:00:00"/>
    <s v="Standard Class"/>
    <s v="TH-21100"/>
    <s v="Thea Hendricks"/>
    <x v="0"/>
    <s v="United States"/>
    <s v="Los Angeles"/>
    <x v="1"/>
    <n v="90045"/>
    <x v="1"/>
    <s v="TEC-PH-10004922"/>
    <x v="2"/>
    <x v="7"/>
    <x v="1067"/>
    <n v="160.77600000000001"/>
    <n v="3"/>
    <n v="0.2"/>
    <n v="10.048500000000004"/>
  </r>
  <r>
    <n v="1660"/>
    <s v="CA-2014-127285"/>
    <x v="3"/>
    <x v="505"/>
    <d v="2014-11-07T00:00:00"/>
    <s v="Standard Class"/>
    <s v="MM-18055"/>
    <s v="Michelle Moray"/>
    <x v="0"/>
    <s v="United States"/>
    <s v="Seattle"/>
    <x v="4"/>
    <n v="98115"/>
    <x v="1"/>
    <s v="OFF-BI-10004330"/>
    <x v="1"/>
    <x v="8"/>
    <x v="795"/>
    <n v="88.751999999999995"/>
    <n v="3"/>
    <n v="0.2"/>
    <n v="27.734999999999996"/>
  </r>
  <r>
    <n v="1661"/>
    <s v="CA-2014-127285"/>
    <x v="3"/>
    <x v="505"/>
    <d v="2014-11-07T00:00:00"/>
    <s v="Standard Class"/>
    <s v="MM-18055"/>
    <s v="Michelle Moray"/>
    <x v="0"/>
    <s v="United States"/>
    <s v="Seattle"/>
    <x v="4"/>
    <n v="98115"/>
    <x v="1"/>
    <s v="OFF-BI-10002072"/>
    <x v="1"/>
    <x v="8"/>
    <x v="830"/>
    <n v="13.904"/>
    <n v="2"/>
    <n v="0.2"/>
    <n v="5.2139999999999995"/>
  </r>
  <r>
    <n v="1662"/>
    <s v="CA-2014-144526"/>
    <x v="3"/>
    <x v="504"/>
    <d v="2014-05-07T00:00:00"/>
    <s v="Standard Class"/>
    <s v="QJ-19255"/>
    <s v="Quincy Jones"/>
    <x v="1"/>
    <s v="United States"/>
    <s v="Philadelphia"/>
    <x v="9"/>
    <n v="19143"/>
    <x v="3"/>
    <s v="TEC-PH-10002549"/>
    <x v="2"/>
    <x v="7"/>
    <x v="928"/>
    <n v="677.57999999999993"/>
    <n v="5"/>
    <n v="0.4"/>
    <n v="-158.10199999999998"/>
  </r>
  <r>
    <n v="1663"/>
    <s v="CA-2014-144526"/>
    <x v="3"/>
    <x v="504"/>
    <d v="2014-05-07T00:00:00"/>
    <s v="Standard Class"/>
    <s v="QJ-19255"/>
    <s v="Quincy Jones"/>
    <x v="1"/>
    <s v="United States"/>
    <s v="Philadelphia"/>
    <x v="9"/>
    <n v="19143"/>
    <x v="3"/>
    <s v="OFF-BI-10002353"/>
    <x v="1"/>
    <x v="8"/>
    <x v="1068"/>
    <n v="13.896000000000001"/>
    <n v="3"/>
    <n v="0.7"/>
    <n v="-9.2639999999999993"/>
  </r>
  <r>
    <n v="1664"/>
    <s v="CA-2013-128531"/>
    <x v="0"/>
    <x v="390"/>
    <d v="2013-11-27T00:00:00"/>
    <s v="Second Class"/>
    <s v="NS-18505"/>
    <s v="Neola Schneider"/>
    <x v="0"/>
    <s v="United States"/>
    <s v="Dallas"/>
    <x v="5"/>
    <n v="75217"/>
    <x v="2"/>
    <s v="OFF-ST-10001325"/>
    <x v="1"/>
    <x v="4"/>
    <x v="466"/>
    <n v="41.92"/>
    <n v="5"/>
    <n v="0.2"/>
    <n v="3.6679999999999993"/>
  </r>
  <r>
    <n v="1665"/>
    <s v="CA-2013-128531"/>
    <x v="0"/>
    <x v="390"/>
    <d v="2013-11-27T00:00:00"/>
    <s v="Second Class"/>
    <s v="NS-18505"/>
    <s v="Neola Schneider"/>
    <x v="0"/>
    <s v="United States"/>
    <s v="Dallas"/>
    <x v="5"/>
    <n v="75217"/>
    <x v="2"/>
    <s v="TEC-AC-10002049"/>
    <x v="2"/>
    <x v="11"/>
    <x v="688"/>
    <n v="297.57600000000002"/>
    <n v="3"/>
    <n v="0.2"/>
    <n v="-7.4394000000000347"/>
  </r>
  <r>
    <n v="1666"/>
    <s v="CA-2013-128531"/>
    <x v="0"/>
    <x v="390"/>
    <d v="2013-11-27T00:00:00"/>
    <s v="Second Class"/>
    <s v="NS-18505"/>
    <s v="Neola Schneider"/>
    <x v="0"/>
    <s v="United States"/>
    <s v="Dallas"/>
    <x v="5"/>
    <n v="75217"/>
    <x v="2"/>
    <s v="OFF-FA-10002676"/>
    <x v="1"/>
    <x v="13"/>
    <x v="1069"/>
    <n v="4.3440000000000003"/>
    <n v="3"/>
    <n v="0.2"/>
    <n v="0.86879999999999979"/>
  </r>
  <r>
    <n v="1667"/>
    <s v="CA-2013-128531"/>
    <x v="0"/>
    <x v="390"/>
    <d v="2013-11-27T00:00:00"/>
    <s v="Second Class"/>
    <s v="NS-18505"/>
    <s v="Neola Schneider"/>
    <x v="0"/>
    <s v="United States"/>
    <s v="Dallas"/>
    <x v="5"/>
    <n v="75217"/>
    <x v="2"/>
    <s v="TEC-AC-10003023"/>
    <x v="2"/>
    <x v="11"/>
    <x v="1070"/>
    <n v="94.992000000000004"/>
    <n v="2"/>
    <n v="0.2"/>
    <n v="-2.374800000000004"/>
  </r>
  <r>
    <n v="1668"/>
    <s v="CA-2013-128531"/>
    <x v="0"/>
    <x v="390"/>
    <d v="2013-11-27T00:00:00"/>
    <s v="Second Class"/>
    <s v="NS-18505"/>
    <s v="Neola Schneider"/>
    <x v="0"/>
    <s v="United States"/>
    <s v="Dallas"/>
    <x v="5"/>
    <n v="75217"/>
    <x v="2"/>
    <s v="OFF-PA-10000167"/>
    <x v="1"/>
    <x v="10"/>
    <x v="1071"/>
    <n v="74.352000000000004"/>
    <n v="3"/>
    <n v="0.2"/>
    <n v="23.234999999999992"/>
  </r>
  <r>
    <n v="1669"/>
    <s v="CA-2013-128531"/>
    <x v="0"/>
    <x v="390"/>
    <d v="2013-11-27T00:00:00"/>
    <s v="Second Class"/>
    <s v="NS-18505"/>
    <s v="Neola Schneider"/>
    <x v="0"/>
    <s v="United States"/>
    <s v="Dallas"/>
    <x v="5"/>
    <n v="75217"/>
    <x v="2"/>
    <s v="OFF-AR-10003405"/>
    <x v="1"/>
    <x v="6"/>
    <x v="622"/>
    <n v="14.04"/>
    <n v="3"/>
    <n v="0.2"/>
    <n v="1.5794999999999986"/>
  </r>
  <r>
    <n v="1670"/>
    <s v="US-2012-157154"/>
    <x v="1"/>
    <x v="553"/>
    <d v="2012-01-15T00:00:00"/>
    <s v="Standard Class"/>
    <s v="MM-17920"/>
    <s v="Michael Moore"/>
    <x v="0"/>
    <s v="United States"/>
    <s v="New York City"/>
    <x v="15"/>
    <n v="10011"/>
    <x v="3"/>
    <s v="FUR-TA-10001889"/>
    <x v="0"/>
    <x v="3"/>
    <x v="406"/>
    <n v="1018.1039999999999"/>
    <n v="4"/>
    <n v="0.4"/>
    <n v="-373.3048"/>
  </r>
  <r>
    <n v="1671"/>
    <s v="CA-2014-159457"/>
    <x v="3"/>
    <x v="15"/>
    <d v="2014-10-27T00:00:00"/>
    <s v="Standard Class"/>
    <s v="RD-19480"/>
    <s v="Rick Duston"/>
    <x v="0"/>
    <s v="United States"/>
    <s v="Houston"/>
    <x v="5"/>
    <n v="77095"/>
    <x v="2"/>
    <s v="TEC-PH-10002185"/>
    <x v="2"/>
    <x v="7"/>
    <x v="1072"/>
    <n v="16.68"/>
    <n v="3"/>
    <n v="0.2"/>
    <n v="5.2125000000000004"/>
  </r>
  <r>
    <n v="1672"/>
    <s v="CA-2013-107615"/>
    <x v="0"/>
    <x v="554"/>
    <d v="2013-03-26T00:00:00"/>
    <s v="First Class"/>
    <s v="RB-19645"/>
    <s v="Robert Barroso"/>
    <x v="1"/>
    <s v="United States"/>
    <s v="North Las Vegas"/>
    <x v="33"/>
    <n v="89031"/>
    <x v="1"/>
    <s v="TEC-AC-10001013"/>
    <x v="2"/>
    <x v="11"/>
    <x v="813"/>
    <n v="58.58"/>
    <n v="2"/>
    <n v="0"/>
    <n v="19.331399999999995"/>
  </r>
  <r>
    <n v="1673"/>
    <s v="CA-2014-111647"/>
    <x v="3"/>
    <x v="445"/>
    <d v="2014-07-08T00:00:00"/>
    <s v="Standard Class"/>
    <s v="RD-19585"/>
    <s v="Rob Dowd"/>
    <x v="0"/>
    <s v="United States"/>
    <s v="Plano"/>
    <x v="5"/>
    <n v="75023"/>
    <x v="2"/>
    <s v="TEC-PH-10002726"/>
    <x v="2"/>
    <x v="7"/>
    <x v="66"/>
    <n v="167.96800000000002"/>
    <n v="4"/>
    <n v="0.2"/>
    <n v="62.988"/>
  </r>
  <r>
    <n v="1674"/>
    <s v="CA-2012-150560"/>
    <x v="1"/>
    <x v="555"/>
    <d v="2012-12-12T00:00:00"/>
    <s v="First Class"/>
    <s v="SW-20455"/>
    <s v="Shaun Weien"/>
    <x v="0"/>
    <s v="United States"/>
    <s v="Suffolk"/>
    <x v="17"/>
    <n v="23434"/>
    <x v="0"/>
    <s v="OFF-LA-10003930"/>
    <x v="1"/>
    <x v="2"/>
    <x v="503"/>
    <n v="196.62"/>
    <n v="2"/>
    <n v="0"/>
    <n v="96.343800000000002"/>
  </r>
  <r>
    <n v="1675"/>
    <s v="CA-2012-143077"/>
    <x v="1"/>
    <x v="14"/>
    <d v="2012-09-21T00:00:00"/>
    <s v="Standard Class"/>
    <s v="SF-20965"/>
    <s v="Sylvia Foulston"/>
    <x v="1"/>
    <s v="United States"/>
    <s v="Houston"/>
    <x v="5"/>
    <n v="77041"/>
    <x v="2"/>
    <s v="FUR-FU-10003535"/>
    <x v="0"/>
    <x v="5"/>
    <x v="888"/>
    <n v="21.936000000000003"/>
    <n v="2"/>
    <n v="0.6"/>
    <n v="-10.419600000000003"/>
  </r>
  <r>
    <n v="1676"/>
    <s v="CA-2012-143077"/>
    <x v="1"/>
    <x v="14"/>
    <d v="2012-09-21T00:00:00"/>
    <s v="Standard Class"/>
    <s v="SF-20965"/>
    <s v="Sylvia Foulston"/>
    <x v="1"/>
    <s v="United States"/>
    <s v="Houston"/>
    <x v="5"/>
    <n v="77041"/>
    <x v="2"/>
    <s v="OFF-BI-10000088"/>
    <x v="1"/>
    <x v="8"/>
    <x v="1025"/>
    <n v="6.5879999999999992"/>
    <n v="3"/>
    <n v="0.8"/>
    <n v="-10.211400000000005"/>
  </r>
  <r>
    <n v="1677"/>
    <s v="CA-2013-122728"/>
    <x v="0"/>
    <x v="556"/>
    <d v="2013-05-25T00:00:00"/>
    <s v="Standard Class"/>
    <s v="EB-13930"/>
    <s v="Eric Barreto"/>
    <x v="0"/>
    <s v="United States"/>
    <s v="San Francisco"/>
    <x v="1"/>
    <n v="94110"/>
    <x v="1"/>
    <s v="OFF-ST-10000604"/>
    <x v="1"/>
    <x v="4"/>
    <x v="54"/>
    <n v="104.28"/>
    <n v="3"/>
    <n v="0"/>
    <n v="26.069999999999993"/>
  </r>
  <r>
    <n v="1678"/>
    <s v="CA-2013-122728"/>
    <x v="0"/>
    <x v="556"/>
    <d v="2013-05-25T00:00:00"/>
    <s v="Standard Class"/>
    <s v="EB-13930"/>
    <s v="Eric Barreto"/>
    <x v="0"/>
    <s v="United States"/>
    <s v="San Francisco"/>
    <x v="1"/>
    <n v="94110"/>
    <x v="1"/>
    <s v="OFF-PA-10004040"/>
    <x v="1"/>
    <x v="10"/>
    <x v="99"/>
    <n v="17.940000000000001"/>
    <n v="3"/>
    <n v="0"/>
    <n v="8.7906000000000013"/>
  </r>
  <r>
    <n v="1679"/>
    <s v="CA-2011-122882"/>
    <x v="2"/>
    <x v="557"/>
    <d v="2011-09-13T00:00:00"/>
    <s v="Standard Class"/>
    <s v="SB-20290"/>
    <s v="Sean Braxton"/>
    <x v="1"/>
    <s v="United States"/>
    <s v="Philadelphia"/>
    <x v="9"/>
    <n v="19134"/>
    <x v="3"/>
    <s v="OFF-ST-10002344"/>
    <x v="1"/>
    <x v="4"/>
    <x v="856"/>
    <n v="64.784000000000006"/>
    <n v="1"/>
    <n v="0.2"/>
    <n v="-14.576399999999996"/>
  </r>
  <r>
    <n v="1680"/>
    <s v="CA-2011-122882"/>
    <x v="2"/>
    <x v="557"/>
    <d v="2011-09-13T00:00:00"/>
    <s v="Standard Class"/>
    <s v="SB-20290"/>
    <s v="Sean Braxton"/>
    <x v="1"/>
    <s v="United States"/>
    <s v="Philadelphia"/>
    <x v="9"/>
    <n v="19134"/>
    <x v="3"/>
    <s v="TEC-PH-10003589"/>
    <x v="2"/>
    <x v="7"/>
    <x v="818"/>
    <n v="32.381999999999998"/>
    <n v="3"/>
    <n v="0.4"/>
    <n v="4.3175999999999988"/>
  </r>
  <r>
    <n v="1681"/>
    <s v="CA-2011-122882"/>
    <x v="2"/>
    <x v="557"/>
    <d v="2011-09-13T00:00:00"/>
    <s v="Standard Class"/>
    <s v="SB-20290"/>
    <s v="Sean Braxton"/>
    <x v="1"/>
    <s v="United States"/>
    <s v="Philadelphia"/>
    <x v="9"/>
    <n v="19134"/>
    <x v="3"/>
    <s v="FUR-FU-10000758"/>
    <x v="0"/>
    <x v="5"/>
    <x v="1073"/>
    <n v="42.368000000000002"/>
    <n v="2"/>
    <n v="0.2"/>
    <n v="8.4735999999999958"/>
  </r>
  <r>
    <n v="1682"/>
    <s v="CA-2011-122882"/>
    <x v="2"/>
    <x v="557"/>
    <d v="2011-09-13T00:00:00"/>
    <s v="Standard Class"/>
    <s v="SB-20290"/>
    <s v="Sean Braxton"/>
    <x v="1"/>
    <s v="United States"/>
    <s v="Philadelphia"/>
    <x v="9"/>
    <n v="19134"/>
    <x v="3"/>
    <s v="TEC-MA-10004679"/>
    <x v="2"/>
    <x v="15"/>
    <x v="1074"/>
    <n v="399.54"/>
    <n v="4"/>
    <n v="0.7"/>
    <n v="-559.35599999999988"/>
  </r>
  <r>
    <n v="1683"/>
    <s v="US-2013-101497"/>
    <x v="0"/>
    <x v="321"/>
    <d v="2013-10-02T00:00:00"/>
    <s v="Second Class"/>
    <s v="PS-18760"/>
    <s v="Pamela Stobb"/>
    <x v="0"/>
    <s v="United States"/>
    <s v="Los Angeles"/>
    <x v="1"/>
    <n v="90008"/>
    <x v="1"/>
    <s v="OFF-PA-10000176"/>
    <x v="1"/>
    <x v="10"/>
    <x v="634"/>
    <n v="18.97"/>
    <n v="1"/>
    <n v="0"/>
    <n v="9.105599999999999"/>
  </r>
  <r>
    <n v="1684"/>
    <s v="CA-2013-147585"/>
    <x v="0"/>
    <x v="77"/>
    <d v="2013-11-13T00:00:00"/>
    <s v="Standard Class"/>
    <s v="CB-12535"/>
    <s v="Claudia Bergmann"/>
    <x v="1"/>
    <s v="United States"/>
    <s v="San Francisco"/>
    <x v="1"/>
    <n v="94110"/>
    <x v="1"/>
    <s v="FUR-FU-10002597"/>
    <x v="0"/>
    <x v="5"/>
    <x v="621"/>
    <n v="14.82"/>
    <n v="3"/>
    <n v="0"/>
    <n v="6.224400000000001"/>
  </r>
  <r>
    <n v="1685"/>
    <s v="CA-2014-149489"/>
    <x v="3"/>
    <x v="558"/>
    <d v="2014-04-28T00:00:00"/>
    <s v="First Class"/>
    <s v="DK-12835"/>
    <s v="Damala Kotsonis"/>
    <x v="1"/>
    <s v="United States"/>
    <s v="Philadelphia"/>
    <x v="9"/>
    <n v="19143"/>
    <x v="3"/>
    <s v="OFF-AP-10002495"/>
    <x v="1"/>
    <x v="9"/>
    <x v="1075"/>
    <n v="99.28"/>
    <n v="2"/>
    <n v="0.2"/>
    <n v="12.409999999999989"/>
  </r>
  <r>
    <n v="1686"/>
    <s v="CA-2014-149489"/>
    <x v="3"/>
    <x v="558"/>
    <d v="2014-04-28T00:00:00"/>
    <s v="First Class"/>
    <s v="DK-12835"/>
    <s v="Damala Kotsonis"/>
    <x v="1"/>
    <s v="United States"/>
    <s v="Philadelphia"/>
    <x v="9"/>
    <n v="19143"/>
    <x v="3"/>
    <s v="OFF-BI-10002813"/>
    <x v="1"/>
    <x v="8"/>
    <x v="905"/>
    <n v="1.1880000000000002"/>
    <n v="2"/>
    <n v="0.7"/>
    <n v="-0.98999999999999977"/>
  </r>
  <r>
    <n v="1687"/>
    <s v="CA-2014-149489"/>
    <x v="3"/>
    <x v="558"/>
    <d v="2014-04-28T00:00:00"/>
    <s v="First Class"/>
    <s v="DK-12835"/>
    <s v="Damala Kotsonis"/>
    <x v="1"/>
    <s v="United States"/>
    <s v="Philadelphia"/>
    <x v="9"/>
    <n v="19143"/>
    <x v="3"/>
    <s v="OFF-BI-10002414"/>
    <x v="1"/>
    <x v="8"/>
    <x v="1076"/>
    <n v="7.5180000000000007"/>
    <n v="2"/>
    <n v="0.7"/>
    <n v="-5.7637999999999998"/>
  </r>
  <r>
    <n v="1688"/>
    <s v="CA-2014-143798"/>
    <x v="3"/>
    <x v="389"/>
    <d v="2014-12-13T00:00:00"/>
    <s v="First Class"/>
    <s v="AW-10840"/>
    <s v="Anthony Witt"/>
    <x v="0"/>
    <s v="United States"/>
    <s v="Philadelphia"/>
    <x v="9"/>
    <n v="19140"/>
    <x v="3"/>
    <s v="OFF-PA-10000788"/>
    <x v="1"/>
    <x v="10"/>
    <x v="731"/>
    <n v="10.368000000000002"/>
    <n v="2"/>
    <n v="0.2"/>
    <n v="3.6288"/>
  </r>
  <r>
    <n v="1689"/>
    <s v="CA-2014-143798"/>
    <x v="3"/>
    <x v="389"/>
    <d v="2014-12-13T00:00:00"/>
    <s v="First Class"/>
    <s v="AW-10840"/>
    <s v="Anthony Witt"/>
    <x v="0"/>
    <s v="United States"/>
    <s v="Philadelphia"/>
    <x v="9"/>
    <n v="19140"/>
    <x v="3"/>
    <s v="FUR-FU-10004306"/>
    <x v="0"/>
    <x v="5"/>
    <x v="616"/>
    <n v="310.88000000000005"/>
    <n v="2"/>
    <n v="0.2"/>
    <n v="23.315999999999988"/>
  </r>
  <r>
    <n v="1690"/>
    <s v="CA-2011-142839"/>
    <x v="2"/>
    <x v="559"/>
    <d v="2011-08-20T00:00:00"/>
    <s v="Standard Class"/>
    <s v="TS-21610"/>
    <s v="Troy Staebel"/>
    <x v="0"/>
    <s v="United States"/>
    <s v="Philadelphia"/>
    <x v="9"/>
    <n v="19143"/>
    <x v="3"/>
    <s v="FUR-TA-10001539"/>
    <x v="0"/>
    <x v="3"/>
    <x v="10"/>
    <n v="853.09199999999987"/>
    <n v="6"/>
    <n v="0.4"/>
    <n v="-227.49120000000016"/>
  </r>
  <r>
    <n v="1691"/>
    <s v="CA-2014-129833"/>
    <x v="3"/>
    <x v="34"/>
    <d v="2014-12-16T00:00:00"/>
    <s v="Standard Class"/>
    <s v="HF-14995"/>
    <s v="Herbert Flentye"/>
    <x v="0"/>
    <s v="United States"/>
    <s v="Indianapolis"/>
    <x v="14"/>
    <n v="46203"/>
    <x v="2"/>
    <s v="OFF-PA-10000575"/>
    <x v="1"/>
    <x v="10"/>
    <x v="1050"/>
    <n v="33.450000000000003"/>
    <n v="5"/>
    <n v="0"/>
    <n v="15.387"/>
  </r>
  <r>
    <n v="1692"/>
    <s v="CA-2014-129833"/>
    <x v="3"/>
    <x v="34"/>
    <d v="2014-12-16T00:00:00"/>
    <s v="Standard Class"/>
    <s v="HF-14995"/>
    <s v="Herbert Flentye"/>
    <x v="0"/>
    <s v="United States"/>
    <s v="Indianapolis"/>
    <x v="14"/>
    <n v="46203"/>
    <x v="2"/>
    <s v="OFF-BI-10004182"/>
    <x v="1"/>
    <x v="8"/>
    <x v="73"/>
    <n v="10.4"/>
    <n v="5"/>
    <n v="0"/>
    <n v="5.0960000000000001"/>
  </r>
  <r>
    <n v="1693"/>
    <s v="US-2013-154361"/>
    <x v="0"/>
    <x v="560"/>
    <d v="2013-03-20T00:00:00"/>
    <s v="Standard Class"/>
    <s v="HZ-14950"/>
    <s v="Henia Zydlo"/>
    <x v="0"/>
    <s v="United States"/>
    <s v="Columbus"/>
    <x v="24"/>
    <n v="43229"/>
    <x v="3"/>
    <s v="FUR-FU-10004020"/>
    <x v="0"/>
    <x v="5"/>
    <x v="488"/>
    <n v="21.880000000000003"/>
    <n v="5"/>
    <n v="0.2"/>
    <n v="6.2904999999999998"/>
  </r>
  <r>
    <n v="1694"/>
    <s v="US-2013-158708"/>
    <x v="0"/>
    <x v="190"/>
    <d v="2013-06-30T00:00:00"/>
    <s v="Second Class"/>
    <s v="AB-10255"/>
    <s v="Alejandro Ballentine"/>
    <x v="2"/>
    <s v="United States"/>
    <s v="Plano"/>
    <x v="5"/>
    <n v="75023"/>
    <x v="2"/>
    <s v="TEC-AC-10003133"/>
    <x v="2"/>
    <x v="11"/>
    <x v="1077"/>
    <n v="13.616"/>
    <n v="2"/>
    <n v="0.2"/>
    <n v="3.5742000000000012"/>
  </r>
  <r>
    <n v="1695"/>
    <s v="CA-2012-156335"/>
    <x v="1"/>
    <x v="12"/>
    <d v="2012-09-28T00:00:00"/>
    <s v="Second Class"/>
    <s v="PO-19195"/>
    <s v="Phillina Ober"/>
    <x v="2"/>
    <s v="United States"/>
    <s v="Bayonne"/>
    <x v="30"/>
    <n v="7002"/>
    <x v="3"/>
    <s v="TEC-AC-10002006"/>
    <x v="2"/>
    <x v="11"/>
    <x v="1078"/>
    <n v="63.96"/>
    <n v="4"/>
    <n v="0"/>
    <n v="19.827599999999997"/>
  </r>
  <r>
    <n v="1696"/>
    <s v="CA-2012-156335"/>
    <x v="1"/>
    <x v="12"/>
    <d v="2012-09-28T00:00:00"/>
    <s v="Second Class"/>
    <s v="PO-19195"/>
    <s v="Phillina Ober"/>
    <x v="2"/>
    <s v="United States"/>
    <s v="Bayonne"/>
    <x v="30"/>
    <n v="7002"/>
    <x v="3"/>
    <s v="OFF-BI-10003314"/>
    <x v="1"/>
    <x v="8"/>
    <x v="305"/>
    <n v="14.46"/>
    <n v="3"/>
    <n v="0"/>
    <n v="7.0853999999999999"/>
  </r>
  <r>
    <n v="1697"/>
    <s v="CA-2012-156335"/>
    <x v="1"/>
    <x v="12"/>
    <d v="2012-09-28T00:00:00"/>
    <s v="Second Class"/>
    <s v="PO-19195"/>
    <s v="Phillina Ober"/>
    <x v="2"/>
    <s v="United States"/>
    <s v="Bayonne"/>
    <x v="30"/>
    <n v="7002"/>
    <x v="3"/>
    <s v="TEC-PH-10002726"/>
    <x v="2"/>
    <x v="7"/>
    <x v="66"/>
    <n v="104.98"/>
    <n v="2"/>
    <n v="0"/>
    <n v="52.49"/>
  </r>
  <r>
    <n v="1698"/>
    <s v="CA-2012-148376"/>
    <x v="1"/>
    <x v="17"/>
    <d v="2012-12-31T00:00:00"/>
    <s v="Standard Class"/>
    <s v="AG-10900"/>
    <s v="Arthur Gainer"/>
    <x v="0"/>
    <s v="United States"/>
    <s v="Los Angeles"/>
    <x v="1"/>
    <n v="90008"/>
    <x v="1"/>
    <s v="OFF-AP-10000240"/>
    <x v="1"/>
    <x v="9"/>
    <x v="644"/>
    <n v="106.96"/>
    <n v="2"/>
    <n v="0"/>
    <n v="31.018399999999986"/>
  </r>
  <r>
    <n v="1699"/>
    <s v="CA-2012-148376"/>
    <x v="1"/>
    <x v="17"/>
    <d v="2012-12-31T00:00:00"/>
    <s v="Standard Class"/>
    <s v="AG-10900"/>
    <s v="Arthur Gainer"/>
    <x v="0"/>
    <s v="United States"/>
    <s v="Los Angeles"/>
    <x v="1"/>
    <n v="90008"/>
    <x v="1"/>
    <s v="OFF-LA-10002381"/>
    <x v="1"/>
    <x v="2"/>
    <x v="1079"/>
    <n v="21.560000000000002"/>
    <n v="7"/>
    <n v="0"/>
    <n v="10.348799999999999"/>
  </r>
  <r>
    <n v="1700"/>
    <s v="CA-2011-135657"/>
    <x v="2"/>
    <x v="561"/>
    <d v="2011-06-07T00:00:00"/>
    <s v="Second Class"/>
    <s v="SC-20725"/>
    <s v="Steven Cartwright"/>
    <x v="0"/>
    <s v="United States"/>
    <s v="Seattle"/>
    <x v="4"/>
    <n v="98115"/>
    <x v="1"/>
    <s v="FUR-TA-10004086"/>
    <x v="0"/>
    <x v="3"/>
    <x v="824"/>
    <n v="515.88"/>
    <n v="6"/>
    <n v="0"/>
    <n v="113.49359999999999"/>
  </r>
  <r>
    <n v="1701"/>
    <s v="CA-2012-114069"/>
    <x v="1"/>
    <x v="562"/>
    <d v="2012-07-15T00:00:00"/>
    <s v="Second Class"/>
    <s v="ND-18370"/>
    <s v="Natalie DeCherney"/>
    <x v="0"/>
    <s v="United States"/>
    <s v="New York City"/>
    <x v="15"/>
    <n v="10035"/>
    <x v="3"/>
    <s v="OFF-BI-10000320"/>
    <x v="1"/>
    <x v="8"/>
    <x v="768"/>
    <n v="11.808"/>
    <n v="2"/>
    <n v="0.2"/>
    <n v="4.2804000000000002"/>
  </r>
  <r>
    <n v="1702"/>
    <s v="CA-2012-114069"/>
    <x v="1"/>
    <x v="562"/>
    <d v="2012-07-15T00:00:00"/>
    <s v="Second Class"/>
    <s v="ND-18370"/>
    <s v="Natalie DeCherney"/>
    <x v="0"/>
    <s v="United States"/>
    <s v="New York City"/>
    <x v="15"/>
    <n v="10035"/>
    <x v="3"/>
    <s v="FUR-CH-10000595"/>
    <x v="0"/>
    <x v="1"/>
    <x v="463"/>
    <n v="1931.04"/>
    <n v="9"/>
    <n v="0.1"/>
    <n v="321.83999999999992"/>
  </r>
  <r>
    <n v="1703"/>
    <s v="CA-2012-114069"/>
    <x v="1"/>
    <x v="562"/>
    <d v="2012-07-15T00:00:00"/>
    <s v="Second Class"/>
    <s v="ND-18370"/>
    <s v="Natalie DeCherney"/>
    <x v="0"/>
    <s v="United States"/>
    <s v="New York City"/>
    <x v="15"/>
    <n v="10035"/>
    <x v="3"/>
    <s v="OFF-PA-10000349"/>
    <x v="1"/>
    <x v="10"/>
    <x v="33"/>
    <n v="9.9600000000000009"/>
    <n v="2"/>
    <n v="0"/>
    <n v="4.6812000000000005"/>
  </r>
  <r>
    <n v="1704"/>
    <s v="CA-2011-139857"/>
    <x v="2"/>
    <x v="563"/>
    <d v="2011-02-07T00:00:00"/>
    <s v="Standard Class"/>
    <s v="CD-12790"/>
    <s v="Cynthia Delaney"/>
    <x v="2"/>
    <s v="United States"/>
    <s v="San Diego"/>
    <x v="1"/>
    <n v="92037"/>
    <x v="1"/>
    <s v="OFF-FA-10001843"/>
    <x v="1"/>
    <x v="13"/>
    <x v="33"/>
    <n v="12.350000000000001"/>
    <n v="5"/>
    <n v="0"/>
    <n v="5.8045"/>
  </r>
  <r>
    <n v="1705"/>
    <s v="CA-2013-106306"/>
    <x v="0"/>
    <x v="387"/>
    <d v="2013-03-09T00:00:00"/>
    <s v="Same Day"/>
    <s v="PG-18820"/>
    <s v="Patrick Gardner"/>
    <x v="0"/>
    <s v="United States"/>
    <s v="Glendale"/>
    <x v="16"/>
    <n v="85301"/>
    <x v="1"/>
    <s v="OFF-BI-10003676"/>
    <x v="1"/>
    <x v="8"/>
    <x v="816"/>
    <n v="9.7020000000000017"/>
    <n v="3"/>
    <n v="0.7"/>
    <n v="-7.1147999999999989"/>
  </r>
  <r>
    <n v="1706"/>
    <s v="CA-2012-100545"/>
    <x v="1"/>
    <x v="6"/>
    <d v="2012-11-26T00:00:00"/>
    <s v="Standard Class"/>
    <s v="IM-15070"/>
    <s v="Irene Maddox"/>
    <x v="0"/>
    <s v="United States"/>
    <s v="Philadelphia"/>
    <x v="9"/>
    <n v="19120"/>
    <x v="3"/>
    <s v="OFF-BI-10003638"/>
    <x v="1"/>
    <x v="8"/>
    <x v="607"/>
    <n v="11.610000000000003"/>
    <n v="2"/>
    <n v="0.7"/>
    <n v="-9.2880000000000003"/>
  </r>
  <r>
    <n v="1707"/>
    <s v="CA-2014-123491"/>
    <x v="3"/>
    <x v="505"/>
    <d v="2014-11-06T00:00:00"/>
    <s v="Standard Class"/>
    <s v="JK-15205"/>
    <s v="Jamie Kunitz"/>
    <x v="0"/>
    <s v="United States"/>
    <s v="San Francisco"/>
    <x v="1"/>
    <n v="94122"/>
    <x v="1"/>
    <s v="OFF-LA-10003077"/>
    <x v="1"/>
    <x v="2"/>
    <x v="1080"/>
    <n v="43.86"/>
    <n v="6"/>
    <n v="0"/>
    <n v="20.614199999999997"/>
  </r>
  <r>
    <n v="1708"/>
    <s v="CA-2014-123491"/>
    <x v="3"/>
    <x v="505"/>
    <d v="2014-11-06T00:00:00"/>
    <s v="Standard Class"/>
    <s v="JK-15205"/>
    <s v="Jamie Kunitz"/>
    <x v="0"/>
    <s v="United States"/>
    <s v="San Francisco"/>
    <x v="1"/>
    <n v="94122"/>
    <x v="1"/>
    <s v="TEC-PH-10003505"/>
    <x v="2"/>
    <x v="7"/>
    <x v="901"/>
    <n v="148.47999999999999"/>
    <n v="2"/>
    <n v="0.2"/>
    <n v="16.703999999999986"/>
  </r>
  <r>
    <n v="1709"/>
    <s v="CA-2014-123491"/>
    <x v="3"/>
    <x v="505"/>
    <d v="2014-11-06T00:00:00"/>
    <s v="Standard Class"/>
    <s v="JK-15205"/>
    <s v="Jamie Kunitz"/>
    <x v="0"/>
    <s v="United States"/>
    <s v="San Francisco"/>
    <x v="1"/>
    <n v="94122"/>
    <x v="1"/>
    <s v="OFF-PA-10003424"/>
    <x v="1"/>
    <x v="10"/>
    <x v="1081"/>
    <n v="7.42"/>
    <n v="2"/>
    <n v="0"/>
    <n v="3.71"/>
  </r>
  <r>
    <n v="1710"/>
    <s v="CA-2014-123491"/>
    <x v="3"/>
    <x v="505"/>
    <d v="2014-11-06T00:00:00"/>
    <s v="Standard Class"/>
    <s v="JK-15205"/>
    <s v="Jamie Kunitz"/>
    <x v="0"/>
    <s v="United States"/>
    <s v="San Francisco"/>
    <x v="1"/>
    <n v="94122"/>
    <x v="1"/>
    <s v="FUR-CH-10003061"/>
    <x v="0"/>
    <x v="1"/>
    <x v="51"/>
    <n v="71.992000000000004"/>
    <n v="1"/>
    <n v="0.2"/>
    <n v="-0.89990000000001302"/>
  </r>
  <r>
    <n v="1711"/>
    <s v="CA-2014-123491"/>
    <x v="3"/>
    <x v="505"/>
    <d v="2014-11-06T00:00:00"/>
    <s v="Standard Class"/>
    <s v="JK-15205"/>
    <s v="Jamie Kunitz"/>
    <x v="0"/>
    <s v="United States"/>
    <s v="San Francisco"/>
    <x v="1"/>
    <n v="94122"/>
    <x v="1"/>
    <s v="OFF-AR-10003514"/>
    <x v="1"/>
    <x v="6"/>
    <x v="180"/>
    <n v="19.899999999999999"/>
    <n v="5"/>
    <n v="0"/>
    <n v="6.5669999999999984"/>
  </r>
  <r>
    <n v="1712"/>
    <s v="CA-2014-123491"/>
    <x v="3"/>
    <x v="505"/>
    <d v="2014-11-06T00:00:00"/>
    <s v="Standard Class"/>
    <s v="JK-15205"/>
    <s v="Jamie Kunitz"/>
    <x v="0"/>
    <s v="United States"/>
    <s v="San Francisco"/>
    <x v="1"/>
    <n v="94122"/>
    <x v="1"/>
    <s v="OFF-AP-10002684"/>
    <x v="1"/>
    <x v="9"/>
    <x v="165"/>
    <n v="1702.12"/>
    <n v="14"/>
    <n v="0"/>
    <n v="510.63599999999985"/>
  </r>
  <r>
    <n v="1713"/>
    <s v="CA-2012-145401"/>
    <x v="1"/>
    <x v="564"/>
    <d v="2012-02-04T00:00:00"/>
    <s v="Standard Class"/>
    <s v="JP-15520"/>
    <s v="Jeremy Pistek"/>
    <x v="0"/>
    <s v="United States"/>
    <s v="Houston"/>
    <x v="5"/>
    <n v="77070"/>
    <x v="2"/>
    <s v="OFF-PA-10004405"/>
    <x v="1"/>
    <x v="10"/>
    <x v="1082"/>
    <n v="14.303999999999998"/>
    <n v="6"/>
    <n v="0.2"/>
    <n v="5.0064000000000002"/>
  </r>
  <r>
    <n v="1714"/>
    <s v="US-2014-124968"/>
    <x v="3"/>
    <x v="565"/>
    <d v="2014-09-14T00:00:00"/>
    <s v="Second Class"/>
    <s v="MM-18055"/>
    <s v="Michelle Moray"/>
    <x v="0"/>
    <s v="United States"/>
    <s v="Chicago"/>
    <x v="10"/>
    <n v="60610"/>
    <x v="2"/>
    <s v="FUR-TA-10004289"/>
    <x v="0"/>
    <x v="3"/>
    <x v="187"/>
    <n v="765.625"/>
    <n v="7"/>
    <n v="0.5"/>
    <n v="-566.5625"/>
  </r>
  <r>
    <n v="1715"/>
    <s v="CA-2014-104003"/>
    <x v="3"/>
    <x v="566"/>
    <d v="2014-10-14T00:00:00"/>
    <s v="Standard Class"/>
    <s v="DC-13285"/>
    <s v="Debra Catini"/>
    <x v="0"/>
    <s v="United States"/>
    <s v="San Francisco"/>
    <x v="1"/>
    <n v="94110"/>
    <x v="1"/>
    <s v="FUR-BO-10003965"/>
    <x v="0"/>
    <x v="0"/>
    <x v="1083"/>
    <n v="307.666"/>
    <n v="2"/>
    <n v="0.15"/>
    <n v="-14.478399999999979"/>
  </r>
  <r>
    <n v="1716"/>
    <s v="CA-2013-154788"/>
    <x v="0"/>
    <x v="567"/>
    <d v="2013-05-05T00:00:00"/>
    <s v="Standard Class"/>
    <s v="JL-15835"/>
    <s v="John Lee"/>
    <x v="0"/>
    <s v="United States"/>
    <s v="New York City"/>
    <x v="15"/>
    <n v="10011"/>
    <x v="3"/>
    <s v="OFF-BI-10003314"/>
    <x v="1"/>
    <x v="8"/>
    <x v="305"/>
    <n v="7.7120000000000006"/>
    <n v="2"/>
    <n v="0.2"/>
    <n v="2.7956000000000003"/>
  </r>
  <r>
    <n v="1717"/>
    <s v="CA-2013-169943"/>
    <x v="0"/>
    <x v="288"/>
    <d v="2013-05-25T00:00:00"/>
    <s v="Standard Class"/>
    <s v="BN-11515"/>
    <s v="Bradley Nguyen"/>
    <x v="0"/>
    <s v="United States"/>
    <s v="New York City"/>
    <x v="15"/>
    <n v="10011"/>
    <x v="3"/>
    <s v="OFF-AP-10001563"/>
    <x v="1"/>
    <x v="9"/>
    <x v="530"/>
    <n v="242.89999999999998"/>
    <n v="5"/>
    <n v="0"/>
    <n v="70.440999999999974"/>
  </r>
  <r>
    <n v="1718"/>
    <s v="CA-2013-169943"/>
    <x v="0"/>
    <x v="288"/>
    <d v="2013-05-25T00:00:00"/>
    <s v="Standard Class"/>
    <s v="BN-11515"/>
    <s v="Bradley Nguyen"/>
    <x v="0"/>
    <s v="United States"/>
    <s v="New York City"/>
    <x v="15"/>
    <n v="10011"/>
    <x v="3"/>
    <s v="OFF-ST-10004123"/>
    <x v="1"/>
    <x v="4"/>
    <x v="72"/>
    <n v="454.90000000000003"/>
    <n v="5"/>
    <n v="0"/>
    <n v="0"/>
  </r>
  <r>
    <n v="1719"/>
    <s v="CA-2013-169943"/>
    <x v="0"/>
    <x v="288"/>
    <d v="2013-05-25T00:00:00"/>
    <s v="Standard Class"/>
    <s v="BN-11515"/>
    <s v="Bradley Nguyen"/>
    <x v="0"/>
    <s v="United States"/>
    <s v="New York City"/>
    <x v="15"/>
    <n v="10011"/>
    <x v="3"/>
    <s v="FUR-FU-10002088"/>
    <x v="0"/>
    <x v="5"/>
    <x v="1084"/>
    <n v="35.92"/>
    <n v="4"/>
    <n v="0"/>
    <n v="15.086400000000001"/>
  </r>
  <r>
    <n v="1720"/>
    <s v="CA-2013-169943"/>
    <x v="0"/>
    <x v="288"/>
    <d v="2013-05-25T00:00:00"/>
    <s v="Standard Class"/>
    <s v="BN-11515"/>
    <s v="Bradley Nguyen"/>
    <x v="0"/>
    <s v="United States"/>
    <s v="New York City"/>
    <x v="15"/>
    <n v="10011"/>
    <x v="3"/>
    <s v="FUR-FU-10000010"/>
    <x v="0"/>
    <x v="5"/>
    <x v="522"/>
    <n v="39.76"/>
    <n v="8"/>
    <n v="0"/>
    <n v="12.325599999999998"/>
  </r>
  <r>
    <n v="1721"/>
    <s v="CA-2013-169943"/>
    <x v="0"/>
    <x v="288"/>
    <d v="2013-05-25T00:00:00"/>
    <s v="Standard Class"/>
    <s v="BN-11515"/>
    <s v="Bradley Nguyen"/>
    <x v="0"/>
    <s v="United States"/>
    <s v="New York City"/>
    <x v="15"/>
    <n v="10011"/>
    <x v="3"/>
    <s v="OFF-BI-10002824"/>
    <x v="1"/>
    <x v="8"/>
    <x v="523"/>
    <n v="47.744"/>
    <n v="4"/>
    <n v="0.2"/>
    <n v="14.919999999999995"/>
  </r>
  <r>
    <n v="1722"/>
    <s v="US-2012-123218"/>
    <x v="1"/>
    <x v="139"/>
    <d v="2012-12-25T00:00:00"/>
    <s v="Standard Class"/>
    <s v="KD-16345"/>
    <s v="Katherine Ducich"/>
    <x v="0"/>
    <s v="United States"/>
    <s v="Chicago"/>
    <x v="10"/>
    <n v="60623"/>
    <x v="2"/>
    <s v="TEC-PH-10001061"/>
    <x v="2"/>
    <x v="7"/>
    <x v="822"/>
    <n v="159.98400000000001"/>
    <n v="2"/>
    <n v="0.2"/>
    <n v="11.998799999999996"/>
  </r>
  <r>
    <n v="1723"/>
    <s v="US-2012-123218"/>
    <x v="1"/>
    <x v="139"/>
    <d v="2012-12-25T00:00:00"/>
    <s v="Standard Class"/>
    <s v="KD-16345"/>
    <s v="Katherine Ducich"/>
    <x v="0"/>
    <s v="United States"/>
    <s v="Chicago"/>
    <x v="10"/>
    <n v="60623"/>
    <x v="2"/>
    <s v="TEC-AC-10000736"/>
    <x v="2"/>
    <x v="11"/>
    <x v="1085"/>
    <n v="255.96799999999999"/>
    <n v="4"/>
    <n v="0.2"/>
    <n v="51.193599999999996"/>
  </r>
  <r>
    <n v="1724"/>
    <s v="US-2012-123218"/>
    <x v="1"/>
    <x v="139"/>
    <d v="2012-12-25T00:00:00"/>
    <s v="Standard Class"/>
    <s v="KD-16345"/>
    <s v="Katherine Ducich"/>
    <x v="0"/>
    <s v="United States"/>
    <s v="Chicago"/>
    <x v="10"/>
    <n v="60623"/>
    <x v="2"/>
    <s v="FUR-BO-10003966"/>
    <x v="0"/>
    <x v="0"/>
    <x v="1086"/>
    <n v="359.05799999999994"/>
    <n v="3"/>
    <n v="0.3"/>
    <n v="-71.811600000000027"/>
  </r>
  <r>
    <n v="1725"/>
    <s v="CA-2012-127453"/>
    <x v="1"/>
    <x v="546"/>
    <d v="2012-12-20T00:00:00"/>
    <s v="First Class"/>
    <s v="JK-15370"/>
    <s v="Jay Kimmel"/>
    <x v="0"/>
    <s v="United States"/>
    <s v="Philadelphia"/>
    <x v="9"/>
    <n v="19143"/>
    <x v="3"/>
    <s v="OFF-AP-10000828"/>
    <x v="1"/>
    <x v="9"/>
    <x v="1087"/>
    <n v="434.35199999999998"/>
    <n v="3"/>
    <n v="0.2"/>
    <n v="43.43519999999998"/>
  </r>
  <r>
    <n v="1726"/>
    <s v="CA-2012-127453"/>
    <x v="1"/>
    <x v="546"/>
    <d v="2012-12-20T00:00:00"/>
    <s v="First Class"/>
    <s v="JK-15370"/>
    <s v="Jay Kimmel"/>
    <x v="0"/>
    <s v="United States"/>
    <s v="Philadelphia"/>
    <x v="9"/>
    <n v="19143"/>
    <x v="3"/>
    <s v="OFF-AP-10002906"/>
    <x v="1"/>
    <x v="9"/>
    <x v="1088"/>
    <n v="3.5520000000000005"/>
    <n v="2"/>
    <n v="0.2"/>
    <n v="0.44399999999999973"/>
  </r>
  <r>
    <n v="1727"/>
    <s v="CA-2012-127453"/>
    <x v="1"/>
    <x v="546"/>
    <d v="2012-12-20T00:00:00"/>
    <s v="First Class"/>
    <s v="JK-15370"/>
    <s v="Jay Kimmel"/>
    <x v="0"/>
    <s v="United States"/>
    <s v="Philadelphia"/>
    <x v="9"/>
    <n v="19143"/>
    <x v="3"/>
    <s v="OFF-AP-10003860"/>
    <x v="1"/>
    <x v="9"/>
    <x v="1089"/>
    <n v="88.832000000000008"/>
    <n v="4"/>
    <n v="0.2"/>
    <n v="7.7728000000000002"/>
  </r>
  <r>
    <n v="1728"/>
    <s v="US-2014-164056"/>
    <x v="3"/>
    <x v="568"/>
    <d v="2014-05-05T00:00:00"/>
    <s v="Second Class"/>
    <s v="FM-14215"/>
    <s v="Filia McAdams"/>
    <x v="1"/>
    <s v="United States"/>
    <s v="Dublin"/>
    <x v="24"/>
    <n v="43017"/>
    <x v="3"/>
    <s v="FUR-TA-10001307"/>
    <x v="0"/>
    <x v="3"/>
    <x v="1090"/>
    <n v="1048.3499999999999"/>
    <n v="5"/>
    <n v="0.4"/>
    <n v="-69.889999999999986"/>
  </r>
  <r>
    <n v="1729"/>
    <s v="CA-2013-106894"/>
    <x v="0"/>
    <x v="569"/>
    <d v="2013-02-07T00:00:00"/>
    <s v="Same Day"/>
    <s v="CA-12265"/>
    <s v="Christina Anderson"/>
    <x v="0"/>
    <s v="United States"/>
    <s v="Springfield"/>
    <x v="17"/>
    <n v="22153"/>
    <x v="0"/>
    <s v="TEC-AC-10003063"/>
    <x v="2"/>
    <x v="11"/>
    <x v="1052"/>
    <n v="100"/>
    <n v="4"/>
    <n v="0"/>
    <n v="21"/>
  </r>
  <r>
    <n v="1730"/>
    <s v="CA-2013-106894"/>
    <x v="0"/>
    <x v="569"/>
    <d v="2013-02-07T00:00:00"/>
    <s v="Same Day"/>
    <s v="CA-12265"/>
    <s v="Christina Anderson"/>
    <x v="0"/>
    <s v="United States"/>
    <s v="Springfield"/>
    <x v="17"/>
    <n v="22153"/>
    <x v="0"/>
    <s v="OFF-LA-10001045"/>
    <x v="1"/>
    <x v="2"/>
    <x v="701"/>
    <n v="7.83"/>
    <n v="3"/>
    <n v="0"/>
    <n v="3.6017999999999999"/>
  </r>
  <r>
    <n v="1731"/>
    <s v="CA-2011-125136"/>
    <x v="2"/>
    <x v="450"/>
    <d v="2011-10-03T00:00:00"/>
    <s v="Standard Class"/>
    <s v="KD-16495"/>
    <s v="Keith Dawkins"/>
    <x v="1"/>
    <s v="United States"/>
    <s v="Fayetteville"/>
    <x v="3"/>
    <n v="28314"/>
    <x v="0"/>
    <s v="OFF-PA-10001457"/>
    <x v="1"/>
    <x v="10"/>
    <x v="1091"/>
    <n v="96.256"/>
    <n v="8"/>
    <n v="0.2"/>
    <n v="31.283199999999987"/>
  </r>
  <r>
    <n v="1732"/>
    <s v="CA-2011-125136"/>
    <x v="2"/>
    <x v="450"/>
    <d v="2011-10-03T00:00:00"/>
    <s v="Standard Class"/>
    <s v="KD-16495"/>
    <s v="Keith Dawkins"/>
    <x v="1"/>
    <s v="United States"/>
    <s v="Fayetteville"/>
    <x v="3"/>
    <n v="28314"/>
    <x v="0"/>
    <s v="OFF-PA-10001804"/>
    <x v="1"/>
    <x v="10"/>
    <x v="128"/>
    <n v="10.688000000000001"/>
    <n v="2"/>
    <n v="0.2"/>
    <n v="3.7407999999999997"/>
  </r>
  <r>
    <n v="1733"/>
    <s v="US-2013-131149"/>
    <x v="0"/>
    <x v="212"/>
    <d v="2013-07-15T00:00:00"/>
    <s v="Standard Class"/>
    <s v="LH-17155"/>
    <s v="Logan Haushalter"/>
    <x v="0"/>
    <s v="United States"/>
    <s v="Dallas"/>
    <x v="5"/>
    <n v="75081"/>
    <x v="2"/>
    <s v="OFF-ST-10000689"/>
    <x v="1"/>
    <x v="4"/>
    <x v="421"/>
    <n v="338.04"/>
    <n v="3"/>
    <n v="0.2"/>
    <n v="-33.804000000000002"/>
  </r>
  <r>
    <n v="1734"/>
    <s v="US-2013-131149"/>
    <x v="0"/>
    <x v="212"/>
    <d v="2013-07-15T00:00:00"/>
    <s v="Standard Class"/>
    <s v="LH-17155"/>
    <s v="Logan Haushalter"/>
    <x v="0"/>
    <s v="United States"/>
    <s v="Dallas"/>
    <x v="5"/>
    <n v="75081"/>
    <x v="2"/>
    <s v="OFF-AR-10002135"/>
    <x v="1"/>
    <x v="6"/>
    <x v="278"/>
    <n v="154.24"/>
    <n v="4"/>
    <n v="0.2"/>
    <n v="17.351999999999975"/>
  </r>
  <r>
    <n v="1735"/>
    <s v="CA-2014-101483"/>
    <x v="3"/>
    <x v="570"/>
    <d v="2014-08-02T00:00:00"/>
    <s v="Second Class"/>
    <s v="AG-10675"/>
    <s v="Anna Gayman"/>
    <x v="0"/>
    <s v="United States"/>
    <s v="Jacksonville"/>
    <x v="3"/>
    <n v="28540"/>
    <x v="0"/>
    <s v="OFF-AP-10002082"/>
    <x v="1"/>
    <x v="9"/>
    <x v="1092"/>
    <n v="34.848000000000006"/>
    <n v="2"/>
    <n v="0.2"/>
    <n v="6.5339999999999971"/>
  </r>
  <r>
    <n v="1736"/>
    <s v="CA-2014-101483"/>
    <x v="3"/>
    <x v="570"/>
    <d v="2014-08-02T00:00:00"/>
    <s v="Second Class"/>
    <s v="AG-10675"/>
    <s v="Anna Gayman"/>
    <x v="0"/>
    <s v="United States"/>
    <s v="Jacksonville"/>
    <x v="3"/>
    <n v="28540"/>
    <x v="0"/>
    <s v="TEC-PH-10003442"/>
    <x v="2"/>
    <x v="7"/>
    <x v="879"/>
    <n v="22"/>
    <n v="5"/>
    <n v="0.2"/>
    <n v="1.375"/>
  </r>
  <r>
    <n v="1737"/>
    <s v="CA-2014-101483"/>
    <x v="3"/>
    <x v="570"/>
    <d v="2014-08-02T00:00:00"/>
    <s v="Second Class"/>
    <s v="AG-10675"/>
    <s v="Anna Gayman"/>
    <x v="0"/>
    <s v="United States"/>
    <s v="Jacksonville"/>
    <x v="3"/>
    <n v="28540"/>
    <x v="0"/>
    <s v="OFF-AR-10002833"/>
    <x v="1"/>
    <x v="6"/>
    <x v="6"/>
    <n v="4.3680000000000003"/>
    <n v="3"/>
    <n v="0.2"/>
    <n v="0.3822000000000001"/>
  </r>
  <r>
    <n v="1738"/>
    <s v="CA-2012-130204"/>
    <x v="1"/>
    <x v="37"/>
    <d v="2012-09-09T00:00:00"/>
    <s v="Standard Class"/>
    <s v="DB-13120"/>
    <s v="David Bremer"/>
    <x v="1"/>
    <s v="United States"/>
    <s v="San Francisco"/>
    <x v="1"/>
    <n v="94122"/>
    <x v="1"/>
    <s v="OFF-ST-10001325"/>
    <x v="1"/>
    <x v="4"/>
    <x v="466"/>
    <n v="31.44"/>
    <n v="3"/>
    <n v="0"/>
    <n v="8.4888000000000012"/>
  </r>
  <r>
    <n v="1739"/>
    <s v="CA-2012-130204"/>
    <x v="1"/>
    <x v="37"/>
    <d v="2012-09-09T00:00:00"/>
    <s v="Standard Class"/>
    <s v="DB-13120"/>
    <s v="David Bremer"/>
    <x v="1"/>
    <s v="United States"/>
    <s v="San Francisco"/>
    <x v="1"/>
    <n v="94122"/>
    <x v="1"/>
    <s v="TEC-AC-10003038"/>
    <x v="2"/>
    <x v="11"/>
    <x v="1024"/>
    <n v="17.899999999999999"/>
    <n v="2"/>
    <n v="0"/>
    <n v="3.400999999999998"/>
  </r>
  <r>
    <n v="1740"/>
    <s v="CA-2012-130204"/>
    <x v="1"/>
    <x v="37"/>
    <d v="2012-09-09T00:00:00"/>
    <s v="Standard Class"/>
    <s v="DB-13120"/>
    <s v="David Bremer"/>
    <x v="1"/>
    <s v="United States"/>
    <s v="San Francisco"/>
    <x v="1"/>
    <n v="94122"/>
    <x v="1"/>
    <s v="TEC-AC-10003590"/>
    <x v="2"/>
    <x v="11"/>
    <x v="1093"/>
    <n v="129.44999999999999"/>
    <n v="5"/>
    <n v="0"/>
    <n v="46.601999999999997"/>
  </r>
  <r>
    <n v="1741"/>
    <s v="CA-2011-110527"/>
    <x v="2"/>
    <x v="128"/>
    <d v="2011-08-16T00:00:00"/>
    <s v="Standard Class"/>
    <s v="ED-13885"/>
    <s v="Emily Ducich"/>
    <x v="2"/>
    <s v="United States"/>
    <s v="San Diego"/>
    <x v="1"/>
    <n v="92037"/>
    <x v="1"/>
    <s v="OFF-LA-10000262"/>
    <x v="1"/>
    <x v="2"/>
    <x v="932"/>
    <n v="20.88"/>
    <n v="8"/>
    <n v="0"/>
    <n v="9.6047999999999991"/>
  </r>
  <r>
    <n v="1742"/>
    <s v="CA-2014-152807"/>
    <x v="3"/>
    <x v="505"/>
    <d v="2014-11-04T00:00:00"/>
    <s v="Standard Class"/>
    <s v="MC-18100"/>
    <s v="Mick Crebagga"/>
    <x v="0"/>
    <s v="United States"/>
    <s v="Philadelphia"/>
    <x v="9"/>
    <n v="19140"/>
    <x v="3"/>
    <s v="OFF-PA-10004355"/>
    <x v="1"/>
    <x v="10"/>
    <x v="1094"/>
    <n v="20.736000000000004"/>
    <n v="4"/>
    <n v="0.2"/>
    <n v="7.2576000000000001"/>
  </r>
  <r>
    <n v="1743"/>
    <s v="CA-2014-152807"/>
    <x v="3"/>
    <x v="505"/>
    <d v="2014-11-04T00:00:00"/>
    <s v="Standard Class"/>
    <s v="MC-18100"/>
    <s v="Mick Crebagga"/>
    <x v="0"/>
    <s v="United States"/>
    <s v="Philadelphia"/>
    <x v="9"/>
    <n v="19140"/>
    <x v="3"/>
    <s v="FUR-FU-10004415"/>
    <x v="0"/>
    <x v="5"/>
    <x v="1054"/>
    <n v="7.168000000000001"/>
    <n v="2"/>
    <n v="0.2"/>
    <n v="0.98559999999999937"/>
  </r>
  <r>
    <n v="1744"/>
    <s v="CA-2014-152807"/>
    <x v="3"/>
    <x v="505"/>
    <d v="2014-11-04T00:00:00"/>
    <s v="Standard Class"/>
    <s v="MC-18100"/>
    <s v="Mick Crebagga"/>
    <x v="0"/>
    <s v="United States"/>
    <s v="Philadelphia"/>
    <x v="9"/>
    <n v="19140"/>
    <x v="3"/>
    <s v="OFF-ST-10002486"/>
    <x v="1"/>
    <x v="4"/>
    <x v="693"/>
    <n v="11.168000000000001"/>
    <n v="2"/>
    <n v="0.2"/>
    <n v="-2.5128000000000008"/>
  </r>
  <r>
    <n v="1745"/>
    <s v="CA-2014-152807"/>
    <x v="3"/>
    <x v="505"/>
    <d v="2014-11-04T00:00:00"/>
    <s v="Standard Class"/>
    <s v="MC-18100"/>
    <s v="Mick Crebagga"/>
    <x v="0"/>
    <s v="United States"/>
    <s v="Philadelphia"/>
    <x v="9"/>
    <n v="19140"/>
    <x v="3"/>
    <s v="TEC-AC-10001142"/>
    <x v="2"/>
    <x v="11"/>
    <x v="546"/>
    <n v="442.40000000000003"/>
    <n v="7"/>
    <n v="0.2"/>
    <n v="-55.300000000000068"/>
  </r>
  <r>
    <n v="1746"/>
    <s v="CA-2011-133270"/>
    <x v="2"/>
    <x v="571"/>
    <d v="2011-06-09T00:00:00"/>
    <s v="First Class"/>
    <s v="BM-11785"/>
    <s v="Bryan Mills"/>
    <x v="0"/>
    <s v="United States"/>
    <s v="Rochester"/>
    <x v="15"/>
    <n v="14609"/>
    <x v="3"/>
    <s v="OFF-AR-10002656"/>
    <x v="1"/>
    <x v="6"/>
    <x v="157"/>
    <n v="13.36"/>
    <n v="2"/>
    <n v="0"/>
    <n v="4.9431999999999992"/>
  </r>
  <r>
    <n v="1747"/>
    <s v="CA-2013-155670"/>
    <x v="0"/>
    <x v="572"/>
    <d v="2013-08-18T00:00:00"/>
    <s v="Second Class"/>
    <s v="EM-14065"/>
    <s v="Erin Mull"/>
    <x v="0"/>
    <s v="United States"/>
    <s v="Jacksonville"/>
    <x v="3"/>
    <n v="28540"/>
    <x v="0"/>
    <s v="OFF-BI-10000138"/>
    <x v="1"/>
    <x v="8"/>
    <x v="600"/>
    <n v="11.232000000000001"/>
    <n v="8"/>
    <n v="0.7"/>
    <n v="-8.2367999999999988"/>
  </r>
  <r>
    <n v="1748"/>
    <s v="CA-2013-155670"/>
    <x v="0"/>
    <x v="572"/>
    <d v="2013-08-18T00:00:00"/>
    <s v="Second Class"/>
    <s v="EM-14065"/>
    <s v="Erin Mull"/>
    <x v="0"/>
    <s v="United States"/>
    <s v="Jacksonville"/>
    <x v="3"/>
    <n v="28540"/>
    <x v="0"/>
    <s v="OFF-PA-10004947"/>
    <x v="1"/>
    <x v="10"/>
    <x v="33"/>
    <n v="10.272000000000002"/>
    <n v="3"/>
    <n v="0.2"/>
    <n v="3.2099999999999982"/>
  </r>
  <r>
    <n v="1749"/>
    <s v="US-2011-157406"/>
    <x v="2"/>
    <x v="573"/>
    <d v="2011-04-29T00:00:00"/>
    <s v="Standard Class"/>
    <s v="DA-13450"/>
    <s v="Dianna Arnett"/>
    <x v="2"/>
    <s v="United States"/>
    <s v="Houston"/>
    <x v="5"/>
    <n v="77095"/>
    <x v="2"/>
    <s v="OFF-PA-10003543"/>
    <x v="1"/>
    <x v="10"/>
    <x v="716"/>
    <n v="10.368000000000002"/>
    <n v="2"/>
    <n v="0.2"/>
    <n v="3.6288"/>
  </r>
  <r>
    <n v="1750"/>
    <s v="US-2011-157406"/>
    <x v="2"/>
    <x v="573"/>
    <d v="2011-04-29T00:00:00"/>
    <s v="Standard Class"/>
    <s v="DA-13450"/>
    <s v="Dianna Arnett"/>
    <x v="2"/>
    <s v="United States"/>
    <s v="Houston"/>
    <x v="5"/>
    <n v="77095"/>
    <x v="2"/>
    <s v="OFF-AR-10002221"/>
    <x v="1"/>
    <x v="6"/>
    <x v="1008"/>
    <n v="6.24"/>
    <n v="3"/>
    <n v="0.2"/>
    <n v="0.54600000000000071"/>
  </r>
  <r>
    <n v="1751"/>
    <s v="CA-2012-139094"/>
    <x v="1"/>
    <x v="6"/>
    <d v="2012-11-27T00:00:00"/>
    <s v="Standard Class"/>
    <s v="MO-17800"/>
    <s v="Meg O'Connel"/>
    <x v="2"/>
    <s v="United States"/>
    <s v="San Antonio"/>
    <x v="5"/>
    <n v="78207"/>
    <x v="2"/>
    <s v="FUR-TA-10004607"/>
    <x v="0"/>
    <x v="3"/>
    <x v="1095"/>
    <n v="206.96200000000002"/>
    <n v="2"/>
    <n v="0.3"/>
    <n v="-32.522600000000011"/>
  </r>
  <r>
    <n v="1752"/>
    <s v="CA-2014-168837"/>
    <x v="3"/>
    <x v="336"/>
    <d v="2014-10-18T00:00:00"/>
    <s v="First Class"/>
    <s v="JW-15955"/>
    <s v="Joni Wasserman"/>
    <x v="0"/>
    <s v="United States"/>
    <s v="Oakland"/>
    <x v="1"/>
    <n v="94601"/>
    <x v="1"/>
    <s v="FUR-FU-10001918"/>
    <x v="0"/>
    <x v="5"/>
    <x v="280"/>
    <n v="9.4600000000000009"/>
    <n v="2"/>
    <n v="0"/>
    <n v="3.6894000000000009"/>
  </r>
  <r>
    <n v="1753"/>
    <s v="CA-2014-116715"/>
    <x v="3"/>
    <x v="574"/>
    <d v="2014-12-06T00:00:00"/>
    <s v="First Class"/>
    <s v="VW-21775"/>
    <s v="Victoria Wilson"/>
    <x v="1"/>
    <s v="United States"/>
    <s v="San Francisco"/>
    <x v="1"/>
    <n v="94122"/>
    <x v="1"/>
    <s v="OFF-ST-10004340"/>
    <x v="1"/>
    <x v="4"/>
    <x v="809"/>
    <n v="559.62"/>
    <n v="9"/>
    <n v="0"/>
    <n v="151.09740000000002"/>
  </r>
  <r>
    <n v="1754"/>
    <s v="CA-2014-116715"/>
    <x v="3"/>
    <x v="574"/>
    <d v="2014-12-06T00:00:00"/>
    <s v="First Class"/>
    <s v="VW-21775"/>
    <s v="Victoria Wilson"/>
    <x v="1"/>
    <s v="United States"/>
    <s v="San Francisco"/>
    <x v="1"/>
    <n v="94122"/>
    <x v="1"/>
    <s v="OFF-PA-10004475"/>
    <x v="1"/>
    <x v="10"/>
    <x v="1063"/>
    <n v="109.92"/>
    <n v="2"/>
    <n v="0"/>
    <n v="53.860799999999998"/>
  </r>
  <r>
    <n v="1755"/>
    <s v="CA-2014-116715"/>
    <x v="3"/>
    <x v="574"/>
    <d v="2014-12-06T00:00:00"/>
    <s v="First Class"/>
    <s v="VW-21775"/>
    <s v="Victoria Wilson"/>
    <x v="1"/>
    <s v="United States"/>
    <s v="San Francisco"/>
    <x v="1"/>
    <n v="94122"/>
    <x v="1"/>
    <s v="OFF-PA-10003893"/>
    <x v="1"/>
    <x v="10"/>
    <x v="1096"/>
    <n v="8.56"/>
    <n v="2"/>
    <n v="0"/>
    <n v="3.8519999999999994"/>
  </r>
  <r>
    <n v="1756"/>
    <s v="CA-2012-135622"/>
    <x v="1"/>
    <x v="575"/>
    <d v="2012-12-11T00:00:00"/>
    <s v="Second Class"/>
    <s v="TT-21460"/>
    <s v="Tonja Turnell"/>
    <x v="2"/>
    <s v="United States"/>
    <s v="Fort Worth"/>
    <x v="5"/>
    <n v="76106"/>
    <x v="2"/>
    <s v="OFF-PA-10000100"/>
    <x v="1"/>
    <x v="10"/>
    <x v="825"/>
    <n v="360.71199999999999"/>
    <n v="11"/>
    <n v="0.2"/>
    <n v="130.75810000000001"/>
  </r>
  <r>
    <n v="1757"/>
    <s v="CA-2012-135622"/>
    <x v="1"/>
    <x v="575"/>
    <d v="2012-12-11T00:00:00"/>
    <s v="Second Class"/>
    <s v="TT-21460"/>
    <s v="Tonja Turnell"/>
    <x v="2"/>
    <s v="United States"/>
    <s v="Fort Worth"/>
    <x v="5"/>
    <n v="76106"/>
    <x v="2"/>
    <s v="TEC-PH-10001817"/>
    <x v="2"/>
    <x v="7"/>
    <x v="1097"/>
    <n v="1718.4"/>
    <n v="6"/>
    <n v="0.2"/>
    <n v="150.36000000000013"/>
  </r>
  <r>
    <n v="1758"/>
    <s v="US-2012-107349"/>
    <x v="1"/>
    <x v="562"/>
    <d v="2012-07-15T00:00:00"/>
    <s v="First Class"/>
    <s v="SL-20155"/>
    <s v="Sara Luxemburg"/>
    <x v="2"/>
    <s v="United States"/>
    <s v="Houston"/>
    <x v="5"/>
    <n v="77095"/>
    <x v="2"/>
    <s v="OFF-BI-10001765"/>
    <x v="1"/>
    <x v="8"/>
    <x v="985"/>
    <n v="41.567999999999991"/>
    <n v="6"/>
    <n v="0.8"/>
    <n v="-66.508800000000036"/>
  </r>
  <r>
    <n v="1759"/>
    <s v="CA-2011-139017"/>
    <x v="2"/>
    <x v="218"/>
    <d v="2011-05-17T00:00:00"/>
    <s v="Standard Class"/>
    <s v="RM-19375"/>
    <s v="Raymond Messe"/>
    <x v="0"/>
    <s v="United States"/>
    <s v="Houston"/>
    <x v="5"/>
    <n v="77095"/>
    <x v="2"/>
    <s v="TEC-AC-10001013"/>
    <x v="2"/>
    <x v="11"/>
    <x v="813"/>
    <n v="46.864000000000004"/>
    <n v="2"/>
    <n v="0.2"/>
    <n v="7.615399999999994"/>
  </r>
  <r>
    <n v="1760"/>
    <s v="CA-2011-141817"/>
    <x v="2"/>
    <x v="576"/>
    <d v="2011-01-13T00:00:00"/>
    <s v="Standard Class"/>
    <s v="MB-18085"/>
    <s v="Mick Brown"/>
    <x v="0"/>
    <s v="United States"/>
    <s v="Philadelphia"/>
    <x v="9"/>
    <n v="19143"/>
    <x v="3"/>
    <s v="OFF-AR-10003478"/>
    <x v="1"/>
    <x v="6"/>
    <x v="355"/>
    <n v="19.536000000000001"/>
    <n v="3"/>
    <n v="0.2"/>
    <n v="4.8840000000000003"/>
  </r>
  <r>
    <n v="1761"/>
    <s v="CA-2012-130785"/>
    <x v="1"/>
    <x v="577"/>
    <d v="2012-09-09T00:00:00"/>
    <s v="Standard Class"/>
    <s v="AG-10900"/>
    <s v="Arthur Gainer"/>
    <x v="0"/>
    <s v="United States"/>
    <s v="San Diego"/>
    <x v="1"/>
    <n v="92105"/>
    <x v="1"/>
    <s v="FUR-BO-10000330"/>
    <x v="0"/>
    <x v="0"/>
    <x v="1098"/>
    <n v="411.33199999999999"/>
    <n v="4"/>
    <n v="0.15"/>
    <n v="-4.8391999999999769"/>
  </r>
  <r>
    <n v="1762"/>
    <s v="CA-2012-130785"/>
    <x v="1"/>
    <x v="577"/>
    <d v="2012-09-09T00:00:00"/>
    <s v="Standard Class"/>
    <s v="AG-10900"/>
    <s v="Arthur Gainer"/>
    <x v="0"/>
    <s v="United States"/>
    <s v="San Diego"/>
    <x v="1"/>
    <n v="92105"/>
    <x v="1"/>
    <s v="OFF-BI-10001900"/>
    <x v="1"/>
    <x v="8"/>
    <x v="1099"/>
    <n v="28.752000000000002"/>
    <n v="6"/>
    <n v="0.2"/>
    <n v="9.7037999999999993"/>
  </r>
  <r>
    <n v="1763"/>
    <s v="CA-2012-130785"/>
    <x v="1"/>
    <x v="577"/>
    <d v="2012-09-09T00:00:00"/>
    <s v="Standard Class"/>
    <s v="AG-10900"/>
    <s v="Arthur Gainer"/>
    <x v="0"/>
    <s v="United States"/>
    <s v="San Diego"/>
    <x v="1"/>
    <n v="92105"/>
    <x v="1"/>
    <s v="FUR-BO-10003159"/>
    <x v="0"/>
    <x v="0"/>
    <x v="1100"/>
    <n v="293.19900000000001"/>
    <n v="3"/>
    <n v="0.15"/>
    <n v="-20.696400000000025"/>
  </r>
  <r>
    <n v="1764"/>
    <s v="CA-2013-110254"/>
    <x v="0"/>
    <x v="578"/>
    <d v="2013-08-09T00:00:00"/>
    <s v="Standard Class"/>
    <s v="ML-17755"/>
    <s v="Max Ludwig"/>
    <x v="2"/>
    <s v="United States"/>
    <s v="Suffolk"/>
    <x v="17"/>
    <n v="23434"/>
    <x v="0"/>
    <s v="OFF-SU-10002573"/>
    <x v="1"/>
    <x v="14"/>
    <x v="350"/>
    <n v="35.06"/>
    <n v="2"/>
    <n v="0"/>
    <n v="10.517999999999997"/>
  </r>
  <r>
    <n v="1765"/>
    <s v="CA-2013-110254"/>
    <x v="0"/>
    <x v="578"/>
    <d v="2013-08-09T00:00:00"/>
    <s v="Standard Class"/>
    <s v="ML-17755"/>
    <s v="Max Ludwig"/>
    <x v="2"/>
    <s v="United States"/>
    <s v="Suffolk"/>
    <x v="17"/>
    <n v="23434"/>
    <x v="0"/>
    <s v="OFF-LA-10004484"/>
    <x v="1"/>
    <x v="2"/>
    <x v="612"/>
    <n v="4.13"/>
    <n v="1"/>
    <n v="0"/>
    <n v="1.8997999999999999"/>
  </r>
  <r>
    <n v="1766"/>
    <s v="CA-2013-110254"/>
    <x v="0"/>
    <x v="578"/>
    <d v="2013-08-09T00:00:00"/>
    <s v="Standard Class"/>
    <s v="ML-17755"/>
    <s v="Max Ludwig"/>
    <x v="2"/>
    <s v="United States"/>
    <s v="Suffolk"/>
    <x v="17"/>
    <n v="23434"/>
    <x v="0"/>
    <s v="FUR-FU-10001591"/>
    <x v="0"/>
    <x v="5"/>
    <x v="1101"/>
    <n v="109.8"/>
    <n v="9"/>
    <n v="0"/>
    <n v="46.116000000000007"/>
  </r>
  <r>
    <n v="1767"/>
    <s v="CA-2013-110254"/>
    <x v="0"/>
    <x v="578"/>
    <d v="2013-08-09T00:00:00"/>
    <s v="Standard Class"/>
    <s v="ML-17755"/>
    <s v="Max Ludwig"/>
    <x v="2"/>
    <s v="United States"/>
    <s v="Suffolk"/>
    <x v="17"/>
    <n v="23434"/>
    <x v="0"/>
    <s v="OFF-LA-10002034"/>
    <x v="1"/>
    <x v="2"/>
    <x v="1102"/>
    <n v="9.82"/>
    <n v="2"/>
    <n v="0"/>
    <n v="4.8117999999999999"/>
  </r>
  <r>
    <n v="1768"/>
    <s v="US-2011-158057"/>
    <x v="2"/>
    <x v="579"/>
    <d v="2011-03-26T00:00:00"/>
    <s v="Standard Class"/>
    <s v="CC-12685"/>
    <s v="Craig Carroll"/>
    <x v="0"/>
    <s v="United States"/>
    <s v="Greensboro"/>
    <x v="3"/>
    <n v="27405"/>
    <x v="0"/>
    <s v="OFF-BI-10004410"/>
    <x v="1"/>
    <x v="8"/>
    <x v="48"/>
    <n v="7.644000000000001"/>
    <n v="4"/>
    <n v="0.7"/>
    <n v="-5.8603999999999985"/>
  </r>
  <r>
    <n v="1769"/>
    <s v="US-2011-158057"/>
    <x v="2"/>
    <x v="579"/>
    <d v="2011-03-26T00:00:00"/>
    <s v="Standard Class"/>
    <s v="CC-12685"/>
    <s v="Craig Carroll"/>
    <x v="0"/>
    <s v="United States"/>
    <s v="Greensboro"/>
    <x v="3"/>
    <n v="27405"/>
    <x v="0"/>
    <s v="OFF-BI-10002735"/>
    <x v="1"/>
    <x v="8"/>
    <x v="141"/>
    <n v="51.465000000000018"/>
    <n v="5"/>
    <n v="0.7"/>
    <n v="-39.456499999999991"/>
  </r>
  <r>
    <n v="1770"/>
    <s v="CA-2014-146024"/>
    <x v="3"/>
    <x v="580"/>
    <d v="2014-03-09T00:00:00"/>
    <s v="Standard Class"/>
    <s v="SC-20770"/>
    <s v="Stewart Carmichael"/>
    <x v="1"/>
    <s v="United States"/>
    <s v="Dallas"/>
    <x v="5"/>
    <n v="75081"/>
    <x v="2"/>
    <s v="OFF-SU-10001935"/>
    <x v="1"/>
    <x v="14"/>
    <x v="33"/>
    <n v="6.9760000000000009"/>
    <n v="4"/>
    <n v="0.2"/>
    <n v="-1.3952000000000013"/>
  </r>
  <r>
    <n v="1771"/>
    <s v="CA-2014-146024"/>
    <x v="3"/>
    <x v="580"/>
    <d v="2014-03-09T00:00:00"/>
    <s v="Standard Class"/>
    <s v="SC-20770"/>
    <s v="Stewart Carmichael"/>
    <x v="1"/>
    <s v="United States"/>
    <s v="Dallas"/>
    <x v="5"/>
    <n v="75081"/>
    <x v="2"/>
    <s v="OFF-BI-10003291"/>
    <x v="1"/>
    <x v="8"/>
    <x v="44"/>
    <n v="12.221999999999998"/>
    <n v="7"/>
    <n v="0.8"/>
    <n v="-20.166300000000007"/>
  </r>
  <r>
    <n v="1772"/>
    <s v="CA-2013-129686"/>
    <x v="0"/>
    <x v="581"/>
    <d v="2013-11-30T00:00:00"/>
    <s v="Second Class"/>
    <s v="GG-14650"/>
    <s v="Greg Guthrie"/>
    <x v="1"/>
    <s v="United States"/>
    <s v="Chicago"/>
    <x v="10"/>
    <n v="60623"/>
    <x v="2"/>
    <s v="OFF-ST-10004337"/>
    <x v="1"/>
    <x v="4"/>
    <x v="839"/>
    <n v="97.984000000000009"/>
    <n v="2"/>
    <n v="0.2"/>
    <n v="-24.496000000000002"/>
  </r>
  <r>
    <n v="1773"/>
    <s v="CA-2013-129686"/>
    <x v="0"/>
    <x v="581"/>
    <d v="2013-11-30T00:00:00"/>
    <s v="Second Class"/>
    <s v="GG-14650"/>
    <s v="Greg Guthrie"/>
    <x v="1"/>
    <s v="United States"/>
    <s v="Chicago"/>
    <x v="10"/>
    <n v="60623"/>
    <x v="2"/>
    <s v="TEC-AC-10001266"/>
    <x v="2"/>
    <x v="11"/>
    <x v="196"/>
    <n v="62.400000000000006"/>
    <n v="6"/>
    <n v="0.2"/>
    <n v="19.499999999999993"/>
  </r>
  <r>
    <n v="1774"/>
    <s v="CA-2011-118976"/>
    <x v="2"/>
    <x v="582"/>
    <d v="2011-05-03T00:00:00"/>
    <s v="Standard Class"/>
    <s v="MY-18295"/>
    <s v="Muhammed Yedwab"/>
    <x v="1"/>
    <s v="United States"/>
    <s v="Baltimore"/>
    <x v="39"/>
    <n v="21215"/>
    <x v="3"/>
    <s v="OFF-BI-10001628"/>
    <x v="1"/>
    <x v="8"/>
    <x v="1103"/>
    <n v="20.86"/>
    <n v="2"/>
    <n v="0"/>
    <n v="9.3869999999999987"/>
  </r>
  <r>
    <n v="1775"/>
    <s v="CA-2011-118976"/>
    <x v="2"/>
    <x v="582"/>
    <d v="2011-05-03T00:00:00"/>
    <s v="Standard Class"/>
    <s v="MY-18295"/>
    <s v="Muhammed Yedwab"/>
    <x v="1"/>
    <s v="United States"/>
    <s v="Baltimore"/>
    <x v="39"/>
    <n v="21215"/>
    <x v="3"/>
    <s v="OFF-ST-10000877"/>
    <x v="1"/>
    <x v="4"/>
    <x v="1104"/>
    <n v="497.61"/>
    <n v="9"/>
    <n v="0"/>
    <n v="129.37860000000001"/>
  </r>
  <r>
    <n v="1776"/>
    <s v="CA-2011-118976"/>
    <x v="2"/>
    <x v="582"/>
    <d v="2011-05-03T00:00:00"/>
    <s v="Standard Class"/>
    <s v="MY-18295"/>
    <s v="Muhammed Yedwab"/>
    <x v="1"/>
    <s v="United States"/>
    <s v="Baltimore"/>
    <x v="39"/>
    <n v="21215"/>
    <x v="3"/>
    <s v="OFF-AR-10004752"/>
    <x v="1"/>
    <x v="6"/>
    <x v="1105"/>
    <n v="5.34"/>
    <n v="2"/>
    <n v="0"/>
    <n v="1.4952000000000001"/>
  </r>
  <r>
    <n v="1777"/>
    <s v="CA-2011-118976"/>
    <x v="2"/>
    <x v="582"/>
    <d v="2011-05-03T00:00:00"/>
    <s v="Standard Class"/>
    <s v="MY-18295"/>
    <s v="Muhammed Yedwab"/>
    <x v="1"/>
    <s v="United States"/>
    <s v="Baltimore"/>
    <x v="39"/>
    <n v="21215"/>
    <x v="3"/>
    <s v="OFF-LA-10000452"/>
    <x v="1"/>
    <x v="2"/>
    <x v="804"/>
    <n v="3.15"/>
    <n v="1"/>
    <n v="0"/>
    <n v="1.512"/>
  </r>
  <r>
    <n v="1778"/>
    <s v="CA-2012-105347"/>
    <x v="1"/>
    <x v="27"/>
    <d v="2012-11-28T00:00:00"/>
    <s v="Standard Class"/>
    <s v="DP-13000"/>
    <s v="Darren Powers"/>
    <x v="0"/>
    <s v="United States"/>
    <s v="Los Angeles"/>
    <x v="1"/>
    <n v="90004"/>
    <x v="1"/>
    <s v="OFF-PA-10000675"/>
    <x v="1"/>
    <x v="10"/>
    <x v="1106"/>
    <n v="368.91"/>
    <n v="9"/>
    <n v="0"/>
    <n v="180.76590000000002"/>
  </r>
  <r>
    <n v="1779"/>
    <s v="CA-2012-105347"/>
    <x v="1"/>
    <x v="27"/>
    <d v="2012-11-28T00:00:00"/>
    <s v="Standard Class"/>
    <s v="DP-13000"/>
    <s v="Darren Powers"/>
    <x v="0"/>
    <s v="United States"/>
    <s v="Los Angeles"/>
    <x v="1"/>
    <n v="90004"/>
    <x v="1"/>
    <s v="OFF-AR-10003045"/>
    <x v="1"/>
    <x v="6"/>
    <x v="420"/>
    <n v="14.7"/>
    <n v="5"/>
    <n v="0"/>
    <n v="6.6150000000000002"/>
  </r>
  <r>
    <n v="1780"/>
    <s v="CA-2013-124667"/>
    <x v="0"/>
    <x v="583"/>
    <d v="2013-11-17T00:00:00"/>
    <s v="Standard Class"/>
    <s v="BD-11770"/>
    <s v="Bryan Davis"/>
    <x v="0"/>
    <s v="United States"/>
    <s v="New York City"/>
    <x v="15"/>
    <n v="10011"/>
    <x v="3"/>
    <s v="TEC-AC-10003447"/>
    <x v="2"/>
    <x v="11"/>
    <x v="798"/>
    <n v="59.97"/>
    <n v="3"/>
    <n v="0"/>
    <n v="14.992499999999996"/>
  </r>
  <r>
    <n v="1781"/>
    <s v="CA-2013-124667"/>
    <x v="0"/>
    <x v="583"/>
    <d v="2013-11-17T00:00:00"/>
    <s v="Standard Class"/>
    <s v="BD-11770"/>
    <s v="Bryan Davis"/>
    <x v="0"/>
    <s v="United States"/>
    <s v="New York City"/>
    <x v="15"/>
    <n v="10011"/>
    <x v="3"/>
    <s v="OFF-ST-10002276"/>
    <x v="1"/>
    <x v="4"/>
    <x v="223"/>
    <n v="83.36"/>
    <n v="1"/>
    <n v="0"/>
    <n v="20.840000000000003"/>
  </r>
  <r>
    <n v="1782"/>
    <s v="CA-2012-111094"/>
    <x v="1"/>
    <x v="584"/>
    <d v="2012-07-13T00:00:00"/>
    <s v="Standard Class"/>
    <s v="CB-12535"/>
    <s v="Claudia Bergmann"/>
    <x v="1"/>
    <s v="United States"/>
    <s v="Franklin"/>
    <x v="31"/>
    <n v="2038"/>
    <x v="3"/>
    <s v="OFF-PA-10001609"/>
    <x v="1"/>
    <x v="10"/>
    <x v="1107"/>
    <n v="6.58"/>
    <n v="2"/>
    <n v="0"/>
    <n v="3.0267999999999997"/>
  </r>
  <r>
    <n v="1783"/>
    <s v="CA-2012-111094"/>
    <x v="1"/>
    <x v="584"/>
    <d v="2012-07-13T00:00:00"/>
    <s v="Standard Class"/>
    <s v="CB-12535"/>
    <s v="Claudia Bergmann"/>
    <x v="1"/>
    <s v="United States"/>
    <s v="Franklin"/>
    <x v="31"/>
    <n v="2038"/>
    <x v="3"/>
    <s v="OFF-BI-10001597"/>
    <x v="1"/>
    <x v="8"/>
    <x v="790"/>
    <n v="122.94"/>
    <n v="3"/>
    <n v="0"/>
    <n v="59.011199999999988"/>
  </r>
  <r>
    <n v="1784"/>
    <s v="CA-2014-166317"/>
    <x v="3"/>
    <x v="585"/>
    <d v="2014-09-27T00:00:00"/>
    <s v="Standard Class"/>
    <s v="JE-15610"/>
    <s v="Jim Epp"/>
    <x v="1"/>
    <s v="United States"/>
    <s v="Milwaukee"/>
    <x v="6"/>
    <n v="53209"/>
    <x v="2"/>
    <s v="OFF-PA-10004475"/>
    <x v="1"/>
    <x v="10"/>
    <x v="1063"/>
    <n v="219.84"/>
    <n v="4"/>
    <n v="0"/>
    <n v="107.7216"/>
  </r>
  <r>
    <n v="1785"/>
    <s v="CA-2014-166317"/>
    <x v="3"/>
    <x v="585"/>
    <d v="2014-09-27T00:00:00"/>
    <s v="Standard Class"/>
    <s v="JE-15610"/>
    <s v="Jim Epp"/>
    <x v="1"/>
    <s v="United States"/>
    <s v="Milwaukee"/>
    <x v="6"/>
    <n v="53209"/>
    <x v="2"/>
    <s v="TEC-AC-10004510"/>
    <x v="2"/>
    <x v="11"/>
    <x v="944"/>
    <n v="98.16"/>
    <n v="6"/>
    <n v="0"/>
    <n v="9.8159999999999954"/>
  </r>
  <r>
    <n v="1786"/>
    <s v="CA-2014-166317"/>
    <x v="3"/>
    <x v="585"/>
    <d v="2014-09-27T00:00:00"/>
    <s v="Standard Class"/>
    <s v="JE-15610"/>
    <s v="Jim Epp"/>
    <x v="1"/>
    <s v="United States"/>
    <s v="Milwaukee"/>
    <x v="6"/>
    <n v="53209"/>
    <x v="2"/>
    <s v="OFF-BI-10002976"/>
    <x v="1"/>
    <x v="8"/>
    <x v="849"/>
    <n v="33.04"/>
    <n v="8"/>
    <n v="0"/>
    <n v="15.5288"/>
  </r>
  <r>
    <n v="1787"/>
    <s v="CA-2014-166317"/>
    <x v="3"/>
    <x v="585"/>
    <d v="2014-09-27T00:00:00"/>
    <s v="Standard Class"/>
    <s v="JE-15610"/>
    <s v="Jim Epp"/>
    <x v="1"/>
    <s v="United States"/>
    <s v="Milwaukee"/>
    <x v="6"/>
    <n v="53209"/>
    <x v="2"/>
    <s v="TEC-PH-10001615"/>
    <x v="2"/>
    <x v="7"/>
    <x v="1108"/>
    <n v="86.97"/>
    <n v="3"/>
    <n v="0"/>
    <n v="25.221299999999989"/>
  </r>
  <r>
    <n v="1788"/>
    <s v="CA-2012-154326"/>
    <x v="1"/>
    <x v="586"/>
    <d v="2012-02-19T00:00:00"/>
    <s v="Standard Class"/>
    <s v="RP-19855"/>
    <s v="Roy Phan"/>
    <x v="1"/>
    <s v="United States"/>
    <s v="Kenosha"/>
    <x v="6"/>
    <n v="53142"/>
    <x v="2"/>
    <s v="TEC-PH-10001819"/>
    <x v="2"/>
    <x v="7"/>
    <x v="805"/>
    <n v="134.97"/>
    <n v="3"/>
    <n v="0"/>
    <n v="64.785599999999988"/>
  </r>
  <r>
    <n v="1789"/>
    <s v="CA-2012-154326"/>
    <x v="1"/>
    <x v="586"/>
    <d v="2012-02-19T00:00:00"/>
    <s v="Standard Class"/>
    <s v="RP-19855"/>
    <s v="Roy Phan"/>
    <x v="1"/>
    <s v="United States"/>
    <s v="Kenosha"/>
    <x v="6"/>
    <n v="53142"/>
    <x v="2"/>
    <s v="TEC-PH-10000560"/>
    <x v="2"/>
    <x v="7"/>
    <x v="745"/>
    <n v="699.98"/>
    <n v="2"/>
    <n v="0"/>
    <n v="195.99440000000004"/>
  </r>
  <r>
    <n v="1790"/>
    <s v="CA-2012-154326"/>
    <x v="1"/>
    <x v="586"/>
    <d v="2012-02-19T00:00:00"/>
    <s v="Standard Class"/>
    <s v="RP-19855"/>
    <s v="Roy Phan"/>
    <x v="1"/>
    <s v="United States"/>
    <s v="Kenosha"/>
    <x v="6"/>
    <n v="53142"/>
    <x v="2"/>
    <s v="TEC-AC-10004568"/>
    <x v="2"/>
    <x v="11"/>
    <x v="1109"/>
    <n v="139.94999999999999"/>
    <n v="5"/>
    <n v="0"/>
    <n v="26.590499999999988"/>
  </r>
  <r>
    <n v="1791"/>
    <s v="CA-2011-102008"/>
    <x v="2"/>
    <x v="587"/>
    <d v="2011-10-04T00:00:00"/>
    <s v="Standard Class"/>
    <s v="RA-19915"/>
    <s v="Russell Applegate"/>
    <x v="0"/>
    <s v="United States"/>
    <s v="New York City"/>
    <x v="15"/>
    <n v="10011"/>
    <x v="3"/>
    <s v="OFF-PA-10004092"/>
    <x v="1"/>
    <x v="10"/>
    <x v="588"/>
    <n v="48.94"/>
    <n v="1"/>
    <n v="0"/>
    <n v="24.47"/>
  </r>
  <r>
    <n v="1792"/>
    <s v="CA-2011-120474"/>
    <x v="2"/>
    <x v="588"/>
    <d v="2011-12-03T00:00:00"/>
    <s v="First Class"/>
    <s v="RP-19390"/>
    <s v="Resi Pölking"/>
    <x v="0"/>
    <s v="United States"/>
    <s v="Madison"/>
    <x v="6"/>
    <n v="53711"/>
    <x v="2"/>
    <s v="FUR-CH-10001854"/>
    <x v="0"/>
    <x v="1"/>
    <x v="1110"/>
    <n v="2807.84"/>
    <n v="8"/>
    <n v="0"/>
    <n v="673.88160000000016"/>
  </r>
  <r>
    <n v="1793"/>
    <s v="CA-2011-120474"/>
    <x v="2"/>
    <x v="588"/>
    <d v="2011-12-03T00:00:00"/>
    <s v="First Class"/>
    <s v="RP-19390"/>
    <s v="Resi Pölking"/>
    <x v="0"/>
    <s v="United States"/>
    <s v="Madison"/>
    <x v="6"/>
    <n v="53711"/>
    <x v="2"/>
    <s v="OFF-AR-10000475"/>
    <x v="1"/>
    <x v="6"/>
    <x v="1111"/>
    <n v="46.64"/>
    <n v="4"/>
    <n v="0"/>
    <n v="12.592800000000004"/>
  </r>
  <r>
    <n v="1794"/>
    <s v="CA-2011-104773"/>
    <x v="2"/>
    <x v="589"/>
    <d v="2011-12-13T00:00:00"/>
    <s v="Standard Class"/>
    <s v="TB-21175"/>
    <s v="Thomas Boland"/>
    <x v="1"/>
    <s v="United States"/>
    <s v="Houston"/>
    <x v="5"/>
    <n v="77041"/>
    <x v="2"/>
    <s v="OFF-ST-10000777"/>
    <x v="1"/>
    <x v="4"/>
    <x v="117"/>
    <n v="60.415999999999997"/>
    <n v="2"/>
    <n v="0.2"/>
    <n v="6.0416000000000025"/>
  </r>
  <r>
    <n v="1795"/>
    <s v="CA-2013-140774"/>
    <x v="0"/>
    <x v="64"/>
    <d v="2013-09-11T00:00:00"/>
    <s v="Standard Class"/>
    <s v="BE-11455"/>
    <s v="Brad Eason"/>
    <x v="2"/>
    <s v="United States"/>
    <s v="Olathe"/>
    <x v="41"/>
    <n v="66062"/>
    <x v="2"/>
    <s v="OFF-AR-10004022"/>
    <x v="1"/>
    <x v="6"/>
    <x v="898"/>
    <n v="107.94"/>
    <n v="3"/>
    <n v="0"/>
    <n v="26.984999999999992"/>
  </r>
  <r>
    <n v="1796"/>
    <s v="US-2014-139465"/>
    <x v="3"/>
    <x v="151"/>
    <d v="2014-08-31T00:00:00"/>
    <s v="First Class"/>
    <s v="MR-17545"/>
    <s v="Mathew Reese"/>
    <x v="2"/>
    <s v="United States"/>
    <s v="New York City"/>
    <x v="15"/>
    <n v="10024"/>
    <x v="3"/>
    <s v="OFF-ST-10002352"/>
    <x v="1"/>
    <x v="4"/>
    <x v="847"/>
    <n v="63.84"/>
    <n v="8"/>
    <n v="0"/>
    <n v="16.598399999999998"/>
  </r>
  <r>
    <n v="1797"/>
    <s v="US-2014-139465"/>
    <x v="3"/>
    <x v="151"/>
    <d v="2014-08-31T00:00:00"/>
    <s v="First Class"/>
    <s v="MR-17545"/>
    <s v="Mathew Reese"/>
    <x v="2"/>
    <s v="United States"/>
    <s v="New York City"/>
    <x v="15"/>
    <n v="10024"/>
    <x v="3"/>
    <s v="TEC-PH-10000455"/>
    <x v="2"/>
    <x v="7"/>
    <x v="1112"/>
    <n v="347.96999999999997"/>
    <n v="3"/>
    <n v="0"/>
    <n v="100.91129999999997"/>
  </r>
  <r>
    <n v="1798"/>
    <s v="US-2014-139465"/>
    <x v="3"/>
    <x v="151"/>
    <d v="2014-08-31T00:00:00"/>
    <s v="First Class"/>
    <s v="MR-17545"/>
    <s v="Mathew Reese"/>
    <x v="2"/>
    <s v="United States"/>
    <s v="New York City"/>
    <x v="15"/>
    <n v="10024"/>
    <x v="3"/>
    <s v="OFF-BI-10003910"/>
    <x v="1"/>
    <x v="8"/>
    <x v="8"/>
    <n v="37.008000000000003"/>
    <n v="6"/>
    <n v="0.2"/>
    <n v="11.565"/>
  </r>
  <r>
    <n v="1799"/>
    <s v="CA-2013-100965"/>
    <x v="0"/>
    <x v="274"/>
    <d v="2013-07-12T00:00:00"/>
    <s v="Standard Class"/>
    <s v="RM-19375"/>
    <s v="Raymond Messe"/>
    <x v="0"/>
    <s v="United States"/>
    <s v="San Jose"/>
    <x v="1"/>
    <n v="95123"/>
    <x v="1"/>
    <s v="FUR-FU-10003039"/>
    <x v="0"/>
    <x v="5"/>
    <x v="479"/>
    <n v="215.65"/>
    <n v="5"/>
    <n v="0"/>
    <n v="73.320999999999998"/>
  </r>
  <r>
    <n v="1800"/>
    <s v="CA-2013-121034"/>
    <x v="0"/>
    <x v="590"/>
    <d v="2013-08-11T00:00:00"/>
    <s v="Second Class"/>
    <s v="JF-15565"/>
    <s v="Jill Fjeld"/>
    <x v="0"/>
    <s v="United States"/>
    <s v="Dallas"/>
    <x v="5"/>
    <n v="75081"/>
    <x v="2"/>
    <s v="OFF-FA-10000585"/>
    <x v="1"/>
    <x v="13"/>
    <x v="202"/>
    <n v="11.168000000000001"/>
    <n v="4"/>
    <n v="0.2"/>
    <n v="3.6295999999999995"/>
  </r>
  <r>
    <n v="1801"/>
    <s v="CA-2013-121034"/>
    <x v="0"/>
    <x v="590"/>
    <d v="2013-08-11T00:00:00"/>
    <s v="Second Class"/>
    <s v="JF-15565"/>
    <s v="Jill Fjeld"/>
    <x v="0"/>
    <s v="United States"/>
    <s v="Dallas"/>
    <x v="5"/>
    <n v="75081"/>
    <x v="2"/>
    <s v="OFF-PA-10001994"/>
    <x v="1"/>
    <x v="10"/>
    <x v="1113"/>
    <n v="53.952000000000005"/>
    <n v="3"/>
    <n v="0.2"/>
    <n v="17.534399999999998"/>
  </r>
  <r>
    <n v="1802"/>
    <s v="CA-2013-149461"/>
    <x v="0"/>
    <x v="373"/>
    <d v="2013-11-20T00:00:00"/>
    <s v="Standard Class"/>
    <s v="AS-10135"/>
    <s v="Adrian Shami"/>
    <x v="2"/>
    <s v="United States"/>
    <s v="Auburn"/>
    <x v="4"/>
    <n v="98002"/>
    <x v="1"/>
    <s v="FUR-FU-10004270"/>
    <x v="0"/>
    <x v="5"/>
    <x v="989"/>
    <n v="4.18"/>
    <n v="1"/>
    <n v="0"/>
    <n v="1.5047999999999999"/>
  </r>
  <r>
    <n v="1803"/>
    <s v="CA-2014-158379"/>
    <x v="3"/>
    <x v="585"/>
    <d v="2014-09-27T00:00:00"/>
    <s v="Second Class"/>
    <s v="JA-15970"/>
    <s v="Joseph Airdo"/>
    <x v="0"/>
    <s v="United States"/>
    <s v="Philadelphia"/>
    <x v="9"/>
    <n v="19134"/>
    <x v="3"/>
    <s v="OFF-BI-10002498"/>
    <x v="1"/>
    <x v="8"/>
    <x v="435"/>
    <n v="5.6070000000000011"/>
    <n v="1"/>
    <n v="0.7"/>
    <n v="-4.2987000000000002"/>
  </r>
  <r>
    <n v="1804"/>
    <s v="CA-2014-158379"/>
    <x v="3"/>
    <x v="585"/>
    <d v="2014-09-27T00:00:00"/>
    <s v="Second Class"/>
    <s v="JA-15970"/>
    <s v="Joseph Airdo"/>
    <x v="0"/>
    <s v="United States"/>
    <s v="Philadelphia"/>
    <x v="9"/>
    <n v="19134"/>
    <x v="3"/>
    <s v="OFF-SU-10002881"/>
    <x v="1"/>
    <x v="14"/>
    <x v="461"/>
    <n v="4663.7360000000008"/>
    <n v="7"/>
    <n v="0.2"/>
    <n v="-1049.3406"/>
  </r>
  <r>
    <n v="1805"/>
    <s v="CA-2014-158379"/>
    <x v="3"/>
    <x v="585"/>
    <d v="2014-09-27T00:00:00"/>
    <s v="Second Class"/>
    <s v="JA-15970"/>
    <s v="Joseph Airdo"/>
    <x v="0"/>
    <s v="United States"/>
    <s v="Philadelphia"/>
    <x v="9"/>
    <n v="19134"/>
    <x v="3"/>
    <s v="TEC-AC-10002926"/>
    <x v="2"/>
    <x v="11"/>
    <x v="1114"/>
    <n v="79.984000000000009"/>
    <n v="2"/>
    <n v="0.2"/>
    <n v="22.995400000000004"/>
  </r>
  <r>
    <n v="1806"/>
    <s v="US-2013-116729"/>
    <x v="0"/>
    <x v="591"/>
    <d v="2013-12-29T00:00:00"/>
    <s v="First Class"/>
    <s v="GK-14620"/>
    <s v="Grace Kelly"/>
    <x v="1"/>
    <s v="United States"/>
    <s v="Los Angeles"/>
    <x v="1"/>
    <n v="90049"/>
    <x v="1"/>
    <s v="TEC-PH-10002200"/>
    <x v="2"/>
    <x v="7"/>
    <x v="868"/>
    <n v="2575.944"/>
    <n v="7"/>
    <n v="0.2"/>
    <n v="257.59440000000029"/>
  </r>
  <r>
    <n v="1807"/>
    <s v="US-2013-116729"/>
    <x v="0"/>
    <x v="591"/>
    <d v="2013-12-29T00:00:00"/>
    <s v="First Class"/>
    <s v="GK-14620"/>
    <s v="Grace Kelly"/>
    <x v="1"/>
    <s v="United States"/>
    <s v="Los Angeles"/>
    <x v="1"/>
    <n v="90049"/>
    <x v="1"/>
    <s v="OFF-PA-10002005"/>
    <x v="1"/>
    <x v="10"/>
    <x v="505"/>
    <n v="45.36"/>
    <n v="7"/>
    <n v="0"/>
    <n v="21.772800000000004"/>
  </r>
  <r>
    <n v="1808"/>
    <s v="US-2013-116729"/>
    <x v="0"/>
    <x v="591"/>
    <d v="2013-12-29T00:00:00"/>
    <s v="First Class"/>
    <s v="GK-14620"/>
    <s v="Grace Kelly"/>
    <x v="1"/>
    <s v="United States"/>
    <s v="Los Angeles"/>
    <x v="1"/>
    <n v="90049"/>
    <x v="1"/>
    <s v="TEC-AC-10001465"/>
    <x v="2"/>
    <x v="11"/>
    <x v="473"/>
    <n v="254.24"/>
    <n v="7"/>
    <n v="0"/>
    <n v="76.271999999999977"/>
  </r>
  <r>
    <n v="1809"/>
    <s v="CA-2013-164938"/>
    <x v="0"/>
    <x v="592"/>
    <d v="2013-02-13T00:00:00"/>
    <s v="First Class"/>
    <s v="PB-19210"/>
    <s v="Phillip Breyer"/>
    <x v="1"/>
    <s v="United States"/>
    <s v="Tulsa"/>
    <x v="26"/>
    <n v="74133"/>
    <x v="2"/>
    <s v="TEC-PH-10004897"/>
    <x v="2"/>
    <x v="7"/>
    <x v="1115"/>
    <n v="69.930000000000007"/>
    <n v="7"/>
    <n v="0"/>
    <n v="0.69929999999999914"/>
  </r>
  <r>
    <n v="1810"/>
    <s v="CA-2013-165484"/>
    <x v="0"/>
    <x v="248"/>
    <d v="2013-10-30T00:00:00"/>
    <s v="Standard Class"/>
    <s v="HK-14890"/>
    <s v="Heather Kirkland"/>
    <x v="1"/>
    <s v="United States"/>
    <s v="Chicago"/>
    <x v="10"/>
    <n v="60610"/>
    <x v="2"/>
    <s v="FUR-FU-10001196"/>
    <x v="0"/>
    <x v="5"/>
    <x v="1116"/>
    <n v="16.155999999999999"/>
    <n v="7"/>
    <n v="0.6"/>
    <n v="-12.116999999999999"/>
  </r>
  <r>
    <n v="1811"/>
    <s v="CA-2013-165484"/>
    <x v="0"/>
    <x v="248"/>
    <d v="2013-10-30T00:00:00"/>
    <s v="Standard Class"/>
    <s v="HK-14890"/>
    <s v="Heather Kirkland"/>
    <x v="1"/>
    <s v="United States"/>
    <s v="Chicago"/>
    <x v="10"/>
    <n v="60610"/>
    <x v="2"/>
    <s v="OFF-PA-10000595"/>
    <x v="1"/>
    <x v="10"/>
    <x v="1117"/>
    <n v="54.816000000000003"/>
    <n v="3"/>
    <n v="0.2"/>
    <n v="17.815199999999997"/>
  </r>
  <r>
    <n v="1812"/>
    <s v="CA-2011-132612"/>
    <x v="2"/>
    <x v="3"/>
    <d v="2011-06-11T00:00:00"/>
    <s v="Second Class"/>
    <s v="FO-14305"/>
    <s v="Frank Olsen"/>
    <x v="0"/>
    <s v="United States"/>
    <s v="Harrisonburg"/>
    <x v="17"/>
    <n v="22801"/>
    <x v="0"/>
    <s v="FUR-TA-10004534"/>
    <x v="0"/>
    <x v="3"/>
    <x v="121"/>
    <n v="1441.3"/>
    <n v="7"/>
    <n v="0"/>
    <n v="245.0209999999999"/>
  </r>
  <r>
    <n v="1813"/>
    <s v="US-2014-161193"/>
    <x v="3"/>
    <x v="225"/>
    <d v="2014-11-27T00:00:00"/>
    <s v="Standard Class"/>
    <s v="BT-11680"/>
    <s v="Brian Thompson"/>
    <x v="0"/>
    <s v="United States"/>
    <s v="Newark"/>
    <x v="24"/>
    <n v="43055"/>
    <x v="3"/>
    <s v="FUR-FU-10001861"/>
    <x v="0"/>
    <x v="5"/>
    <x v="272"/>
    <n v="77.599999999999994"/>
    <n v="5"/>
    <n v="0.2"/>
    <n v="28.129999999999995"/>
  </r>
  <r>
    <n v="1814"/>
    <s v="US-2014-161193"/>
    <x v="3"/>
    <x v="225"/>
    <d v="2014-11-27T00:00:00"/>
    <s v="Standard Class"/>
    <s v="BT-11680"/>
    <s v="Brian Thompson"/>
    <x v="0"/>
    <s v="United States"/>
    <s v="Newark"/>
    <x v="24"/>
    <n v="43055"/>
    <x v="3"/>
    <s v="FUR-FU-10000206"/>
    <x v="0"/>
    <x v="5"/>
    <x v="392"/>
    <n v="4.6560000000000006"/>
    <n v="2"/>
    <n v="0.2"/>
    <n v="1.5713999999999997"/>
  </r>
  <r>
    <n v="1815"/>
    <s v="CA-2012-131597"/>
    <x v="1"/>
    <x v="471"/>
    <d v="2012-09-18T00:00:00"/>
    <s v="Standard Class"/>
    <s v="SP-20620"/>
    <s v="Stefania Perrino"/>
    <x v="1"/>
    <s v="United States"/>
    <s v="Los Angeles"/>
    <x v="1"/>
    <n v="90045"/>
    <x v="1"/>
    <s v="FUR-TA-10002607"/>
    <x v="0"/>
    <x v="3"/>
    <x v="221"/>
    <n v="170.13600000000002"/>
    <n v="3"/>
    <n v="0.2"/>
    <n v="-8.5067999999999913"/>
  </r>
  <r>
    <n v="1816"/>
    <s v="CA-2012-164833"/>
    <x v="1"/>
    <x v="593"/>
    <d v="2012-06-04T00:00:00"/>
    <s v="Same Day"/>
    <s v="LL-16840"/>
    <s v="Lauren Leatherbury"/>
    <x v="0"/>
    <s v="United States"/>
    <s v="Seattle"/>
    <x v="4"/>
    <n v="98105"/>
    <x v="1"/>
    <s v="OFF-LA-10000443"/>
    <x v="1"/>
    <x v="2"/>
    <x v="1118"/>
    <n v="7.38"/>
    <n v="2"/>
    <n v="0"/>
    <n v="3.4685999999999999"/>
  </r>
  <r>
    <n v="1817"/>
    <s v="CA-2012-164833"/>
    <x v="1"/>
    <x v="593"/>
    <d v="2012-06-04T00:00:00"/>
    <s v="Same Day"/>
    <s v="LL-16840"/>
    <s v="Lauren Leatherbury"/>
    <x v="0"/>
    <s v="United States"/>
    <s v="Seattle"/>
    <x v="4"/>
    <n v="98105"/>
    <x v="1"/>
    <s v="OFF-AR-10004685"/>
    <x v="1"/>
    <x v="6"/>
    <x v="181"/>
    <n v="9.26"/>
    <n v="2"/>
    <n v="0"/>
    <n v="3.0557999999999996"/>
  </r>
  <r>
    <n v="1818"/>
    <s v="CA-2012-125423"/>
    <x v="1"/>
    <x v="350"/>
    <d v="2012-12-15T00:00:00"/>
    <s v="Second Class"/>
    <s v="MC-17575"/>
    <s v="Matt Collins"/>
    <x v="0"/>
    <s v="United States"/>
    <s v="Los Angeles"/>
    <x v="1"/>
    <n v="90036"/>
    <x v="1"/>
    <s v="OFF-LA-10001771"/>
    <x v="1"/>
    <x v="2"/>
    <x v="1119"/>
    <n v="9.9600000000000009"/>
    <n v="2"/>
    <n v="0"/>
    <n v="4.5815999999999999"/>
  </r>
  <r>
    <n v="1819"/>
    <s v="US-2011-130379"/>
    <x v="2"/>
    <x v="594"/>
    <d v="2011-05-29T00:00:00"/>
    <s v="Standard Class"/>
    <s v="JL-15235"/>
    <s v="Janet Lee"/>
    <x v="0"/>
    <s v="United States"/>
    <s v="Chicago"/>
    <x v="10"/>
    <n v="60623"/>
    <x v="2"/>
    <s v="OFF-AP-10001394"/>
    <x v="1"/>
    <x v="9"/>
    <x v="1120"/>
    <n v="75.59999999999998"/>
    <n v="2"/>
    <n v="0.8"/>
    <n v="-166.32000000000005"/>
  </r>
  <r>
    <n v="1820"/>
    <s v="US-2011-130379"/>
    <x v="2"/>
    <x v="594"/>
    <d v="2011-05-29T00:00:00"/>
    <s v="Standard Class"/>
    <s v="JL-15235"/>
    <s v="Janet Lee"/>
    <x v="0"/>
    <s v="United States"/>
    <s v="Chicago"/>
    <x v="10"/>
    <n v="60623"/>
    <x v="2"/>
    <s v="FUR-FU-10002553"/>
    <x v="0"/>
    <x v="5"/>
    <x v="1121"/>
    <n v="29.32"/>
    <n v="2"/>
    <n v="0.6"/>
    <n v="-24.188999999999993"/>
  </r>
  <r>
    <n v="1821"/>
    <s v="CA-2013-168956"/>
    <x v="0"/>
    <x v="595"/>
    <d v="2013-02-20T00:00:00"/>
    <s v="Standard Class"/>
    <s v="EA-14035"/>
    <s v="Erin Ashbrook"/>
    <x v="1"/>
    <s v="United States"/>
    <s v="Chicago"/>
    <x v="10"/>
    <n v="60623"/>
    <x v="2"/>
    <s v="OFF-AP-10004233"/>
    <x v="1"/>
    <x v="9"/>
    <x v="1122"/>
    <n v="92.063999999999979"/>
    <n v="6"/>
    <n v="0.8"/>
    <n v="-225.55680000000007"/>
  </r>
  <r>
    <n v="1822"/>
    <s v="CA-2013-168956"/>
    <x v="0"/>
    <x v="595"/>
    <d v="2013-02-20T00:00:00"/>
    <s v="Standard Class"/>
    <s v="EA-14035"/>
    <s v="Erin Ashbrook"/>
    <x v="1"/>
    <s v="United States"/>
    <s v="Chicago"/>
    <x v="10"/>
    <n v="60623"/>
    <x v="2"/>
    <s v="OFF-FA-10000304"/>
    <x v="1"/>
    <x v="13"/>
    <x v="52"/>
    <n v="6.9760000000000009"/>
    <n v="4"/>
    <n v="0.2"/>
    <n v="1.8312000000000004"/>
  </r>
  <r>
    <n v="1823"/>
    <s v="CA-2013-168956"/>
    <x v="0"/>
    <x v="595"/>
    <d v="2013-02-20T00:00:00"/>
    <s v="Standard Class"/>
    <s v="EA-14035"/>
    <s v="Erin Ashbrook"/>
    <x v="1"/>
    <s v="United States"/>
    <s v="Chicago"/>
    <x v="10"/>
    <n v="60623"/>
    <x v="2"/>
    <s v="FUR-CH-10004754"/>
    <x v="0"/>
    <x v="1"/>
    <x v="1123"/>
    <n v="62.957999999999998"/>
    <n v="3"/>
    <n v="0.3"/>
    <n v="-2.6981999999999999"/>
  </r>
  <r>
    <n v="1824"/>
    <s v="CA-2013-168956"/>
    <x v="0"/>
    <x v="595"/>
    <d v="2013-02-20T00:00:00"/>
    <s v="Standard Class"/>
    <s v="EA-14035"/>
    <s v="Erin Ashbrook"/>
    <x v="1"/>
    <s v="United States"/>
    <s v="Chicago"/>
    <x v="10"/>
    <n v="60623"/>
    <x v="2"/>
    <s v="OFF-PA-10000809"/>
    <x v="1"/>
    <x v="10"/>
    <x v="1124"/>
    <n v="5.1840000000000011"/>
    <n v="1"/>
    <n v="0.2"/>
    <n v="1.8144"/>
  </r>
  <r>
    <n v="1825"/>
    <s v="CA-2013-167507"/>
    <x v="0"/>
    <x v="596"/>
    <d v="2013-12-29T00:00:00"/>
    <s v="Standard Class"/>
    <s v="SA-20830"/>
    <s v="Sue Ann Reed"/>
    <x v="0"/>
    <s v="United States"/>
    <s v="Redmond"/>
    <x v="21"/>
    <n v="97756"/>
    <x v="1"/>
    <s v="OFF-BI-10003694"/>
    <x v="1"/>
    <x v="8"/>
    <x v="850"/>
    <n v="31.32"/>
    <n v="10"/>
    <n v="0.7"/>
    <n v="-25.05599999999999"/>
  </r>
  <r>
    <n v="1826"/>
    <s v="CA-2013-167507"/>
    <x v="0"/>
    <x v="596"/>
    <d v="2013-12-29T00:00:00"/>
    <s v="Standard Class"/>
    <s v="SA-20830"/>
    <s v="Sue Ann Reed"/>
    <x v="0"/>
    <s v="United States"/>
    <s v="Redmond"/>
    <x v="21"/>
    <n v="97756"/>
    <x v="1"/>
    <s v="FUR-FU-10001935"/>
    <x v="0"/>
    <x v="5"/>
    <x v="341"/>
    <n v="11.840000000000002"/>
    <n v="4"/>
    <n v="0.2"/>
    <n v="3.108000000000001"/>
  </r>
  <r>
    <n v="1827"/>
    <s v="CA-2013-167507"/>
    <x v="0"/>
    <x v="596"/>
    <d v="2013-12-29T00:00:00"/>
    <s v="Standard Class"/>
    <s v="SA-20830"/>
    <s v="Sue Ann Reed"/>
    <x v="0"/>
    <s v="United States"/>
    <s v="Redmond"/>
    <x v="21"/>
    <n v="97756"/>
    <x v="1"/>
    <s v="FUR-FU-10002878"/>
    <x v="0"/>
    <x v="5"/>
    <x v="1125"/>
    <n v="22.784000000000002"/>
    <n v="1"/>
    <n v="0.2"/>
    <n v="4.8416000000000006"/>
  </r>
  <r>
    <n v="1828"/>
    <s v="CA-2013-109344"/>
    <x v="0"/>
    <x v="597"/>
    <d v="2013-02-11T00:00:00"/>
    <s v="Second Class"/>
    <s v="CH-12070"/>
    <s v="Cathy Hwang"/>
    <x v="2"/>
    <s v="United States"/>
    <s v="Raleigh"/>
    <x v="3"/>
    <n v="27604"/>
    <x v="0"/>
    <s v="TEC-PH-10002624"/>
    <x v="2"/>
    <x v="7"/>
    <x v="1126"/>
    <n v="1127.9760000000001"/>
    <n v="3"/>
    <n v="0.2"/>
    <n v="126.8972999999998"/>
  </r>
  <r>
    <n v="1829"/>
    <s v="US-2012-140851"/>
    <x v="1"/>
    <x v="562"/>
    <d v="2012-07-15T00:00:00"/>
    <s v="Second Class"/>
    <s v="ND-18460"/>
    <s v="Neil Ducich"/>
    <x v="1"/>
    <s v="United States"/>
    <s v="Macon"/>
    <x v="32"/>
    <n v="31204"/>
    <x v="0"/>
    <s v="OFF-PA-10000019"/>
    <x v="1"/>
    <x v="10"/>
    <x v="704"/>
    <n v="38.880000000000003"/>
    <n v="6"/>
    <n v="0"/>
    <n v="18.662400000000002"/>
  </r>
  <r>
    <n v="1830"/>
    <s v="CA-2011-103373"/>
    <x v="2"/>
    <x v="598"/>
    <d v="2011-05-24T00:00:00"/>
    <s v="Standard Class"/>
    <s v="BS-11755"/>
    <s v="Bruce Stewart"/>
    <x v="0"/>
    <s v="United States"/>
    <s v="Cleveland"/>
    <x v="24"/>
    <n v="44105"/>
    <x v="3"/>
    <s v="TEC-PH-10002885"/>
    <x v="2"/>
    <x v="7"/>
    <x v="1127"/>
    <n v="779.79600000000005"/>
    <n v="2"/>
    <n v="0.4"/>
    <n v="-168.95579999999995"/>
  </r>
  <r>
    <n v="1831"/>
    <s v="CA-2014-145884"/>
    <x v="3"/>
    <x v="208"/>
    <d v="2014-10-22T00:00:00"/>
    <s v="Same Day"/>
    <s v="SL-20155"/>
    <s v="Sara Luxemburg"/>
    <x v="2"/>
    <s v="United States"/>
    <s v="Muskogee"/>
    <x v="26"/>
    <n v="74403"/>
    <x v="2"/>
    <s v="TEC-PH-10000895"/>
    <x v="2"/>
    <x v="7"/>
    <x v="1128"/>
    <n v="1439.92"/>
    <n v="8"/>
    <n v="0"/>
    <n v="374.37920000000008"/>
  </r>
  <r>
    <n v="1832"/>
    <s v="CA-2014-145884"/>
    <x v="3"/>
    <x v="208"/>
    <d v="2014-10-22T00:00:00"/>
    <s v="Same Day"/>
    <s v="SL-20155"/>
    <s v="Sara Luxemburg"/>
    <x v="2"/>
    <s v="United States"/>
    <s v="Muskogee"/>
    <x v="26"/>
    <n v="74403"/>
    <x v="2"/>
    <s v="FUR-TA-10002356"/>
    <x v="0"/>
    <x v="3"/>
    <x v="728"/>
    <n v="262.11"/>
    <n v="1"/>
    <n v="0"/>
    <n v="62.906399999999991"/>
  </r>
  <r>
    <n v="1833"/>
    <s v="CA-2012-131422"/>
    <x v="1"/>
    <x v="599"/>
    <d v="2012-11-09T00:00:00"/>
    <s v="Standard Class"/>
    <s v="GB-14530"/>
    <s v="George Bell"/>
    <x v="1"/>
    <s v="United States"/>
    <s v="Monroe"/>
    <x v="3"/>
    <n v="28110"/>
    <x v="0"/>
    <s v="FUR-CH-10001270"/>
    <x v="0"/>
    <x v="1"/>
    <x v="851"/>
    <n v="207"/>
    <n v="3"/>
    <n v="0.2"/>
    <n v="25.874999999999972"/>
  </r>
  <r>
    <n v="1834"/>
    <s v="CA-2014-162691"/>
    <x v="3"/>
    <x v="378"/>
    <d v="2014-08-08T00:00:00"/>
    <s v="Standard Class"/>
    <s v="AS-10045"/>
    <s v="Aaron Smayling"/>
    <x v="1"/>
    <s v="United States"/>
    <s v="Austin"/>
    <x v="5"/>
    <n v="78745"/>
    <x v="2"/>
    <s v="TEC-MA-10000488"/>
    <x v="2"/>
    <x v="15"/>
    <x v="1129"/>
    <n v="1439.982"/>
    <n v="3"/>
    <n v="0.4"/>
    <n v="-263.99670000000026"/>
  </r>
  <r>
    <n v="1835"/>
    <s v="CA-2014-162691"/>
    <x v="3"/>
    <x v="378"/>
    <d v="2014-08-08T00:00:00"/>
    <s v="Standard Class"/>
    <s v="AS-10045"/>
    <s v="Aaron Smayling"/>
    <x v="1"/>
    <s v="United States"/>
    <s v="Austin"/>
    <x v="5"/>
    <n v="78745"/>
    <x v="2"/>
    <s v="OFF-PA-10003729"/>
    <x v="1"/>
    <x v="10"/>
    <x v="1130"/>
    <n v="36.288000000000011"/>
    <n v="7"/>
    <n v="0.2"/>
    <n v="12.700800000000001"/>
  </r>
  <r>
    <n v="1836"/>
    <s v="CA-2011-141278"/>
    <x v="2"/>
    <x v="261"/>
    <d v="2011-06-24T00:00:00"/>
    <s v="First Class"/>
    <s v="RM-19375"/>
    <s v="Raymond Messe"/>
    <x v="0"/>
    <s v="United States"/>
    <s v="Meriden"/>
    <x v="29"/>
    <n v="6450"/>
    <x v="3"/>
    <s v="OFF-AR-10003056"/>
    <x v="1"/>
    <x v="6"/>
    <x v="18"/>
    <n v="21.400000000000002"/>
    <n v="5"/>
    <n v="0"/>
    <n v="6.2059999999999977"/>
  </r>
  <r>
    <n v="1837"/>
    <s v="CA-2014-122693"/>
    <x v="3"/>
    <x v="600"/>
    <d v="2014-02-22T00:00:00"/>
    <s v="Second Class"/>
    <s v="NH-18610"/>
    <s v="Nicole Hansen"/>
    <x v="1"/>
    <s v="United States"/>
    <s v="Roswell"/>
    <x v="32"/>
    <n v="30076"/>
    <x v="0"/>
    <s v="OFF-AP-10002518"/>
    <x v="1"/>
    <x v="9"/>
    <x v="158"/>
    <n v="1245.8599999999999"/>
    <n v="7"/>
    <n v="0"/>
    <n v="361.29939999999988"/>
  </r>
  <r>
    <n v="1838"/>
    <s v="CA-2011-117345"/>
    <x v="2"/>
    <x v="601"/>
    <d v="2011-08-05T00:00:00"/>
    <s v="Standard Class"/>
    <s v="BF-10975"/>
    <s v="Barbara Fisher"/>
    <x v="1"/>
    <s v="United States"/>
    <s v="Charlotte"/>
    <x v="3"/>
    <n v="28205"/>
    <x v="0"/>
    <s v="OFF-LA-10000240"/>
    <x v="1"/>
    <x v="2"/>
    <x v="2"/>
    <n v="17.544"/>
    <n v="3"/>
    <n v="0.2"/>
    <n v="5.9210999999999983"/>
  </r>
  <r>
    <n v="1839"/>
    <s v="CA-2011-117345"/>
    <x v="2"/>
    <x v="601"/>
    <d v="2011-08-05T00:00:00"/>
    <s v="Standard Class"/>
    <s v="BF-10975"/>
    <s v="Barbara Fisher"/>
    <x v="1"/>
    <s v="United States"/>
    <s v="Charlotte"/>
    <x v="3"/>
    <n v="28205"/>
    <x v="0"/>
    <s v="FUR-FU-10000629"/>
    <x v="0"/>
    <x v="5"/>
    <x v="93"/>
    <n v="44.128"/>
    <n v="4"/>
    <n v="0.2"/>
    <n v="12.135200000000001"/>
  </r>
  <r>
    <n v="1840"/>
    <s v="CA-2011-117345"/>
    <x v="2"/>
    <x v="601"/>
    <d v="2011-08-05T00:00:00"/>
    <s v="Standard Class"/>
    <s v="BF-10975"/>
    <s v="Barbara Fisher"/>
    <x v="1"/>
    <s v="United States"/>
    <s v="Charlotte"/>
    <x v="3"/>
    <n v="28205"/>
    <x v="0"/>
    <s v="OFF-AP-10001005"/>
    <x v="1"/>
    <x v="9"/>
    <x v="1131"/>
    <n v="62.920000000000009"/>
    <n v="1"/>
    <n v="0.2"/>
    <n v="10.224499999999994"/>
  </r>
  <r>
    <n v="1841"/>
    <s v="CA-2011-117345"/>
    <x v="2"/>
    <x v="601"/>
    <d v="2011-08-05T00:00:00"/>
    <s v="Standard Class"/>
    <s v="BF-10975"/>
    <s v="Barbara Fisher"/>
    <x v="1"/>
    <s v="United States"/>
    <s v="Charlotte"/>
    <x v="3"/>
    <n v="28205"/>
    <x v="0"/>
    <s v="OFF-PA-10002377"/>
    <x v="1"/>
    <x v="10"/>
    <x v="127"/>
    <n v="78.304000000000002"/>
    <n v="2"/>
    <n v="0.2"/>
    <n v="29.363999999999997"/>
  </r>
  <r>
    <n v="1842"/>
    <s v="CA-2013-157763"/>
    <x v="0"/>
    <x v="427"/>
    <d v="2013-07-24T00:00:00"/>
    <s v="Standard Class"/>
    <s v="KH-16330"/>
    <s v="Katharine Harms"/>
    <x v="1"/>
    <s v="United States"/>
    <s v="Bowling Green"/>
    <x v="0"/>
    <n v="42104"/>
    <x v="0"/>
    <s v="FUR-CH-10000988"/>
    <x v="0"/>
    <x v="1"/>
    <x v="1132"/>
    <n v="140.81"/>
    <n v="1"/>
    <n v="0"/>
    <n v="39.4268"/>
  </r>
  <r>
    <n v="1843"/>
    <s v="CA-2012-135391"/>
    <x v="1"/>
    <x v="97"/>
    <d v="2012-02-11T00:00:00"/>
    <s v="Second Class"/>
    <s v="FA-14230"/>
    <s v="Frank Atkinson"/>
    <x v="1"/>
    <s v="United States"/>
    <s v="San Antonio"/>
    <x v="5"/>
    <n v="78207"/>
    <x v="2"/>
    <s v="OFF-LA-10001074"/>
    <x v="1"/>
    <x v="2"/>
    <x v="297"/>
    <n v="40.096000000000004"/>
    <n v="4"/>
    <n v="0.2"/>
    <n v="13.532399999999996"/>
  </r>
  <r>
    <n v="1844"/>
    <s v="CA-2012-135391"/>
    <x v="1"/>
    <x v="97"/>
    <d v="2012-02-11T00:00:00"/>
    <s v="Second Class"/>
    <s v="FA-14230"/>
    <s v="Frank Atkinson"/>
    <x v="1"/>
    <s v="United States"/>
    <s v="San Antonio"/>
    <x v="5"/>
    <n v="78207"/>
    <x v="2"/>
    <s v="FUR-FU-10001986"/>
    <x v="0"/>
    <x v="5"/>
    <x v="1133"/>
    <n v="40.783999999999999"/>
    <n v="2"/>
    <n v="0.6"/>
    <n v="-30.588000000000001"/>
  </r>
  <r>
    <n v="1845"/>
    <s v="US-2014-113852"/>
    <x v="3"/>
    <x v="570"/>
    <d v="2014-08-03T00:00:00"/>
    <s v="Standard Class"/>
    <s v="GW-14605"/>
    <s v="Giulietta Weimer"/>
    <x v="0"/>
    <s v="United States"/>
    <s v="Seattle"/>
    <x v="4"/>
    <n v="98115"/>
    <x v="1"/>
    <s v="TEC-AC-10003027"/>
    <x v="2"/>
    <x v="11"/>
    <x v="25"/>
    <n v="90.570000000000007"/>
    <n v="3"/>
    <n v="0"/>
    <n v="11.774100000000004"/>
  </r>
  <r>
    <n v="1846"/>
    <s v="US-2014-158512"/>
    <x v="3"/>
    <x v="602"/>
    <d v="2014-01-18T00:00:00"/>
    <s v="Second Class"/>
    <s v="DA-13450"/>
    <s v="Dianna Arnett"/>
    <x v="2"/>
    <s v="United States"/>
    <s v="Washington"/>
    <x v="40"/>
    <n v="20016"/>
    <x v="3"/>
    <s v="OFF-PA-10001804"/>
    <x v="1"/>
    <x v="10"/>
    <x v="128"/>
    <n v="40.08"/>
    <n v="6"/>
    <n v="0"/>
    <n v="19.238399999999999"/>
  </r>
  <r>
    <n v="1847"/>
    <s v="US-2014-158512"/>
    <x v="3"/>
    <x v="602"/>
    <d v="2014-01-18T00:00:00"/>
    <s v="Second Class"/>
    <s v="DA-13450"/>
    <s v="Dianna Arnett"/>
    <x v="2"/>
    <s v="United States"/>
    <s v="Washington"/>
    <x v="40"/>
    <n v="20016"/>
    <x v="3"/>
    <s v="FUR-FU-10004973"/>
    <x v="0"/>
    <x v="5"/>
    <x v="1134"/>
    <n v="37.68"/>
    <n v="2"/>
    <n v="0"/>
    <n v="15.825600000000001"/>
  </r>
  <r>
    <n v="1848"/>
    <s v="CA-2014-128370"/>
    <x v="3"/>
    <x v="18"/>
    <d v="2014-09-11T00:00:00"/>
    <s v="Same Day"/>
    <s v="FH-14275"/>
    <s v="Frank Hawley"/>
    <x v="1"/>
    <s v="United States"/>
    <s v="Los Angeles"/>
    <x v="1"/>
    <n v="90004"/>
    <x v="1"/>
    <s v="FUR-CH-10002602"/>
    <x v="0"/>
    <x v="1"/>
    <x v="288"/>
    <n v="362.35199999999998"/>
    <n v="3"/>
    <n v="0.2"/>
    <n v="27.176400000000015"/>
  </r>
  <r>
    <n v="1849"/>
    <s v="CA-2014-128370"/>
    <x v="3"/>
    <x v="18"/>
    <d v="2014-09-11T00:00:00"/>
    <s v="Same Day"/>
    <s v="FH-14275"/>
    <s v="Frank Hawley"/>
    <x v="1"/>
    <s v="United States"/>
    <s v="Los Angeles"/>
    <x v="1"/>
    <n v="90004"/>
    <x v="1"/>
    <s v="OFF-BI-10004140"/>
    <x v="1"/>
    <x v="8"/>
    <x v="304"/>
    <n v="7.1840000000000011"/>
    <n v="2"/>
    <n v="0.2"/>
    <n v="2.2449999999999992"/>
  </r>
  <r>
    <n v="1850"/>
    <s v="CA-2012-160472"/>
    <x v="1"/>
    <x v="603"/>
    <d v="2012-07-25T00:00:00"/>
    <s v="Second Class"/>
    <s v="RK-19300"/>
    <s v="Ralph Kennedy"/>
    <x v="0"/>
    <s v="United States"/>
    <s v="South Bend"/>
    <x v="14"/>
    <n v="46614"/>
    <x v="2"/>
    <s v="OFF-ST-10000464"/>
    <x v="1"/>
    <x v="4"/>
    <x v="1135"/>
    <n v="34.76"/>
    <n v="1"/>
    <n v="0"/>
    <n v="9.732800000000001"/>
  </r>
  <r>
    <n v="1851"/>
    <s v="CA-2012-160472"/>
    <x v="1"/>
    <x v="603"/>
    <d v="2012-07-25T00:00:00"/>
    <s v="Second Class"/>
    <s v="RK-19300"/>
    <s v="Ralph Kennedy"/>
    <x v="0"/>
    <s v="United States"/>
    <s v="South Bend"/>
    <x v="14"/>
    <n v="46614"/>
    <x v="2"/>
    <s v="TEC-AC-10002253"/>
    <x v="2"/>
    <x v="11"/>
    <x v="572"/>
    <n v="831.2"/>
    <n v="5"/>
    <n v="0"/>
    <n v="124.68000000000004"/>
  </r>
  <r>
    <n v="1852"/>
    <s v="CA-2012-160472"/>
    <x v="1"/>
    <x v="603"/>
    <d v="2012-07-25T00:00:00"/>
    <s v="Second Class"/>
    <s v="RK-19300"/>
    <s v="Ralph Kennedy"/>
    <x v="0"/>
    <s v="United States"/>
    <s v="South Bend"/>
    <x v="14"/>
    <n v="46614"/>
    <x v="2"/>
    <s v="OFF-PA-10000528"/>
    <x v="1"/>
    <x v="10"/>
    <x v="1136"/>
    <n v="26.400000000000002"/>
    <n v="5"/>
    <n v="0"/>
    <n v="11.879999999999999"/>
  </r>
  <r>
    <n v="1853"/>
    <s v="CA-2012-160472"/>
    <x v="1"/>
    <x v="603"/>
    <d v="2012-07-25T00:00:00"/>
    <s v="Second Class"/>
    <s v="RK-19300"/>
    <s v="Ralph Kennedy"/>
    <x v="0"/>
    <s v="United States"/>
    <s v="South Bend"/>
    <x v="14"/>
    <n v="46614"/>
    <x v="2"/>
    <s v="OFF-EN-10000483"/>
    <x v="1"/>
    <x v="12"/>
    <x v="369"/>
    <n v="106.75"/>
    <n v="7"/>
    <n v="0"/>
    <n v="49.10499999999999"/>
  </r>
  <r>
    <n v="1854"/>
    <s v="CA-2012-160472"/>
    <x v="1"/>
    <x v="603"/>
    <d v="2012-07-25T00:00:00"/>
    <s v="Second Class"/>
    <s v="RK-19300"/>
    <s v="Ralph Kennedy"/>
    <x v="0"/>
    <s v="United States"/>
    <s v="South Bend"/>
    <x v="14"/>
    <n v="46614"/>
    <x v="2"/>
    <s v="OFF-PA-10003129"/>
    <x v="1"/>
    <x v="10"/>
    <x v="1137"/>
    <n v="97.82"/>
    <n v="2"/>
    <n v="0"/>
    <n v="45.975399999999993"/>
  </r>
  <r>
    <n v="1855"/>
    <s v="CA-2012-160472"/>
    <x v="1"/>
    <x v="603"/>
    <d v="2012-07-25T00:00:00"/>
    <s v="Second Class"/>
    <s v="RK-19300"/>
    <s v="Ralph Kennedy"/>
    <x v="0"/>
    <s v="United States"/>
    <s v="South Bend"/>
    <x v="14"/>
    <n v="46614"/>
    <x v="2"/>
    <s v="OFF-ST-10003442"/>
    <x v="1"/>
    <x v="4"/>
    <x v="86"/>
    <n v="141.4"/>
    <n v="5"/>
    <n v="0"/>
    <n v="38.177999999999997"/>
  </r>
  <r>
    <n v="1856"/>
    <s v="CA-2011-114643"/>
    <x v="2"/>
    <x v="604"/>
    <d v="2011-06-17T00:00:00"/>
    <s v="Standard Class"/>
    <s v="FM-14215"/>
    <s v="Filia McAdams"/>
    <x v="1"/>
    <s v="United States"/>
    <s v="Los Angeles"/>
    <x v="1"/>
    <n v="90032"/>
    <x v="1"/>
    <s v="OFF-AR-10003631"/>
    <x v="1"/>
    <x v="6"/>
    <x v="33"/>
    <n v="14.52"/>
    <n v="3"/>
    <n v="0"/>
    <n v="4.7915999999999999"/>
  </r>
  <r>
    <n v="1857"/>
    <s v="US-2014-158218"/>
    <x v="3"/>
    <x v="605"/>
    <d v="2014-05-16T00:00:00"/>
    <s v="Second Class"/>
    <s v="AC-10420"/>
    <s v="Alyssa Crouse"/>
    <x v="1"/>
    <s v="United States"/>
    <s v="Houston"/>
    <x v="5"/>
    <n v="77041"/>
    <x v="2"/>
    <s v="OFF-ST-10000563"/>
    <x v="1"/>
    <x v="4"/>
    <x v="894"/>
    <n v="127.92000000000002"/>
    <n v="5"/>
    <n v="0.2"/>
    <n v="-15.990000000000002"/>
  </r>
  <r>
    <n v="1858"/>
    <s v="US-2014-158218"/>
    <x v="3"/>
    <x v="605"/>
    <d v="2014-05-16T00:00:00"/>
    <s v="Second Class"/>
    <s v="AC-10420"/>
    <s v="Alyssa Crouse"/>
    <x v="1"/>
    <s v="United States"/>
    <s v="Houston"/>
    <x v="5"/>
    <n v="77041"/>
    <x v="2"/>
    <s v="OFF-BI-10002133"/>
    <x v="1"/>
    <x v="8"/>
    <x v="1138"/>
    <n v="34.239999999999988"/>
    <n v="4"/>
    <n v="0.8"/>
    <n v="-53.072000000000017"/>
  </r>
  <r>
    <n v="1859"/>
    <s v="CA-2012-121608"/>
    <x v="1"/>
    <x v="37"/>
    <d v="2012-09-05T00:00:00"/>
    <s v="First Class"/>
    <s v="JB-15400"/>
    <s v="Jennifer Braxton"/>
    <x v="1"/>
    <s v="United States"/>
    <s v="Bristol"/>
    <x v="29"/>
    <n v="6010"/>
    <x v="3"/>
    <s v="OFF-AP-10002311"/>
    <x v="1"/>
    <x v="9"/>
    <x v="14"/>
    <n v="137.62"/>
    <n v="2"/>
    <n v="0"/>
    <n v="60.552800000000005"/>
  </r>
  <r>
    <n v="1860"/>
    <s v="CA-2012-121608"/>
    <x v="1"/>
    <x v="37"/>
    <d v="2012-09-05T00:00:00"/>
    <s v="First Class"/>
    <s v="JB-15400"/>
    <s v="Jennifer Braxton"/>
    <x v="1"/>
    <s v="United States"/>
    <s v="Bristol"/>
    <x v="29"/>
    <n v="6010"/>
    <x v="3"/>
    <s v="TEC-PH-10004959"/>
    <x v="2"/>
    <x v="7"/>
    <x v="1139"/>
    <n v="100.49"/>
    <n v="1"/>
    <n v="0"/>
    <n v="25.122500000000002"/>
  </r>
  <r>
    <n v="1861"/>
    <s v="US-2014-121251"/>
    <x v="3"/>
    <x v="606"/>
    <d v="2014-03-28T00:00:00"/>
    <s v="First Class"/>
    <s v="GM-14440"/>
    <s v="Gary McGarr"/>
    <x v="0"/>
    <s v="United States"/>
    <s v="New York City"/>
    <x v="15"/>
    <n v="10009"/>
    <x v="3"/>
    <s v="FUR-BO-10001918"/>
    <x v="0"/>
    <x v="0"/>
    <x v="1140"/>
    <n v="257.56799999999998"/>
    <n v="2"/>
    <n v="0.2"/>
    <n v="-28.976400000000012"/>
  </r>
  <r>
    <n v="1862"/>
    <s v="US-2014-121251"/>
    <x v="3"/>
    <x v="606"/>
    <d v="2014-03-28T00:00:00"/>
    <s v="First Class"/>
    <s v="GM-14440"/>
    <s v="Gary McGarr"/>
    <x v="0"/>
    <s v="United States"/>
    <s v="New York City"/>
    <x v="15"/>
    <n v="10009"/>
    <x v="3"/>
    <s v="TEC-PH-10004896"/>
    <x v="2"/>
    <x v="7"/>
    <x v="172"/>
    <n v="119.96"/>
    <n v="4"/>
    <n v="0"/>
    <n v="33.588800000000006"/>
  </r>
  <r>
    <n v="1863"/>
    <s v="CA-2011-151078"/>
    <x v="2"/>
    <x v="607"/>
    <d v="2011-11-12T00:00:00"/>
    <s v="Same Day"/>
    <s v="RF-19840"/>
    <s v="Roy Französisch"/>
    <x v="0"/>
    <s v="United States"/>
    <s v="San Antonio"/>
    <x v="5"/>
    <n v="78207"/>
    <x v="2"/>
    <s v="OFF-ST-10001328"/>
    <x v="1"/>
    <x v="4"/>
    <x v="176"/>
    <n v="49.632000000000005"/>
    <n v="4"/>
    <n v="0.2"/>
    <n v="4.9632000000000005"/>
  </r>
  <r>
    <n v="1864"/>
    <s v="US-2013-100839"/>
    <x v="0"/>
    <x v="63"/>
    <d v="2013-10-18T00:00:00"/>
    <s v="Standard Class"/>
    <s v="NC-18625"/>
    <s v="Noah Childs"/>
    <x v="1"/>
    <s v="United States"/>
    <s v="Aurora"/>
    <x v="22"/>
    <n v="80013"/>
    <x v="1"/>
    <s v="FUR-TA-10004575"/>
    <x v="0"/>
    <x v="3"/>
    <x v="306"/>
    <n v="727.45"/>
    <n v="5"/>
    <n v="0.5"/>
    <n v="-465.5680000000001"/>
  </r>
  <r>
    <n v="1865"/>
    <s v="US-2013-100839"/>
    <x v="0"/>
    <x v="63"/>
    <d v="2013-10-18T00:00:00"/>
    <s v="Standard Class"/>
    <s v="NC-18625"/>
    <s v="Noah Childs"/>
    <x v="1"/>
    <s v="United States"/>
    <s v="Aurora"/>
    <x v="22"/>
    <n v="80013"/>
    <x v="1"/>
    <s v="FUR-FU-10001617"/>
    <x v="0"/>
    <x v="5"/>
    <x v="1141"/>
    <n v="24.96"/>
    <n v="3"/>
    <n v="0.2"/>
    <n v="4.3679999999999986"/>
  </r>
  <r>
    <n v="1866"/>
    <s v="US-2014-116659"/>
    <x v="3"/>
    <x v="105"/>
    <d v="2014-11-13T00:00:00"/>
    <s v="Same Day"/>
    <s v="NG-18355"/>
    <s v="Nat Gilpin"/>
    <x v="1"/>
    <s v="United States"/>
    <s v="Newark"/>
    <x v="24"/>
    <n v="43055"/>
    <x v="3"/>
    <s v="TEC-PH-10002824"/>
    <x v="2"/>
    <x v="7"/>
    <x v="1142"/>
    <n v="370.78199999999998"/>
    <n v="3"/>
    <n v="0.4"/>
    <n v="-92.695500000000038"/>
  </r>
  <r>
    <n v="1867"/>
    <s v="CA-2014-118857"/>
    <x v="3"/>
    <x v="4"/>
    <d v="2014-04-19T00:00:00"/>
    <s v="First Class"/>
    <s v="AH-10075"/>
    <s v="Adam Hart"/>
    <x v="1"/>
    <s v="United States"/>
    <s v="Henderson"/>
    <x v="33"/>
    <n v="89015"/>
    <x v="1"/>
    <s v="FUR-FU-10004460"/>
    <x v="0"/>
    <x v="5"/>
    <x v="785"/>
    <n v="196.45"/>
    <n v="5"/>
    <n v="0"/>
    <n v="70.72199999999998"/>
  </r>
  <r>
    <n v="1868"/>
    <s v="CA-2012-127110"/>
    <x v="1"/>
    <x v="608"/>
    <d v="2012-07-01T00:00:00"/>
    <s v="Standard Class"/>
    <s v="CH-12070"/>
    <s v="Cathy Hwang"/>
    <x v="2"/>
    <s v="United States"/>
    <s v="Philadelphia"/>
    <x v="9"/>
    <n v="19143"/>
    <x v="3"/>
    <s v="OFF-PA-10003309"/>
    <x v="1"/>
    <x v="10"/>
    <x v="1143"/>
    <n v="31.104000000000006"/>
    <n v="6"/>
    <n v="0.2"/>
    <n v="10.8864"/>
  </r>
  <r>
    <n v="1869"/>
    <s v="CA-2012-127110"/>
    <x v="1"/>
    <x v="608"/>
    <d v="2012-07-01T00:00:00"/>
    <s v="Standard Class"/>
    <s v="CH-12070"/>
    <s v="Cathy Hwang"/>
    <x v="2"/>
    <s v="United States"/>
    <s v="Philadelphia"/>
    <x v="9"/>
    <n v="19143"/>
    <x v="3"/>
    <s v="OFF-ST-10002554"/>
    <x v="1"/>
    <x v="4"/>
    <x v="1144"/>
    <n v="78.256"/>
    <n v="2"/>
    <n v="0.2"/>
    <n v="-17.607599999999998"/>
  </r>
  <r>
    <n v="1870"/>
    <s v="CA-2013-148201"/>
    <x v="0"/>
    <x v="370"/>
    <d v="2013-08-30T00:00:00"/>
    <s v="Second Class"/>
    <s v="CC-12145"/>
    <s v="Charles Crestani"/>
    <x v="0"/>
    <s v="United States"/>
    <s v="Seattle"/>
    <x v="4"/>
    <n v="98103"/>
    <x v="1"/>
    <s v="OFF-PA-10000019"/>
    <x v="1"/>
    <x v="10"/>
    <x v="704"/>
    <n v="6.48"/>
    <n v="1"/>
    <n v="0"/>
    <n v="3.1104000000000003"/>
  </r>
  <r>
    <n v="1871"/>
    <s v="CA-2011-116932"/>
    <x v="2"/>
    <x v="609"/>
    <d v="2011-07-25T00:00:00"/>
    <s v="Standard Class"/>
    <s v="ME-18010"/>
    <s v="Michelle Ellison"/>
    <x v="1"/>
    <s v="United States"/>
    <s v="San Francisco"/>
    <x v="1"/>
    <n v="94122"/>
    <x v="1"/>
    <s v="OFF-AR-10002067"/>
    <x v="1"/>
    <x v="6"/>
    <x v="1145"/>
    <n v="99.2"/>
    <n v="5"/>
    <n v="0"/>
    <n v="25.792000000000002"/>
  </r>
  <r>
    <n v="1872"/>
    <s v="CA-2011-116932"/>
    <x v="2"/>
    <x v="609"/>
    <d v="2011-07-25T00:00:00"/>
    <s v="Standard Class"/>
    <s v="ME-18010"/>
    <s v="Michelle Ellison"/>
    <x v="1"/>
    <s v="United States"/>
    <s v="San Francisco"/>
    <x v="1"/>
    <n v="94122"/>
    <x v="1"/>
    <s v="FUR-CH-10001215"/>
    <x v="0"/>
    <x v="1"/>
    <x v="440"/>
    <n v="801.5680000000001"/>
    <n v="2"/>
    <n v="0.2"/>
    <n v="50.097999999999985"/>
  </r>
  <r>
    <n v="1873"/>
    <s v="CA-2011-116932"/>
    <x v="2"/>
    <x v="609"/>
    <d v="2011-07-25T00:00:00"/>
    <s v="Standard Class"/>
    <s v="ME-18010"/>
    <s v="Michelle Ellison"/>
    <x v="1"/>
    <s v="United States"/>
    <s v="San Francisco"/>
    <x v="1"/>
    <n v="94122"/>
    <x v="1"/>
    <s v="FUR-TA-10004175"/>
    <x v="0"/>
    <x v="3"/>
    <x v="1146"/>
    <n v="272.84800000000001"/>
    <n v="1"/>
    <n v="0.2"/>
    <n v="27.284800000000004"/>
  </r>
  <r>
    <n v="1874"/>
    <s v="CA-2014-142888"/>
    <x v="3"/>
    <x v="610"/>
    <d v="2014-11-26T00:00:00"/>
    <s v="Standard Class"/>
    <s v="BP-11230"/>
    <s v="Benjamin Patterson"/>
    <x v="0"/>
    <s v="United States"/>
    <s v="Spokane"/>
    <x v="4"/>
    <n v="99207"/>
    <x v="1"/>
    <s v="FUR-TA-10004767"/>
    <x v="0"/>
    <x v="3"/>
    <x v="1147"/>
    <n v="70.98"/>
    <n v="1"/>
    <n v="0"/>
    <n v="20.584199999999996"/>
  </r>
  <r>
    <n v="1875"/>
    <s v="CA-2011-147914"/>
    <x v="2"/>
    <x v="611"/>
    <d v="2011-06-09T00:00:00"/>
    <s v="Standard Class"/>
    <s v="MP-17470"/>
    <s v="Mark Packer"/>
    <x v="2"/>
    <s v="United States"/>
    <s v="Columbus"/>
    <x v="24"/>
    <n v="43229"/>
    <x v="3"/>
    <s v="OFF-PA-10001685"/>
    <x v="1"/>
    <x v="10"/>
    <x v="33"/>
    <n v="16.224"/>
    <n v="2"/>
    <n v="0.2"/>
    <n v="5.8812000000000006"/>
  </r>
  <r>
    <n v="1876"/>
    <s v="US-2013-112977"/>
    <x v="0"/>
    <x v="612"/>
    <d v="2013-03-17T00:00:00"/>
    <s v="Standard Class"/>
    <s v="CJ-12010"/>
    <s v="Caroline Jumper"/>
    <x v="0"/>
    <s v="United States"/>
    <s v="Long Beach"/>
    <x v="15"/>
    <n v="11561"/>
    <x v="3"/>
    <s v="FUR-BO-10003272"/>
    <x v="0"/>
    <x v="0"/>
    <x v="582"/>
    <n v="176.78399999999999"/>
    <n v="1"/>
    <n v="0.2"/>
    <n v="-22.098000000000013"/>
  </r>
  <r>
    <n v="1877"/>
    <s v="CA-2014-112039"/>
    <x v="3"/>
    <x v="613"/>
    <d v="2014-03-30T00:00:00"/>
    <s v="Standard Class"/>
    <s v="JC-15775"/>
    <s v="John Castell"/>
    <x v="0"/>
    <s v="United States"/>
    <s v="San Antonio"/>
    <x v="5"/>
    <n v="78207"/>
    <x v="2"/>
    <s v="TEC-PH-10000984"/>
    <x v="2"/>
    <x v="7"/>
    <x v="465"/>
    <n v="470.37600000000009"/>
    <n v="3"/>
    <n v="0.2"/>
    <n v="47.037600000000026"/>
  </r>
  <r>
    <n v="1878"/>
    <s v="CA-2014-118885"/>
    <x v="3"/>
    <x v="614"/>
    <d v="2015-01-03T00:00:00"/>
    <s v="Standard Class"/>
    <s v="JG-15160"/>
    <s v="James Galang"/>
    <x v="0"/>
    <s v="United States"/>
    <s v="Los Angeles"/>
    <x v="1"/>
    <n v="90049"/>
    <x v="1"/>
    <s v="FUR-CH-10002880"/>
    <x v="0"/>
    <x v="1"/>
    <x v="801"/>
    <n v="393.56799999999998"/>
    <n v="4"/>
    <n v="0.2"/>
    <n v="-44.276400000000024"/>
  </r>
  <r>
    <n v="1879"/>
    <s v="CA-2014-118885"/>
    <x v="3"/>
    <x v="614"/>
    <d v="2015-01-03T00:00:00"/>
    <s v="Standard Class"/>
    <s v="JG-15160"/>
    <s v="James Galang"/>
    <x v="0"/>
    <s v="United States"/>
    <s v="Los Angeles"/>
    <x v="1"/>
    <n v="90049"/>
    <x v="1"/>
    <s v="TEC-PH-10002563"/>
    <x v="2"/>
    <x v="7"/>
    <x v="201"/>
    <n v="302.37599999999998"/>
    <n v="3"/>
    <n v="0.2"/>
    <n v="22.678200000000018"/>
  </r>
  <r>
    <n v="1880"/>
    <s v="US-2014-166611"/>
    <x v="3"/>
    <x v="615"/>
    <d v="2014-04-03T00:00:00"/>
    <s v="Standard Class"/>
    <s v="CK-12760"/>
    <s v="Cyma Kinney"/>
    <x v="1"/>
    <s v="United States"/>
    <s v="Jacksonville"/>
    <x v="2"/>
    <n v="32216"/>
    <x v="0"/>
    <s v="OFF-BI-10001191"/>
    <x v="1"/>
    <x v="8"/>
    <x v="970"/>
    <n v="68.742000000000019"/>
    <n v="9"/>
    <n v="0.7"/>
    <n v="-48.119399999999985"/>
  </r>
  <r>
    <n v="1881"/>
    <s v="CA-2012-109512"/>
    <x v="1"/>
    <x v="616"/>
    <d v="2012-03-05T00:00:00"/>
    <s v="Same Day"/>
    <s v="LF-17185"/>
    <s v="Luke Foster"/>
    <x v="0"/>
    <s v="United States"/>
    <s v="New York City"/>
    <x v="15"/>
    <n v="10011"/>
    <x v="3"/>
    <s v="OFF-EN-10002621"/>
    <x v="1"/>
    <x v="12"/>
    <x v="33"/>
    <n v="29.339999999999996"/>
    <n v="3"/>
    <n v="0"/>
    <n v="14.669999999999998"/>
  </r>
  <r>
    <n v="1882"/>
    <s v="CA-2012-109512"/>
    <x v="1"/>
    <x v="616"/>
    <d v="2012-03-05T00:00:00"/>
    <s v="Same Day"/>
    <s v="LF-17185"/>
    <s v="Luke Foster"/>
    <x v="0"/>
    <s v="United States"/>
    <s v="New York City"/>
    <x v="15"/>
    <n v="10011"/>
    <x v="3"/>
    <s v="FUR-CH-10001146"/>
    <x v="0"/>
    <x v="1"/>
    <x v="64"/>
    <n v="383.60700000000003"/>
    <n v="7"/>
    <n v="0.1"/>
    <n v="63.934499999999971"/>
  </r>
  <r>
    <n v="1883"/>
    <s v="CA-2012-109512"/>
    <x v="1"/>
    <x v="616"/>
    <d v="2012-03-05T00:00:00"/>
    <s v="Same Day"/>
    <s v="LF-17185"/>
    <s v="Luke Foster"/>
    <x v="0"/>
    <s v="United States"/>
    <s v="New York City"/>
    <x v="15"/>
    <n v="10011"/>
    <x v="3"/>
    <s v="OFF-ST-10000689"/>
    <x v="1"/>
    <x v="4"/>
    <x v="421"/>
    <n v="563.4"/>
    <n v="4"/>
    <n v="0"/>
    <n v="67.608000000000004"/>
  </r>
  <r>
    <n v="1884"/>
    <s v="CA-2013-118570"/>
    <x v="0"/>
    <x v="373"/>
    <d v="2013-11-18T00:00:00"/>
    <s v="Standard Class"/>
    <s v="CC-12430"/>
    <s v="Chuck Clark"/>
    <x v="2"/>
    <s v="United States"/>
    <s v="Philadelphia"/>
    <x v="9"/>
    <n v="19143"/>
    <x v="3"/>
    <s v="OFF-PA-10001289"/>
    <x v="1"/>
    <x v="10"/>
    <x v="952"/>
    <n v="217.05599999999998"/>
    <n v="7"/>
    <n v="0.2"/>
    <n v="78.6828"/>
  </r>
  <r>
    <n v="1885"/>
    <s v="CA-2014-154718"/>
    <x v="3"/>
    <x v="617"/>
    <d v="2014-01-24T00:00:00"/>
    <s v="Second Class"/>
    <s v="DL-12865"/>
    <s v="Dan Lawera"/>
    <x v="0"/>
    <s v="United States"/>
    <s v="Keller"/>
    <x v="5"/>
    <n v="76248"/>
    <x v="2"/>
    <s v="OFF-LA-10003714"/>
    <x v="1"/>
    <x v="2"/>
    <x v="1148"/>
    <n v="6"/>
    <n v="2"/>
    <n v="0.2"/>
    <n v="2.0999999999999996"/>
  </r>
  <r>
    <n v="1886"/>
    <s v="CA-2013-147578"/>
    <x v="0"/>
    <x v="183"/>
    <d v="2013-04-27T00:00:00"/>
    <s v="Second Class"/>
    <s v="PG-18895"/>
    <s v="Paul Gonzalez"/>
    <x v="0"/>
    <s v="United States"/>
    <s v="San Francisco"/>
    <x v="1"/>
    <n v="94122"/>
    <x v="1"/>
    <s v="FUR-FU-10001889"/>
    <x v="0"/>
    <x v="5"/>
    <x v="1149"/>
    <n v="31.56"/>
    <n v="3"/>
    <n v="0"/>
    <n v="10.4148"/>
  </r>
  <r>
    <n v="1887"/>
    <s v="CA-2011-140165"/>
    <x v="2"/>
    <x v="8"/>
    <d v="2011-05-15T00:00:00"/>
    <s v="First Class"/>
    <s v="EH-14005"/>
    <s v="Erica Hernandez"/>
    <x v="2"/>
    <s v="United States"/>
    <s v="Hialeah"/>
    <x v="2"/>
    <n v="33012"/>
    <x v="0"/>
    <s v="OFF-FA-10002815"/>
    <x v="1"/>
    <x v="13"/>
    <x v="33"/>
    <n v="7.104000000000001"/>
    <n v="2"/>
    <n v="0.2"/>
    <n v="2.3976000000000002"/>
  </r>
  <r>
    <n v="1888"/>
    <s v="CA-2011-140165"/>
    <x v="2"/>
    <x v="8"/>
    <d v="2011-05-15T00:00:00"/>
    <s v="First Class"/>
    <s v="EH-14005"/>
    <s v="Erica Hernandez"/>
    <x v="2"/>
    <s v="United States"/>
    <s v="Hialeah"/>
    <x v="2"/>
    <n v="33012"/>
    <x v="0"/>
    <s v="OFF-BI-10004519"/>
    <x v="1"/>
    <x v="8"/>
    <x v="880"/>
    <n v="398.35200000000003"/>
    <n v="8"/>
    <n v="0.7"/>
    <n v="-331.95999999999992"/>
  </r>
  <r>
    <n v="1889"/>
    <s v="CA-2011-142587"/>
    <x v="2"/>
    <x v="618"/>
    <d v="2011-10-22T00:00:00"/>
    <s v="First Class"/>
    <s v="TB-21520"/>
    <s v="Tracy Blumstein"/>
    <x v="0"/>
    <s v="United States"/>
    <s v="Fairfield"/>
    <x v="24"/>
    <n v="45014"/>
    <x v="3"/>
    <s v="OFF-AP-10004708"/>
    <x v="1"/>
    <x v="9"/>
    <x v="508"/>
    <n v="121.79200000000002"/>
    <n v="4"/>
    <n v="0.2"/>
    <n v="13.701599999999988"/>
  </r>
  <r>
    <n v="1890"/>
    <s v="CA-2011-142587"/>
    <x v="2"/>
    <x v="618"/>
    <d v="2011-10-22T00:00:00"/>
    <s v="First Class"/>
    <s v="TB-21520"/>
    <s v="Tracy Blumstein"/>
    <x v="0"/>
    <s v="United States"/>
    <s v="Fairfield"/>
    <x v="24"/>
    <n v="45014"/>
    <x v="3"/>
    <s v="FUR-TA-10000617"/>
    <x v="0"/>
    <x v="3"/>
    <x v="338"/>
    <n v="409.59000000000003"/>
    <n v="3"/>
    <n v="0.4"/>
    <n v="-122.87700000000004"/>
  </r>
  <r>
    <n v="1891"/>
    <s v="CA-2011-157623"/>
    <x v="2"/>
    <x v="619"/>
    <d v="2011-03-18T00:00:00"/>
    <s v="Standard Class"/>
    <s v="DK-13225"/>
    <s v="Dean Katz"/>
    <x v="1"/>
    <s v="United States"/>
    <s v="Huntington Beach"/>
    <x v="1"/>
    <n v="92646"/>
    <x v="1"/>
    <s v="OFF-PA-10001204"/>
    <x v="1"/>
    <x v="10"/>
    <x v="518"/>
    <n v="10.56"/>
    <n v="2"/>
    <n v="0"/>
    <n v="4.7519999999999998"/>
  </r>
  <r>
    <n v="1892"/>
    <s v="CA-2011-157623"/>
    <x v="2"/>
    <x v="619"/>
    <d v="2011-03-18T00:00:00"/>
    <s v="Standard Class"/>
    <s v="DK-13225"/>
    <s v="Dean Katz"/>
    <x v="1"/>
    <s v="United States"/>
    <s v="Huntington Beach"/>
    <x v="1"/>
    <n v="92646"/>
    <x v="1"/>
    <s v="OFF-AR-10003723"/>
    <x v="1"/>
    <x v="6"/>
    <x v="1150"/>
    <n v="3.38"/>
    <n v="1"/>
    <n v="0"/>
    <n v="1.2505999999999999"/>
  </r>
  <r>
    <n v="1893"/>
    <s v="CA-2014-145310"/>
    <x v="3"/>
    <x v="66"/>
    <d v="2014-12-25T00:00:00"/>
    <s v="Second Class"/>
    <s v="JP-15520"/>
    <s v="Jeremy Pistek"/>
    <x v="0"/>
    <s v="United States"/>
    <s v="Port Orange"/>
    <x v="2"/>
    <n v="32127"/>
    <x v="0"/>
    <s v="OFF-EN-10002621"/>
    <x v="1"/>
    <x v="12"/>
    <x v="33"/>
    <n v="7.8239999999999998"/>
    <n v="1"/>
    <n v="0.2"/>
    <n v="2.9339999999999997"/>
  </r>
  <r>
    <n v="1894"/>
    <s v="CA-2013-100083"/>
    <x v="0"/>
    <x v="390"/>
    <d v="2013-11-30T00:00:00"/>
    <s v="Standard Class"/>
    <s v="CD-11980"/>
    <s v="Carol Darley"/>
    <x v="0"/>
    <s v="United States"/>
    <s v="Medford"/>
    <x v="21"/>
    <n v="97504"/>
    <x v="1"/>
    <s v="OFF-PA-10000241"/>
    <x v="1"/>
    <x v="10"/>
    <x v="1151"/>
    <n v="24.784000000000002"/>
    <n v="1"/>
    <n v="0.2"/>
    <n v="7.7449999999999983"/>
  </r>
  <r>
    <n v="1895"/>
    <s v="US-2014-108063"/>
    <x v="3"/>
    <x v="574"/>
    <d v="2014-12-06T00:00:00"/>
    <s v="First Class"/>
    <s v="AS-10090"/>
    <s v="Adam Shillingsburg"/>
    <x v="0"/>
    <s v="United States"/>
    <s v="Charlottesville"/>
    <x v="17"/>
    <n v="22901"/>
    <x v="0"/>
    <s v="OFF-AR-10001446"/>
    <x v="1"/>
    <x v="6"/>
    <x v="1152"/>
    <n v="34.650000000000006"/>
    <n v="3"/>
    <n v="0"/>
    <n v="10.395"/>
  </r>
  <r>
    <n v="1896"/>
    <s v="CA-2012-109197"/>
    <x v="1"/>
    <x v="620"/>
    <d v="2013-01-04T00:00:00"/>
    <s v="Standard Class"/>
    <s v="JO-15280"/>
    <s v="Jas O'Carroll"/>
    <x v="0"/>
    <s v="United States"/>
    <s v="Missoula"/>
    <x v="37"/>
    <n v="59801"/>
    <x v="1"/>
    <s v="OFF-BI-10004632"/>
    <x v="1"/>
    <x v="8"/>
    <x v="564"/>
    <n v="487.98400000000004"/>
    <n v="2"/>
    <n v="0.2"/>
    <n v="152.49499999999998"/>
  </r>
  <r>
    <n v="1897"/>
    <s v="CA-2014-141789"/>
    <x v="3"/>
    <x v="621"/>
    <d v="2014-10-07T00:00:00"/>
    <s v="First Class"/>
    <s v="AC-10450"/>
    <s v="Amy Cox"/>
    <x v="0"/>
    <s v="United States"/>
    <s v="Minneapolis"/>
    <x v="11"/>
    <n v="55407"/>
    <x v="2"/>
    <s v="OFF-BI-10001359"/>
    <x v="1"/>
    <x v="8"/>
    <x v="1153"/>
    <n v="1793.98"/>
    <n v="2"/>
    <n v="0"/>
    <n v="843.17059999999992"/>
  </r>
  <r>
    <n v="1898"/>
    <s v="CA-2011-169775"/>
    <x v="2"/>
    <x v="550"/>
    <d v="2011-09-02T00:00:00"/>
    <s v="Second Class"/>
    <s v="RA-19945"/>
    <s v="Ryan Akin"/>
    <x v="0"/>
    <s v="United States"/>
    <s v="Miami"/>
    <x v="2"/>
    <n v="33178"/>
    <x v="0"/>
    <s v="OFF-EN-10001749"/>
    <x v="1"/>
    <x v="12"/>
    <x v="1154"/>
    <n v="29.808"/>
    <n v="2"/>
    <n v="0.2"/>
    <n v="10.805399999999997"/>
  </r>
  <r>
    <n v="1899"/>
    <s v="CA-2011-169775"/>
    <x v="2"/>
    <x v="550"/>
    <d v="2011-09-02T00:00:00"/>
    <s v="Second Class"/>
    <s v="RA-19945"/>
    <s v="Ryan Akin"/>
    <x v="0"/>
    <s v="United States"/>
    <s v="Miami"/>
    <x v="2"/>
    <n v="33178"/>
    <x v="0"/>
    <s v="OFF-BI-10004390"/>
    <x v="1"/>
    <x v="8"/>
    <x v="1155"/>
    <n v="505.1760000000001"/>
    <n v="4"/>
    <n v="0.7"/>
    <n v="-336.78399999999988"/>
  </r>
  <r>
    <n v="1900"/>
    <s v="CA-2011-169775"/>
    <x v="2"/>
    <x v="550"/>
    <d v="2011-09-02T00:00:00"/>
    <s v="Second Class"/>
    <s v="RA-19945"/>
    <s v="Ryan Akin"/>
    <x v="0"/>
    <s v="United States"/>
    <s v="Miami"/>
    <x v="2"/>
    <n v="33178"/>
    <x v="0"/>
    <s v="FUR-TA-10001857"/>
    <x v="0"/>
    <x v="3"/>
    <x v="433"/>
    <n v="174.05850000000001"/>
    <n v="3"/>
    <n v="0.45"/>
    <n v="-110.76450000000001"/>
  </r>
  <r>
    <n v="1901"/>
    <s v="CA-2013-140543"/>
    <x v="0"/>
    <x v="622"/>
    <d v="2013-07-04T00:00:00"/>
    <s v="Second Class"/>
    <s v="Co-12640"/>
    <s v="Corey-Lock"/>
    <x v="0"/>
    <s v="United States"/>
    <s v="Florence"/>
    <x v="20"/>
    <n v="29501"/>
    <x v="0"/>
    <s v="OFF-ST-10000563"/>
    <x v="1"/>
    <x v="4"/>
    <x v="894"/>
    <n v="191.88"/>
    <n v="6"/>
    <n v="0"/>
    <n v="19.188000000000002"/>
  </r>
  <r>
    <n v="1902"/>
    <s v="CA-2013-151141"/>
    <x v="0"/>
    <x v="623"/>
    <d v="2013-08-24T00:00:00"/>
    <s v="First Class"/>
    <s v="DW-13480"/>
    <s v="Dianna Wilson"/>
    <x v="2"/>
    <s v="United States"/>
    <s v="Detroit"/>
    <x v="12"/>
    <n v="48205"/>
    <x v="2"/>
    <s v="TEC-PH-10004924"/>
    <x v="2"/>
    <x v="7"/>
    <x v="1156"/>
    <n v="14.78"/>
    <n v="2"/>
    <n v="0"/>
    <n v="3.9906000000000006"/>
  </r>
  <r>
    <n v="1903"/>
    <s v="CA-2014-167094"/>
    <x v="3"/>
    <x v="208"/>
    <d v="2014-10-23T00:00:00"/>
    <s v="First Class"/>
    <s v="DK-12835"/>
    <s v="Damala Kotsonis"/>
    <x v="1"/>
    <s v="United States"/>
    <s v="Springfield"/>
    <x v="21"/>
    <n v="97477"/>
    <x v="1"/>
    <s v="OFF-PA-10003953"/>
    <x v="1"/>
    <x v="10"/>
    <x v="638"/>
    <n v="5.1840000000000011"/>
    <n v="1"/>
    <n v="0.2"/>
    <n v="1.8144"/>
  </r>
  <r>
    <n v="1904"/>
    <s v="CA-2014-167094"/>
    <x v="3"/>
    <x v="208"/>
    <d v="2014-10-23T00:00:00"/>
    <s v="First Class"/>
    <s v="DK-12835"/>
    <s v="Damala Kotsonis"/>
    <x v="1"/>
    <s v="United States"/>
    <s v="Springfield"/>
    <x v="21"/>
    <n v="97477"/>
    <x v="1"/>
    <s v="FUR-CH-10000155"/>
    <x v="0"/>
    <x v="1"/>
    <x v="1157"/>
    <n v="478.48"/>
    <n v="2"/>
    <n v="0.2"/>
    <n v="47.848000000000013"/>
  </r>
  <r>
    <n v="1905"/>
    <s v="CA-2014-167094"/>
    <x v="3"/>
    <x v="208"/>
    <d v="2014-10-23T00:00:00"/>
    <s v="First Class"/>
    <s v="DK-12835"/>
    <s v="Damala Kotsonis"/>
    <x v="1"/>
    <s v="United States"/>
    <s v="Springfield"/>
    <x v="21"/>
    <n v="97477"/>
    <x v="1"/>
    <s v="TEC-AC-10003116"/>
    <x v="2"/>
    <x v="11"/>
    <x v="920"/>
    <n v="28.400000000000002"/>
    <n v="2"/>
    <n v="0.2"/>
    <n v="6.7449999999999983"/>
  </r>
  <r>
    <n v="1906"/>
    <s v="CA-2014-154410"/>
    <x v="3"/>
    <x v="208"/>
    <d v="2014-10-25T00:00:00"/>
    <s v="First Class"/>
    <s v="MD-17860"/>
    <s v="Michael Dominguez"/>
    <x v="1"/>
    <s v="United States"/>
    <s v="Indianapolis"/>
    <x v="14"/>
    <n v="46203"/>
    <x v="2"/>
    <s v="OFF-ST-10002743"/>
    <x v="1"/>
    <x v="4"/>
    <x v="413"/>
    <n v="909.12"/>
    <n v="8"/>
    <n v="0"/>
    <n v="9.091199999999958"/>
  </r>
  <r>
    <n v="1907"/>
    <s v="US-2013-150567"/>
    <x v="0"/>
    <x v="624"/>
    <d v="2013-05-22T00:00:00"/>
    <s v="Standard Class"/>
    <s v="RP-19855"/>
    <s v="Roy Phan"/>
    <x v="1"/>
    <s v="United States"/>
    <s v="Apopka"/>
    <x v="2"/>
    <n v="32712"/>
    <x v="0"/>
    <s v="OFF-BI-10001757"/>
    <x v="1"/>
    <x v="8"/>
    <x v="1158"/>
    <n v="2.9520000000000004"/>
    <n v="2"/>
    <n v="0.7"/>
    <n v="-2.1648000000000005"/>
  </r>
  <r>
    <n v="1908"/>
    <s v="US-2013-150567"/>
    <x v="0"/>
    <x v="624"/>
    <d v="2013-05-22T00:00:00"/>
    <s v="Standard Class"/>
    <s v="RP-19855"/>
    <s v="Roy Phan"/>
    <x v="1"/>
    <s v="United States"/>
    <s v="Apopka"/>
    <x v="2"/>
    <n v="32712"/>
    <x v="0"/>
    <s v="OFF-BI-10000069"/>
    <x v="1"/>
    <x v="8"/>
    <x v="486"/>
    <n v="27.018000000000008"/>
    <n v="6"/>
    <n v="0.7"/>
    <n v="-21.61440000000001"/>
  </r>
  <r>
    <n v="1909"/>
    <s v="CA-2012-157959"/>
    <x v="1"/>
    <x v="302"/>
    <d v="2012-02-04T00:00:00"/>
    <s v="First Class"/>
    <s v="RW-19540"/>
    <s v="Rick Wilson"/>
    <x v="1"/>
    <s v="United States"/>
    <s v="Los Angeles"/>
    <x v="1"/>
    <n v="90008"/>
    <x v="1"/>
    <s v="FUR-FU-10004093"/>
    <x v="0"/>
    <x v="5"/>
    <x v="1159"/>
    <n v="136.91999999999999"/>
    <n v="4"/>
    <n v="0"/>
    <n v="41.075999999999993"/>
  </r>
  <r>
    <n v="1910"/>
    <s v="CA-2014-105886"/>
    <x v="3"/>
    <x v="404"/>
    <d v="2014-12-24T00:00:00"/>
    <s v="Standard Class"/>
    <s v="DB-13660"/>
    <s v="Duane Benoit"/>
    <x v="0"/>
    <s v="United States"/>
    <s v="Oceanside"/>
    <x v="15"/>
    <n v="11572"/>
    <x v="3"/>
    <s v="FUR-FU-10001037"/>
    <x v="0"/>
    <x v="5"/>
    <x v="1160"/>
    <n v="18.96"/>
    <n v="2"/>
    <n v="0"/>
    <n v="8.532"/>
  </r>
  <r>
    <n v="1911"/>
    <s v="CA-2013-105963"/>
    <x v="0"/>
    <x v="625"/>
    <d v="2013-11-23T00:00:00"/>
    <s v="Standard Class"/>
    <s v="SC-20770"/>
    <s v="Stewart Carmichael"/>
    <x v="1"/>
    <s v="United States"/>
    <s v="Los Angeles"/>
    <x v="1"/>
    <n v="90008"/>
    <x v="1"/>
    <s v="TEC-AC-10003832"/>
    <x v="2"/>
    <x v="11"/>
    <x v="458"/>
    <n v="99.390000000000015"/>
    <n v="3"/>
    <n v="0"/>
    <n v="40.749900000000004"/>
  </r>
  <r>
    <n v="1912"/>
    <s v="CA-2014-121503"/>
    <x v="3"/>
    <x v="445"/>
    <d v="2014-07-07T00:00:00"/>
    <s v="Second Class"/>
    <s v="FH-14275"/>
    <s v="Frank Hawley"/>
    <x v="1"/>
    <s v="United States"/>
    <s v="Houston"/>
    <x v="5"/>
    <n v="77041"/>
    <x v="2"/>
    <s v="OFF-PA-10001878"/>
    <x v="1"/>
    <x v="10"/>
    <x v="1161"/>
    <n v="273.89600000000002"/>
    <n v="7"/>
    <n v="0.2"/>
    <n v="92.43989999999998"/>
  </r>
  <r>
    <n v="1913"/>
    <s v="CA-2014-121503"/>
    <x v="3"/>
    <x v="445"/>
    <d v="2014-07-07T00:00:00"/>
    <s v="Second Class"/>
    <s v="FH-14275"/>
    <s v="Frank Hawley"/>
    <x v="1"/>
    <s v="United States"/>
    <s v="Houston"/>
    <x v="5"/>
    <n v="77041"/>
    <x v="2"/>
    <s v="TEC-MA-10003674"/>
    <x v="2"/>
    <x v="15"/>
    <x v="1162"/>
    <n v="597.13200000000006"/>
    <n v="3"/>
    <n v="0.4"/>
    <n v="49.760999999999967"/>
  </r>
  <r>
    <n v="1914"/>
    <s v="CA-2011-103366"/>
    <x v="2"/>
    <x v="626"/>
    <d v="2011-01-18T00:00:00"/>
    <s v="First Class"/>
    <s v="EH-13990"/>
    <s v="Erica Hackney"/>
    <x v="0"/>
    <s v="United States"/>
    <s v="Roswell"/>
    <x v="32"/>
    <n v="30076"/>
    <x v="0"/>
    <s v="TEC-AC-10003628"/>
    <x v="2"/>
    <x v="11"/>
    <x v="244"/>
    <n v="149.94999999999999"/>
    <n v="5"/>
    <n v="0"/>
    <n v="65.978000000000009"/>
  </r>
  <r>
    <n v="1915"/>
    <s v="CA-2014-124597"/>
    <x v="3"/>
    <x v="504"/>
    <d v="2014-05-06T00:00:00"/>
    <s v="Standard Class"/>
    <s v="AS-10630"/>
    <s v="Ann Steele"/>
    <x v="2"/>
    <s v="United States"/>
    <s v="Boynton Beach"/>
    <x v="2"/>
    <n v="33437"/>
    <x v="0"/>
    <s v="OFF-LA-10003190"/>
    <x v="1"/>
    <x v="2"/>
    <x v="1163"/>
    <n v="4.6079999999999997"/>
    <n v="2"/>
    <n v="0.2"/>
    <n v="1.6704000000000001"/>
  </r>
  <r>
    <n v="1916"/>
    <s v="CA-2014-124597"/>
    <x v="3"/>
    <x v="504"/>
    <d v="2014-05-06T00:00:00"/>
    <s v="Standard Class"/>
    <s v="AS-10630"/>
    <s v="Ann Steele"/>
    <x v="2"/>
    <s v="United States"/>
    <s v="Boynton Beach"/>
    <x v="2"/>
    <n v="33437"/>
    <x v="0"/>
    <s v="OFF-AR-10002280"/>
    <x v="1"/>
    <x v="6"/>
    <x v="33"/>
    <n v="15.528"/>
    <n v="3"/>
    <n v="0.2"/>
    <n v="4.8524999999999991"/>
  </r>
  <r>
    <n v="1917"/>
    <s v="CA-2014-124597"/>
    <x v="3"/>
    <x v="504"/>
    <d v="2014-05-06T00:00:00"/>
    <s v="Standard Class"/>
    <s v="AS-10630"/>
    <s v="Ann Steele"/>
    <x v="2"/>
    <s v="United States"/>
    <s v="Boynton Beach"/>
    <x v="2"/>
    <n v="33437"/>
    <x v="0"/>
    <s v="OFF-LA-10001569"/>
    <x v="1"/>
    <x v="2"/>
    <x v="633"/>
    <n v="11.952000000000002"/>
    <n v="3"/>
    <n v="0.2"/>
    <n v="3.8843999999999994"/>
  </r>
  <r>
    <n v="1918"/>
    <s v="CA-2012-105634"/>
    <x v="1"/>
    <x v="627"/>
    <d v="2012-11-14T00:00:00"/>
    <s v="Standard Class"/>
    <s v="HA-14905"/>
    <s v="Helen Abelman"/>
    <x v="0"/>
    <s v="United States"/>
    <s v="Franklin"/>
    <x v="31"/>
    <n v="2038"/>
    <x v="3"/>
    <s v="OFF-AR-10001573"/>
    <x v="1"/>
    <x v="6"/>
    <x v="368"/>
    <n v="11.65"/>
    <n v="5"/>
    <n v="0"/>
    <n v="3.3784999999999989"/>
  </r>
  <r>
    <n v="1919"/>
    <s v="CA-2012-123673"/>
    <x v="1"/>
    <x v="628"/>
    <d v="2012-11-01T00:00:00"/>
    <s v="Second Class"/>
    <s v="CH-12070"/>
    <s v="Cathy Hwang"/>
    <x v="2"/>
    <s v="United States"/>
    <s v="Detroit"/>
    <x v="12"/>
    <n v="48227"/>
    <x v="2"/>
    <s v="TEC-PH-10001809"/>
    <x v="2"/>
    <x v="7"/>
    <x v="1164"/>
    <n v="299.89999999999998"/>
    <n v="2"/>
    <n v="0"/>
    <n v="74.974999999999994"/>
  </r>
  <r>
    <n v="1920"/>
    <s v="US-2014-111423"/>
    <x v="3"/>
    <x v="629"/>
    <d v="2014-08-20T00:00:00"/>
    <s v="First Class"/>
    <s v="EH-13765"/>
    <s v="Edward Hooks"/>
    <x v="1"/>
    <s v="United States"/>
    <s v="Watertown"/>
    <x v="15"/>
    <n v="13601"/>
    <x v="3"/>
    <s v="OFF-BI-10003091"/>
    <x v="1"/>
    <x v="8"/>
    <x v="1165"/>
    <n v="895.92"/>
    <n v="5"/>
    <n v="0.2"/>
    <n v="302.37299999999993"/>
  </r>
  <r>
    <n v="1921"/>
    <s v="US-2014-111423"/>
    <x v="3"/>
    <x v="629"/>
    <d v="2014-08-20T00:00:00"/>
    <s v="First Class"/>
    <s v="EH-13765"/>
    <s v="Edward Hooks"/>
    <x v="1"/>
    <s v="United States"/>
    <s v="Watertown"/>
    <x v="15"/>
    <n v="13601"/>
    <x v="3"/>
    <s v="FUR-CH-10003981"/>
    <x v="0"/>
    <x v="1"/>
    <x v="1166"/>
    <n v="462.56400000000002"/>
    <n v="2"/>
    <n v="0.1"/>
    <n v="97.652399999999943"/>
  </r>
  <r>
    <n v="1922"/>
    <s v="CA-2012-125178"/>
    <x v="1"/>
    <x v="292"/>
    <d v="2012-10-09T00:00:00"/>
    <s v="Standard Class"/>
    <s v="MZ-17515"/>
    <s v="Mary Zewe"/>
    <x v="1"/>
    <s v="United States"/>
    <s v="Reading"/>
    <x v="9"/>
    <n v="19601"/>
    <x v="3"/>
    <s v="OFF-ST-10002562"/>
    <x v="1"/>
    <x v="4"/>
    <x v="33"/>
    <n v="15.008000000000003"/>
    <n v="2"/>
    <n v="0.2"/>
    <n v="1.5007999999999999"/>
  </r>
  <r>
    <n v="1923"/>
    <s v="CA-2013-156685"/>
    <x v="0"/>
    <x v="630"/>
    <d v="2013-07-11T00:00:00"/>
    <s v="Second Class"/>
    <s v="SC-20230"/>
    <s v="Scot Coram"/>
    <x v="1"/>
    <s v="United States"/>
    <s v="Arlington"/>
    <x v="5"/>
    <n v="76017"/>
    <x v="2"/>
    <s v="TEC-PH-10004345"/>
    <x v="2"/>
    <x v="7"/>
    <x v="1167"/>
    <n v="863.6400000000001"/>
    <n v="9"/>
    <n v="0.2"/>
    <n v="107.95499999999998"/>
  </r>
  <r>
    <n v="1924"/>
    <s v="CA-2013-156685"/>
    <x v="0"/>
    <x v="630"/>
    <d v="2013-07-11T00:00:00"/>
    <s v="Second Class"/>
    <s v="SC-20230"/>
    <s v="Scot Coram"/>
    <x v="1"/>
    <s v="United States"/>
    <s v="Arlington"/>
    <x v="5"/>
    <n v="76017"/>
    <x v="2"/>
    <s v="OFF-AR-10000588"/>
    <x v="1"/>
    <x v="6"/>
    <x v="393"/>
    <n v="47.616"/>
    <n v="3"/>
    <n v="0.2"/>
    <n v="3.571200000000001"/>
  </r>
  <r>
    <n v="1925"/>
    <s v="CA-2014-126865"/>
    <x v="3"/>
    <x v="256"/>
    <d v="2014-12-08T00:00:00"/>
    <s v="Second Class"/>
    <s v="NP-18325"/>
    <s v="Naresj Patel"/>
    <x v="0"/>
    <s v="United States"/>
    <s v="San Diego"/>
    <x v="1"/>
    <n v="92024"/>
    <x v="1"/>
    <s v="OFF-PA-10003039"/>
    <x v="1"/>
    <x v="10"/>
    <x v="330"/>
    <n v="92.94"/>
    <n v="3"/>
    <n v="0"/>
    <n v="41.822999999999993"/>
  </r>
  <r>
    <n v="1926"/>
    <s v="CA-2014-102834"/>
    <x v="3"/>
    <x v="631"/>
    <d v="2014-03-14T00:00:00"/>
    <s v="Standard Class"/>
    <s v="LW-16990"/>
    <s v="Lindsay Williams"/>
    <x v="1"/>
    <s v="United States"/>
    <s v="San Francisco"/>
    <x v="1"/>
    <n v="94110"/>
    <x v="1"/>
    <s v="TEC-AC-10001908"/>
    <x v="2"/>
    <x v="11"/>
    <x v="292"/>
    <n v="199.98"/>
    <n v="2"/>
    <n v="0"/>
    <n v="69.992999999999995"/>
  </r>
  <r>
    <n v="1927"/>
    <s v="US-2013-139710"/>
    <x v="0"/>
    <x v="632"/>
    <d v="2013-06-16T00:00:00"/>
    <s v="Standard Class"/>
    <s v="GM-14680"/>
    <s v="Greg Matthias"/>
    <x v="0"/>
    <s v="United States"/>
    <s v="Los Angeles"/>
    <x v="1"/>
    <n v="90045"/>
    <x v="1"/>
    <s v="TEC-PH-10001198"/>
    <x v="2"/>
    <x v="7"/>
    <x v="1168"/>
    <n v="177.48000000000002"/>
    <n v="3"/>
    <n v="0.2"/>
    <n v="19.966499999999982"/>
  </r>
  <r>
    <n v="1928"/>
    <s v="CA-2014-121538"/>
    <x v="3"/>
    <x v="354"/>
    <d v="2014-12-02T00:00:00"/>
    <s v="First Class"/>
    <s v="RH-19495"/>
    <s v="Rick Hansen"/>
    <x v="0"/>
    <s v="United States"/>
    <s v="Denver"/>
    <x v="22"/>
    <n v="80219"/>
    <x v="1"/>
    <s v="OFF-PA-10004071"/>
    <x v="1"/>
    <x v="10"/>
    <x v="412"/>
    <n v="88.768000000000001"/>
    <n v="2"/>
    <n v="0.2"/>
    <n v="31.068799999999996"/>
  </r>
  <r>
    <n v="1929"/>
    <s v="US-2014-101539"/>
    <x v="3"/>
    <x v="633"/>
    <d v="2014-03-19T00:00:00"/>
    <s v="Second Class"/>
    <s v="VM-21685"/>
    <s v="Valerie Mitchum"/>
    <x v="2"/>
    <s v="United States"/>
    <s v="Seattle"/>
    <x v="4"/>
    <n v="98105"/>
    <x v="1"/>
    <s v="OFF-PA-10001972"/>
    <x v="1"/>
    <x v="10"/>
    <x v="1169"/>
    <n v="6.48"/>
    <n v="1"/>
    <n v="0"/>
    <n v="3.1104000000000003"/>
  </r>
  <r>
    <n v="1930"/>
    <s v="US-2014-101539"/>
    <x v="3"/>
    <x v="633"/>
    <d v="2014-03-19T00:00:00"/>
    <s v="Second Class"/>
    <s v="VM-21685"/>
    <s v="Valerie Mitchum"/>
    <x v="2"/>
    <s v="United States"/>
    <s v="Seattle"/>
    <x v="4"/>
    <n v="98105"/>
    <x v="1"/>
    <s v="OFF-ST-10004180"/>
    <x v="1"/>
    <x v="4"/>
    <x v="241"/>
    <n v="46.51"/>
    <n v="1"/>
    <n v="0"/>
    <n v="1.8603999999999985"/>
  </r>
  <r>
    <n v="1931"/>
    <s v="US-2014-101539"/>
    <x v="3"/>
    <x v="633"/>
    <d v="2014-03-19T00:00:00"/>
    <s v="Second Class"/>
    <s v="VM-21685"/>
    <s v="Valerie Mitchum"/>
    <x v="2"/>
    <s v="United States"/>
    <s v="Seattle"/>
    <x v="4"/>
    <n v="98105"/>
    <x v="1"/>
    <s v="TEC-PH-10004165"/>
    <x v="2"/>
    <x v="7"/>
    <x v="886"/>
    <n v="659.97600000000011"/>
    <n v="3"/>
    <n v="0.2"/>
    <n v="49.498199999999969"/>
  </r>
  <r>
    <n v="1932"/>
    <s v="CA-2013-152121"/>
    <x v="0"/>
    <x v="581"/>
    <d v="2013-11-30T00:00:00"/>
    <s v="Second Class"/>
    <s v="CC-12670"/>
    <s v="Craig Carreira"/>
    <x v="0"/>
    <s v="United States"/>
    <s v="Scottsdale"/>
    <x v="16"/>
    <n v="85254"/>
    <x v="1"/>
    <s v="TEC-PH-10002483"/>
    <x v="2"/>
    <x v="7"/>
    <x v="1170"/>
    <n v="271.99200000000002"/>
    <n v="1"/>
    <n v="0.2"/>
    <n v="23.799300000000002"/>
  </r>
  <r>
    <n v="1933"/>
    <s v="CA-2014-161200"/>
    <x v="3"/>
    <x v="634"/>
    <d v="2014-08-11T00:00:00"/>
    <s v="Second Class"/>
    <s v="SV-20365"/>
    <s v="Seth Vernon"/>
    <x v="0"/>
    <s v="United States"/>
    <s v="Lafayette"/>
    <x v="28"/>
    <n v="70506"/>
    <x v="0"/>
    <s v="FUR-BO-10000468"/>
    <x v="0"/>
    <x v="0"/>
    <x v="1171"/>
    <n v="145.74"/>
    <n v="3"/>
    <n v="0"/>
    <n v="23.318400000000011"/>
  </r>
  <r>
    <n v="1934"/>
    <s v="CA-2014-161200"/>
    <x v="3"/>
    <x v="634"/>
    <d v="2014-08-11T00:00:00"/>
    <s v="Second Class"/>
    <s v="SV-20365"/>
    <s v="Seth Vernon"/>
    <x v="0"/>
    <s v="United States"/>
    <s v="Lafayette"/>
    <x v="28"/>
    <n v="70506"/>
    <x v="0"/>
    <s v="FUR-FU-10001706"/>
    <x v="0"/>
    <x v="5"/>
    <x v="50"/>
    <n v="15.4"/>
    <n v="5"/>
    <n v="0"/>
    <n v="7.3919999999999995"/>
  </r>
  <r>
    <n v="1935"/>
    <s v="CA-2014-101245"/>
    <x v="3"/>
    <x v="344"/>
    <d v="2014-12-04T00:00:00"/>
    <s v="Standard Class"/>
    <s v="LW-16990"/>
    <s v="Lindsay Williams"/>
    <x v="1"/>
    <s v="United States"/>
    <s v="San Francisco"/>
    <x v="1"/>
    <n v="94109"/>
    <x v="1"/>
    <s v="OFF-PA-10003129"/>
    <x v="1"/>
    <x v="10"/>
    <x v="1137"/>
    <n v="244.54999999999998"/>
    <n v="5"/>
    <n v="0"/>
    <n v="114.93849999999998"/>
  </r>
  <r>
    <n v="1936"/>
    <s v="CA-2014-101245"/>
    <x v="3"/>
    <x v="344"/>
    <d v="2014-12-04T00:00:00"/>
    <s v="Standard Class"/>
    <s v="LW-16990"/>
    <s v="Lindsay Williams"/>
    <x v="1"/>
    <s v="United States"/>
    <s v="San Francisco"/>
    <x v="1"/>
    <n v="94109"/>
    <x v="1"/>
    <s v="TEC-AC-10001284"/>
    <x v="2"/>
    <x v="11"/>
    <x v="1172"/>
    <n v="166.16"/>
    <n v="8"/>
    <n v="0"/>
    <n v="59.817599999999999"/>
  </r>
  <r>
    <n v="1937"/>
    <s v="CA-2012-141768"/>
    <x v="1"/>
    <x v="442"/>
    <d v="2012-05-27T00:00:00"/>
    <s v="Second Class"/>
    <s v="NP-18685"/>
    <s v="Nora Pelletier"/>
    <x v="2"/>
    <s v="United States"/>
    <s v="San Francisco"/>
    <x v="1"/>
    <n v="94109"/>
    <x v="1"/>
    <s v="FUR-FU-10002268"/>
    <x v="0"/>
    <x v="5"/>
    <x v="860"/>
    <n v="14.73"/>
    <n v="3"/>
    <n v="0"/>
    <n v="4.8608999999999991"/>
  </r>
  <r>
    <n v="1938"/>
    <s v="CA-2013-112109"/>
    <x v="0"/>
    <x v="630"/>
    <d v="2013-07-13T00:00:00"/>
    <s v="Standard Class"/>
    <s v="JE-15715"/>
    <s v="Joe Elijah"/>
    <x v="0"/>
    <s v="United States"/>
    <s v="Broomfield"/>
    <x v="22"/>
    <n v="80020"/>
    <x v="1"/>
    <s v="OFF-BI-10002082"/>
    <x v="1"/>
    <x v="8"/>
    <x v="1173"/>
    <n v="19.968000000000004"/>
    <n v="2"/>
    <n v="0.7"/>
    <n v="-13.311999999999998"/>
  </r>
  <r>
    <n v="1939"/>
    <s v="CA-2013-112109"/>
    <x v="0"/>
    <x v="630"/>
    <d v="2013-07-13T00:00:00"/>
    <s v="Standard Class"/>
    <s v="JE-15715"/>
    <s v="Joe Elijah"/>
    <x v="0"/>
    <s v="United States"/>
    <s v="Broomfield"/>
    <x v="22"/>
    <n v="80020"/>
    <x v="1"/>
    <s v="OFF-ST-10001505"/>
    <x v="1"/>
    <x v="4"/>
    <x v="1174"/>
    <n v="33.488000000000007"/>
    <n v="7"/>
    <n v="0.2"/>
    <n v="-1.2558000000000051"/>
  </r>
  <r>
    <n v="1940"/>
    <s v="CA-2013-112109"/>
    <x v="0"/>
    <x v="630"/>
    <d v="2013-07-13T00:00:00"/>
    <s v="Standard Class"/>
    <s v="JE-15715"/>
    <s v="Joe Elijah"/>
    <x v="0"/>
    <s v="United States"/>
    <s v="Broomfield"/>
    <x v="22"/>
    <n v="80020"/>
    <x v="1"/>
    <s v="OFF-BI-10001634"/>
    <x v="1"/>
    <x v="8"/>
    <x v="24"/>
    <n v="8.7360000000000024"/>
    <n v="4"/>
    <n v="0.7"/>
    <n v="-6.1151999999999997"/>
  </r>
  <r>
    <n v="1941"/>
    <s v="CA-2013-112109"/>
    <x v="0"/>
    <x v="630"/>
    <d v="2013-07-13T00:00:00"/>
    <s v="Standard Class"/>
    <s v="JE-15715"/>
    <s v="Joe Elijah"/>
    <x v="0"/>
    <s v="United States"/>
    <s v="Broomfield"/>
    <x v="22"/>
    <n v="80020"/>
    <x v="1"/>
    <s v="FUR-CH-10004287"/>
    <x v="0"/>
    <x v="1"/>
    <x v="156"/>
    <n v="662.88"/>
    <n v="3"/>
    <n v="0.2"/>
    <n v="74.573999999999955"/>
  </r>
  <r>
    <n v="1942"/>
    <s v="CA-2014-144064"/>
    <x v="3"/>
    <x v="635"/>
    <d v="2014-09-02T00:00:00"/>
    <s v="First Class"/>
    <s v="CP-12085"/>
    <s v="Cathy Prescott"/>
    <x v="1"/>
    <s v="United States"/>
    <s v="Quincy"/>
    <x v="10"/>
    <n v="62301"/>
    <x v="2"/>
    <s v="OFF-LA-10004544"/>
    <x v="1"/>
    <x v="2"/>
    <x v="197"/>
    <n v="47.360000000000007"/>
    <n v="4"/>
    <n v="0.2"/>
    <n v="17.759999999999998"/>
  </r>
  <r>
    <n v="1943"/>
    <s v="CA-2014-144064"/>
    <x v="3"/>
    <x v="635"/>
    <d v="2014-09-02T00:00:00"/>
    <s v="First Class"/>
    <s v="CP-12085"/>
    <s v="Cathy Prescott"/>
    <x v="1"/>
    <s v="United States"/>
    <s v="Quincy"/>
    <x v="10"/>
    <n v="62301"/>
    <x v="2"/>
    <s v="OFF-ST-10004507"/>
    <x v="1"/>
    <x v="4"/>
    <x v="452"/>
    <n v="27.439999999999998"/>
    <n v="2"/>
    <n v="0.2"/>
    <n v="2.4009999999999998"/>
  </r>
  <r>
    <n v="1944"/>
    <s v="CA-2014-144064"/>
    <x v="3"/>
    <x v="635"/>
    <d v="2014-09-02T00:00:00"/>
    <s v="First Class"/>
    <s v="CP-12085"/>
    <s v="Cathy Prescott"/>
    <x v="1"/>
    <s v="United States"/>
    <s v="Quincy"/>
    <x v="10"/>
    <n v="62301"/>
    <x v="2"/>
    <s v="OFF-BI-10002012"/>
    <x v="1"/>
    <x v="8"/>
    <x v="742"/>
    <n v="3.2399999999999993"/>
    <n v="9"/>
    <n v="0.8"/>
    <n v="-5.1840000000000011"/>
  </r>
  <r>
    <n v="1945"/>
    <s v="CA-2013-108581"/>
    <x v="0"/>
    <x v="23"/>
    <d v="2013-06-27T00:00:00"/>
    <s v="Standard Class"/>
    <s v="EA-14035"/>
    <s v="Erin Ashbrook"/>
    <x v="1"/>
    <s v="United States"/>
    <s v="Carrollton"/>
    <x v="5"/>
    <n v="75007"/>
    <x v="2"/>
    <s v="TEC-AC-10001109"/>
    <x v="2"/>
    <x v="11"/>
    <x v="998"/>
    <n v="95.968000000000004"/>
    <n v="4"/>
    <n v="0.2"/>
    <n v="26.391200000000001"/>
  </r>
  <r>
    <n v="1946"/>
    <s v="CA-2013-108581"/>
    <x v="0"/>
    <x v="23"/>
    <d v="2013-06-27T00:00:00"/>
    <s v="Standard Class"/>
    <s v="EA-14035"/>
    <s v="Erin Ashbrook"/>
    <x v="1"/>
    <s v="United States"/>
    <s v="Carrollton"/>
    <x v="5"/>
    <n v="75007"/>
    <x v="2"/>
    <s v="OFF-PA-10000809"/>
    <x v="1"/>
    <x v="10"/>
    <x v="1124"/>
    <n v="10.368000000000002"/>
    <n v="2"/>
    <n v="0.2"/>
    <n v="3.6288"/>
  </r>
  <r>
    <n v="1947"/>
    <s v="CA-2014-157987"/>
    <x v="3"/>
    <x v="264"/>
    <d v="2014-09-07T00:00:00"/>
    <s v="Standard Class"/>
    <s v="AC-10615"/>
    <s v="Ann Chong"/>
    <x v="1"/>
    <s v="United States"/>
    <s v="New York City"/>
    <x v="15"/>
    <n v="10009"/>
    <x v="3"/>
    <s v="OFF-AR-10000658"/>
    <x v="1"/>
    <x v="6"/>
    <x v="328"/>
    <n v="23.1"/>
    <n v="2"/>
    <n v="0"/>
    <n v="6.468"/>
  </r>
  <r>
    <n v="1948"/>
    <s v="CA-2014-157987"/>
    <x v="3"/>
    <x v="264"/>
    <d v="2014-09-07T00:00:00"/>
    <s v="Standard Class"/>
    <s v="AC-10615"/>
    <s v="Ann Chong"/>
    <x v="1"/>
    <s v="United States"/>
    <s v="New York City"/>
    <x v="15"/>
    <n v="10009"/>
    <x v="3"/>
    <s v="FUR-FU-10001196"/>
    <x v="0"/>
    <x v="5"/>
    <x v="1116"/>
    <n v="11.54"/>
    <n v="2"/>
    <n v="0"/>
    <n v="3.4619999999999997"/>
  </r>
  <r>
    <n v="1949"/>
    <s v="CA-2014-157987"/>
    <x v="3"/>
    <x v="264"/>
    <d v="2014-09-07T00:00:00"/>
    <s v="Standard Class"/>
    <s v="AC-10615"/>
    <s v="Ann Chong"/>
    <x v="1"/>
    <s v="United States"/>
    <s v="New York City"/>
    <x v="15"/>
    <n v="10009"/>
    <x v="3"/>
    <s v="FUR-TA-10001889"/>
    <x v="0"/>
    <x v="3"/>
    <x v="406"/>
    <n v="254.52599999999998"/>
    <n v="1"/>
    <n v="0.4"/>
    <n v="-93.3262"/>
  </r>
  <r>
    <n v="1950"/>
    <s v="CA-2014-157987"/>
    <x v="3"/>
    <x v="264"/>
    <d v="2014-09-07T00:00:00"/>
    <s v="Standard Class"/>
    <s v="AC-10615"/>
    <s v="Ann Chong"/>
    <x v="1"/>
    <s v="United States"/>
    <s v="New York City"/>
    <x v="15"/>
    <n v="10009"/>
    <x v="3"/>
    <s v="OFF-AP-10000358"/>
    <x v="1"/>
    <x v="9"/>
    <x v="95"/>
    <n v="12.98"/>
    <n v="1"/>
    <n v="0"/>
    <n v="3.7641999999999989"/>
  </r>
  <r>
    <n v="1951"/>
    <s v="CA-2014-157987"/>
    <x v="3"/>
    <x v="264"/>
    <d v="2014-09-07T00:00:00"/>
    <s v="Standard Class"/>
    <s v="AC-10615"/>
    <s v="Ann Chong"/>
    <x v="1"/>
    <s v="United States"/>
    <s v="New York City"/>
    <x v="15"/>
    <n v="10009"/>
    <x v="3"/>
    <s v="OFF-BI-10004970"/>
    <x v="1"/>
    <x v="8"/>
    <x v="908"/>
    <n v="26.432000000000002"/>
    <n v="8"/>
    <n v="0.2"/>
    <n v="8.9207999999999998"/>
  </r>
  <r>
    <n v="1952"/>
    <s v="CA-2014-157987"/>
    <x v="3"/>
    <x v="264"/>
    <d v="2014-09-07T00:00:00"/>
    <s v="Standard Class"/>
    <s v="AC-10615"/>
    <s v="Ann Chong"/>
    <x v="1"/>
    <s v="United States"/>
    <s v="New York City"/>
    <x v="15"/>
    <n v="10009"/>
    <x v="3"/>
    <s v="TEC-PH-10003885"/>
    <x v="2"/>
    <x v="7"/>
    <x v="772"/>
    <n v="197.96999999999997"/>
    <n v="3"/>
    <n v="0"/>
    <n v="57.41129999999999"/>
  </r>
  <r>
    <n v="1953"/>
    <s v="CA-2014-157987"/>
    <x v="3"/>
    <x v="264"/>
    <d v="2014-09-07T00:00:00"/>
    <s v="Standard Class"/>
    <s v="AC-10615"/>
    <s v="Ann Chong"/>
    <x v="1"/>
    <s v="United States"/>
    <s v="New York City"/>
    <x v="15"/>
    <n v="10009"/>
    <x v="3"/>
    <s v="OFF-LA-10001641"/>
    <x v="1"/>
    <x v="2"/>
    <x v="1022"/>
    <n v="18.899999999999999"/>
    <n v="6"/>
    <n v="0"/>
    <n v="9.0719999999999992"/>
  </r>
  <r>
    <n v="1954"/>
    <s v="CA-2014-157987"/>
    <x v="3"/>
    <x v="264"/>
    <d v="2014-09-07T00:00:00"/>
    <s v="Standard Class"/>
    <s v="AC-10615"/>
    <s v="Ann Chong"/>
    <x v="1"/>
    <s v="United States"/>
    <s v="New York City"/>
    <x v="15"/>
    <n v="10009"/>
    <x v="3"/>
    <s v="FUR-CH-10003379"/>
    <x v="0"/>
    <x v="1"/>
    <x v="459"/>
    <n v="1282.4100000000001"/>
    <n v="5"/>
    <n v="0.1"/>
    <n v="213.73500000000001"/>
  </r>
  <r>
    <n v="1955"/>
    <s v="CA-2014-157987"/>
    <x v="3"/>
    <x v="264"/>
    <d v="2014-09-07T00:00:00"/>
    <s v="Standard Class"/>
    <s v="AC-10615"/>
    <s v="Ann Chong"/>
    <x v="1"/>
    <s v="United States"/>
    <s v="New York City"/>
    <x v="15"/>
    <n v="10009"/>
    <x v="3"/>
    <s v="OFF-AR-10004582"/>
    <x v="1"/>
    <x v="6"/>
    <x v="1175"/>
    <n v="4.92"/>
    <n v="3"/>
    <n v="0"/>
    <n v="2.2139999999999995"/>
  </r>
  <r>
    <n v="1956"/>
    <s v="CA-2014-157987"/>
    <x v="3"/>
    <x v="264"/>
    <d v="2014-09-07T00:00:00"/>
    <s v="Standard Class"/>
    <s v="AC-10615"/>
    <s v="Ann Chong"/>
    <x v="1"/>
    <s v="United States"/>
    <s v="New York City"/>
    <x v="15"/>
    <n v="10009"/>
    <x v="3"/>
    <s v="TEC-AC-10002842"/>
    <x v="2"/>
    <x v="11"/>
    <x v="1176"/>
    <n v="238"/>
    <n v="2"/>
    <n v="0"/>
    <n v="38.080000000000013"/>
  </r>
  <r>
    <n v="1957"/>
    <s v="CA-2014-157987"/>
    <x v="3"/>
    <x v="264"/>
    <d v="2014-09-07T00:00:00"/>
    <s v="Standard Class"/>
    <s v="AC-10615"/>
    <s v="Ann Chong"/>
    <x v="1"/>
    <s v="United States"/>
    <s v="New York City"/>
    <x v="15"/>
    <n v="10009"/>
    <x v="3"/>
    <s v="TEC-AC-10000109"/>
    <x v="2"/>
    <x v="11"/>
    <x v="200"/>
    <n v="167.97"/>
    <n v="3"/>
    <n v="0"/>
    <n v="40.31280000000001"/>
  </r>
  <r>
    <n v="1958"/>
    <s v="CA-2014-157987"/>
    <x v="3"/>
    <x v="264"/>
    <d v="2014-09-07T00:00:00"/>
    <s v="Standard Class"/>
    <s v="AC-10615"/>
    <s v="Ann Chong"/>
    <x v="1"/>
    <s v="United States"/>
    <s v="New York City"/>
    <x v="15"/>
    <n v="10009"/>
    <x v="3"/>
    <s v="OFF-PA-10003893"/>
    <x v="1"/>
    <x v="10"/>
    <x v="1096"/>
    <n v="17.12"/>
    <n v="4"/>
    <n v="0"/>
    <n v="7.7039999999999988"/>
  </r>
  <r>
    <n v="1959"/>
    <s v="CA-2014-110905"/>
    <x v="3"/>
    <x v="18"/>
    <d v="2014-09-16T00:00:00"/>
    <s v="Second Class"/>
    <s v="RW-19690"/>
    <s v="Robert Waldorf"/>
    <x v="0"/>
    <s v="United States"/>
    <s v="Springfield"/>
    <x v="25"/>
    <n v="65807"/>
    <x v="2"/>
    <s v="OFF-BI-10003669"/>
    <x v="1"/>
    <x v="8"/>
    <x v="796"/>
    <n v="16.200000000000003"/>
    <n v="3"/>
    <n v="0"/>
    <n v="7.7759999999999998"/>
  </r>
  <r>
    <n v="1960"/>
    <s v="CA-2014-110905"/>
    <x v="3"/>
    <x v="18"/>
    <d v="2014-09-16T00:00:00"/>
    <s v="Second Class"/>
    <s v="RW-19690"/>
    <s v="Robert Waldorf"/>
    <x v="0"/>
    <s v="United States"/>
    <s v="Springfield"/>
    <x v="25"/>
    <n v="65807"/>
    <x v="2"/>
    <s v="OFF-AP-10004785"/>
    <x v="1"/>
    <x v="9"/>
    <x v="1177"/>
    <n v="33.99"/>
    <n v="3"/>
    <n v="0"/>
    <n v="14.615700000000004"/>
  </r>
  <r>
    <n v="1961"/>
    <s v="CA-2014-110905"/>
    <x v="3"/>
    <x v="18"/>
    <d v="2014-09-16T00:00:00"/>
    <s v="Second Class"/>
    <s v="RW-19690"/>
    <s v="Robert Waldorf"/>
    <x v="0"/>
    <s v="United States"/>
    <s v="Springfield"/>
    <x v="25"/>
    <n v="65807"/>
    <x v="2"/>
    <s v="TEC-AC-10003023"/>
    <x v="2"/>
    <x v="11"/>
    <x v="1070"/>
    <n v="296.84999999999997"/>
    <n v="5"/>
    <n v="0"/>
    <n v="53.432999999999993"/>
  </r>
  <r>
    <n v="1962"/>
    <s v="CA-2014-110905"/>
    <x v="3"/>
    <x v="18"/>
    <d v="2014-09-16T00:00:00"/>
    <s v="Second Class"/>
    <s v="RW-19690"/>
    <s v="Robert Waldorf"/>
    <x v="0"/>
    <s v="United States"/>
    <s v="Springfield"/>
    <x v="25"/>
    <n v="65807"/>
    <x v="2"/>
    <s v="TEC-AC-10002217"/>
    <x v="2"/>
    <x v="11"/>
    <x v="1178"/>
    <n v="112.80000000000001"/>
    <n v="6"/>
    <n v="0"/>
    <n v="6.7680000000000007"/>
  </r>
  <r>
    <n v="1963"/>
    <s v="CA-2014-110905"/>
    <x v="3"/>
    <x v="18"/>
    <d v="2014-09-16T00:00:00"/>
    <s v="Second Class"/>
    <s v="RW-19690"/>
    <s v="Robert Waldorf"/>
    <x v="0"/>
    <s v="United States"/>
    <s v="Springfield"/>
    <x v="25"/>
    <n v="65807"/>
    <x v="2"/>
    <s v="OFF-BI-10002954"/>
    <x v="1"/>
    <x v="8"/>
    <x v="1179"/>
    <n v="13.71"/>
    <n v="3"/>
    <n v="0"/>
    <n v="6.5808"/>
  </r>
  <r>
    <n v="1964"/>
    <s v="CA-2014-110905"/>
    <x v="3"/>
    <x v="18"/>
    <d v="2014-09-16T00:00:00"/>
    <s v="Second Class"/>
    <s v="RW-19690"/>
    <s v="Robert Waldorf"/>
    <x v="0"/>
    <s v="United States"/>
    <s v="Springfield"/>
    <x v="25"/>
    <n v="65807"/>
    <x v="2"/>
    <s v="OFF-PA-10002586"/>
    <x v="1"/>
    <x v="10"/>
    <x v="1007"/>
    <n v="24.900000000000002"/>
    <n v="5"/>
    <n v="0"/>
    <n v="11.703000000000001"/>
  </r>
  <r>
    <n v="1965"/>
    <s v="CA-2014-110905"/>
    <x v="3"/>
    <x v="18"/>
    <d v="2014-09-16T00:00:00"/>
    <s v="Second Class"/>
    <s v="RW-19690"/>
    <s v="Robert Waldorf"/>
    <x v="0"/>
    <s v="United States"/>
    <s v="Springfield"/>
    <x v="25"/>
    <n v="65807"/>
    <x v="2"/>
    <s v="OFF-ST-10000025"/>
    <x v="1"/>
    <x v="4"/>
    <x v="615"/>
    <n v="286.29000000000002"/>
    <n v="3"/>
    <n v="0"/>
    <n v="17.177399999999977"/>
  </r>
  <r>
    <n v="1966"/>
    <s v="CA-2014-110905"/>
    <x v="3"/>
    <x v="18"/>
    <d v="2014-09-16T00:00:00"/>
    <s v="Second Class"/>
    <s v="RW-19690"/>
    <s v="Robert Waldorf"/>
    <x v="0"/>
    <s v="United States"/>
    <s v="Springfield"/>
    <x v="25"/>
    <n v="65807"/>
    <x v="2"/>
    <s v="OFF-AP-10003281"/>
    <x v="1"/>
    <x v="9"/>
    <x v="1180"/>
    <n v="24.18"/>
    <n v="2"/>
    <n v="0"/>
    <n v="7.2539999999999978"/>
  </r>
  <r>
    <n v="1967"/>
    <s v="CA-2014-165841"/>
    <x v="3"/>
    <x v="202"/>
    <d v="2014-12-29T00:00:00"/>
    <s v="Standard Class"/>
    <s v="DB-13210"/>
    <s v="Dean Braden"/>
    <x v="0"/>
    <s v="United States"/>
    <s v="Paterson"/>
    <x v="30"/>
    <n v="7501"/>
    <x v="3"/>
    <s v="TEC-PH-10002103"/>
    <x v="2"/>
    <x v="7"/>
    <x v="534"/>
    <n v="281.96999999999997"/>
    <n v="3"/>
    <n v="0"/>
    <n v="78.951599999999999"/>
  </r>
  <r>
    <n v="1968"/>
    <s v="CA-2014-165841"/>
    <x v="3"/>
    <x v="202"/>
    <d v="2014-12-29T00:00:00"/>
    <s v="Standard Class"/>
    <s v="DB-13210"/>
    <s v="Dean Braden"/>
    <x v="0"/>
    <s v="United States"/>
    <s v="Paterson"/>
    <x v="30"/>
    <n v="7501"/>
    <x v="3"/>
    <s v="OFF-SU-10000898"/>
    <x v="1"/>
    <x v="14"/>
    <x v="1181"/>
    <n v="69.5"/>
    <n v="5"/>
    <n v="0"/>
    <n v="20.154999999999994"/>
  </r>
  <r>
    <n v="1969"/>
    <s v="CA-2014-165841"/>
    <x v="3"/>
    <x v="202"/>
    <d v="2014-12-29T00:00:00"/>
    <s v="Standard Class"/>
    <s v="DB-13210"/>
    <s v="Dean Braden"/>
    <x v="0"/>
    <s v="United States"/>
    <s v="Paterson"/>
    <x v="30"/>
    <n v="7501"/>
    <x v="3"/>
    <s v="OFF-PA-10001144"/>
    <x v="1"/>
    <x v="10"/>
    <x v="161"/>
    <n v="166.44"/>
    <n v="3"/>
    <n v="0"/>
    <n v="79.891199999999998"/>
  </r>
  <r>
    <n v="1970"/>
    <s v="CA-2014-117485"/>
    <x v="3"/>
    <x v="397"/>
    <d v="2014-09-30T00:00:00"/>
    <s v="Standard Class"/>
    <s v="BD-11320"/>
    <s v="Bill Donatelli"/>
    <x v="0"/>
    <s v="United States"/>
    <s v="Tulsa"/>
    <x v="26"/>
    <n v="74133"/>
    <x v="2"/>
    <s v="TEC-AC-10004659"/>
    <x v="2"/>
    <x v="11"/>
    <x v="170"/>
    <n v="291.95999999999998"/>
    <n v="4"/>
    <n v="0"/>
    <n v="102.18599999999998"/>
  </r>
  <r>
    <n v="1971"/>
    <s v="CA-2014-140242"/>
    <x v="3"/>
    <x v="636"/>
    <d v="2014-05-12T00:00:00"/>
    <s v="Standard Class"/>
    <s v="ML-17755"/>
    <s v="Max Ludwig"/>
    <x v="2"/>
    <s v="United States"/>
    <s v="Chicago"/>
    <x v="10"/>
    <n v="60623"/>
    <x v="2"/>
    <s v="OFF-AR-10004752"/>
    <x v="1"/>
    <x v="6"/>
    <x v="1105"/>
    <n v="6.4080000000000004"/>
    <n v="3"/>
    <n v="0.2"/>
    <n v="0.64079999999999981"/>
  </r>
  <r>
    <n v="1972"/>
    <s v="CA-2014-140242"/>
    <x v="3"/>
    <x v="636"/>
    <d v="2014-05-12T00:00:00"/>
    <s v="Standard Class"/>
    <s v="ML-17755"/>
    <s v="Max Ludwig"/>
    <x v="2"/>
    <s v="United States"/>
    <s v="Chicago"/>
    <x v="10"/>
    <n v="60623"/>
    <x v="2"/>
    <s v="TEC-AC-10004659"/>
    <x v="2"/>
    <x v="11"/>
    <x v="170"/>
    <n v="408.74399999999997"/>
    <n v="7"/>
    <n v="0.2"/>
    <n v="76.639499999999984"/>
  </r>
  <r>
    <n v="1973"/>
    <s v="CA-2011-148950"/>
    <x v="2"/>
    <x v="637"/>
    <d v="2011-12-19T00:00:00"/>
    <s v="Standard Class"/>
    <s v="JD-16015"/>
    <s v="Joy Daniels"/>
    <x v="0"/>
    <s v="United States"/>
    <s v="Chicago"/>
    <x v="10"/>
    <n v="60610"/>
    <x v="2"/>
    <s v="OFF-BI-10001249"/>
    <x v="1"/>
    <x v="8"/>
    <x v="1182"/>
    <n v="5.1039999999999992"/>
    <n v="4"/>
    <n v="0.8"/>
    <n v="-8.6768000000000018"/>
  </r>
  <r>
    <n v="1974"/>
    <s v="CA-2011-148950"/>
    <x v="2"/>
    <x v="637"/>
    <d v="2011-12-19T00:00:00"/>
    <s v="Standard Class"/>
    <s v="JD-16015"/>
    <s v="Joy Daniels"/>
    <x v="0"/>
    <s v="United States"/>
    <s v="Chicago"/>
    <x v="10"/>
    <n v="60610"/>
    <x v="2"/>
    <s v="OFF-FA-10003059"/>
    <x v="1"/>
    <x v="13"/>
    <x v="794"/>
    <n v="2.8960000000000004"/>
    <n v="2"/>
    <n v="0.2"/>
    <n v="0.4705999999999998"/>
  </r>
  <r>
    <n v="1975"/>
    <s v="CA-2011-148950"/>
    <x v="2"/>
    <x v="637"/>
    <d v="2011-12-19T00:00:00"/>
    <s v="Standard Class"/>
    <s v="JD-16015"/>
    <s v="Joy Daniels"/>
    <x v="0"/>
    <s v="United States"/>
    <s v="Chicago"/>
    <x v="10"/>
    <n v="60610"/>
    <x v="2"/>
    <s v="TEC-AC-10002718"/>
    <x v="2"/>
    <x v="11"/>
    <x v="1183"/>
    <n v="35.016000000000005"/>
    <n v="3"/>
    <n v="0.2"/>
    <n v="-2.188500000000003"/>
  </r>
  <r>
    <n v="1976"/>
    <s v="CA-2011-110408"/>
    <x v="2"/>
    <x v="638"/>
    <d v="2011-10-20T00:00:00"/>
    <s v="Second Class"/>
    <s v="AS-10225"/>
    <s v="Alan Schoenberger"/>
    <x v="1"/>
    <s v="United States"/>
    <s v="Montgomery"/>
    <x v="19"/>
    <n v="36116"/>
    <x v="0"/>
    <s v="OFF-ST-10001522"/>
    <x v="1"/>
    <x v="4"/>
    <x v="195"/>
    <n v="275.96999999999997"/>
    <n v="3"/>
    <n v="0"/>
    <n v="11.038799999999981"/>
  </r>
  <r>
    <n v="1977"/>
    <s v="CA-2011-110408"/>
    <x v="2"/>
    <x v="638"/>
    <d v="2011-10-20T00:00:00"/>
    <s v="Second Class"/>
    <s v="AS-10225"/>
    <s v="Alan Schoenberger"/>
    <x v="1"/>
    <s v="United States"/>
    <s v="Montgomery"/>
    <x v="19"/>
    <n v="36116"/>
    <x v="0"/>
    <s v="TEC-PH-10002352"/>
    <x v="2"/>
    <x v="7"/>
    <x v="1184"/>
    <n v="1394.95"/>
    <n v="5"/>
    <n v="0"/>
    <n v="362.68699999999995"/>
  </r>
  <r>
    <n v="1978"/>
    <s v="CA-2011-110408"/>
    <x v="2"/>
    <x v="638"/>
    <d v="2011-10-20T00:00:00"/>
    <s v="Second Class"/>
    <s v="AS-10225"/>
    <s v="Alan Schoenberger"/>
    <x v="1"/>
    <s v="United States"/>
    <s v="Montgomery"/>
    <x v="19"/>
    <n v="36116"/>
    <x v="0"/>
    <s v="FUR-CH-10003774"/>
    <x v="0"/>
    <x v="1"/>
    <x v="1185"/>
    <n v="545.88"/>
    <n v="6"/>
    <n v="0"/>
    <n v="70.964399999999983"/>
  </r>
  <r>
    <n v="1979"/>
    <s v="CA-2012-109939"/>
    <x v="1"/>
    <x v="412"/>
    <d v="2012-05-12T00:00:00"/>
    <s v="Standard Class"/>
    <s v="AA-10375"/>
    <s v="Allen Armold"/>
    <x v="0"/>
    <s v="United States"/>
    <s v="Salem"/>
    <x v="21"/>
    <n v="97301"/>
    <x v="1"/>
    <s v="OFF-AR-10000127"/>
    <x v="1"/>
    <x v="6"/>
    <x v="1186"/>
    <n v="5.2480000000000002"/>
    <n v="2"/>
    <n v="0.2"/>
    <n v="0.59039999999999915"/>
  </r>
  <r>
    <n v="1980"/>
    <s v="CA-2013-112669"/>
    <x v="0"/>
    <x v="167"/>
    <d v="2013-04-15T00:00:00"/>
    <s v="Same Day"/>
    <s v="KT-16465"/>
    <s v="Kean Takahito"/>
    <x v="0"/>
    <s v="United States"/>
    <s v="Glendale"/>
    <x v="16"/>
    <n v="85301"/>
    <x v="1"/>
    <s v="FUR-CH-10004086"/>
    <x v="0"/>
    <x v="1"/>
    <x v="281"/>
    <n v="933.53600000000006"/>
    <n v="4"/>
    <n v="0.2"/>
    <n v="105.02279999999996"/>
  </r>
  <r>
    <n v="1981"/>
    <s v="CA-2013-112669"/>
    <x v="0"/>
    <x v="167"/>
    <d v="2013-04-15T00:00:00"/>
    <s v="Same Day"/>
    <s v="KT-16465"/>
    <s v="Kean Takahito"/>
    <x v="0"/>
    <s v="United States"/>
    <s v="Glendale"/>
    <x v="16"/>
    <n v="85301"/>
    <x v="1"/>
    <s v="OFF-ST-10001228"/>
    <x v="1"/>
    <x v="4"/>
    <x v="228"/>
    <n v="42.975999999999999"/>
    <n v="4"/>
    <n v="0.2"/>
    <n v="4.2976000000000028"/>
  </r>
  <r>
    <n v="1982"/>
    <s v="CA-2012-119592"/>
    <x v="1"/>
    <x v="639"/>
    <d v="2012-12-16T00:00:00"/>
    <s v="Second Class"/>
    <s v="MM-18280"/>
    <s v="Muhammed MacIntyre"/>
    <x v="1"/>
    <s v="United States"/>
    <s v="Columbus"/>
    <x v="32"/>
    <n v="31907"/>
    <x v="0"/>
    <s v="OFF-BI-10004187"/>
    <x v="1"/>
    <x v="8"/>
    <x v="33"/>
    <n v="3.76"/>
    <n v="2"/>
    <n v="0"/>
    <n v="1.8047999999999997"/>
  </r>
  <r>
    <n v="1983"/>
    <s v="CA-2011-122749"/>
    <x v="2"/>
    <x v="640"/>
    <d v="2011-12-09T00:00:00"/>
    <s v="Standard Class"/>
    <s v="NG-18430"/>
    <s v="Nathan Gelder"/>
    <x v="0"/>
    <s v="United States"/>
    <s v="Oklahoma City"/>
    <x v="26"/>
    <n v="73120"/>
    <x v="2"/>
    <s v="TEC-PH-10003811"/>
    <x v="2"/>
    <x v="7"/>
    <x v="1187"/>
    <n v="479.96"/>
    <n v="4"/>
    <n v="0"/>
    <n v="134.3888"/>
  </r>
  <r>
    <n v="1984"/>
    <s v="CA-2011-164721"/>
    <x v="2"/>
    <x v="641"/>
    <d v="2011-11-27T00:00:00"/>
    <s v="Second Class"/>
    <s v="LW-16825"/>
    <s v="Laurel Workman"/>
    <x v="1"/>
    <s v="United States"/>
    <s v="Brentwood"/>
    <x v="1"/>
    <n v="94513"/>
    <x v="1"/>
    <s v="OFF-AP-10000240"/>
    <x v="1"/>
    <x v="9"/>
    <x v="644"/>
    <n v="320.88"/>
    <n v="6"/>
    <n v="0"/>
    <n v="93.055199999999957"/>
  </r>
  <r>
    <n v="1985"/>
    <s v="CA-2011-164721"/>
    <x v="2"/>
    <x v="641"/>
    <d v="2011-11-27T00:00:00"/>
    <s v="Second Class"/>
    <s v="LW-16825"/>
    <s v="Laurel Workman"/>
    <x v="1"/>
    <s v="United States"/>
    <s v="Brentwood"/>
    <x v="1"/>
    <n v="94513"/>
    <x v="1"/>
    <s v="FUR-FU-10001940"/>
    <x v="0"/>
    <x v="5"/>
    <x v="33"/>
    <n v="23.88"/>
    <n v="3"/>
    <n v="0"/>
    <n v="10.507200000000001"/>
  </r>
  <r>
    <n v="1986"/>
    <s v="CA-2011-164721"/>
    <x v="2"/>
    <x v="641"/>
    <d v="2011-11-27T00:00:00"/>
    <s v="Second Class"/>
    <s v="LW-16825"/>
    <s v="Laurel Workman"/>
    <x v="1"/>
    <s v="United States"/>
    <s v="Brentwood"/>
    <x v="1"/>
    <n v="94513"/>
    <x v="1"/>
    <s v="OFF-PA-10000575"/>
    <x v="1"/>
    <x v="10"/>
    <x v="1050"/>
    <n v="26.76"/>
    <n v="4"/>
    <n v="0"/>
    <n v="12.3096"/>
  </r>
  <r>
    <n v="1987"/>
    <s v="CA-2013-147417"/>
    <x v="0"/>
    <x v="197"/>
    <d v="2013-07-28T00:00:00"/>
    <s v="First Class"/>
    <s v="CB-12415"/>
    <s v="Christy Brittain"/>
    <x v="0"/>
    <s v="United States"/>
    <s v="Columbus"/>
    <x v="24"/>
    <n v="43229"/>
    <x v="3"/>
    <s v="TEC-CO-10001449"/>
    <x v="2"/>
    <x v="16"/>
    <x v="303"/>
    <n v="1439.9759999999999"/>
    <n v="4"/>
    <n v="0.4"/>
    <n v="191.99680000000001"/>
  </r>
  <r>
    <n v="1988"/>
    <s v="CA-2012-127509"/>
    <x v="1"/>
    <x v="529"/>
    <d v="2012-11-13T00:00:00"/>
    <s v="Standard Class"/>
    <s v="AS-10090"/>
    <s v="Adam Shillingsburg"/>
    <x v="0"/>
    <s v="United States"/>
    <s v="Springfield"/>
    <x v="25"/>
    <n v="65807"/>
    <x v="2"/>
    <s v="OFF-BI-10002393"/>
    <x v="1"/>
    <x v="8"/>
    <x v="1188"/>
    <n v="17.22"/>
    <n v="3"/>
    <n v="0"/>
    <n v="7.9212000000000007"/>
  </r>
  <r>
    <n v="1989"/>
    <s v="CA-2012-127509"/>
    <x v="1"/>
    <x v="529"/>
    <d v="2012-11-13T00:00:00"/>
    <s v="Standard Class"/>
    <s v="AS-10090"/>
    <s v="Adam Shillingsburg"/>
    <x v="0"/>
    <s v="United States"/>
    <s v="Springfield"/>
    <x v="25"/>
    <n v="65807"/>
    <x v="2"/>
    <s v="FUR-TA-10002855"/>
    <x v="0"/>
    <x v="3"/>
    <x v="1189"/>
    <n v="1024.3800000000001"/>
    <n v="7"/>
    <n v="0"/>
    <n v="215.11979999999994"/>
  </r>
  <r>
    <n v="1990"/>
    <s v="CA-2012-127509"/>
    <x v="1"/>
    <x v="529"/>
    <d v="2012-11-13T00:00:00"/>
    <s v="Standard Class"/>
    <s v="AS-10090"/>
    <s v="Adam Shillingsburg"/>
    <x v="0"/>
    <s v="United States"/>
    <s v="Springfield"/>
    <x v="25"/>
    <n v="65807"/>
    <x v="2"/>
    <s v="OFF-EN-10000781"/>
    <x v="1"/>
    <x v="12"/>
    <x v="746"/>
    <n v="26.22"/>
    <n v="3"/>
    <n v="0"/>
    <n v="12.323399999999999"/>
  </r>
  <r>
    <n v="1991"/>
    <s v="CA-2012-127509"/>
    <x v="1"/>
    <x v="529"/>
    <d v="2012-11-13T00:00:00"/>
    <s v="Standard Class"/>
    <s v="AS-10090"/>
    <s v="Adam Shillingsburg"/>
    <x v="0"/>
    <s v="United States"/>
    <s v="Springfield"/>
    <x v="25"/>
    <n v="65807"/>
    <x v="2"/>
    <s v="OFF-PA-10002160"/>
    <x v="1"/>
    <x v="10"/>
    <x v="1190"/>
    <n v="17.34"/>
    <n v="3"/>
    <n v="0"/>
    <n v="8.4966000000000008"/>
  </r>
  <r>
    <n v="1992"/>
    <s v="CA-2014-111374"/>
    <x v="3"/>
    <x v="642"/>
    <d v="2014-03-01T00:00:00"/>
    <s v="Standard Class"/>
    <s v="CB-12415"/>
    <s v="Christy Brittain"/>
    <x v="0"/>
    <s v="United States"/>
    <s v="Philadelphia"/>
    <x v="9"/>
    <n v="19134"/>
    <x v="3"/>
    <s v="OFF-BI-10004970"/>
    <x v="1"/>
    <x v="8"/>
    <x v="908"/>
    <n v="4.9560000000000004"/>
    <n v="4"/>
    <n v="0.7"/>
    <n v="-3.7995999999999981"/>
  </r>
  <r>
    <n v="1993"/>
    <s v="CA-2014-133648"/>
    <x v="3"/>
    <x v="643"/>
    <d v="2014-07-03T00:00:00"/>
    <s v="Standard Class"/>
    <s v="ML-17755"/>
    <s v="Max Ludwig"/>
    <x v="2"/>
    <s v="United States"/>
    <s v="Springfield"/>
    <x v="21"/>
    <n v="97477"/>
    <x v="1"/>
    <s v="OFF-LA-10003923"/>
    <x v="1"/>
    <x v="2"/>
    <x v="424"/>
    <n v="71.040000000000006"/>
    <n v="6"/>
    <n v="0.2"/>
    <n v="26.640000000000004"/>
  </r>
  <r>
    <n v="1994"/>
    <s v="CA-2014-133648"/>
    <x v="3"/>
    <x v="643"/>
    <d v="2014-07-03T00:00:00"/>
    <s v="Standard Class"/>
    <s v="ML-17755"/>
    <s v="Max Ludwig"/>
    <x v="2"/>
    <s v="United States"/>
    <s v="Springfield"/>
    <x v="21"/>
    <n v="97477"/>
    <x v="1"/>
    <s v="OFF-AR-10002257"/>
    <x v="1"/>
    <x v="6"/>
    <x v="1191"/>
    <n v="5.3440000000000003"/>
    <n v="2"/>
    <n v="0.2"/>
    <n v="0.73479999999999923"/>
  </r>
  <r>
    <n v="1995"/>
    <s v="CA-2014-133648"/>
    <x v="3"/>
    <x v="643"/>
    <d v="2014-07-03T00:00:00"/>
    <s v="Standard Class"/>
    <s v="ML-17755"/>
    <s v="Max Ludwig"/>
    <x v="2"/>
    <s v="United States"/>
    <s v="Springfield"/>
    <x v="21"/>
    <n v="97477"/>
    <x v="1"/>
    <s v="OFF-FA-10004395"/>
    <x v="1"/>
    <x v="13"/>
    <x v="1192"/>
    <n v="11.304"/>
    <n v="3"/>
    <n v="0.2"/>
    <n v="-2.1194999999999999"/>
  </r>
  <r>
    <n v="1996"/>
    <s v="US-2014-147221"/>
    <x v="3"/>
    <x v="574"/>
    <d v="2014-12-05T00:00:00"/>
    <s v="Second Class"/>
    <s v="JS-16030"/>
    <s v="Joy Smith"/>
    <x v="0"/>
    <s v="United States"/>
    <s v="Houston"/>
    <x v="5"/>
    <n v="77036"/>
    <x v="2"/>
    <s v="OFF-AP-10002534"/>
    <x v="1"/>
    <x v="9"/>
    <x v="1193"/>
    <n v="294.61999999999995"/>
    <n v="5"/>
    <n v="0.8"/>
    <n v="-766.01199999999994"/>
  </r>
  <r>
    <n v="1997"/>
    <s v="US-2014-147221"/>
    <x v="3"/>
    <x v="574"/>
    <d v="2014-12-05T00:00:00"/>
    <s v="Second Class"/>
    <s v="JS-16030"/>
    <s v="Joy Smith"/>
    <x v="0"/>
    <s v="United States"/>
    <s v="Houston"/>
    <x v="5"/>
    <n v="77036"/>
    <x v="2"/>
    <s v="FUR-FU-10004020"/>
    <x v="0"/>
    <x v="5"/>
    <x v="488"/>
    <n v="8.7520000000000007"/>
    <n v="4"/>
    <n v="0.6"/>
    <n v="-3.719599999999998"/>
  </r>
  <r>
    <n v="1998"/>
    <s v="CA-2011-131905"/>
    <x v="2"/>
    <x v="644"/>
    <d v="2011-02-10T00:00:00"/>
    <s v="First Class"/>
    <s v="ND-18460"/>
    <s v="Neil Ducich"/>
    <x v="1"/>
    <s v="United States"/>
    <s v="Chesapeake"/>
    <x v="17"/>
    <n v="23320"/>
    <x v="0"/>
    <s v="OFF-LA-10002787"/>
    <x v="1"/>
    <x v="2"/>
    <x v="542"/>
    <n v="15"/>
    <n v="4"/>
    <n v="0"/>
    <n v="7.1999999999999993"/>
  </r>
  <r>
    <n v="1999"/>
    <s v="CA-2011-131905"/>
    <x v="2"/>
    <x v="644"/>
    <d v="2011-02-10T00:00:00"/>
    <s v="First Class"/>
    <s v="ND-18460"/>
    <s v="Neil Ducich"/>
    <x v="1"/>
    <s v="United States"/>
    <s v="Chesapeake"/>
    <x v="17"/>
    <n v="23320"/>
    <x v="0"/>
    <s v="TEC-PH-10003645"/>
    <x v="2"/>
    <x v="7"/>
    <x v="294"/>
    <n v="161.61000000000001"/>
    <n v="1"/>
    <n v="0"/>
    <n v="42.018600000000006"/>
  </r>
  <r>
    <n v="2000"/>
    <s v="CA-2011-131905"/>
    <x v="2"/>
    <x v="644"/>
    <d v="2011-02-10T00:00:00"/>
    <s v="First Class"/>
    <s v="ND-18460"/>
    <s v="Neil Ducich"/>
    <x v="1"/>
    <s v="United States"/>
    <s v="Chesapeake"/>
    <x v="17"/>
    <n v="23320"/>
    <x v="0"/>
    <s v="TEC-PH-10001615"/>
    <x v="2"/>
    <x v="7"/>
    <x v="1108"/>
    <n v="144.94999999999999"/>
    <n v="5"/>
    <n v="0"/>
    <n v="42.035499999999985"/>
  </r>
  <r>
    <n v="2001"/>
    <s v="CA-2014-166128"/>
    <x v="3"/>
    <x v="645"/>
    <d v="2014-04-19T00:00:00"/>
    <s v="Standard Class"/>
    <s v="LW-17215"/>
    <s v="Luke Weiss"/>
    <x v="0"/>
    <s v="United States"/>
    <s v="Pasadena"/>
    <x v="1"/>
    <n v="91104"/>
    <x v="1"/>
    <s v="TEC-AC-10001767"/>
    <x v="2"/>
    <x v="11"/>
    <x v="97"/>
    <n v="199.95000000000002"/>
    <n v="5"/>
    <n v="0"/>
    <n v="21.994499999999988"/>
  </r>
  <r>
    <n v="2002"/>
    <s v="CA-2014-166128"/>
    <x v="3"/>
    <x v="645"/>
    <d v="2014-04-19T00:00:00"/>
    <s v="Standard Class"/>
    <s v="LW-17215"/>
    <s v="Luke Weiss"/>
    <x v="0"/>
    <s v="United States"/>
    <s v="Pasadena"/>
    <x v="1"/>
    <n v="91104"/>
    <x v="1"/>
    <s v="OFF-AR-10001221"/>
    <x v="1"/>
    <x v="6"/>
    <x v="1034"/>
    <n v="41.86"/>
    <n v="7"/>
    <n v="0"/>
    <n v="14.232399999999998"/>
  </r>
  <r>
    <n v="2003"/>
    <s v="CA-2014-163510"/>
    <x v="3"/>
    <x v="53"/>
    <d v="2014-12-29T00:00:00"/>
    <s v="Second Class"/>
    <s v="JW-15955"/>
    <s v="Joni Wasserman"/>
    <x v="0"/>
    <s v="United States"/>
    <s v="Louisville"/>
    <x v="0"/>
    <n v="40214"/>
    <x v="0"/>
    <s v="OFF-ST-10000563"/>
    <x v="1"/>
    <x v="4"/>
    <x v="894"/>
    <n v="95.94"/>
    <n v="3"/>
    <n v="0"/>
    <n v="9.5940000000000012"/>
  </r>
  <r>
    <n v="2004"/>
    <s v="CA-2014-163510"/>
    <x v="3"/>
    <x v="53"/>
    <d v="2014-12-29T00:00:00"/>
    <s v="Second Class"/>
    <s v="JW-15955"/>
    <s v="Joni Wasserman"/>
    <x v="0"/>
    <s v="United States"/>
    <s v="Louisville"/>
    <x v="0"/>
    <n v="40214"/>
    <x v="0"/>
    <s v="FUR-CH-10001146"/>
    <x v="0"/>
    <x v="1"/>
    <x v="64"/>
    <n v="304.45"/>
    <n v="5"/>
    <n v="0"/>
    <n v="76.112499999999983"/>
  </r>
  <r>
    <n v="2005"/>
    <s v="US-2014-143028"/>
    <x v="3"/>
    <x v="645"/>
    <d v="2014-04-19T00:00:00"/>
    <s v="Standard Class"/>
    <s v="SC-20050"/>
    <s v="Sample Company A"/>
    <x v="2"/>
    <s v="United States"/>
    <s v="Lubbock"/>
    <x v="5"/>
    <n v="79424"/>
    <x v="2"/>
    <s v="OFF-BI-10004738"/>
    <x v="1"/>
    <x v="8"/>
    <x v="92"/>
    <n v="11.363999999999997"/>
    <n v="3"/>
    <n v="0.8"/>
    <n v="-17.045999999999999"/>
  </r>
  <r>
    <n v="2006"/>
    <s v="CA-2011-111150"/>
    <x v="2"/>
    <x v="520"/>
    <d v="2012-01-04T00:00:00"/>
    <s v="Standard Class"/>
    <s v="RW-19630"/>
    <s v="Rob Williams"/>
    <x v="1"/>
    <s v="United States"/>
    <s v="Columbia"/>
    <x v="25"/>
    <n v="65203"/>
    <x v="2"/>
    <s v="OFF-AR-10000034"/>
    <x v="1"/>
    <x v="6"/>
    <x v="744"/>
    <n v="29.68"/>
    <n v="7"/>
    <n v="0"/>
    <n v="11.575199999999999"/>
  </r>
  <r>
    <n v="2007"/>
    <s v="CA-2011-111150"/>
    <x v="2"/>
    <x v="520"/>
    <d v="2012-01-04T00:00:00"/>
    <s v="Standard Class"/>
    <s v="RW-19630"/>
    <s v="Rob Williams"/>
    <x v="1"/>
    <s v="United States"/>
    <s v="Columbia"/>
    <x v="25"/>
    <n v="65203"/>
    <x v="2"/>
    <s v="TEC-AC-10000290"/>
    <x v="2"/>
    <x v="11"/>
    <x v="232"/>
    <n v="47.53"/>
    <n v="7"/>
    <n v="0"/>
    <n v="16.160200000000003"/>
  </r>
  <r>
    <n v="2008"/>
    <s v="CA-2014-165386"/>
    <x v="3"/>
    <x v="646"/>
    <d v="2014-08-05T00:00:00"/>
    <s v="First Class"/>
    <s v="CM-12190"/>
    <s v="Charlotte Melton"/>
    <x v="0"/>
    <s v="United States"/>
    <s v="Chicago"/>
    <x v="10"/>
    <n v="60623"/>
    <x v="2"/>
    <s v="FUR-BO-10003034"/>
    <x v="0"/>
    <x v="0"/>
    <x v="1194"/>
    <n v="183.37199999999999"/>
    <n v="2"/>
    <n v="0.3"/>
    <n v="-36.674399999999991"/>
  </r>
  <r>
    <n v="2009"/>
    <s v="CA-2011-116407"/>
    <x v="2"/>
    <x v="647"/>
    <d v="2011-11-21T00:00:00"/>
    <s v="Standard Class"/>
    <s v="JF-15190"/>
    <s v="Jamie Frazer"/>
    <x v="0"/>
    <s v="United States"/>
    <s v="Johnson City"/>
    <x v="18"/>
    <n v="37604"/>
    <x v="0"/>
    <s v="OFF-AR-10001315"/>
    <x v="1"/>
    <x v="6"/>
    <x v="1020"/>
    <n v="4.2240000000000002"/>
    <n v="3"/>
    <n v="0.2"/>
    <n v="0.47519999999999984"/>
  </r>
  <r>
    <n v="2010"/>
    <s v="CA-2011-116407"/>
    <x v="2"/>
    <x v="647"/>
    <d v="2011-11-21T00:00:00"/>
    <s v="Standard Class"/>
    <s v="JF-15190"/>
    <s v="Jamie Frazer"/>
    <x v="0"/>
    <s v="United States"/>
    <s v="Johnson City"/>
    <x v="18"/>
    <n v="37604"/>
    <x v="0"/>
    <s v="OFF-AP-10002118"/>
    <x v="1"/>
    <x v="9"/>
    <x v="77"/>
    <n v="333.05600000000004"/>
    <n v="2"/>
    <n v="0.2"/>
    <n v="29.142400000000009"/>
  </r>
  <r>
    <n v="2011"/>
    <s v="CA-2011-116407"/>
    <x v="2"/>
    <x v="647"/>
    <d v="2011-11-21T00:00:00"/>
    <s v="Standard Class"/>
    <s v="JF-15190"/>
    <s v="Jamie Frazer"/>
    <x v="0"/>
    <s v="United States"/>
    <s v="Johnson City"/>
    <x v="18"/>
    <n v="37604"/>
    <x v="0"/>
    <s v="OFF-PA-10002137"/>
    <x v="1"/>
    <x v="10"/>
    <x v="560"/>
    <n v="24.896000000000001"/>
    <n v="4"/>
    <n v="0.2"/>
    <n v="7.7799999999999976"/>
  </r>
  <r>
    <n v="2012"/>
    <s v="CA-2012-155761"/>
    <x v="1"/>
    <x v="555"/>
    <d v="2012-12-11T00:00:00"/>
    <s v="Same Day"/>
    <s v="SC-20800"/>
    <s v="Stuart Calhoun"/>
    <x v="0"/>
    <s v="United States"/>
    <s v="Houston"/>
    <x v="5"/>
    <n v="77041"/>
    <x v="2"/>
    <s v="TEC-AC-10001606"/>
    <x v="2"/>
    <x v="11"/>
    <x v="585"/>
    <n v="159.98400000000001"/>
    <n v="2"/>
    <n v="0.2"/>
    <n v="35.996400000000001"/>
  </r>
  <r>
    <n v="2013"/>
    <s v="CA-2012-155761"/>
    <x v="1"/>
    <x v="555"/>
    <d v="2012-12-11T00:00:00"/>
    <s v="Same Day"/>
    <s v="SC-20800"/>
    <s v="Stuart Calhoun"/>
    <x v="0"/>
    <s v="United States"/>
    <s v="Houston"/>
    <x v="5"/>
    <n v="77041"/>
    <x v="2"/>
    <s v="OFF-ST-10000943"/>
    <x v="1"/>
    <x v="4"/>
    <x v="1195"/>
    <n v="46.344000000000001"/>
    <n v="3"/>
    <n v="0.2"/>
    <n v="4.6344000000000012"/>
  </r>
  <r>
    <n v="2014"/>
    <s v="CA-2013-145905"/>
    <x v="0"/>
    <x v="31"/>
    <d v="2013-09-24T00:00:00"/>
    <s v="Standard Class"/>
    <s v="AM-10705"/>
    <s v="Anne McFarland"/>
    <x v="0"/>
    <s v="United States"/>
    <s v="Auburn"/>
    <x v="19"/>
    <n v="36830"/>
    <x v="0"/>
    <s v="FUR-CH-10001854"/>
    <x v="0"/>
    <x v="1"/>
    <x v="1110"/>
    <n v="350.98"/>
    <n v="1"/>
    <n v="0"/>
    <n v="84.23520000000002"/>
  </r>
  <r>
    <n v="2015"/>
    <s v="CA-2013-145905"/>
    <x v="0"/>
    <x v="31"/>
    <d v="2013-09-24T00:00:00"/>
    <s v="Standard Class"/>
    <s v="AM-10705"/>
    <s v="Anne McFarland"/>
    <x v="0"/>
    <s v="United States"/>
    <s v="Auburn"/>
    <x v="19"/>
    <n v="36830"/>
    <x v="0"/>
    <s v="OFF-PA-10000533"/>
    <x v="1"/>
    <x v="10"/>
    <x v="1196"/>
    <n v="13.08"/>
    <n v="2"/>
    <n v="0"/>
    <n v="6.0167999999999999"/>
  </r>
  <r>
    <n v="2016"/>
    <s v="CA-2013-145905"/>
    <x v="0"/>
    <x v="31"/>
    <d v="2013-09-24T00:00:00"/>
    <s v="Standard Class"/>
    <s v="AM-10705"/>
    <s v="Anne McFarland"/>
    <x v="0"/>
    <s v="United States"/>
    <s v="Auburn"/>
    <x v="19"/>
    <n v="36830"/>
    <x v="0"/>
    <s v="OFF-ST-10003716"/>
    <x v="1"/>
    <x v="4"/>
    <x v="889"/>
    <n v="900.08"/>
    <n v="4"/>
    <n v="0"/>
    <n v="117.0104"/>
  </r>
  <r>
    <n v="2017"/>
    <s v="CA-2012-113110"/>
    <x v="1"/>
    <x v="531"/>
    <d v="2012-03-23T00:00:00"/>
    <s v="Standard Class"/>
    <s v="BK-11260"/>
    <s v="Berenike Kampe"/>
    <x v="0"/>
    <s v="United States"/>
    <s v="San Bernardino"/>
    <x v="1"/>
    <n v="92404"/>
    <x v="1"/>
    <s v="OFF-BI-10000088"/>
    <x v="1"/>
    <x v="8"/>
    <x v="1025"/>
    <n v="17.568000000000001"/>
    <n v="2"/>
    <n v="0.2"/>
    <n v="6.3684000000000003"/>
  </r>
  <r>
    <n v="2018"/>
    <s v="CA-2012-113110"/>
    <x v="1"/>
    <x v="531"/>
    <d v="2012-03-23T00:00:00"/>
    <s v="Standard Class"/>
    <s v="BK-11260"/>
    <s v="Berenike Kampe"/>
    <x v="0"/>
    <s v="United States"/>
    <s v="San Bernardino"/>
    <x v="1"/>
    <n v="92404"/>
    <x v="1"/>
    <s v="OFF-LA-10000240"/>
    <x v="1"/>
    <x v="2"/>
    <x v="2"/>
    <n v="14.62"/>
    <n v="2"/>
    <n v="0"/>
    <n v="6.8713999999999995"/>
  </r>
  <r>
    <n v="2019"/>
    <s v="CA-2012-113110"/>
    <x v="1"/>
    <x v="531"/>
    <d v="2012-03-23T00:00:00"/>
    <s v="Standard Class"/>
    <s v="BK-11260"/>
    <s v="Berenike Kampe"/>
    <x v="0"/>
    <s v="United States"/>
    <s v="San Bernardino"/>
    <x v="1"/>
    <n v="92404"/>
    <x v="1"/>
    <s v="OFF-SU-10001165"/>
    <x v="1"/>
    <x v="14"/>
    <x v="1039"/>
    <n v="33.36"/>
    <n v="4"/>
    <n v="0"/>
    <n v="8.6736000000000004"/>
  </r>
  <r>
    <n v="2020"/>
    <s v="CA-2012-113110"/>
    <x v="1"/>
    <x v="531"/>
    <d v="2012-03-23T00:00:00"/>
    <s v="Standard Class"/>
    <s v="BK-11260"/>
    <s v="Berenike Kampe"/>
    <x v="0"/>
    <s v="United States"/>
    <s v="San Bernardino"/>
    <x v="1"/>
    <n v="92404"/>
    <x v="1"/>
    <s v="OFF-PA-10002749"/>
    <x v="1"/>
    <x v="10"/>
    <x v="185"/>
    <n v="40.14"/>
    <n v="6"/>
    <n v="0"/>
    <n v="19.668600000000001"/>
  </r>
  <r>
    <n v="2021"/>
    <s v="CA-2013-168354"/>
    <x v="0"/>
    <x v="251"/>
    <d v="2013-09-22T00:00:00"/>
    <s v="First Class"/>
    <s v="RH-19510"/>
    <s v="Rick Huthwaite"/>
    <x v="2"/>
    <s v="United States"/>
    <s v="Providence"/>
    <x v="34"/>
    <n v="2908"/>
    <x v="3"/>
    <s v="OFF-ST-10001490"/>
    <x v="1"/>
    <x v="4"/>
    <x v="513"/>
    <n v="1606.23"/>
    <n v="9"/>
    <n v="0"/>
    <n v="481.86899999999986"/>
  </r>
  <r>
    <n v="2022"/>
    <s v="CA-2013-168354"/>
    <x v="0"/>
    <x v="251"/>
    <d v="2013-09-22T00:00:00"/>
    <s v="First Class"/>
    <s v="RH-19510"/>
    <s v="Rick Huthwaite"/>
    <x v="2"/>
    <s v="United States"/>
    <s v="Providence"/>
    <x v="34"/>
    <n v="2908"/>
    <x v="3"/>
    <s v="OFF-PA-10002377"/>
    <x v="1"/>
    <x v="10"/>
    <x v="557"/>
    <n v="17.04"/>
    <n v="3"/>
    <n v="0"/>
    <n v="7.6679999999999993"/>
  </r>
  <r>
    <n v="2023"/>
    <s v="CA-2013-168354"/>
    <x v="0"/>
    <x v="251"/>
    <d v="2013-09-22T00:00:00"/>
    <s v="First Class"/>
    <s v="RH-19510"/>
    <s v="Rick Huthwaite"/>
    <x v="2"/>
    <s v="United States"/>
    <s v="Providence"/>
    <x v="34"/>
    <n v="2908"/>
    <x v="3"/>
    <s v="OFF-BI-10004826"/>
    <x v="1"/>
    <x v="8"/>
    <x v="721"/>
    <n v="49.53"/>
    <n v="3"/>
    <n v="0"/>
    <n v="23.774400000000004"/>
  </r>
  <r>
    <n v="2024"/>
    <s v="CA-2013-168354"/>
    <x v="0"/>
    <x v="251"/>
    <d v="2013-09-22T00:00:00"/>
    <s v="First Class"/>
    <s v="RH-19510"/>
    <s v="Rick Huthwaite"/>
    <x v="2"/>
    <s v="United States"/>
    <s v="Providence"/>
    <x v="34"/>
    <n v="2908"/>
    <x v="3"/>
    <s v="FUR-CH-10004675"/>
    <x v="0"/>
    <x v="1"/>
    <x v="629"/>
    <n v="872.32"/>
    <n v="4"/>
    <n v="0"/>
    <n v="244.24959999999999"/>
  </r>
  <r>
    <n v="2025"/>
    <s v="US-2014-111241"/>
    <x v="3"/>
    <x v="648"/>
    <d v="2014-08-23T00:00:00"/>
    <s v="Second Class"/>
    <s v="GM-14500"/>
    <s v="Gene McClure"/>
    <x v="0"/>
    <s v="United States"/>
    <s v="Fresno"/>
    <x v="1"/>
    <n v="93727"/>
    <x v="1"/>
    <s v="OFF-BI-10002867"/>
    <x v="1"/>
    <x v="8"/>
    <x v="963"/>
    <n v="239.12000000000003"/>
    <n v="5"/>
    <n v="0.2"/>
    <n v="77.71399999999997"/>
  </r>
  <r>
    <n v="2026"/>
    <s v="CA-2012-114237"/>
    <x v="1"/>
    <x v="649"/>
    <d v="2012-03-15T00:00:00"/>
    <s v="First Class"/>
    <s v="MC-17275"/>
    <s v="Marc Crier"/>
    <x v="0"/>
    <s v="United States"/>
    <s v="Seattle"/>
    <x v="4"/>
    <n v="98103"/>
    <x v="1"/>
    <s v="FUR-BO-10004409"/>
    <x v="0"/>
    <x v="0"/>
    <x v="625"/>
    <n v="141.96"/>
    <n v="2"/>
    <n v="0"/>
    <n v="39.748800000000003"/>
  </r>
  <r>
    <n v="2027"/>
    <s v="CA-2013-113516"/>
    <x v="0"/>
    <x v="162"/>
    <d v="2013-09-11T00:00:00"/>
    <s v="Second Class"/>
    <s v="VM-21685"/>
    <s v="Valerie Mitchum"/>
    <x v="2"/>
    <s v="United States"/>
    <s v="Lancaster"/>
    <x v="1"/>
    <n v="93534"/>
    <x v="1"/>
    <s v="OFF-BI-10002225"/>
    <x v="1"/>
    <x v="8"/>
    <x v="336"/>
    <n v="33.024000000000001"/>
    <n v="2"/>
    <n v="0.2"/>
    <n v="11.558399999999999"/>
  </r>
  <r>
    <n v="2028"/>
    <s v="CA-2013-113516"/>
    <x v="0"/>
    <x v="162"/>
    <d v="2013-09-11T00:00:00"/>
    <s v="Second Class"/>
    <s v="VM-21685"/>
    <s v="Valerie Mitchum"/>
    <x v="2"/>
    <s v="United States"/>
    <s v="Lancaster"/>
    <x v="1"/>
    <n v="93534"/>
    <x v="1"/>
    <s v="OFF-BI-10001989"/>
    <x v="1"/>
    <x v="8"/>
    <x v="537"/>
    <n v="67.13600000000001"/>
    <n v="4"/>
    <n v="0.2"/>
    <n v="23.497599999999995"/>
  </r>
  <r>
    <n v="2029"/>
    <s v="CA-2012-117961"/>
    <x v="1"/>
    <x v="650"/>
    <d v="2012-11-30T00:00:00"/>
    <s v="Standard Class"/>
    <s v="GP-14740"/>
    <s v="Guy Phonely"/>
    <x v="1"/>
    <s v="United States"/>
    <s v="Leominster"/>
    <x v="31"/>
    <n v="1453"/>
    <x v="3"/>
    <s v="OFF-BI-10000343"/>
    <x v="1"/>
    <x v="8"/>
    <x v="184"/>
    <n v="14.73"/>
    <n v="3"/>
    <n v="0"/>
    <n v="6.9230999999999998"/>
  </r>
  <r>
    <n v="2030"/>
    <s v="CA-2012-117961"/>
    <x v="1"/>
    <x v="650"/>
    <d v="2012-11-30T00:00:00"/>
    <s v="Standard Class"/>
    <s v="GP-14740"/>
    <s v="Guy Phonely"/>
    <x v="1"/>
    <s v="United States"/>
    <s v="Leominster"/>
    <x v="31"/>
    <n v="1453"/>
    <x v="3"/>
    <s v="OFF-ST-10001172"/>
    <x v="1"/>
    <x v="4"/>
    <x v="1197"/>
    <n v="104.9"/>
    <n v="5"/>
    <n v="0"/>
    <n v="25.175999999999998"/>
  </r>
  <r>
    <n v="2031"/>
    <s v="CA-2012-117961"/>
    <x v="1"/>
    <x v="650"/>
    <d v="2012-11-30T00:00:00"/>
    <s v="Standard Class"/>
    <s v="GP-14740"/>
    <s v="Guy Phonely"/>
    <x v="1"/>
    <s v="United States"/>
    <s v="Leominster"/>
    <x v="31"/>
    <n v="1453"/>
    <x v="3"/>
    <s v="OFF-BI-10003707"/>
    <x v="1"/>
    <x v="8"/>
    <x v="776"/>
    <n v="61.04"/>
    <n v="4"/>
    <n v="0"/>
    <n v="30.52"/>
  </r>
  <r>
    <n v="2032"/>
    <s v="CA-2012-117961"/>
    <x v="1"/>
    <x v="650"/>
    <d v="2012-11-30T00:00:00"/>
    <s v="Standard Class"/>
    <s v="GP-14740"/>
    <s v="Guy Phonely"/>
    <x v="1"/>
    <s v="United States"/>
    <s v="Leominster"/>
    <x v="31"/>
    <n v="1453"/>
    <x v="3"/>
    <s v="OFF-PA-10001274"/>
    <x v="1"/>
    <x v="10"/>
    <x v="1011"/>
    <n v="10.95"/>
    <n v="3"/>
    <n v="0"/>
    <n v="5.1464999999999996"/>
  </r>
  <r>
    <n v="2033"/>
    <s v="CA-2013-128923"/>
    <x v="0"/>
    <x v="10"/>
    <d v="2013-12-14T00:00:00"/>
    <s v="Standard Class"/>
    <s v="GB-14530"/>
    <s v="George Bell"/>
    <x v="1"/>
    <s v="United States"/>
    <s v="Fort Worth"/>
    <x v="5"/>
    <n v="76106"/>
    <x v="2"/>
    <s v="OFF-PA-10002250"/>
    <x v="1"/>
    <x v="10"/>
    <x v="699"/>
    <n v="9.3920000000000012"/>
    <n v="2"/>
    <n v="0.2"/>
    <n v="3.2871999999999999"/>
  </r>
  <r>
    <n v="2034"/>
    <s v="CA-2013-128923"/>
    <x v="0"/>
    <x v="10"/>
    <d v="2013-12-14T00:00:00"/>
    <s v="Standard Class"/>
    <s v="GB-14530"/>
    <s v="George Bell"/>
    <x v="1"/>
    <s v="United States"/>
    <s v="Fort Worth"/>
    <x v="5"/>
    <n v="76106"/>
    <x v="2"/>
    <s v="OFF-AR-10000475"/>
    <x v="1"/>
    <x v="6"/>
    <x v="1111"/>
    <n v="9.3280000000000012"/>
    <n v="1"/>
    <n v="0.2"/>
    <n v="0.8162000000000007"/>
  </r>
  <r>
    <n v="2035"/>
    <s v="CA-2014-162481"/>
    <x v="3"/>
    <x v="145"/>
    <d v="2014-09-30T00:00:00"/>
    <s v="Standard Class"/>
    <s v="CT-11995"/>
    <s v="Carol Triggs"/>
    <x v="0"/>
    <s v="United States"/>
    <s v="Rochester"/>
    <x v="11"/>
    <n v="55901"/>
    <x v="2"/>
    <s v="OFF-BI-10002976"/>
    <x v="1"/>
    <x v="8"/>
    <x v="849"/>
    <n v="8.26"/>
    <n v="2"/>
    <n v="0"/>
    <n v="3.8822000000000001"/>
  </r>
  <r>
    <n v="2036"/>
    <s v="CA-2014-162481"/>
    <x v="3"/>
    <x v="145"/>
    <d v="2014-09-30T00:00:00"/>
    <s v="Standard Class"/>
    <s v="CT-11995"/>
    <s v="Carol Triggs"/>
    <x v="0"/>
    <s v="United States"/>
    <s v="Rochester"/>
    <x v="11"/>
    <n v="55901"/>
    <x v="2"/>
    <s v="FUR-CH-10003061"/>
    <x v="0"/>
    <x v="1"/>
    <x v="51"/>
    <n v="269.96999999999997"/>
    <n v="3"/>
    <n v="0"/>
    <n v="51.294299999999964"/>
  </r>
  <r>
    <n v="2037"/>
    <s v="CA-2012-119214"/>
    <x v="1"/>
    <x v="651"/>
    <d v="2012-01-27T00:00:00"/>
    <s v="Standard Class"/>
    <s v="CW-11905"/>
    <s v="Carl Weiss"/>
    <x v="2"/>
    <s v="United States"/>
    <s v="Bozeman"/>
    <x v="37"/>
    <n v="59715"/>
    <x v="1"/>
    <s v="OFF-PA-10002893"/>
    <x v="1"/>
    <x v="10"/>
    <x v="359"/>
    <n v="29.04"/>
    <n v="3"/>
    <n v="0"/>
    <n v="13.9392"/>
  </r>
  <r>
    <n v="2038"/>
    <s v="CA-2012-119214"/>
    <x v="1"/>
    <x v="651"/>
    <d v="2012-01-27T00:00:00"/>
    <s v="Standard Class"/>
    <s v="CW-11905"/>
    <s v="Carl Weiss"/>
    <x v="2"/>
    <s v="United States"/>
    <s v="Bozeman"/>
    <x v="37"/>
    <n v="59715"/>
    <x v="1"/>
    <s v="OFF-LA-10003077"/>
    <x v="1"/>
    <x v="2"/>
    <x v="1080"/>
    <n v="14.62"/>
    <n v="2"/>
    <n v="0"/>
    <n v="6.8713999999999995"/>
  </r>
  <r>
    <n v="2039"/>
    <s v="CA-2012-122287"/>
    <x v="1"/>
    <x v="652"/>
    <d v="2012-06-23T00:00:00"/>
    <s v="Standard Class"/>
    <s v="SN-20560"/>
    <s v="Skye Norling"/>
    <x v="2"/>
    <s v="United States"/>
    <s v="Peoria"/>
    <x v="16"/>
    <n v="85345"/>
    <x v="1"/>
    <s v="OFF-PA-10001661"/>
    <x v="1"/>
    <x v="10"/>
    <x v="1198"/>
    <n v="11.952000000000002"/>
    <n v="3"/>
    <n v="0.2"/>
    <n v="4.3326000000000002"/>
  </r>
  <r>
    <n v="2040"/>
    <s v="CA-2012-122287"/>
    <x v="1"/>
    <x v="652"/>
    <d v="2012-06-23T00:00:00"/>
    <s v="Standard Class"/>
    <s v="SN-20560"/>
    <s v="Skye Norling"/>
    <x v="2"/>
    <s v="United States"/>
    <s v="Peoria"/>
    <x v="16"/>
    <n v="85345"/>
    <x v="1"/>
    <s v="OFF-BI-10004656"/>
    <x v="1"/>
    <x v="8"/>
    <x v="855"/>
    <n v="4.5360000000000014"/>
    <n v="7"/>
    <n v="0.7"/>
    <n v="-3.3263999999999996"/>
  </r>
  <r>
    <n v="2041"/>
    <s v="CA-2012-122287"/>
    <x v="1"/>
    <x v="652"/>
    <d v="2012-06-23T00:00:00"/>
    <s v="Standard Class"/>
    <s v="SN-20560"/>
    <s v="Skye Norling"/>
    <x v="2"/>
    <s v="United States"/>
    <s v="Peoria"/>
    <x v="16"/>
    <n v="85345"/>
    <x v="1"/>
    <s v="OFF-BI-10003707"/>
    <x v="1"/>
    <x v="8"/>
    <x v="776"/>
    <n v="9.1560000000000006"/>
    <n v="2"/>
    <n v="0.7"/>
    <n v="-6.1039999999999974"/>
  </r>
  <r>
    <n v="2042"/>
    <s v="CA-2012-122287"/>
    <x v="1"/>
    <x v="652"/>
    <d v="2012-06-23T00:00:00"/>
    <s v="Standard Class"/>
    <s v="SN-20560"/>
    <s v="Skye Norling"/>
    <x v="2"/>
    <s v="United States"/>
    <s v="Peoria"/>
    <x v="16"/>
    <n v="85345"/>
    <x v="1"/>
    <s v="FUR-FU-10004973"/>
    <x v="0"/>
    <x v="5"/>
    <x v="1134"/>
    <n v="75.36"/>
    <n v="5"/>
    <n v="0.2"/>
    <n v="20.724000000000007"/>
  </r>
  <r>
    <n v="2043"/>
    <s v="CA-2012-104493"/>
    <x v="1"/>
    <x v="653"/>
    <d v="2012-10-08T00:00:00"/>
    <s v="Standard Class"/>
    <s v="EB-13705"/>
    <s v="Ed Braxton"/>
    <x v="1"/>
    <s v="United States"/>
    <s v="San Diego"/>
    <x v="1"/>
    <n v="92105"/>
    <x v="1"/>
    <s v="OFF-BI-10004817"/>
    <x v="1"/>
    <x v="8"/>
    <x v="1199"/>
    <n v="57.504000000000005"/>
    <n v="6"/>
    <n v="0.2"/>
    <n v="20.1264"/>
  </r>
  <r>
    <n v="2044"/>
    <s v="US-2014-158946"/>
    <x v="3"/>
    <x v="551"/>
    <d v="2014-11-24T00:00:00"/>
    <s v="Standard Class"/>
    <s v="JW-15220"/>
    <s v="Jane Waco"/>
    <x v="1"/>
    <s v="United States"/>
    <s v="Lakewood"/>
    <x v="24"/>
    <n v="44107"/>
    <x v="3"/>
    <s v="OFF-AR-10001860"/>
    <x v="1"/>
    <x v="6"/>
    <x v="907"/>
    <n v="38.864000000000004"/>
    <n v="7"/>
    <n v="0.2"/>
    <n v="7.7728000000000002"/>
  </r>
  <r>
    <n v="2045"/>
    <s v="CA-2011-129168"/>
    <x v="2"/>
    <x v="654"/>
    <d v="2011-08-23T00:00:00"/>
    <s v="Standard Class"/>
    <s v="KB-16585"/>
    <s v="Ken Black"/>
    <x v="1"/>
    <s v="United States"/>
    <s v="Houston"/>
    <x v="5"/>
    <n v="77095"/>
    <x v="2"/>
    <s v="OFF-PA-10001639"/>
    <x v="1"/>
    <x v="10"/>
    <x v="972"/>
    <n v="15.552000000000003"/>
    <n v="3"/>
    <n v="0.2"/>
    <n v="5.4432"/>
  </r>
  <r>
    <n v="2046"/>
    <s v="CA-2013-131835"/>
    <x v="0"/>
    <x v="19"/>
    <d v="2013-07-22T00:00:00"/>
    <s v="Standard Class"/>
    <s v="MC-17590"/>
    <s v="Matt Collister"/>
    <x v="1"/>
    <s v="United States"/>
    <s v="Perth Amboy"/>
    <x v="30"/>
    <n v="8861"/>
    <x v="3"/>
    <s v="OFF-AP-10004487"/>
    <x v="1"/>
    <x v="9"/>
    <x v="715"/>
    <n v="162.63999999999999"/>
    <n v="2"/>
    <n v="0"/>
    <n v="45.539199999999994"/>
  </r>
  <r>
    <n v="2047"/>
    <s v="CA-2013-131835"/>
    <x v="0"/>
    <x v="19"/>
    <d v="2013-07-22T00:00:00"/>
    <s v="Standard Class"/>
    <s v="MC-17590"/>
    <s v="Matt Collister"/>
    <x v="1"/>
    <s v="United States"/>
    <s v="Perth Amboy"/>
    <x v="30"/>
    <n v="8861"/>
    <x v="3"/>
    <s v="TEC-PH-10001760"/>
    <x v="2"/>
    <x v="7"/>
    <x v="254"/>
    <n v="597"/>
    <n v="3"/>
    <n v="0"/>
    <n v="280.59000000000003"/>
  </r>
  <r>
    <n v="2048"/>
    <s v="CA-2013-131835"/>
    <x v="0"/>
    <x v="19"/>
    <d v="2013-07-22T00:00:00"/>
    <s v="Standard Class"/>
    <s v="MC-17590"/>
    <s v="Matt Collister"/>
    <x v="1"/>
    <s v="United States"/>
    <s v="Perth Amboy"/>
    <x v="30"/>
    <n v="8861"/>
    <x v="3"/>
    <s v="OFF-PA-10004071"/>
    <x v="1"/>
    <x v="10"/>
    <x v="412"/>
    <n v="55.48"/>
    <n v="1"/>
    <n v="0"/>
    <n v="26.630399999999998"/>
  </r>
  <r>
    <n v="2049"/>
    <s v="CA-2012-142237"/>
    <x v="1"/>
    <x v="655"/>
    <d v="2012-07-13T00:00:00"/>
    <s v="First Class"/>
    <s v="CK-12595"/>
    <s v="Clytie Kelty"/>
    <x v="0"/>
    <s v="United States"/>
    <s v="Philadelphia"/>
    <x v="9"/>
    <n v="19134"/>
    <x v="3"/>
    <s v="FUR-FU-10004848"/>
    <x v="0"/>
    <x v="5"/>
    <x v="28"/>
    <n v="289.80000000000007"/>
    <n v="7"/>
    <n v="0.2"/>
    <n v="36.224999999999966"/>
  </r>
  <r>
    <n v="2050"/>
    <s v="CA-2012-142237"/>
    <x v="1"/>
    <x v="655"/>
    <d v="2012-07-13T00:00:00"/>
    <s v="First Class"/>
    <s v="CK-12595"/>
    <s v="Clytie Kelty"/>
    <x v="0"/>
    <s v="United States"/>
    <s v="Philadelphia"/>
    <x v="9"/>
    <n v="19134"/>
    <x v="3"/>
    <s v="OFF-BI-10004022"/>
    <x v="1"/>
    <x v="8"/>
    <x v="748"/>
    <n v="2.5020000000000002"/>
    <n v="3"/>
    <n v="0.7"/>
    <n v="-2.0015999999999998"/>
  </r>
  <r>
    <n v="2051"/>
    <s v="CA-2012-142237"/>
    <x v="1"/>
    <x v="655"/>
    <d v="2012-07-13T00:00:00"/>
    <s v="First Class"/>
    <s v="CK-12595"/>
    <s v="Clytie Kelty"/>
    <x v="0"/>
    <s v="United States"/>
    <s v="Philadelphia"/>
    <x v="9"/>
    <n v="19134"/>
    <x v="3"/>
    <s v="OFF-BI-10003669"/>
    <x v="1"/>
    <x v="8"/>
    <x v="796"/>
    <n v="6.4800000000000013"/>
    <n v="4"/>
    <n v="0.7"/>
    <n v="-4.7519999999999989"/>
  </r>
  <r>
    <n v="2052"/>
    <s v="CA-2012-142237"/>
    <x v="1"/>
    <x v="655"/>
    <d v="2012-07-13T00:00:00"/>
    <s v="First Class"/>
    <s v="CK-12595"/>
    <s v="Clytie Kelty"/>
    <x v="0"/>
    <s v="United States"/>
    <s v="Philadelphia"/>
    <x v="9"/>
    <n v="19134"/>
    <x v="3"/>
    <s v="FUR-CH-10003833"/>
    <x v="0"/>
    <x v="1"/>
    <x v="1200"/>
    <n v="341.48799999999994"/>
    <n v="8"/>
    <n v="0.3"/>
    <n v="-73.175999999999988"/>
  </r>
  <r>
    <n v="2053"/>
    <s v="CA-2012-142237"/>
    <x v="1"/>
    <x v="655"/>
    <d v="2012-07-13T00:00:00"/>
    <s v="First Class"/>
    <s v="CK-12595"/>
    <s v="Clytie Kelty"/>
    <x v="0"/>
    <s v="United States"/>
    <s v="Philadelphia"/>
    <x v="9"/>
    <n v="19134"/>
    <x v="3"/>
    <s v="OFF-AR-10003732"/>
    <x v="1"/>
    <x v="6"/>
    <x v="321"/>
    <n v="11.12"/>
    <n v="5"/>
    <n v="0.2"/>
    <n v="0.83399999999999963"/>
  </r>
  <r>
    <n v="2054"/>
    <s v="CA-2012-142237"/>
    <x v="1"/>
    <x v="655"/>
    <d v="2012-07-13T00:00:00"/>
    <s v="First Class"/>
    <s v="CK-12595"/>
    <s v="Clytie Kelty"/>
    <x v="0"/>
    <s v="United States"/>
    <s v="Philadelphia"/>
    <x v="9"/>
    <n v="19134"/>
    <x v="3"/>
    <s v="FUR-FU-10003142"/>
    <x v="0"/>
    <x v="5"/>
    <x v="1201"/>
    <n v="25.344000000000001"/>
    <n v="6"/>
    <n v="0.2"/>
    <n v="3.4847999999999981"/>
  </r>
  <r>
    <n v="2055"/>
    <s v="CA-2013-136434"/>
    <x v="0"/>
    <x v="49"/>
    <d v="2013-12-08T00:00:00"/>
    <s v="Standard Class"/>
    <s v="RD-19480"/>
    <s v="Rick Duston"/>
    <x v="0"/>
    <s v="United States"/>
    <s v="Richmond"/>
    <x v="14"/>
    <n v="47374"/>
    <x v="2"/>
    <s v="FUR-FU-10001196"/>
    <x v="0"/>
    <x v="5"/>
    <x v="1116"/>
    <n v="17.309999999999999"/>
    <n v="3"/>
    <n v="0"/>
    <n v="5.1929999999999996"/>
  </r>
  <r>
    <n v="2056"/>
    <s v="CA-2014-120376"/>
    <x v="3"/>
    <x v="66"/>
    <d v="2014-12-26T00:00:00"/>
    <s v="First Class"/>
    <s v="TP-21130"/>
    <s v="Theone Pippenger"/>
    <x v="0"/>
    <s v="United States"/>
    <s v="Detroit"/>
    <x v="12"/>
    <n v="48227"/>
    <x v="2"/>
    <s v="TEC-AC-10001114"/>
    <x v="2"/>
    <x v="11"/>
    <x v="1202"/>
    <n v="199.95000000000002"/>
    <n v="5"/>
    <n v="0"/>
    <n v="63.983999999999988"/>
  </r>
  <r>
    <n v="2057"/>
    <s v="CA-2014-120376"/>
    <x v="3"/>
    <x v="66"/>
    <d v="2014-12-26T00:00:00"/>
    <s v="First Class"/>
    <s v="TP-21130"/>
    <s v="Theone Pippenger"/>
    <x v="0"/>
    <s v="United States"/>
    <s v="Detroit"/>
    <x v="12"/>
    <n v="48227"/>
    <x v="2"/>
    <s v="FUR-CH-10002335"/>
    <x v="0"/>
    <x v="1"/>
    <x v="623"/>
    <n v="1586.6899999999998"/>
    <n v="7"/>
    <n v="0"/>
    <n v="412.5394"/>
  </r>
  <r>
    <n v="2058"/>
    <s v="CA-2014-120376"/>
    <x v="3"/>
    <x v="66"/>
    <d v="2014-12-26T00:00:00"/>
    <s v="First Class"/>
    <s v="TP-21130"/>
    <s v="Theone Pippenger"/>
    <x v="0"/>
    <s v="United States"/>
    <s v="Detroit"/>
    <x v="12"/>
    <n v="48227"/>
    <x v="2"/>
    <s v="TEC-AC-10000844"/>
    <x v="2"/>
    <x v="11"/>
    <x v="106"/>
    <n v="84.99"/>
    <n v="1"/>
    <n v="0"/>
    <n v="30.596399999999996"/>
  </r>
  <r>
    <n v="2059"/>
    <s v="CA-2014-120376"/>
    <x v="3"/>
    <x v="66"/>
    <d v="2014-12-26T00:00:00"/>
    <s v="First Class"/>
    <s v="TP-21130"/>
    <s v="Theone Pippenger"/>
    <x v="0"/>
    <s v="United States"/>
    <s v="Detroit"/>
    <x v="12"/>
    <n v="48227"/>
    <x v="2"/>
    <s v="FUR-TA-10004534"/>
    <x v="0"/>
    <x v="3"/>
    <x v="121"/>
    <n v="411.8"/>
    <n v="2"/>
    <n v="0"/>
    <n v="70.005999999999972"/>
  </r>
  <r>
    <n v="2060"/>
    <s v="CA-2011-106439"/>
    <x v="2"/>
    <x v="656"/>
    <d v="2011-11-04T00:00:00"/>
    <s v="Standard Class"/>
    <s v="GG-14650"/>
    <s v="Greg Guthrie"/>
    <x v="1"/>
    <s v="United States"/>
    <s v="Los Angeles"/>
    <x v="1"/>
    <n v="90049"/>
    <x v="1"/>
    <s v="OFF-FA-10002975"/>
    <x v="1"/>
    <x v="13"/>
    <x v="33"/>
    <n v="11.34"/>
    <n v="3"/>
    <n v="0"/>
    <n v="5.2164000000000001"/>
  </r>
  <r>
    <n v="2061"/>
    <s v="CA-2011-106439"/>
    <x v="2"/>
    <x v="656"/>
    <d v="2011-11-04T00:00:00"/>
    <s v="Standard Class"/>
    <s v="GG-14650"/>
    <s v="Greg Guthrie"/>
    <x v="1"/>
    <s v="United States"/>
    <s v="Los Angeles"/>
    <x v="1"/>
    <n v="90049"/>
    <x v="1"/>
    <s v="OFF-ST-10003996"/>
    <x v="1"/>
    <x v="4"/>
    <x v="1203"/>
    <n v="80.3"/>
    <n v="5"/>
    <n v="0"/>
    <n v="20.877999999999997"/>
  </r>
  <r>
    <n v="2062"/>
    <s v="CA-2011-106439"/>
    <x v="2"/>
    <x v="656"/>
    <d v="2011-11-04T00:00:00"/>
    <s v="Standard Class"/>
    <s v="GG-14650"/>
    <s v="Greg Guthrie"/>
    <x v="1"/>
    <s v="United States"/>
    <s v="Los Angeles"/>
    <x v="1"/>
    <n v="90049"/>
    <x v="1"/>
    <s v="OFF-BI-10002571"/>
    <x v="1"/>
    <x v="8"/>
    <x v="1204"/>
    <n v="15.968000000000002"/>
    <n v="2"/>
    <n v="0.2"/>
    <n v="5.3891999999999989"/>
  </r>
  <r>
    <n v="2063"/>
    <s v="CA-2011-106439"/>
    <x v="2"/>
    <x v="656"/>
    <d v="2011-11-04T00:00:00"/>
    <s v="Standard Class"/>
    <s v="GG-14650"/>
    <s v="Greg Guthrie"/>
    <x v="1"/>
    <s v="United States"/>
    <s v="Los Angeles"/>
    <x v="1"/>
    <n v="90049"/>
    <x v="1"/>
    <s v="OFF-PA-10000477"/>
    <x v="1"/>
    <x v="10"/>
    <x v="1205"/>
    <n v="64.740000000000009"/>
    <n v="13"/>
    <n v="0"/>
    <n v="30.427800000000005"/>
  </r>
  <r>
    <n v="2064"/>
    <s v="CA-2011-106439"/>
    <x v="2"/>
    <x v="656"/>
    <d v="2011-11-04T00:00:00"/>
    <s v="Standard Class"/>
    <s v="GG-14650"/>
    <s v="Greg Guthrie"/>
    <x v="1"/>
    <s v="United States"/>
    <s v="Los Angeles"/>
    <x v="1"/>
    <n v="90049"/>
    <x v="1"/>
    <s v="OFF-BI-10004209"/>
    <x v="1"/>
    <x v="8"/>
    <x v="1206"/>
    <n v="19.295999999999999"/>
    <n v="3"/>
    <n v="0.2"/>
    <n v="6.0299999999999994"/>
  </r>
  <r>
    <n v="2065"/>
    <s v="CA-2011-106439"/>
    <x v="2"/>
    <x v="656"/>
    <d v="2011-11-04T00:00:00"/>
    <s v="Standard Class"/>
    <s v="GG-14650"/>
    <s v="Greg Guthrie"/>
    <x v="1"/>
    <s v="United States"/>
    <s v="Los Angeles"/>
    <x v="1"/>
    <n v="90049"/>
    <x v="1"/>
    <s v="OFF-ST-10001963"/>
    <x v="1"/>
    <x v="4"/>
    <x v="532"/>
    <n v="405.64"/>
    <n v="4"/>
    <n v="0"/>
    <n v="12.169199999999989"/>
  </r>
  <r>
    <n v="2066"/>
    <s v="CA-2011-106439"/>
    <x v="2"/>
    <x v="656"/>
    <d v="2011-11-04T00:00:00"/>
    <s v="Standard Class"/>
    <s v="GG-14650"/>
    <s v="Greg Guthrie"/>
    <x v="1"/>
    <s v="United States"/>
    <s v="Los Angeles"/>
    <x v="1"/>
    <n v="90049"/>
    <x v="1"/>
    <s v="FUR-CH-10003833"/>
    <x v="0"/>
    <x v="1"/>
    <x v="1200"/>
    <n v="146.352"/>
    <n v="3"/>
    <n v="0.2"/>
    <n v="-9.1470000000000056"/>
  </r>
  <r>
    <n v="2067"/>
    <s v="CA-2011-106439"/>
    <x v="2"/>
    <x v="656"/>
    <d v="2011-11-04T00:00:00"/>
    <s v="Standard Class"/>
    <s v="GG-14650"/>
    <s v="Greg Guthrie"/>
    <x v="1"/>
    <s v="United States"/>
    <s v="Los Angeles"/>
    <x v="1"/>
    <n v="90049"/>
    <x v="1"/>
    <s v="TEC-AC-10004568"/>
    <x v="2"/>
    <x v="11"/>
    <x v="1109"/>
    <n v="251.91"/>
    <n v="9"/>
    <n v="0"/>
    <n v="47.862899999999982"/>
  </r>
  <r>
    <n v="2068"/>
    <s v="CA-2011-106439"/>
    <x v="2"/>
    <x v="656"/>
    <d v="2011-11-04T00:00:00"/>
    <s v="Standard Class"/>
    <s v="GG-14650"/>
    <s v="Greg Guthrie"/>
    <x v="1"/>
    <s v="United States"/>
    <s v="Los Angeles"/>
    <x v="1"/>
    <n v="90049"/>
    <x v="1"/>
    <s v="OFF-AR-10001419"/>
    <x v="1"/>
    <x v="6"/>
    <x v="1006"/>
    <n v="12.39"/>
    <n v="3"/>
    <n v="0"/>
    <n v="3.7169999999999996"/>
  </r>
  <r>
    <n v="2069"/>
    <s v="CA-2012-133452"/>
    <x v="1"/>
    <x v="657"/>
    <d v="2012-04-19T00:00:00"/>
    <s v="Standard Class"/>
    <s v="ZC-21910"/>
    <s v="Zuschuss Carroll"/>
    <x v="0"/>
    <s v="United States"/>
    <s v="Pomona"/>
    <x v="1"/>
    <n v="91767"/>
    <x v="1"/>
    <s v="TEC-AC-10002800"/>
    <x v="2"/>
    <x v="11"/>
    <x v="1207"/>
    <n v="199.96"/>
    <n v="4"/>
    <n v="0"/>
    <n v="69.98599999999999"/>
  </r>
  <r>
    <n v="2070"/>
    <s v="CA-2012-133452"/>
    <x v="1"/>
    <x v="657"/>
    <d v="2012-04-19T00:00:00"/>
    <s v="Standard Class"/>
    <s v="ZC-21910"/>
    <s v="Zuschuss Carroll"/>
    <x v="0"/>
    <s v="United States"/>
    <s v="Pomona"/>
    <x v="1"/>
    <n v="91767"/>
    <x v="1"/>
    <s v="FUR-TA-10003954"/>
    <x v="0"/>
    <x v="3"/>
    <x v="1208"/>
    <n v="710.83200000000011"/>
    <n v="3"/>
    <n v="0.2"/>
    <n v="-97.739399999999989"/>
  </r>
  <r>
    <n v="2071"/>
    <s v="CA-2013-146521"/>
    <x v="0"/>
    <x v="658"/>
    <d v="2013-07-24T00:00:00"/>
    <s v="Second Class"/>
    <s v="CC-12610"/>
    <s v="Corey Catlett"/>
    <x v="1"/>
    <s v="United States"/>
    <s v="Philadelphia"/>
    <x v="9"/>
    <n v="19134"/>
    <x v="3"/>
    <s v="OFF-BI-10000301"/>
    <x v="1"/>
    <x v="8"/>
    <x v="619"/>
    <n v="1.9410000000000003"/>
    <n v="1"/>
    <n v="0.7"/>
    <n v="-1.294"/>
  </r>
  <r>
    <n v="2072"/>
    <s v="US-2014-110996"/>
    <x v="3"/>
    <x v="225"/>
    <d v="2014-11-26T00:00:00"/>
    <s v="Standard Class"/>
    <s v="KA-16525"/>
    <s v="Kelly Andreada"/>
    <x v="0"/>
    <s v="United States"/>
    <s v="Ontario"/>
    <x v="1"/>
    <n v="91761"/>
    <x v="1"/>
    <s v="FUR-CH-10003956"/>
    <x v="0"/>
    <x v="1"/>
    <x v="363"/>
    <n v="283.92"/>
    <n v="5"/>
    <n v="0.2"/>
    <n v="-46.137000000000029"/>
  </r>
  <r>
    <n v="2073"/>
    <s v="CA-2013-129693"/>
    <x v="0"/>
    <x v="491"/>
    <d v="2013-12-03T00:00:00"/>
    <s v="Standard Class"/>
    <s v="TC-20980"/>
    <s v="Tamara Chand"/>
    <x v="1"/>
    <s v="United States"/>
    <s v="Seattle"/>
    <x v="4"/>
    <n v="98105"/>
    <x v="1"/>
    <s v="OFF-BI-10002954"/>
    <x v="1"/>
    <x v="8"/>
    <x v="1179"/>
    <n v="7.3120000000000012"/>
    <n v="2"/>
    <n v="0.2"/>
    <n v="2.5591999999999997"/>
  </r>
  <r>
    <n v="2074"/>
    <s v="CA-2014-122504"/>
    <x v="3"/>
    <x v="659"/>
    <d v="2014-11-13T00:00:00"/>
    <s v="Second Class"/>
    <s v="DB-13270"/>
    <s v="Deborah Brumfield"/>
    <x v="2"/>
    <s v="United States"/>
    <s v="Brentwood"/>
    <x v="1"/>
    <n v="94513"/>
    <x v="1"/>
    <s v="TEC-AC-10003289"/>
    <x v="2"/>
    <x v="11"/>
    <x v="1209"/>
    <n v="59.97"/>
    <n v="3"/>
    <n v="0"/>
    <n v="13.793099999999999"/>
  </r>
  <r>
    <n v="2075"/>
    <s v="CA-2014-122504"/>
    <x v="3"/>
    <x v="659"/>
    <d v="2014-11-13T00:00:00"/>
    <s v="Second Class"/>
    <s v="DB-13270"/>
    <s v="Deborah Brumfield"/>
    <x v="2"/>
    <s v="United States"/>
    <s v="Brentwood"/>
    <x v="1"/>
    <n v="94513"/>
    <x v="1"/>
    <s v="TEC-PH-10002468"/>
    <x v="2"/>
    <x v="7"/>
    <x v="1210"/>
    <n v="761.5440000000001"/>
    <n v="7"/>
    <n v="0.2"/>
    <n v="66.635100000000023"/>
  </r>
  <r>
    <n v="2076"/>
    <s v="CA-2011-131051"/>
    <x v="2"/>
    <x v="588"/>
    <d v="2011-12-05T00:00:00"/>
    <s v="Standard Class"/>
    <s v="TR-21325"/>
    <s v="Toby Ritter"/>
    <x v="0"/>
    <s v="United States"/>
    <s v="San Francisco"/>
    <x v="1"/>
    <n v="94122"/>
    <x v="1"/>
    <s v="FUR-FU-10001861"/>
    <x v="0"/>
    <x v="5"/>
    <x v="272"/>
    <n v="58.199999999999996"/>
    <n v="3"/>
    <n v="0"/>
    <n v="28.517999999999994"/>
  </r>
  <r>
    <n v="2077"/>
    <s v="CA-2014-140676"/>
    <x v="3"/>
    <x v="510"/>
    <d v="2014-09-16T00:00:00"/>
    <s v="First Class"/>
    <s v="BF-11080"/>
    <s v="Bart Folk"/>
    <x v="0"/>
    <s v="United States"/>
    <s v="Baltimore"/>
    <x v="39"/>
    <n v="21215"/>
    <x v="3"/>
    <s v="OFF-PA-10004082"/>
    <x v="1"/>
    <x v="10"/>
    <x v="224"/>
    <n v="39.900000000000006"/>
    <n v="5"/>
    <n v="0"/>
    <n v="19.950000000000003"/>
  </r>
  <r>
    <n v="2078"/>
    <s v="CA-2014-140676"/>
    <x v="3"/>
    <x v="510"/>
    <d v="2014-09-16T00:00:00"/>
    <s v="First Class"/>
    <s v="BF-11080"/>
    <s v="Bart Folk"/>
    <x v="0"/>
    <s v="United States"/>
    <s v="Baltimore"/>
    <x v="39"/>
    <n v="21215"/>
    <x v="3"/>
    <s v="OFF-AP-10000358"/>
    <x v="1"/>
    <x v="9"/>
    <x v="95"/>
    <n v="90.86"/>
    <n v="7"/>
    <n v="0"/>
    <n v="26.349399999999992"/>
  </r>
  <r>
    <n v="2079"/>
    <s v="CA-2014-140676"/>
    <x v="3"/>
    <x v="510"/>
    <d v="2014-09-16T00:00:00"/>
    <s v="First Class"/>
    <s v="BF-11080"/>
    <s v="Bart Folk"/>
    <x v="0"/>
    <s v="United States"/>
    <s v="Baltimore"/>
    <x v="39"/>
    <n v="21215"/>
    <x v="3"/>
    <s v="OFF-PA-10004243"/>
    <x v="1"/>
    <x v="10"/>
    <x v="271"/>
    <n v="94.85"/>
    <n v="5"/>
    <n v="0"/>
    <n v="45.527999999999992"/>
  </r>
  <r>
    <n v="2080"/>
    <s v="CA-2012-120103"/>
    <x v="1"/>
    <x v="100"/>
    <d v="2012-12-29T00:00:00"/>
    <s v="Standard Class"/>
    <s v="MS-17365"/>
    <s v="Maribeth Schnelling"/>
    <x v="0"/>
    <s v="United States"/>
    <s v="Phoenix"/>
    <x v="16"/>
    <n v="85023"/>
    <x v="1"/>
    <s v="OFF-PA-10001295"/>
    <x v="1"/>
    <x v="10"/>
    <x v="1211"/>
    <n v="106.232"/>
    <n v="7"/>
    <n v="0.2"/>
    <n v="37.181199999999997"/>
  </r>
  <r>
    <n v="2081"/>
    <s v="CA-2012-120103"/>
    <x v="1"/>
    <x v="100"/>
    <d v="2012-12-29T00:00:00"/>
    <s v="Standard Class"/>
    <s v="MS-17365"/>
    <s v="Maribeth Schnelling"/>
    <x v="0"/>
    <s v="United States"/>
    <s v="Phoenix"/>
    <x v="16"/>
    <n v="85023"/>
    <x v="1"/>
    <s v="TEC-PH-10002170"/>
    <x v="2"/>
    <x v="7"/>
    <x v="594"/>
    <n v="111.98399999999999"/>
    <n v="2"/>
    <n v="0.2"/>
    <n v="11.198400000000003"/>
  </r>
  <r>
    <n v="2082"/>
    <s v="CA-2012-120103"/>
    <x v="1"/>
    <x v="100"/>
    <d v="2012-12-29T00:00:00"/>
    <s v="Standard Class"/>
    <s v="MS-17365"/>
    <s v="Maribeth Schnelling"/>
    <x v="0"/>
    <s v="United States"/>
    <s v="Phoenix"/>
    <x v="16"/>
    <n v="85023"/>
    <x v="1"/>
    <s v="FUR-FU-10002885"/>
    <x v="0"/>
    <x v="5"/>
    <x v="755"/>
    <n v="7.7120000000000006"/>
    <n v="2"/>
    <n v="0.2"/>
    <n v="1.7352000000000005"/>
  </r>
  <r>
    <n v="2083"/>
    <s v="CA-2014-104647"/>
    <x v="3"/>
    <x v="660"/>
    <d v="2014-03-02T00:00:00"/>
    <s v="Standard Class"/>
    <s v="CK-12595"/>
    <s v="Clytie Kelty"/>
    <x v="0"/>
    <s v="United States"/>
    <s v="Los Angeles"/>
    <x v="1"/>
    <n v="90008"/>
    <x v="1"/>
    <s v="OFF-PA-10002870"/>
    <x v="1"/>
    <x v="10"/>
    <x v="893"/>
    <n v="37.44"/>
    <n v="6"/>
    <n v="0"/>
    <n v="16.847999999999999"/>
  </r>
  <r>
    <n v="2084"/>
    <s v="CA-2011-110352"/>
    <x v="2"/>
    <x v="533"/>
    <d v="2011-11-29T00:00:00"/>
    <s v="Standard Class"/>
    <s v="ED-13885"/>
    <s v="Emily Ducich"/>
    <x v="2"/>
    <s v="United States"/>
    <s v="Houston"/>
    <x v="5"/>
    <n v="77036"/>
    <x v="2"/>
    <s v="OFF-LA-10003923"/>
    <x v="1"/>
    <x v="2"/>
    <x v="424"/>
    <n v="23.680000000000003"/>
    <n v="2"/>
    <n v="0.2"/>
    <n v="8.879999999999999"/>
  </r>
  <r>
    <n v="2085"/>
    <s v="CA-2013-140501"/>
    <x v="0"/>
    <x v="661"/>
    <d v="2013-06-29T00:00:00"/>
    <s v="Standard Class"/>
    <s v="IM-15070"/>
    <s v="Irene Maddox"/>
    <x v="0"/>
    <s v="United States"/>
    <s v="New York City"/>
    <x v="15"/>
    <n v="10009"/>
    <x v="3"/>
    <s v="OFF-LA-10003510"/>
    <x v="1"/>
    <x v="2"/>
    <x v="575"/>
    <n v="122.12"/>
    <n v="4"/>
    <n v="0"/>
    <n v="56.175200000000004"/>
  </r>
  <r>
    <n v="2086"/>
    <s v="CA-2013-140501"/>
    <x v="0"/>
    <x v="661"/>
    <d v="2013-06-29T00:00:00"/>
    <s v="Standard Class"/>
    <s v="IM-15070"/>
    <s v="Irene Maddox"/>
    <x v="0"/>
    <s v="United States"/>
    <s v="New York City"/>
    <x v="15"/>
    <n v="10009"/>
    <x v="3"/>
    <s v="OFF-LA-10000248"/>
    <x v="1"/>
    <x v="2"/>
    <x v="1212"/>
    <n v="18.45"/>
    <n v="5"/>
    <n v="0"/>
    <n v="8.6715"/>
  </r>
  <r>
    <n v="2087"/>
    <s v="CA-2013-140501"/>
    <x v="0"/>
    <x v="661"/>
    <d v="2013-06-29T00:00:00"/>
    <s v="Standard Class"/>
    <s v="IM-15070"/>
    <s v="Irene Maddox"/>
    <x v="0"/>
    <s v="United States"/>
    <s v="New York City"/>
    <x v="15"/>
    <n v="10009"/>
    <x v="3"/>
    <s v="OFF-ST-10000060"/>
    <x v="1"/>
    <x v="4"/>
    <x v="387"/>
    <n v="324.90000000000003"/>
    <n v="5"/>
    <n v="0"/>
    <n v="38.988000000000014"/>
  </r>
  <r>
    <n v="2088"/>
    <s v="CA-2013-140501"/>
    <x v="0"/>
    <x v="661"/>
    <d v="2013-06-29T00:00:00"/>
    <s v="Standard Class"/>
    <s v="IM-15070"/>
    <s v="Irene Maddox"/>
    <x v="0"/>
    <s v="United States"/>
    <s v="New York City"/>
    <x v="15"/>
    <n v="10009"/>
    <x v="3"/>
    <s v="OFF-PA-10003129"/>
    <x v="1"/>
    <x v="10"/>
    <x v="1137"/>
    <n v="146.72999999999999"/>
    <n v="3"/>
    <n v="0"/>
    <n v="68.963099999999997"/>
  </r>
  <r>
    <n v="2089"/>
    <s v="CA-2013-140501"/>
    <x v="0"/>
    <x v="661"/>
    <d v="2013-06-29T00:00:00"/>
    <s v="Standard Class"/>
    <s v="IM-15070"/>
    <s v="Irene Maddox"/>
    <x v="0"/>
    <s v="United States"/>
    <s v="New York City"/>
    <x v="15"/>
    <n v="10009"/>
    <x v="3"/>
    <s v="OFF-FA-10004076"/>
    <x v="1"/>
    <x v="13"/>
    <x v="1213"/>
    <n v="3.96"/>
    <n v="2"/>
    <n v="0"/>
    <n v="1.4651999999999998"/>
  </r>
  <r>
    <n v="2090"/>
    <s v="CA-2012-139290"/>
    <x v="1"/>
    <x v="662"/>
    <d v="2012-10-30T00:00:00"/>
    <s v="Standard Class"/>
    <s v="MY-17380"/>
    <s v="Maribeth Yedwab"/>
    <x v="1"/>
    <s v="United States"/>
    <s v="Rancho Cucamonga"/>
    <x v="1"/>
    <n v="91730"/>
    <x v="1"/>
    <s v="OFF-LA-10004008"/>
    <x v="1"/>
    <x v="2"/>
    <x v="1214"/>
    <n v="5.76"/>
    <n v="2"/>
    <n v="0"/>
    <n v="2.6495999999999995"/>
  </r>
  <r>
    <n v="2091"/>
    <s v="CA-2014-166142"/>
    <x v="3"/>
    <x v="663"/>
    <d v="2014-07-20T00:00:00"/>
    <s v="Standard Class"/>
    <s v="MM-17260"/>
    <s v="Magdelene Morse"/>
    <x v="0"/>
    <s v="United States"/>
    <s v="Wilmington"/>
    <x v="13"/>
    <n v="19805"/>
    <x v="3"/>
    <s v="OFF-BI-10004094"/>
    <x v="1"/>
    <x v="8"/>
    <x v="603"/>
    <n v="26.549999999999997"/>
    <n v="3"/>
    <n v="0"/>
    <n v="13.009499999999999"/>
  </r>
  <r>
    <n v="2092"/>
    <s v="CA-2014-166142"/>
    <x v="3"/>
    <x v="663"/>
    <d v="2014-07-20T00:00:00"/>
    <s v="Standard Class"/>
    <s v="MM-17260"/>
    <s v="Magdelene Morse"/>
    <x v="0"/>
    <s v="United States"/>
    <s v="Wilmington"/>
    <x v="13"/>
    <n v="19805"/>
    <x v="3"/>
    <s v="FUR-TA-10004607"/>
    <x v="0"/>
    <x v="3"/>
    <x v="1095"/>
    <n v="310.44300000000004"/>
    <n v="3"/>
    <n v="0.3"/>
    <n v="-48.783900000000031"/>
  </r>
  <r>
    <n v="2093"/>
    <s v="CA-2011-145926"/>
    <x v="2"/>
    <x v="664"/>
    <d v="2011-11-21T00:00:00"/>
    <s v="Standard Class"/>
    <s v="MP-17470"/>
    <s v="Mark Packer"/>
    <x v="2"/>
    <s v="United States"/>
    <s v="Moorhead"/>
    <x v="11"/>
    <n v="56560"/>
    <x v="2"/>
    <s v="FUR-CH-10004289"/>
    <x v="0"/>
    <x v="1"/>
    <x v="975"/>
    <n v="479.90000000000003"/>
    <n v="5"/>
    <n v="0"/>
    <n v="81.58299999999997"/>
  </r>
  <r>
    <n v="2094"/>
    <s v="CA-2012-149678"/>
    <x v="1"/>
    <x v="657"/>
    <d v="2012-04-15T00:00:00"/>
    <s v="Second Class"/>
    <s v="AW-10840"/>
    <s v="Anthony Witt"/>
    <x v="0"/>
    <s v="United States"/>
    <s v="Farmington"/>
    <x v="27"/>
    <n v="87401"/>
    <x v="1"/>
    <s v="OFF-SU-10004498"/>
    <x v="1"/>
    <x v="14"/>
    <x v="500"/>
    <n v="12.88"/>
    <n v="1"/>
    <n v="0"/>
    <n v="0.38640000000000008"/>
  </r>
  <r>
    <n v="2095"/>
    <s v="US-2012-164357"/>
    <x v="1"/>
    <x v="665"/>
    <d v="2012-11-29T00:00:00"/>
    <s v="Standard Class"/>
    <s v="SF-20065"/>
    <s v="Sandra Flanagan"/>
    <x v="0"/>
    <s v="United States"/>
    <s v="Wilmington"/>
    <x v="3"/>
    <n v="28403"/>
    <x v="0"/>
    <s v="OFF-AR-10001177"/>
    <x v="1"/>
    <x v="6"/>
    <x v="1215"/>
    <n v="13.120000000000001"/>
    <n v="5"/>
    <n v="0.2"/>
    <n v="1.4759999999999982"/>
  </r>
  <r>
    <n v="2096"/>
    <s v="US-2013-146570"/>
    <x v="0"/>
    <x v="666"/>
    <d v="2013-05-21T00:00:00"/>
    <s v="Standard Class"/>
    <s v="SN-20710"/>
    <s v="Steve Nguyen"/>
    <x v="2"/>
    <s v="United States"/>
    <s v="Jackson"/>
    <x v="35"/>
    <n v="39212"/>
    <x v="0"/>
    <s v="OFF-BI-10001718"/>
    <x v="1"/>
    <x v="8"/>
    <x v="1216"/>
    <n v="511.84"/>
    <n v="8"/>
    <n v="0"/>
    <n v="240.56479999999999"/>
  </r>
  <r>
    <n v="2097"/>
    <s v="US-2013-146570"/>
    <x v="0"/>
    <x v="666"/>
    <d v="2013-05-21T00:00:00"/>
    <s v="Standard Class"/>
    <s v="SN-20710"/>
    <s v="Steve Nguyen"/>
    <x v="2"/>
    <s v="United States"/>
    <s v="Jackson"/>
    <x v="35"/>
    <n v="39212"/>
    <x v="0"/>
    <s v="OFF-AR-10004602"/>
    <x v="1"/>
    <x v="6"/>
    <x v="1217"/>
    <n v="91.96"/>
    <n v="4"/>
    <n v="0"/>
    <n v="25.748800000000003"/>
  </r>
  <r>
    <n v="2098"/>
    <s v="US-2013-146570"/>
    <x v="0"/>
    <x v="666"/>
    <d v="2013-05-21T00:00:00"/>
    <s v="Standard Class"/>
    <s v="SN-20710"/>
    <s v="Steve Nguyen"/>
    <x v="2"/>
    <s v="United States"/>
    <s v="Jackson"/>
    <x v="35"/>
    <n v="39212"/>
    <x v="0"/>
    <s v="OFF-AR-10003856"/>
    <x v="1"/>
    <x v="6"/>
    <x v="444"/>
    <n v="8.34"/>
    <n v="3"/>
    <n v="0"/>
    <n v="2.1683999999999997"/>
  </r>
  <r>
    <n v="2099"/>
    <s v="CA-2014-124401"/>
    <x v="3"/>
    <x v="210"/>
    <d v="2014-09-13T00:00:00"/>
    <s v="Standard Class"/>
    <s v="RD-19900"/>
    <s v="Ruben Dartt"/>
    <x v="0"/>
    <s v="United States"/>
    <s v="Portland"/>
    <x v="21"/>
    <n v="97206"/>
    <x v="1"/>
    <s v="OFF-ST-10000649"/>
    <x v="1"/>
    <x v="4"/>
    <x v="937"/>
    <n v="37.68"/>
    <n v="3"/>
    <n v="0.2"/>
    <n v="2.3550000000000022"/>
  </r>
  <r>
    <n v="2100"/>
    <s v="CA-2014-124401"/>
    <x v="3"/>
    <x v="210"/>
    <d v="2014-09-13T00:00:00"/>
    <s v="Standard Class"/>
    <s v="RD-19900"/>
    <s v="Ruben Dartt"/>
    <x v="0"/>
    <s v="United States"/>
    <s v="Portland"/>
    <x v="21"/>
    <n v="97206"/>
    <x v="1"/>
    <s v="TEC-AC-10002926"/>
    <x v="2"/>
    <x v="11"/>
    <x v="1114"/>
    <n v="279.94400000000002"/>
    <n v="7"/>
    <n v="0.2"/>
    <n v="80.48390000000002"/>
  </r>
  <r>
    <n v="2101"/>
    <s v="US-2011-140116"/>
    <x v="2"/>
    <x v="418"/>
    <d v="2011-03-17T00:00:00"/>
    <s v="Standard Class"/>
    <s v="KT-16480"/>
    <s v="Kean Thornton"/>
    <x v="0"/>
    <s v="United States"/>
    <s v="Denver"/>
    <x v="22"/>
    <n v="80219"/>
    <x v="1"/>
    <s v="OFF-ST-10000078"/>
    <x v="1"/>
    <x v="4"/>
    <x v="1218"/>
    <n v="636.40800000000013"/>
    <n v="3"/>
    <n v="0.2"/>
    <n v="-15.910200000000088"/>
  </r>
  <r>
    <n v="2102"/>
    <s v="US-2011-140116"/>
    <x v="2"/>
    <x v="418"/>
    <d v="2011-03-17T00:00:00"/>
    <s v="Standard Class"/>
    <s v="KT-16480"/>
    <s v="Kean Thornton"/>
    <x v="0"/>
    <s v="United States"/>
    <s v="Denver"/>
    <x v="22"/>
    <n v="80219"/>
    <x v="1"/>
    <s v="OFF-AR-10001044"/>
    <x v="1"/>
    <x v="6"/>
    <x v="1042"/>
    <n v="83.168000000000006"/>
    <n v="4"/>
    <n v="0.2"/>
    <n v="9.3563999999999936"/>
  </r>
  <r>
    <n v="2103"/>
    <s v="CA-2011-123295"/>
    <x v="2"/>
    <x v="667"/>
    <d v="2011-07-18T00:00:00"/>
    <s v="Same Day"/>
    <s v="AH-10120"/>
    <s v="Adrian Hane"/>
    <x v="2"/>
    <s v="United States"/>
    <s v="Tucson"/>
    <x v="16"/>
    <n v="85705"/>
    <x v="1"/>
    <s v="FUR-CH-10002372"/>
    <x v="0"/>
    <x v="1"/>
    <x v="390"/>
    <n v="259.13600000000002"/>
    <n v="4"/>
    <n v="0.2"/>
    <n v="-25.913599999999988"/>
  </r>
  <r>
    <n v="2104"/>
    <s v="CA-2014-167101"/>
    <x v="3"/>
    <x v="668"/>
    <d v="2014-03-29T00:00:00"/>
    <s v="Second Class"/>
    <s v="BM-11650"/>
    <s v="Brian Moss"/>
    <x v="1"/>
    <s v="United States"/>
    <s v="New York City"/>
    <x v="15"/>
    <n v="10009"/>
    <x v="3"/>
    <s v="OFF-PA-10000357"/>
    <x v="1"/>
    <x v="10"/>
    <x v="1219"/>
    <n v="221.92"/>
    <n v="4"/>
    <n v="0"/>
    <n v="106.52159999999999"/>
  </r>
  <r>
    <n v="2105"/>
    <s v="CA-2014-167101"/>
    <x v="3"/>
    <x v="668"/>
    <d v="2014-03-29T00:00:00"/>
    <s v="Second Class"/>
    <s v="BM-11650"/>
    <s v="Brian Moss"/>
    <x v="1"/>
    <s v="United States"/>
    <s v="New York City"/>
    <x v="15"/>
    <n v="10009"/>
    <x v="3"/>
    <s v="TEC-AC-10001266"/>
    <x v="2"/>
    <x v="11"/>
    <x v="196"/>
    <n v="26"/>
    <n v="2"/>
    <n v="0"/>
    <n v="11.7"/>
  </r>
  <r>
    <n v="2106"/>
    <s v="US-2011-167633"/>
    <x v="2"/>
    <x v="587"/>
    <d v="2011-10-05T00:00:00"/>
    <s v="Standard Class"/>
    <s v="BW-11200"/>
    <s v="Ben Wallace"/>
    <x v="0"/>
    <s v="United States"/>
    <s v="Boynton Beach"/>
    <x v="2"/>
    <n v="33437"/>
    <x v="0"/>
    <s v="OFF-PA-10004888"/>
    <x v="1"/>
    <x v="10"/>
    <x v="959"/>
    <n v="15.552000000000003"/>
    <n v="3"/>
    <n v="0.2"/>
    <n v="5.4432"/>
  </r>
  <r>
    <n v="2107"/>
    <s v="US-2011-152723"/>
    <x v="2"/>
    <x v="467"/>
    <d v="2011-09-26T00:00:00"/>
    <s v="Same Day"/>
    <s v="HG-14965"/>
    <s v="Henry Goldwyn"/>
    <x v="1"/>
    <s v="United States"/>
    <s v="Mesquite"/>
    <x v="5"/>
    <n v="75150"/>
    <x v="2"/>
    <s v="OFF-BI-10003460"/>
    <x v="1"/>
    <x v="8"/>
    <x v="234"/>
    <n v="0.87599999999999978"/>
    <n v="1"/>
    <n v="0.8"/>
    <n v="-1.4016000000000002"/>
  </r>
  <r>
    <n v="2108"/>
    <s v="CA-2012-164882"/>
    <x v="1"/>
    <x v="89"/>
    <d v="2012-10-31T00:00:00"/>
    <s v="Same Day"/>
    <s v="SG-20080"/>
    <s v="Sandra Glassco"/>
    <x v="0"/>
    <s v="United States"/>
    <s v="Redlands"/>
    <x v="1"/>
    <n v="92374"/>
    <x v="1"/>
    <s v="OFF-PA-10000157"/>
    <x v="1"/>
    <x v="10"/>
    <x v="364"/>
    <n v="19.98"/>
    <n v="1"/>
    <n v="0"/>
    <n v="9.3905999999999992"/>
  </r>
  <r>
    <n v="2109"/>
    <s v="CA-2012-164882"/>
    <x v="1"/>
    <x v="89"/>
    <d v="2012-10-31T00:00:00"/>
    <s v="Same Day"/>
    <s v="SG-20080"/>
    <s v="Sandra Glassco"/>
    <x v="0"/>
    <s v="United States"/>
    <s v="Redlands"/>
    <x v="1"/>
    <n v="92374"/>
    <x v="1"/>
    <s v="OFF-BI-10004519"/>
    <x v="1"/>
    <x v="8"/>
    <x v="880"/>
    <n v="398.35199999999998"/>
    <n v="3"/>
    <n v="0.2"/>
    <n v="124.48499999999999"/>
  </r>
  <r>
    <n v="2110"/>
    <s v="CA-2012-164882"/>
    <x v="1"/>
    <x v="89"/>
    <d v="2012-10-31T00:00:00"/>
    <s v="Same Day"/>
    <s v="SG-20080"/>
    <s v="Sandra Glassco"/>
    <x v="0"/>
    <s v="United States"/>
    <s v="Redlands"/>
    <x v="1"/>
    <n v="92374"/>
    <x v="1"/>
    <s v="OFF-AR-10004272"/>
    <x v="1"/>
    <x v="6"/>
    <x v="1220"/>
    <n v="5.04"/>
    <n v="3"/>
    <n v="0"/>
    <n v="1.2599999999999998"/>
  </r>
  <r>
    <n v="2111"/>
    <s v="CA-2012-164882"/>
    <x v="1"/>
    <x v="89"/>
    <d v="2012-10-31T00:00:00"/>
    <s v="Same Day"/>
    <s v="SG-20080"/>
    <s v="Sandra Glassco"/>
    <x v="0"/>
    <s v="United States"/>
    <s v="Redlands"/>
    <x v="1"/>
    <n v="92374"/>
    <x v="1"/>
    <s v="OFF-FA-10000585"/>
    <x v="1"/>
    <x v="13"/>
    <x v="202"/>
    <n v="17.450000000000003"/>
    <n v="5"/>
    <n v="0"/>
    <n v="8.0269999999999992"/>
  </r>
  <r>
    <n v="2112"/>
    <s v="CA-2012-164882"/>
    <x v="1"/>
    <x v="89"/>
    <d v="2012-10-31T00:00:00"/>
    <s v="Same Day"/>
    <s v="SG-20080"/>
    <s v="Sandra Glassco"/>
    <x v="0"/>
    <s v="United States"/>
    <s v="Redlands"/>
    <x v="1"/>
    <n v="92374"/>
    <x v="1"/>
    <s v="FUR-CH-10004218"/>
    <x v="0"/>
    <x v="1"/>
    <x v="38"/>
    <n v="323.13600000000002"/>
    <n v="4"/>
    <n v="0.2"/>
    <n v="20.196000000000012"/>
  </r>
  <r>
    <n v="2113"/>
    <s v="CA-2012-164882"/>
    <x v="1"/>
    <x v="89"/>
    <d v="2012-10-31T00:00:00"/>
    <s v="Same Day"/>
    <s v="SG-20080"/>
    <s v="Sandra Glassco"/>
    <x v="0"/>
    <s v="United States"/>
    <s v="Redlands"/>
    <x v="1"/>
    <n v="92374"/>
    <x v="1"/>
    <s v="OFF-SU-10004231"/>
    <x v="1"/>
    <x v="14"/>
    <x v="552"/>
    <n v="29.700000000000003"/>
    <n v="3"/>
    <n v="0"/>
    <n v="8.0190000000000001"/>
  </r>
  <r>
    <n v="2114"/>
    <s v="CA-2012-164882"/>
    <x v="1"/>
    <x v="89"/>
    <d v="2012-10-31T00:00:00"/>
    <s v="Same Day"/>
    <s v="SG-20080"/>
    <s v="Sandra Glassco"/>
    <x v="0"/>
    <s v="United States"/>
    <s v="Redlands"/>
    <x v="1"/>
    <n v="92374"/>
    <x v="1"/>
    <s v="TEC-PH-10001578"/>
    <x v="2"/>
    <x v="7"/>
    <x v="1221"/>
    <n v="1295.8400000000001"/>
    <n v="4"/>
    <n v="0.2"/>
    <n v="145.78199999999993"/>
  </r>
  <r>
    <n v="2115"/>
    <s v="CA-2012-164882"/>
    <x v="1"/>
    <x v="89"/>
    <d v="2012-10-31T00:00:00"/>
    <s v="Same Day"/>
    <s v="SG-20080"/>
    <s v="Sandra Glassco"/>
    <x v="0"/>
    <s v="United States"/>
    <s v="Redlands"/>
    <x v="1"/>
    <n v="92374"/>
    <x v="1"/>
    <s v="OFF-ST-10003638"/>
    <x v="1"/>
    <x v="4"/>
    <x v="1222"/>
    <n v="46.84"/>
    <n v="2"/>
    <n v="0"/>
    <n v="12.646799999999999"/>
  </r>
  <r>
    <n v="2116"/>
    <s v="CA-2012-164882"/>
    <x v="1"/>
    <x v="89"/>
    <d v="2012-10-31T00:00:00"/>
    <s v="Same Day"/>
    <s v="SG-20080"/>
    <s v="Sandra Glassco"/>
    <x v="0"/>
    <s v="United States"/>
    <s v="Redlands"/>
    <x v="1"/>
    <n v="92374"/>
    <x v="1"/>
    <s v="FUR-BO-10002213"/>
    <x v="0"/>
    <x v="0"/>
    <x v="1223"/>
    <n v="425.83300000000003"/>
    <n v="1"/>
    <n v="0.15"/>
    <n v="20.03919999999998"/>
  </r>
  <r>
    <n v="2117"/>
    <s v="CA-2012-159786"/>
    <x v="1"/>
    <x v="88"/>
    <d v="2012-10-17T00:00:00"/>
    <s v="Second Class"/>
    <s v="RK-19300"/>
    <s v="Ralph Kennedy"/>
    <x v="0"/>
    <s v="United States"/>
    <s v="Rochester"/>
    <x v="15"/>
    <n v="14609"/>
    <x v="3"/>
    <s v="FUR-TA-10001307"/>
    <x v="0"/>
    <x v="3"/>
    <x v="1090"/>
    <n v="209.67"/>
    <n v="1"/>
    <n v="0.4"/>
    <n v="-13.978000000000009"/>
  </r>
  <r>
    <n v="2118"/>
    <s v="CA-2013-130267"/>
    <x v="0"/>
    <x v="251"/>
    <d v="2013-09-24T00:00:00"/>
    <s v="Standard Class"/>
    <s v="SW-20245"/>
    <s v="Scot Wooten"/>
    <x v="0"/>
    <s v="United States"/>
    <s v="Stockton"/>
    <x v="1"/>
    <n v="95207"/>
    <x v="1"/>
    <s v="OFF-PA-10002222"/>
    <x v="1"/>
    <x v="10"/>
    <x v="389"/>
    <n v="159.88"/>
    <n v="7"/>
    <n v="0"/>
    <n v="73.544799999999995"/>
  </r>
  <r>
    <n v="2119"/>
    <s v="CA-2014-155460"/>
    <x v="3"/>
    <x v="669"/>
    <d v="2014-04-16T00:00:00"/>
    <s v="First Class"/>
    <s v="RW-19630"/>
    <s v="Rob Williams"/>
    <x v="1"/>
    <s v="United States"/>
    <s v="Seattle"/>
    <x v="4"/>
    <n v="98105"/>
    <x v="1"/>
    <s v="OFF-PA-10002479"/>
    <x v="1"/>
    <x v="10"/>
    <x v="217"/>
    <n v="5.28"/>
    <n v="1"/>
    <n v="0"/>
    <n v="2.3759999999999999"/>
  </r>
  <r>
    <n v="2120"/>
    <s v="CA-2014-155460"/>
    <x v="3"/>
    <x v="669"/>
    <d v="2014-04-16T00:00:00"/>
    <s v="First Class"/>
    <s v="RW-19630"/>
    <s v="Rob Williams"/>
    <x v="1"/>
    <s v="United States"/>
    <s v="Seattle"/>
    <x v="4"/>
    <n v="98105"/>
    <x v="1"/>
    <s v="OFF-BI-10003091"/>
    <x v="1"/>
    <x v="8"/>
    <x v="1165"/>
    <n v="895.92"/>
    <n v="5"/>
    <n v="0.2"/>
    <n v="302.37299999999993"/>
  </r>
  <r>
    <n v="2121"/>
    <s v="US-2014-168690"/>
    <x v="3"/>
    <x v="363"/>
    <d v="2014-01-14T00:00:00"/>
    <s v="Standard Class"/>
    <s v="TS-21085"/>
    <s v="Thais Sissman"/>
    <x v="0"/>
    <s v="United States"/>
    <s v="Ormond Beach"/>
    <x v="2"/>
    <n v="32174"/>
    <x v="0"/>
    <s v="OFF-BI-10000145"/>
    <x v="1"/>
    <x v="8"/>
    <x v="735"/>
    <n v="2.8080000000000007"/>
    <n v="3"/>
    <n v="0.7"/>
    <n v="-1.9656000000000002"/>
  </r>
  <r>
    <n v="2122"/>
    <s v="CA-2014-158246"/>
    <x v="3"/>
    <x v="45"/>
    <d v="2014-11-12T00:00:00"/>
    <s v="First Class"/>
    <s v="JB-15400"/>
    <s v="Jennifer Braxton"/>
    <x v="1"/>
    <s v="United States"/>
    <s v="Sunnyvale"/>
    <x v="1"/>
    <n v="94086"/>
    <x v="1"/>
    <s v="FUR-CH-10003061"/>
    <x v="0"/>
    <x v="1"/>
    <x v="51"/>
    <n v="215.976"/>
    <n v="3"/>
    <n v="0.2"/>
    <n v="-2.6997000000000355"/>
  </r>
  <r>
    <n v="2123"/>
    <s v="CA-2014-167381"/>
    <x v="3"/>
    <x v="585"/>
    <d v="2014-09-25T00:00:00"/>
    <s v="Second Class"/>
    <s v="EH-14005"/>
    <s v="Erica Hernandez"/>
    <x v="2"/>
    <s v="United States"/>
    <s v="Lansing"/>
    <x v="12"/>
    <n v="48911"/>
    <x v="2"/>
    <s v="FUR-BO-10001972"/>
    <x v="0"/>
    <x v="0"/>
    <x v="362"/>
    <n v="241.96"/>
    <n v="2"/>
    <n v="0"/>
    <n v="41.133199999999988"/>
  </r>
  <r>
    <n v="2124"/>
    <s v="CA-2014-167381"/>
    <x v="3"/>
    <x v="585"/>
    <d v="2014-09-25T00:00:00"/>
    <s v="Second Class"/>
    <s v="EH-14005"/>
    <s v="Erica Hernandez"/>
    <x v="2"/>
    <s v="United States"/>
    <s v="Lansing"/>
    <x v="12"/>
    <n v="48911"/>
    <x v="2"/>
    <s v="OFF-LA-10000134"/>
    <x v="1"/>
    <x v="2"/>
    <x v="85"/>
    <n v="27.72"/>
    <n v="9"/>
    <n v="0"/>
    <n v="13.3056"/>
  </r>
  <r>
    <n v="2125"/>
    <s v="CA-2014-144862"/>
    <x v="3"/>
    <x v="96"/>
    <d v="2014-12-06T00:00:00"/>
    <s v="Standard Class"/>
    <s v="EH-14005"/>
    <s v="Erica Hernandez"/>
    <x v="2"/>
    <s v="United States"/>
    <s v="Philadelphia"/>
    <x v="9"/>
    <n v="19143"/>
    <x v="3"/>
    <s v="OFF-EN-10003040"/>
    <x v="1"/>
    <x v="12"/>
    <x v="1224"/>
    <n v="104.68000000000002"/>
    <n v="5"/>
    <n v="0.2"/>
    <n v="35.329499999999996"/>
  </r>
  <r>
    <n v="2126"/>
    <s v="CA-2014-144862"/>
    <x v="3"/>
    <x v="96"/>
    <d v="2014-12-06T00:00:00"/>
    <s v="Standard Class"/>
    <s v="EH-14005"/>
    <s v="Erica Hernandez"/>
    <x v="2"/>
    <s v="United States"/>
    <s v="Philadelphia"/>
    <x v="9"/>
    <n v="19143"/>
    <x v="3"/>
    <s v="TEC-PH-10000923"/>
    <x v="2"/>
    <x v="7"/>
    <x v="1225"/>
    <n v="62.957999999999998"/>
    <n v="7"/>
    <n v="0.4"/>
    <n v="9.4436999999999998"/>
  </r>
  <r>
    <n v="2127"/>
    <s v="CA-2011-126032"/>
    <x v="2"/>
    <x v="670"/>
    <d v="2011-06-28T00:00:00"/>
    <s v="Standard Class"/>
    <s v="BS-11665"/>
    <s v="Brian Stugart"/>
    <x v="0"/>
    <s v="United States"/>
    <s v="Philadelphia"/>
    <x v="9"/>
    <n v="19143"/>
    <x v="3"/>
    <s v="TEC-AC-10000158"/>
    <x v="2"/>
    <x v="11"/>
    <x v="353"/>
    <n v="86.376000000000005"/>
    <n v="3"/>
    <n v="0.2"/>
    <n v="1.079699999999999"/>
  </r>
  <r>
    <n v="2128"/>
    <s v="CA-2012-134859"/>
    <x v="1"/>
    <x v="242"/>
    <d v="2012-10-09T00:00:00"/>
    <s v="Standard Class"/>
    <s v="JK-16120"/>
    <s v="Julie Kriz"/>
    <x v="2"/>
    <s v="United States"/>
    <s v="Philadelphia"/>
    <x v="9"/>
    <n v="19134"/>
    <x v="3"/>
    <s v="FUR-FU-10003623"/>
    <x v="0"/>
    <x v="5"/>
    <x v="1226"/>
    <n v="64.944000000000003"/>
    <n v="3"/>
    <n v="0.2"/>
    <n v="6.4943999999999953"/>
  </r>
  <r>
    <n v="2129"/>
    <s v="CA-2012-134859"/>
    <x v="1"/>
    <x v="242"/>
    <d v="2012-10-09T00:00:00"/>
    <s v="Standard Class"/>
    <s v="JK-16120"/>
    <s v="Julie Kriz"/>
    <x v="2"/>
    <s v="United States"/>
    <s v="Philadelphia"/>
    <x v="9"/>
    <n v="19134"/>
    <x v="3"/>
    <s v="OFF-PA-10001293"/>
    <x v="1"/>
    <x v="10"/>
    <x v="987"/>
    <n v="20.736000000000004"/>
    <n v="4"/>
    <n v="0.2"/>
    <n v="7.2576000000000001"/>
  </r>
  <r>
    <n v="2130"/>
    <s v="US-2011-114188"/>
    <x v="2"/>
    <x v="671"/>
    <d v="2011-05-22T00:00:00"/>
    <s v="Second Class"/>
    <s v="RF-19345"/>
    <s v="Randy Ferguson"/>
    <x v="1"/>
    <s v="United States"/>
    <s v="Dover"/>
    <x v="38"/>
    <n v="3820"/>
    <x v="3"/>
    <s v="OFF-AP-10000124"/>
    <x v="1"/>
    <x v="9"/>
    <x v="1227"/>
    <n v="33.28"/>
    <n v="4"/>
    <n v="0"/>
    <n v="9.3184000000000005"/>
  </r>
  <r>
    <n v="2131"/>
    <s v="US-2011-114188"/>
    <x v="2"/>
    <x v="671"/>
    <d v="2011-05-22T00:00:00"/>
    <s v="Second Class"/>
    <s v="RF-19345"/>
    <s v="Randy Ferguson"/>
    <x v="1"/>
    <s v="United States"/>
    <s v="Dover"/>
    <x v="38"/>
    <n v="3820"/>
    <x v="3"/>
    <s v="OFF-AR-10004511"/>
    <x v="1"/>
    <x v="6"/>
    <x v="1228"/>
    <n v="38.520000000000003"/>
    <n v="9"/>
    <n v="0"/>
    <n v="11.9412"/>
  </r>
  <r>
    <n v="2132"/>
    <s v="US-2011-114188"/>
    <x v="2"/>
    <x v="671"/>
    <d v="2011-05-22T00:00:00"/>
    <s v="Second Class"/>
    <s v="RF-19345"/>
    <s v="Randy Ferguson"/>
    <x v="1"/>
    <s v="United States"/>
    <s v="Dover"/>
    <x v="38"/>
    <n v="3820"/>
    <x v="3"/>
    <s v="FUR-FU-10000076"/>
    <x v="0"/>
    <x v="5"/>
    <x v="875"/>
    <n v="139.86000000000001"/>
    <n v="7"/>
    <n v="0"/>
    <n v="60.139800000000015"/>
  </r>
  <r>
    <n v="2133"/>
    <s v="CA-2012-156524"/>
    <x v="1"/>
    <x v="312"/>
    <d v="2012-11-26T00:00:00"/>
    <s v="Standard Class"/>
    <s v="DL-12865"/>
    <s v="Dan Lawera"/>
    <x v="0"/>
    <s v="United States"/>
    <s v="New York City"/>
    <x v="15"/>
    <n v="10011"/>
    <x v="3"/>
    <s v="OFF-PA-10003883"/>
    <x v="1"/>
    <x v="10"/>
    <x v="1229"/>
    <n v="19.649999999999999"/>
    <n v="3"/>
    <n v="0"/>
    <n v="9.0389999999999997"/>
  </r>
  <r>
    <n v="2134"/>
    <s v="CA-2012-122210"/>
    <x v="1"/>
    <x v="672"/>
    <d v="2012-12-04T00:00:00"/>
    <s v="Standard Class"/>
    <s v="WB-21850"/>
    <s v="William Brown"/>
    <x v="0"/>
    <s v="United States"/>
    <s v="Philadelphia"/>
    <x v="9"/>
    <n v="19134"/>
    <x v="3"/>
    <s v="OFF-BI-10003656"/>
    <x v="1"/>
    <x v="8"/>
    <x v="13"/>
    <n v="152.99100000000001"/>
    <n v="3"/>
    <n v="0.7"/>
    <n v="-122.39280000000002"/>
  </r>
  <r>
    <n v="2135"/>
    <s v="CA-2012-122210"/>
    <x v="1"/>
    <x v="672"/>
    <d v="2012-12-04T00:00:00"/>
    <s v="Standard Class"/>
    <s v="WB-21850"/>
    <s v="William Brown"/>
    <x v="0"/>
    <s v="United States"/>
    <s v="Philadelphia"/>
    <x v="9"/>
    <n v="19134"/>
    <x v="3"/>
    <s v="OFF-FA-10000053"/>
    <x v="1"/>
    <x v="13"/>
    <x v="953"/>
    <n v="10.584"/>
    <n v="7"/>
    <n v="0.2"/>
    <n v="-2.3813999999999993"/>
  </r>
  <r>
    <n v="2136"/>
    <s v="CA-2012-122210"/>
    <x v="1"/>
    <x v="672"/>
    <d v="2012-12-04T00:00:00"/>
    <s v="Standard Class"/>
    <s v="WB-21850"/>
    <s v="William Brown"/>
    <x v="0"/>
    <s v="United States"/>
    <s v="Philadelphia"/>
    <x v="9"/>
    <n v="19134"/>
    <x v="3"/>
    <s v="TEC-PH-10002807"/>
    <x v="2"/>
    <x v="7"/>
    <x v="1230"/>
    <n v="94.919999999999987"/>
    <n v="4"/>
    <n v="0.4"/>
    <n v="15.819999999999993"/>
  </r>
  <r>
    <n v="2137"/>
    <s v="CA-2012-156377"/>
    <x v="1"/>
    <x v="620"/>
    <d v="2013-01-05T00:00:00"/>
    <s v="Standard Class"/>
    <s v="TB-21625"/>
    <s v="Trudy Brown"/>
    <x v="0"/>
    <s v="United States"/>
    <s v="Grand Prairie"/>
    <x v="5"/>
    <n v="75051"/>
    <x v="2"/>
    <s v="FUR-FU-10002364"/>
    <x v="0"/>
    <x v="5"/>
    <x v="1231"/>
    <n v="14.76"/>
    <n v="5"/>
    <n v="0.6"/>
    <n v="-11.439000000000004"/>
  </r>
  <r>
    <n v="2138"/>
    <s v="CA-2012-156377"/>
    <x v="1"/>
    <x v="620"/>
    <d v="2013-01-05T00:00:00"/>
    <s v="Standard Class"/>
    <s v="TB-21625"/>
    <s v="Trudy Brown"/>
    <x v="0"/>
    <s v="United States"/>
    <s v="Grand Prairie"/>
    <x v="5"/>
    <n v="75051"/>
    <x v="2"/>
    <s v="OFF-BI-10002954"/>
    <x v="1"/>
    <x v="8"/>
    <x v="1179"/>
    <n v="3.6559999999999993"/>
    <n v="4"/>
    <n v="0.8"/>
    <n v="-5.8496000000000024"/>
  </r>
  <r>
    <n v="2139"/>
    <s v="US-2014-157896"/>
    <x v="3"/>
    <x v="673"/>
    <d v="2014-11-17T00:00:00"/>
    <s v="Same Day"/>
    <s v="CB-12415"/>
    <s v="Christy Brittain"/>
    <x v="0"/>
    <s v="United States"/>
    <s v="New York City"/>
    <x v="15"/>
    <n v="10009"/>
    <x v="3"/>
    <s v="OFF-PA-10004092"/>
    <x v="1"/>
    <x v="10"/>
    <x v="588"/>
    <n v="146.82"/>
    <n v="3"/>
    <n v="0"/>
    <n v="73.41"/>
  </r>
  <r>
    <n v="2140"/>
    <s v="CA-2011-159520"/>
    <x v="2"/>
    <x v="571"/>
    <d v="2011-06-11T00:00:00"/>
    <s v="Standard Class"/>
    <s v="GT-14635"/>
    <s v="Grant Thornton"/>
    <x v="1"/>
    <s v="United States"/>
    <s v="Long Beach"/>
    <x v="15"/>
    <n v="11561"/>
    <x v="3"/>
    <s v="OFF-BI-10003982"/>
    <x v="1"/>
    <x v="8"/>
    <x v="346"/>
    <n v="149.54399999999998"/>
    <n v="9"/>
    <n v="0.2"/>
    <n v="50.471099999999993"/>
  </r>
  <r>
    <n v="2141"/>
    <s v="CA-2011-159520"/>
    <x v="2"/>
    <x v="571"/>
    <d v="2011-06-11T00:00:00"/>
    <s v="Standard Class"/>
    <s v="GT-14635"/>
    <s v="Grant Thornton"/>
    <x v="1"/>
    <s v="United States"/>
    <s v="Long Beach"/>
    <x v="15"/>
    <n v="11561"/>
    <x v="3"/>
    <s v="OFF-SU-10001664"/>
    <x v="1"/>
    <x v="14"/>
    <x v="1232"/>
    <n v="17.14"/>
    <n v="2"/>
    <n v="0"/>
    <n v="4.4564000000000004"/>
  </r>
  <r>
    <n v="2142"/>
    <s v="CA-2011-159520"/>
    <x v="2"/>
    <x v="571"/>
    <d v="2011-06-11T00:00:00"/>
    <s v="Standard Class"/>
    <s v="GT-14635"/>
    <s v="Grant Thornton"/>
    <x v="1"/>
    <s v="United States"/>
    <s v="Long Beach"/>
    <x v="15"/>
    <n v="11561"/>
    <x v="3"/>
    <s v="FUR-TA-10003238"/>
    <x v="0"/>
    <x v="3"/>
    <x v="1233"/>
    <n v="991.76400000000012"/>
    <n v="3"/>
    <n v="0.4"/>
    <n v="-347.11740000000009"/>
  </r>
  <r>
    <n v="2143"/>
    <s v="CA-2013-155481"/>
    <x v="0"/>
    <x v="142"/>
    <d v="2013-09-06T00:00:00"/>
    <s v="Standard Class"/>
    <s v="DK-13225"/>
    <s v="Dean Katz"/>
    <x v="1"/>
    <s v="United States"/>
    <s v="Philadelphia"/>
    <x v="9"/>
    <n v="19140"/>
    <x v="3"/>
    <s v="OFF-PA-10004675"/>
    <x v="1"/>
    <x v="10"/>
    <x v="69"/>
    <n v="30.48"/>
    <n v="6"/>
    <n v="0.2"/>
    <n v="9.9059999999999988"/>
  </r>
  <r>
    <n v="2144"/>
    <s v="CA-2013-155481"/>
    <x v="0"/>
    <x v="142"/>
    <d v="2013-09-06T00:00:00"/>
    <s v="Standard Class"/>
    <s v="DK-13225"/>
    <s v="Dean Katz"/>
    <x v="1"/>
    <s v="United States"/>
    <s v="Philadelphia"/>
    <x v="9"/>
    <n v="19140"/>
    <x v="3"/>
    <s v="TEC-PH-10002293"/>
    <x v="2"/>
    <x v="7"/>
    <x v="126"/>
    <n v="23.987999999999996"/>
    <n v="2"/>
    <n v="0.4"/>
    <n v="-4.7975999999999974"/>
  </r>
  <r>
    <n v="2145"/>
    <s v="CA-2013-155481"/>
    <x v="0"/>
    <x v="142"/>
    <d v="2013-09-06T00:00:00"/>
    <s v="Standard Class"/>
    <s v="DK-13225"/>
    <s v="Dean Katz"/>
    <x v="1"/>
    <s v="United States"/>
    <s v="Philadelphia"/>
    <x v="9"/>
    <n v="19140"/>
    <x v="3"/>
    <s v="OFF-FA-10002780"/>
    <x v="1"/>
    <x v="13"/>
    <x v="33"/>
    <n v="16.687999999999999"/>
    <n v="7"/>
    <n v="0.2"/>
    <n v="5.4235999999999995"/>
  </r>
  <r>
    <n v="2146"/>
    <s v="US-2013-152051"/>
    <x v="0"/>
    <x v="674"/>
    <d v="2013-06-30T00:00:00"/>
    <s v="Standard Class"/>
    <s v="TS-21160"/>
    <s v="Theresa Swint"/>
    <x v="1"/>
    <s v="United States"/>
    <s v="York"/>
    <x v="9"/>
    <n v="17403"/>
    <x v="3"/>
    <s v="FUR-CH-10002965"/>
    <x v="0"/>
    <x v="1"/>
    <x v="226"/>
    <n v="422.05799999999994"/>
    <n v="3"/>
    <n v="0.3"/>
    <n v="-18.088200000000001"/>
  </r>
  <r>
    <n v="2147"/>
    <s v="US-2013-152051"/>
    <x v="0"/>
    <x v="674"/>
    <d v="2013-06-30T00:00:00"/>
    <s v="Standard Class"/>
    <s v="TS-21160"/>
    <s v="Theresa Swint"/>
    <x v="1"/>
    <s v="United States"/>
    <s v="York"/>
    <x v="9"/>
    <n v="17403"/>
    <x v="3"/>
    <s v="OFF-BI-10004781"/>
    <x v="1"/>
    <x v="8"/>
    <x v="132"/>
    <n v="38.088000000000001"/>
    <n v="4"/>
    <n v="0.7"/>
    <n v="-27.93119999999999"/>
  </r>
  <r>
    <n v="2148"/>
    <s v="US-2013-152051"/>
    <x v="0"/>
    <x v="674"/>
    <d v="2013-06-30T00:00:00"/>
    <s v="Standard Class"/>
    <s v="TS-21160"/>
    <s v="Theresa Swint"/>
    <x v="1"/>
    <s v="United States"/>
    <s v="York"/>
    <x v="9"/>
    <n v="17403"/>
    <x v="3"/>
    <s v="OFF-ST-10001713"/>
    <x v="1"/>
    <x v="4"/>
    <x v="45"/>
    <n v="254.35200000000003"/>
    <n v="6"/>
    <n v="0.2"/>
    <n v="-50.870400000000018"/>
  </r>
  <r>
    <n v="2149"/>
    <s v="CA-2011-141607"/>
    <x v="2"/>
    <x v="432"/>
    <d v="2011-12-17T00:00:00"/>
    <s v="Standard Class"/>
    <s v="WB-21850"/>
    <s v="William Brown"/>
    <x v="0"/>
    <s v="United States"/>
    <s v="Concord"/>
    <x v="1"/>
    <n v="94521"/>
    <x v="1"/>
    <s v="FUR-FU-10003975"/>
    <x v="0"/>
    <x v="5"/>
    <x v="775"/>
    <n v="43.31"/>
    <n v="1"/>
    <n v="0"/>
    <n v="4.330999999999996"/>
  </r>
  <r>
    <n v="2150"/>
    <s v="CA-2014-102771"/>
    <x v="3"/>
    <x v="185"/>
    <d v="2014-04-06T00:00:00"/>
    <s v="Standard Class"/>
    <s v="DO-13435"/>
    <s v="Denny Ordway"/>
    <x v="0"/>
    <s v="United States"/>
    <s v="New York City"/>
    <x v="15"/>
    <n v="10035"/>
    <x v="3"/>
    <s v="TEC-PH-10001536"/>
    <x v="2"/>
    <x v="7"/>
    <x v="1234"/>
    <n v="84.949999999999989"/>
    <n v="5"/>
    <n v="0"/>
    <n v="22.086999999999996"/>
  </r>
  <r>
    <n v="2151"/>
    <s v="US-2014-139969"/>
    <x v="3"/>
    <x v="123"/>
    <d v="2014-11-27T00:00:00"/>
    <s v="Standard Class"/>
    <s v="AF-10870"/>
    <s v="Art Ferguson"/>
    <x v="0"/>
    <s v="United States"/>
    <s v="College Station"/>
    <x v="5"/>
    <n v="77840"/>
    <x v="2"/>
    <s v="FUR-CH-10001973"/>
    <x v="0"/>
    <x v="1"/>
    <x v="896"/>
    <n v="233.05799999999999"/>
    <n v="3"/>
    <n v="0.3"/>
    <n v="-53.270399999999995"/>
  </r>
  <r>
    <n v="2152"/>
    <s v="CA-2011-167360"/>
    <x v="2"/>
    <x v="156"/>
    <d v="2011-11-29T00:00:00"/>
    <s v="Second Class"/>
    <s v="RB-19435"/>
    <s v="Richard Bierner"/>
    <x v="0"/>
    <s v="United States"/>
    <s v="Saint Louis"/>
    <x v="25"/>
    <n v="63116"/>
    <x v="2"/>
    <s v="TEC-AC-10001772"/>
    <x v="2"/>
    <x v="11"/>
    <x v="400"/>
    <n v="111.79"/>
    <n v="7"/>
    <n v="0"/>
    <n v="43.598100000000002"/>
  </r>
  <r>
    <n v="2153"/>
    <s v="CA-2012-123505"/>
    <x v="1"/>
    <x v="6"/>
    <d v="2012-11-26T00:00:00"/>
    <s v="Standard Class"/>
    <s v="AR-10540"/>
    <s v="Andy Reiter"/>
    <x v="0"/>
    <s v="United States"/>
    <s v="Quincy"/>
    <x v="31"/>
    <n v="2169"/>
    <x v="3"/>
    <s v="OFF-PA-10002586"/>
    <x v="1"/>
    <x v="10"/>
    <x v="1007"/>
    <n v="14.940000000000001"/>
    <n v="3"/>
    <n v="0"/>
    <n v="7.0218000000000007"/>
  </r>
  <r>
    <n v="2154"/>
    <s v="CA-2013-117282"/>
    <x v="0"/>
    <x v="216"/>
    <d v="2013-07-19T00:00:00"/>
    <s v="Standard Class"/>
    <s v="DR-12880"/>
    <s v="Dan Reichenbach"/>
    <x v="1"/>
    <s v="United States"/>
    <s v="New York City"/>
    <x v="15"/>
    <n v="10009"/>
    <x v="3"/>
    <s v="OFF-BI-10004094"/>
    <x v="1"/>
    <x v="8"/>
    <x v="603"/>
    <n v="14.16"/>
    <n v="2"/>
    <n v="0.2"/>
    <n v="5.133"/>
  </r>
  <r>
    <n v="2155"/>
    <s v="US-2013-120460"/>
    <x v="0"/>
    <x v="567"/>
    <d v="2013-05-06T00:00:00"/>
    <s v="Standard Class"/>
    <s v="BF-11170"/>
    <s v="Ben Ferrer"/>
    <x v="2"/>
    <s v="United States"/>
    <s v="Dallas"/>
    <x v="5"/>
    <n v="75081"/>
    <x v="2"/>
    <s v="FUR-FU-10004973"/>
    <x v="0"/>
    <x v="5"/>
    <x v="1134"/>
    <n v="22.608000000000001"/>
    <n v="3"/>
    <n v="0.6"/>
    <n v="-10.173599999999997"/>
  </r>
  <r>
    <n v="2156"/>
    <s v="CA-2013-111115"/>
    <x v="0"/>
    <x v="197"/>
    <d v="2013-07-28T00:00:00"/>
    <s v="Second Class"/>
    <s v="LB-16735"/>
    <s v="Larry Blacks"/>
    <x v="0"/>
    <s v="United States"/>
    <s v="Los Angeles"/>
    <x v="1"/>
    <n v="90032"/>
    <x v="1"/>
    <s v="OFF-FA-10000624"/>
    <x v="1"/>
    <x v="13"/>
    <x v="291"/>
    <n v="21.48"/>
    <n v="6"/>
    <n v="0"/>
    <n v="10.74"/>
  </r>
  <r>
    <n v="2157"/>
    <s v="CA-2011-124646"/>
    <x v="2"/>
    <x v="169"/>
    <d v="2011-06-24T00:00:00"/>
    <s v="First Class"/>
    <s v="DV-13465"/>
    <s v="Dianna Vittorini"/>
    <x v="0"/>
    <s v="United States"/>
    <s v="Minneapolis"/>
    <x v="11"/>
    <n v="55407"/>
    <x v="2"/>
    <s v="OFF-ST-10001097"/>
    <x v="1"/>
    <x v="4"/>
    <x v="740"/>
    <n v="501.81000000000006"/>
    <n v="3"/>
    <n v="0"/>
    <n v="0"/>
  </r>
  <r>
    <n v="2158"/>
    <s v="CA-2011-124646"/>
    <x v="2"/>
    <x v="169"/>
    <d v="2011-06-24T00:00:00"/>
    <s v="First Class"/>
    <s v="DV-13465"/>
    <s v="Dianna Vittorini"/>
    <x v="0"/>
    <s v="United States"/>
    <s v="Minneapolis"/>
    <x v="11"/>
    <n v="55407"/>
    <x v="2"/>
    <s v="OFF-ST-10001469"/>
    <x v="1"/>
    <x v="4"/>
    <x v="394"/>
    <n v="161.94"/>
    <n v="3"/>
    <n v="0"/>
    <n v="9.716399999999993"/>
  </r>
  <r>
    <n v="2159"/>
    <s v="CA-2014-148166"/>
    <x v="3"/>
    <x v="208"/>
    <d v="2014-10-27T00:00:00"/>
    <s v="Standard Class"/>
    <s v="NK-18490"/>
    <s v="Neil Knudson"/>
    <x v="2"/>
    <s v="United States"/>
    <s v="Deltona"/>
    <x v="2"/>
    <n v="32725"/>
    <x v="0"/>
    <s v="OFF-AR-10004956"/>
    <x v="1"/>
    <x v="6"/>
    <x v="1235"/>
    <n v="17.856000000000002"/>
    <n v="4"/>
    <n v="0.2"/>
    <n v="2.0087999999999973"/>
  </r>
  <r>
    <n v="2160"/>
    <s v="CA-2013-159737"/>
    <x v="0"/>
    <x v="323"/>
    <d v="2013-09-10T00:00:00"/>
    <s v="Standard Class"/>
    <s v="CS-11950"/>
    <s v="Carlos Soltero"/>
    <x v="0"/>
    <s v="United States"/>
    <s v="Chicago"/>
    <x v="10"/>
    <n v="60610"/>
    <x v="2"/>
    <s v="OFF-BI-10004236"/>
    <x v="1"/>
    <x v="8"/>
    <x v="891"/>
    <n v="8.8079999999999981"/>
    <n v="3"/>
    <n v="0.8"/>
    <n v="-14.973600000000001"/>
  </r>
  <r>
    <n v="2161"/>
    <s v="CA-2013-141019"/>
    <x v="0"/>
    <x v="675"/>
    <d v="2013-05-15T00:00:00"/>
    <s v="Same Day"/>
    <s v="LH-17155"/>
    <s v="Logan Haushalter"/>
    <x v="0"/>
    <s v="United States"/>
    <s v="Cincinnati"/>
    <x v="24"/>
    <n v="45231"/>
    <x v="3"/>
    <s v="FUR-FU-10002937"/>
    <x v="0"/>
    <x v="5"/>
    <x v="1051"/>
    <n v="79.384000000000015"/>
    <n v="1"/>
    <n v="0.2"/>
    <n v="29.768999999999998"/>
  </r>
  <r>
    <n v="2162"/>
    <s v="CA-2013-101938"/>
    <x v="0"/>
    <x v="676"/>
    <d v="2013-01-12T00:00:00"/>
    <s v="Standard Class"/>
    <s v="DW-13480"/>
    <s v="Dianna Wilson"/>
    <x v="2"/>
    <s v="United States"/>
    <s v="Oakland"/>
    <x v="1"/>
    <n v="94601"/>
    <x v="1"/>
    <s v="OFF-AR-10003696"/>
    <x v="1"/>
    <x v="6"/>
    <x v="1236"/>
    <n v="34.58"/>
    <n v="1"/>
    <n v="0"/>
    <n v="10.028199999999998"/>
  </r>
  <r>
    <n v="2163"/>
    <s v="CA-2014-166296"/>
    <x v="3"/>
    <x v="677"/>
    <d v="2014-03-20T00:00:00"/>
    <s v="Standard Class"/>
    <s v="KF-16285"/>
    <s v="Karen Ferguson"/>
    <x v="2"/>
    <s v="United States"/>
    <s v="Manteca"/>
    <x v="1"/>
    <n v="95336"/>
    <x v="1"/>
    <s v="OFF-PA-10004359"/>
    <x v="1"/>
    <x v="10"/>
    <x v="1059"/>
    <n v="314.54999999999995"/>
    <n v="3"/>
    <n v="0"/>
    <n v="150.98399999999998"/>
  </r>
  <r>
    <n v="2164"/>
    <s v="CA-2013-154018"/>
    <x v="0"/>
    <x v="63"/>
    <d v="2013-10-20T00:00:00"/>
    <s v="Standard Class"/>
    <s v="HA-14920"/>
    <s v="Helen Andreada"/>
    <x v="0"/>
    <s v="United States"/>
    <s v="Laredo"/>
    <x v="5"/>
    <n v="78041"/>
    <x v="2"/>
    <s v="TEC-AC-10002402"/>
    <x v="2"/>
    <x v="11"/>
    <x v="651"/>
    <n v="191.976"/>
    <n v="3"/>
    <n v="0.2"/>
    <n v="23.996999999999986"/>
  </r>
  <r>
    <n v="2165"/>
    <s v="CA-2013-154018"/>
    <x v="0"/>
    <x v="63"/>
    <d v="2013-10-20T00:00:00"/>
    <s v="Standard Class"/>
    <s v="HA-14920"/>
    <s v="Helen Andreada"/>
    <x v="0"/>
    <s v="United States"/>
    <s v="Laredo"/>
    <x v="5"/>
    <n v="78041"/>
    <x v="2"/>
    <s v="OFF-PA-10000551"/>
    <x v="1"/>
    <x v="10"/>
    <x v="1237"/>
    <n v="8.2880000000000003"/>
    <n v="2"/>
    <n v="0.2"/>
    <n v="3.0043999999999995"/>
  </r>
  <r>
    <n v="2166"/>
    <s v="CA-2013-154018"/>
    <x v="0"/>
    <x v="63"/>
    <d v="2013-10-20T00:00:00"/>
    <s v="Standard Class"/>
    <s v="HA-14920"/>
    <s v="Helen Andreada"/>
    <x v="0"/>
    <s v="United States"/>
    <s v="Laredo"/>
    <x v="5"/>
    <n v="78041"/>
    <x v="2"/>
    <s v="FUR-FU-10003394"/>
    <x v="0"/>
    <x v="5"/>
    <x v="578"/>
    <n v="139.91999999999999"/>
    <n v="5"/>
    <n v="0.6"/>
    <n v="-150.41399999999999"/>
  </r>
  <r>
    <n v="2167"/>
    <s v="CA-2013-154018"/>
    <x v="0"/>
    <x v="63"/>
    <d v="2013-10-20T00:00:00"/>
    <s v="Standard Class"/>
    <s v="HA-14920"/>
    <s v="Helen Andreada"/>
    <x v="0"/>
    <s v="United States"/>
    <s v="Laredo"/>
    <x v="5"/>
    <n v="78041"/>
    <x v="2"/>
    <s v="OFF-AR-10002067"/>
    <x v="1"/>
    <x v="6"/>
    <x v="1145"/>
    <n v="15.872"/>
    <n v="1"/>
    <n v="0.2"/>
    <n v="1.1904000000000003"/>
  </r>
  <r>
    <n v="2168"/>
    <s v="CA-2013-154018"/>
    <x v="0"/>
    <x v="63"/>
    <d v="2013-10-20T00:00:00"/>
    <s v="Standard Class"/>
    <s v="HA-14920"/>
    <s v="Helen Andreada"/>
    <x v="0"/>
    <s v="United States"/>
    <s v="Laredo"/>
    <x v="5"/>
    <n v="78041"/>
    <x v="2"/>
    <s v="OFF-BI-10004140"/>
    <x v="1"/>
    <x v="8"/>
    <x v="304"/>
    <n v="6.2859999999999987"/>
    <n v="7"/>
    <n v="0.8"/>
    <n v="-11.000500000000008"/>
  </r>
  <r>
    <n v="2169"/>
    <s v="CA-2014-117870"/>
    <x v="3"/>
    <x v="678"/>
    <d v="2014-01-31T00:00:00"/>
    <s v="Second Class"/>
    <s v="JH-15820"/>
    <s v="John Huston"/>
    <x v="0"/>
    <s v="United States"/>
    <s v="Kent"/>
    <x v="24"/>
    <n v="44240"/>
    <x v="3"/>
    <s v="OFF-AR-10004078"/>
    <x v="1"/>
    <x v="6"/>
    <x v="507"/>
    <n v="14.015999999999998"/>
    <n v="3"/>
    <n v="0.2"/>
    <n v="1.7519999999999998"/>
  </r>
  <r>
    <n v="2170"/>
    <s v="CA-2014-117870"/>
    <x v="3"/>
    <x v="678"/>
    <d v="2014-01-31T00:00:00"/>
    <s v="Second Class"/>
    <s v="JH-15820"/>
    <s v="John Huston"/>
    <x v="0"/>
    <s v="United States"/>
    <s v="Kent"/>
    <x v="24"/>
    <n v="44240"/>
    <x v="3"/>
    <s v="TEC-AC-10000927"/>
    <x v="2"/>
    <x v="11"/>
    <x v="694"/>
    <n v="71.975999999999999"/>
    <n v="3"/>
    <n v="0.2"/>
    <n v="-8.9970000000000034"/>
  </r>
  <r>
    <n v="2171"/>
    <s v="CA-2014-117870"/>
    <x v="3"/>
    <x v="678"/>
    <d v="2014-01-31T00:00:00"/>
    <s v="Second Class"/>
    <s v="JH-15820"/>
    <s v="John Huston"/>
    <x v="0"/>
    <s v="United States"/>
    <s v="Kent"/>
    <x v="24"/>
    <n v="44240"/>
    <x v="3"/>
    <s v="TEC-PH-10003931"/>
    <x v="2"/>
    <x v="7"/>
    <x v="159"/>
    <n v="107.982"/>
    <n v="3"/>
    <n v="0.4"/>
    <n v="-26.995499999999993"/>
  </r>
  <r>
    <n v="2172"/>
    <s v="US-2014-137491"/>
    <x v="3"/>
    <x v="123"/>
    <d v="2014-11-26T00:00:00"/>
    <s v="Standard Class"/>
    <s v="LC-16930"/>
    <s v="Linda Cazamias"/>
    <x v="1"/>
    <s v="United States"/>
    <s v="San Angelo"/>
    <x v="5"/>
    <n v="76903"/>
    <x v="2"/>
    <s v="FUR-CH-10004675"/>
    <x v="0"/>
    <x v="1"/>
    <x v="629"/>
    <n v="305.31200000000001"/>
    <n v="2"/>
    <n v="0.3"/>
    <n v="-8.7232000000000198"/>
  </r>
  <r>
    <n v="2173"/>
    <s v="CA-2011-152296"/>
    <x v="2"/>
    <x v="601"/>
    <d v="2011-08-03T00:00:00"/>
    <s v="First Class"/>
    <s v="IL-15100"/>
    <s v="Ivan Liston"/>
    <x v="0"/>
    <s v="United States"/>
    <s v="San Francisco"/>
    <x v="1"/>
    <n v="94122"/>
    <x v="1"/>
    <s v="OFF-BI-10004506"/>
    <x v="1"/>
    <x v="8"/>
    <x v="1238"/>
    <n v="19.752000000000002"/>
    <n v="3"/>
    <n v="0.2"/>
    <n v="6.9131999999999998"/>
  </r>
  <r>
    <n v="2174"/>
    <s v="CA-2013-112025"/>
    <x v="0"/>
    <x v="679"/>
    <d v="2013-08-05T00:00:00"/>
    <s v="Standard Class"/>
    <s v="LS-16975"/>
    <s v="Lindsay Shagiari"/>
    <x v="2"/>
    <s v="United States"/>
    <s v="Houston"/>
    <x v="5"/>
    <n v="77070"/>
    <x v="2"/>
    <s v="OFF-BI-10002353"/>
    <x v="1"/>
    <x v="8"/>
    <x v="1068"/>
    <n v="9.2639999999999976"/>
    <n v="3"/>
    <n v="0.8"/>
    <n v="-13.895999999999997"/>
  </r>
  <r>
    <n v="2175"/>
    <s v="CA-2012-132507"/>
    <x v="1"/>
    <x v="117"/>
    <d v="2012-08-03T00:00:00"/>
    <s v="Second Class"/>
    <s v="CC-12610"/>
    <s v="Corey Catlett"/>
    <x v="1"/>
    <s v="United States"/>
    <s v="Houston"/>
    <x v="5"/>
    <n v="77041"/>
    <x v="2"/>
    <s v="OFF-ST-10000943"/>
    <x v="1"/>
    <x v="4"/>
    <x v="1195"/>
    <n v="61.792000000000002"/>
    <n v="4"/>
    <n v="0.2"/>
    <n v="6.1792000000000016"/>
  </r>
  <r>
    <n v="2176"/>
    <s v="CA-2013-125738"/>
    <x v="0"/>
    <x v="680"/>
    <d v="2013-10-22T00:00:00"/>
    <s v="Standard Class"/>
    <s v="PB-18805"/>
    <s v="Patrick Bzostek"/>
    <x v="2"/>
    <s v="United States"/>
    <s v="Salt Lake City"/>
    <x v="7"/>
    <n v="84106"/>
    <x v="1"/>
    <s v="OFF-PA-10000740"/>
    <x v="1"/>
    <x v="10"/>
    <x v="1239"/>
    <n v="45.68"/>
    <n v="2"/>
    <n v="0"/>
    <n v="21.012799999999999"/>
  </r>
  <r>
    <n v="2177"/>
    <s v="CA-2013-125738"/>
    <x v="0"/>
    <x v="680"/>
    <d v="2013-10-22T00:00:00"/>
    <s v="Standard Class"/>
    <s v="PB-18805"/>
    <s v="Patrick Bzostek"/>
    <x v="2"/>
    <s v="United States"/>
    <s v="Salt Lake City"/>
    <x v="7"/>
    <n v="84106"/>
    <x v="1"/>
    <s v="OFF-PA-10003001"/>
    <x v="1"/>
    <x v="10"/>
    <x v="1064"/>
    <n v="60.12"/>
    <n v="9"/>
    <n v="0"/>
    <n v="28.857599999999998"/>
  </r>
  <r>
    <n v="2178"/>
    <s v="CA-2013-125738"/>
    <x v="0"/>
    <x v="680"/>
    <d v="2013-10-22T00:00:00"/>
    <s v="Standard Class"/>
    <s v="PB-18805"/>
    <s v="Patrick Bzostek"/>
    <x v="2"/>
    <s v="United States"/>
    <s v="Salt Lake City"/>
    <x v="7"/>
    <n v="84106"/>
    <x v="1"/>
    <s v="OFF-BI-10001628"/>
    <x v="1"/>
    <x v="8"/>
    <x v="1103"/>
    <n v="41.72"/>
    <n v="5"/>
    <n v="0.2"/>
    <n v="13.037499999999998"/>
  </r>
  <r>
    <n v="2179"/>
    <s v="CA-2013-125738"/>
    <x v="0"/>
    <x v="680"/>
    <d v="2013-10-22T00:00:00"/>
    <s v="Standard Class"/>
    <s v="PB-18805"/>
    <s v="Patrick Bzostek"/>
    <x v="2"/>
    <s v="United States"/>
    <s v="Salt Lake City"/>
    <x v="7"/>
    <n v="84106"/>
    <x v="1"/>
    <s v="OFF-PA-10001509"/>
    <x v="1"/>
    <x v="10"/>
    <x v="417"/>
    <n v="71.599999999999994"/>
    <n v="8"/>
    <n v="0"/>
    <n v="32.935999999999993"/>
  </r>
  <r>
    <n v="2180"/>
    <s v="CA-2013-128818"/>
    <x v="0"/>
    <x v="681"/>
    <d v="2013-05-12T00:00:00"/>
    <s v="Standard Class"/>
    <s v="CJ-12010"/>
    <s v="Caroline Jumper"/>
    <x v="0"/>
    <s v="United States"/>
    <s v="New York City"/>
    <x v="15"/>
    <n v="10009"/>
    <x v="3"/>
    <s v="OFF-BI-10000309"/>
    <x v="1"/>
    <x v="8"/>
    <x v="334"/>
    <n v="85.232000000000014"/>
    <n v="7"/>
    <n v="0.2"/>
    <n v="30.896599999999996"/>
  </r>
  <r>
    <n v="2181"/>
    <s v="CA-2013-128818"/>
    <x v="0"/>
    <x v="681"/>
    <d v="2013-05-12T00:00:00"/>
    <s v="Standard Class"/>
    <s v="CJ-12010"/>
    <s v="Caroline Jumper"/>
    <x v="0"/>
    <s v="United States"/>
    <s v="New York City"/>
    <x v="15"/>
    <n v="10009"/>
    <x v="3"/>
    <s v="OFF-LA-10003923"/>
    <x v="1"/>
    <x v="2"/>
    <x v="424"/>
    <n v="44.400000000000006"/>
    <n v="3"/>
    <n v="0"/>
    <n v="22.200000000000003"/>
  </r>
  <r>
    <n v="2182"/>
    <s v="CA-2013-128818"/>
    <x v="0"/>
    <x v="681"/>
    <d v="2013-05-12T00:00:00"/>
    <s v="Standard Class"/>
    <s v="CJ-12010"/>
    <s v="Caroline Jumper"/>
    <x v="0"/>
    <s v="United States"/>
    <s v="New York City"/>
    <x v="15"/>
    <n v="10009"/>
    <x v="3"/>
    <s v="FUR-CH-10002084"/>
    <x v="0"/>
    <x v="1"/>
    <x v="1240"/>
    <n v="442.76400000000001"/>
    <n v="4"/>
    <n v="0.1"/>
    <n v="59.035200000000003"/>
  </r>
  <r>
    <n v="2183"/>
    <s v="CA-2013-128818"/>
    <x v="0"/>
    <x v="681"/>
    <d v="2013-05-12T00:00:00"/>
    <s v="Standard Class"/>
    <s v="CJ-12010"/>
    <s v="Caroline Jumper"/>
    <x v="0"/>
    <s v="United States"/>
    <s v="New York City"/>
    <x v="15"/>
    <n v="10009"/>
    <x v="3"/>
    <s v="TEC-MA-10000488"/>
    <x v="2"/>
    <x v="15"/>
    <x v="1129"/>
    <n v="3999.95"/>
    <n v="5"/>
    <n v="0"/>
    <n v="1159.9854999999998"/>
  </r>
  <r>
    <n v="2184"/>
    <s v="CA-2013-128818"/>
    <x v="0"/>
    <x v="681"/>
    <d v="2013-05-12T00:00:00"/>
    <s v="Standard Class"/>
    <s v="CJ-12010"/>
    <s v="Caroline Jumper"/>
    <x v="0"/>
    <s v="United States"/>
    <s v="New York City"/>
    <x v="15"/>
    <n v="10009"/>
    <x v="3"/>
    <s v="TEC-AC-10001767"/>
    <x v="2"/>
    <x v="11"/>
    <x v="97"/>
    <n v="199.95000000000002"/>
    <n v="5"/>
    <n v="0"/>
    <n v="21.994499999999988"/>
  </r>
  <r>
    <n v="2185"/>
    <s v="CA-2013-128818"/>
    <x v="0"/>
    <x v="681"/>
    <d v="2013-05-12T00:00:00"/>
    <s v="Standard Class"/>
    <s v="CJ-12010"/>
    <s v="Caroline Jumper"/>
    <x v="0"/>
    <s v="United States"/>
    <s v="New York City"/>
    <x v="15"/>
    <n v="10009"/>
    <x v="3"/>
    <s v="FUR-FU-10001940"/>
    <x v="0"/>
    <x v="5"/>
    <x v="33"/>
    <n v="63.68"/>
    <n v="8"/>
    <n v="0"/>
    <n v="28.019200000000005"/>
  </r>
  <r>
    <n v="2186"/>
    <s v="CA-2014-124576"/>
    <x v="3"/>
    <x v="378"/>
    <d v="2014-08-05T00:00:00"/>
    <s v="Second Class"/>
    <s v="HK-14890"/>
    <s v="Heather Kirkland"/>
    <x v="1"/>
    <s v="United States"/>
    <s v="Salinas"/>
    <x v="1"/>
    <n v="93905"/>
    <x v="1"/>
    <s v="OFF-BI-10002735"/>
    <x v="1"/>
    <x v="8"/>
    <x v="141"/>
    <n v="54.896000000000008"/>
    <n v="2"/>
    <n v="0.2"/>
    <n v="18.5274"/>
  </r>
  <r>
    <n v="2187"/>
    <s v="CA-2013-101378"/>
    <x v="0"/>
    <x v="216"/>
    <d v="2013-07-15T00:00:00"/>
    <s v="Same Day"/>
    <s v="RH-19600"/>
    <s v="Rob Haberlin"/>
    <x v="0"/>
    <s v="United States"/>
    <s v="Huntsville"/>
    <x v="19"/>
    <n v="35810"/>
    <x v="0"/>
    <s v="TEC-AC-10002345"/>
    <x v="2"/>
    <x v="11"/>
    <x v="173"/>
    <n v="29"/>
    <n v="2"/>
    <n v="0"/>
    <n v="7.25"/>
  </r>
  <r>
    <n v="2188"/>
    <s v="CA-2014-143063"/>
    <x v="3"/>
    <x v="682"/>
    <d v="2014-08-16T00:00:00"/>
    <s v="Standard Class"/>
    <s v="IL-15100"/>
    <s v="Ivan Liston"/>
    <x v="0"/>
    <s v="United States"/>
    <s v="Columbus"/>
    <x v="14"/>
    <n v="47201"/>
    <x v="2"/>
    <s v="OFF-EN-10003134"/>
    <x v="1"/>
    <x v="12"/>
    <x v="33"/>
    <n v="70.08"/>
    <n v="6"/>
    <n v="0"/>
    <n v="35.04"/>
  </r>
  <r>
    <n v="2189"/>
    <s v="CA-2014-143063"/>
    <x v="3"/>
    <x v="682"/>
    <d v="2014-08-16T00:00:00"/>
    <s v="Standard Class"/>
    <s v="IL-15100"/>
    <s v="Ivan Liston"/>
    <x v="0"/>
    <s v="United States"/>
    <s v="Columbus"/>
    <x v="14"/>
    <n v="47201"/>
    <x v="2"/>
    <s v="FUR-FU-10003708"/>
    <x v="0"/>
    <x v="5"/>
    <x v="71"/>
    <n v="121.3"/>
    <n v="2"/>
    <n v="0"/>
    <n v="25.472999999999999"/>
  </r>
  <r>
    <n v="2190"/>
    <s v="CA-2014-143063"/>
    <x v="3"/>
    <x v="682"/>
    <d v="2014-08-16T00:00:00"/>
    <s v="Standard Class"/>
    <s v="IL-15100"/>
    <s v="Ivan Liston"/>
    <x v="0"/>
    <s v="United States"/>
    <s v="Columbus"/>
    <x v="14"/>
    <n v="47201"/>
    <x v="2"/>
    <s v="TEC-PH-10003645"/>
    <x v="2"/>
    <x v="7"/>
    <x v="294"/>
    <n v="1454.4900000000002"/>
    <n v="9"/>
    <n v="0"/>
    <n v="378.16740000000004"/>
  </r>
  <r>
    <n v="2191"/>
    <s v="CA-2013-118913"/>
    <x v="0"/>
    <x v="674"/>
    <d v="2013-06-30T00:00:00"/>
    <s v="Standard Class"/>
    <s v="AS-10240"/>
    <s v="Alan Shonely"/>
    <x v="0"/>
    <s v="United States"/>
    <s v="Los Angeles"/>
    <x v="1"/>
    <n v="90049"/>
    <x v="1"/>
    <s v="OFF-AP-10000692"/>
    <x v="1"/>
    <x v="9"/>
    <x v="1241"/>
    <n v="60.81"/>
    <n v="3"/>
    <n v="0"/>
    <n v="17.026800000000001"/>
  </r>
  <r>
    <n v="2192"/>
    <s v="CA-2013-128412"/>
    <x v="0"/>
    <x v="107"/>
    <d v="2013-12-18T00:00:00"/>
    <s v="Standard Class"/>
    <s v="AP-10915"/>
    <s v="Arthur Prichep"/>
    <x v="0"/>
    <s v="United States"/>
    <s v="Seattle"/>
    <x v="4"/>
    <n v="98105"/>
    <x v="1"/>
    <s v="OFF-BI-10001718"/>
    <x v="1"/>
    <x v="8"/>
    <x v="1216"/>
    <n v="153.55199999999999"/>
    <n v="3"/>
    <n v="0.2"/>
    <n v="51.823799999999999"/>
  </r>
  <r>
    <n v="2193"/>
    <s v="CA-2013-128412"/>
    <x v="0"/>
    <x v="107"/>
    <d v="2013-12-18T00:00:00"/>
    <s v="Standard Class"/>
    <s v="AP-10915"/>
    <s v="Arthur Prichep"/>
    <x v="0"/>
    <s v="United States"/>
    <s v="Seattle"/>
    <x v="4"/>
    <n v="98105"/>
    <x v="1"/>
    <s v="OFF-AP-10002082"/>
    <x v="1"/>
    <x v="9"/>
    <x v="1092"/>
    <n v="65.34"/>
    <n v="3"/>
    <n v="0"/>
    <n v="22.869"/>
  </r>
  <r>
    <n v="2194"/>
    <s v="CA-2013-128412"/>
    <x v="0"/>
    <x v="107"/>
    <d v="2013-12-18T00:00:00"/>
    <s v="Standard Class"/>
    <s v="AP-10915"/>
    <s v="Arthur Prichep"/>
    <x v="0"/>
    <s v="United States"/>
    <s v="Seattle"/>
    <x v="4"/>
    <n v="98105"/>
    <x v="1"/>
    <s v="OFF-PA-10001125"/>
    <x v="1"/>
    <x v="10"/>
    <x v="1012"/>
    <n v="123.92"/>
    <n v="4"/>
    <n v="0"/>
    <n v="55.763999999999996"/>
  </r>
  <r>
    <n v="2195"/>
    <s v="CA-2013-128412"/>
    <x v="0"/>
    <x v="107"/>
    <d v="2013-12-18T00:00:00"/>
    <s v="Standard Class"/>
    <s v="AP-10915"/>
    <s v="Arthur Prichep"/>
    <x v="0"/>
    <s v="United States"/>
    <s v="Seattle"/>
    <x v="4"/>
    <n v="98105"/>
    <x v="1"/>
    <s v="OFF-AP-10000252"/>
    <x v="1"/>
    <x v="9"/>
    <x v="1242"/>
    <n v="35.099999999999994"/>
    <n v="3"/>
    <n v="0"/>
    <n v="12.285"/>
  </r>
  <r>
    <n v="2196"/>
    <s v="CA-2013-128412"/>
    <x v="0"/>
    <x v="107"/>
    <d v="2013-12-18T00:00:00"/>
    <s v="Standard Class"/>
    <s v="AP-10915"/>
    <s v="Arthur Prichep"/>
    <x v="0"/>
    <s v="United States"/>
    <s v="Seattle"/>
    <x v="4"/>
    <n v="98105"/>
    <x v="1"/>
    <s v="TEC-AC-10003038"/>
    <x v="2"/>
    <x v="11"/>
    <x v="1024"/>
    <n v="44.75"/>
    <n v="5"/>
    <n v="0"/>
    <n v="8.5024999999999942"/>
  </r>
  <r>
    <n v="2197"/>
    <s v="CA-2013-136483"/>
    <x v="0"/>
    <x v="49"/>
    <d v="2013-12-07T00:00:00"/>
    <s v="Standard Class"/>
    <s v="AG-10390"/>
    <s v="Allen Goldenen"/>
    <x v="0"/>
    <s v="United States"/>
    <s v="Knoxville"/>
    <x v="18"/>
    <n v="37918"/>
    <x v="0"/>
    <s v="OFF-AR-10000940"/>
    <x v="1"/>
    <x v="6"/>
    <x v="134"/>
    <n v="4.7039999999999997"/>
    <n v="2"/>
    <n v="0.2"/>
    <n v="0.41160000000000019"/>
  </r>
  <r>
    <n v="2198"/>
    <s v="CA-2011-163013"/>
    <x v="2"/>
    <x v="683"/>
    <d v="2011-12-04T00:00:00"/>
    <s v="Standard Class"/>
    <s v="BF-11080"/>
    <s v="Bart Folk"/>
    <x v="0"/>
    <s v="United States"/>
    <s v="Montgomery"/>
    <x v="19"/>
    <n v="36116"/>
    <x v="0"/>
    <s v="OFF-AR-10001954"/>
    <x v="1"/>
    <x v="6"/>
    <x v="558"/>
    <n v="14.669999999999998"/>
    <n v="3"/>
    <n v="0"/>
    <n v="3.9609000000000001"/>
  </r>
  <r>
    <n v="2199"/>
    <s v="CA-2012-135363"/>
    <x v="1"/>
    <x v="262"/>
    <d v="2012-04-02T00:00:00"/>
    <s v="Standard Class"/>
    <s v="CK-12205"/>
    <s v="Chloris Kastensmidt"/>
    <x v="0"/>
    <s v="United States"/>
    <s v="Philadelphia"/>
    <x v="9"/>
    <n v="19120"/>
    <x v="3"/>
    <s v="OFF-PA-10003177"/>
    <x v="1"/>
    <x v="10"/>
    <x v="89"/>
    <n v="15.552000000000003"/>
    <n v="3"/>
    <n v="0.2"/>
    <n v="5.4432"/>
  </r>
  <r>
    <n v="2200"/>
    <s v="CA-2012-135363"/>
    <x v="1"/>
    <x v="262"/>
    <d v="2012-04-02T00:00:00"/>
    <s v="Standard Class"/>
    <s v="CK-12205"/>
    <s v="Chloris Kastensmidt"/>
    <x v="0"/>
    <s v="United States"/>
    <s v="Philadelphia"/>
    <x v="9"/>
    <n v="19120"/>
    <x v="3"/>
    <s v="OFF-PA-10000533"/>
    <x v="1"/>
    <x v="10"/>
    <x v="1196"/>
    <n v="5.2320000000000002"/>
    <n v="1"/>
    <n v="0.2"/>
    <n v="1.7003999999999999"/>
  </r>
  <r>
    <n v="2201"/>
    <s v="US-2011-165659"/>
    <x v="2"/>
    <x v="106"/>
    <d v="2011-06-06T00:00:00"/>
    <s v="Standard Class"/>
    <s v="LT-17110"/>
    <s v="Liz Thompson"/>
    <x v="0"/>
    <s v="United States"/>
    <s v="Little Rock"/>
    <x v="36"/>
    <n v="72209"/>
    <x v="0"/>
    <s v="FUR-FU-10001935"/>
    <x v="0"/>
    <x v="5"/>
    <x v="341"/>
    <n v="22.200000000000003"/>
    <n v="6"/>
    <n v="0"/>
    <n v="9.1020000000000021"/>
  </r>
  <r>
    <n v="2202"/>
    <s v="US-2011-165659"/>
    <x v="2"/>
    <x v="106"/>
    <d v="2011-06-06T00:00:00"/>
    <s v="Standard Class"/>
    <s v="LT-17110"/>
    <s v="Liz Thompson"/>
    <x v="0"/>
    <s v="United States"/>
    <s v="Little Rock"/>
    <x v="36"/>
    <n v="72209"/>
    <x v="0"/>
    <s v="TEC-PH-10002563"/>
    <x v="2"/>
    <x v="7"/>
    <x v="201"/>
    <n v="881.93"/>
    <n v="7"/>
    <n v="0"/>
    <n v="229.30180000000001"/>
  </r>
  <r>
    <n v="2203"/>
    <s v="CA-2012-138002"/>
    <x v="1"/>
    <x v="684"/>
    <d v="2012-09-12T00:00:00"/>
    <s v="Standard Class"/>
    <s v="BT-11305"/>
    <s v="Beth Thompson"/>
    <x v="2"/>
    <s v="United States"/>
    <s v="Seattle"/>
    <x v="4"/>
    <n v="98103"/>
    <x v="1"/>
    <s v="OFF-BI-10002160"/>
    <x v="1"/>
    <x v="8"/>
    <x v="312"/>
    <n v="6.0960000000000001"/>
    <n v="2"/>
    <n v="0.2"/>
    <n v="2.1335999999999999"/>
  </r>
  <r>
    <n v="2204"/>
    <s v="CA-2012-138002"/>
    <x v="1"/>
    <x v="684"/>
    <d v="2012-09-12T00:00:00"/>
    <s v="Standard Class"/>
    <s v="BT-11305"/>
    <s v="Beth Thompson"/>
    <x v="2"/>
    <s v="United States"/>
    <s v="Seattle"/>
    <x v="4"/>
    <n v="98103"/>
    <x v="1"/>
    <s v="FUR-FU-10004748"/>
    <x v="0"/>
    <x v="5"/>
    <x v="1243"/>
    <n v="191.82"/>
    <n v="3"/>
    <n v="0"/>
    <n v="74.809799999999996"/>
  </r>
  <r>
    <n v="2205"/>
    <s v="CA-2012-128860"/>
    <x v="1"/>
    <x v="685"/>
    <d v="2012-07-05T00:00:00"/>
    <s v="Standard Class"/>
    <s v="SC-20725"/>
    <s v="Steven Cartwright"/>
    <x v="0"/>
    <s v="United States"/>
    <s v="Lancaster"/>
    <x v="9"/>
    <n v="17602"/>
    <x v="3"/>
    <s v="FUR-FU-10001473"/>
    <x v="0"/>
    <x v="5"/>
    <x v="1244"/>
    <n v="20.103999999999999"/>
    <n v="1"/>
    <n v="0.2"/>
    <n v="1.7591000000000001"/>
  </r>
  <r>
    <n v="2206"/>
    <s v="CA-2013-164350"/>
    <x v="0"/>
    <x v="545"/>
    <d v="2013-09-13T00:00:00"/>
    <s v="Second Class"/>
    <s v="CG-12040"/>
    <s v="Catherine Glotzbach"/>
    <x v="2"/>
    <s v="United States"/>
    <s v="Bristol"/>
    <x v="18"/>
    <n v="37620"/>
    <x v="0"/>
    <s v="OFF-AR-10000538"/>
    <x v="1"/>
    <x v="6"/>
    <x v="1245"/>
    <n v="67.56"/>
    <n v="3"/>
    <n v="0.2"/>
    <n v="8.4449999999999896"/>
  </r>
  <r>
    <n v="2207"/>
    <s v="US-2011-103905"/>
    <x v="2"/>
    <x v="686"/>
    <d v="2011-07-20T00:00:00"/>
    <s v="Standard Class"/>
    <s v="AW-10930"/>
    <s v="Arthur Wiediger"/>
    <x v="2"/>
    <s v="United States"/>
    <s v="Aurora"/>
    <x v="10"/>
    <n v="60505"/>
    <x v="2"/>
    <s v="OFF-BI-10001098"/>
    <x v="1"/>
    <x v="8"/>
    <x v="405"/>
    <n v="29.931999999999992"/>
    <n v="7"/>
    <n v="0.8"/>
    <n v="-46.394600000000011"/>
  </r>
  <r>
    <n v="2208"/>
    <s v="US-2011-103905"/>
    <x v="2"/>
    <x v="686"/>
    <d v="2011-07-20T00:00:00"/>
    <s v="Standard Class"/>
    <s v="AW-10930"/>
    <s v="Arthur Wiediger"/>
    <x v="2"/>
    <s v="United States"/>
    <s v="Aurora"/>
    <x v="10"/>
    <n v="60505"/>
    <x v="2"/>
    <s v="TEC-PH-10001552"/>
    <x v="2"/>
    <x v="7"/>
    <x v="178"/>
    <n v="38.272000000000006"/>
    <n v="4"/>
    <n v="0.2"/>
    <n v="3.8272000000000013"/>
  </r>
  <r>
    <n v="2209"/>
    <s v="CA-2012-129854"/>
    <x v="1"/>
    <x v="421"/>
    <d v="2012-08-26T00:00:00"/>
    <s v="Standard Class"/>
    <s v="RB-19705"/>
    <s v="Roger Barcio"/>
    <x v="2"/>
    <s v="United States"/>
    <s v="New York City"/>
    <x v="15"/>
    <n v="10009"/>
    <x v="3"/>
    <s v="OFF-AR-10000390"/>
    <x v="1"/>
    <x v="6"/>
    <x v="105"/>
    <n v="16.52"/>
    <n v="4"/>
    <n v="0"/>
    <n v="7.5991999999999997"/>
  </r>
  <r>
    <n v="2210"/>
    <s v="CA-2011-125556"/>
    <x v="2"/>
    <x v="687"/>
    <d v="2011-11-16T00:00:00"/>
    <s v="Second Class"/>
    <s v="ML-17410"/>
    <s v="Maris LaWare"/>
    <x v="0"/>
    <s v="United States"/>
    <s v="Fairfield"/>
    <x v="29"/>
    <n v="6824"/>
    <x v="3"/>
    <s v="TEC-PH-10001079"/>
    <x v="2"/>
    <x v="7"/>
    <x v="1246"/>
    <n v="832.93"/>
    <n v="7"/>
    <n v="0"/>
    <n v="233.22039999999998"/>
  </r>
  <r>
    <n v="2211"/>
    <s v="CA-2011-125556"/>
    <x v="2"/>
    <x v="687"/>
    <d v="2011-11-16T00:00:00"/>
    <s v="Second Class"/>
    <s v="ML-17410"/>
    <s v="Maris LaWare"/>
    <x v="0"/>
    <s v="United States"/>
    <s v="Fairfield"/>
    <x v="29"/>
    <n v="6824"/>
    <x v="3"/>
    <s v="OFF-BI-10003460"/>
    <x v="1"/>
    <x v="8"/>
    <x v="234"/>
    <n v="43.8"/>
    <n v="10"/>
    <n v="0"/>
    <n v="21.023999999999997"/>
  </r>
  <r>
    <n v="2212"/>
    <s v="CA-2013-162313"/>
    <x v="0"/>
    <x v="581"/>
    <d v="2013-12-01T00:00:00"/>
    <s v="First Class"/>
    <s v="VB-21745"/>
    <s v="Victoria Brennan"/>
    <x v="1"/>
    <s v="United States"/>
    <s v="Lincoln Park"/>
    <x v="12"/>
    <n v="48146"/>
    <x v="2"/>
    <s v="OFF-AP-10003842"/>
    <x v="1"/>
    <x v="9"/>
    <x v="1247"/>
    <n v="167.292"/>
    <n v="6"/>
    <n v="0.1"/>
    <n v="29.7408"/>
  </r>
  <r>
    <n v="2213"/>
    <s v="CA-2014-107874"/>
    <x v="3"/>
    <x v="610"/>
    <d v="2014-11-26T00:00:00"/>
    <s v="Standard Class"/>
    <s v="SW-20275"/>
    <s v="Scott Williamson"/>
    <x v="0"/>
    <s v="United States"/>
    <s v="New York City"/>
    <x v="15"/>
    <n v="10035"/>
    <x v="3"/>
    <s v="FUR-FU-10003535"/>
    <x v="0"/>
    <x v="5"/>
    <x v="888"/>
    <n v="27.42"/>
    <n v="1"/>
    <n v="0"/>
    <n v="11.2422"/>
  </r>
  <r>
    <n v="2214"/>
    <s v="CA-2014-129378"/>
    <x v="3"/>
    <x v="172"/>
    <d v="2014-10-03T00:00:00"/>
    <s v="First Class"/>
    <s v="NS-18505"/>
    <s v="Neola Schneider"/>
    <x v="0"/>
    <s v="United States"/>
    <s v="San Jose"/>
    <x v="1"/>
    <n v="95123"/>
    <x v="1"/>
    <s v="OFF-BI-10002012"/>
    <x v="1"/>
    <x v="8"/>
    <x v="742"/>
    <n v="1.4400000000000002"/>
    <n v="1"/>
    <n v="0.2"/>
    <n v="0.504"/>
  </r>
  <r>
    <n v="2215"/>
    <s v="CA-2014-129378"/>
    <x v="3"/>
    <x v="172"/>
    <d v="2014-10-03T00:00:00"/>
    <s v="First Class"/>
    <s v="NS-18505"/>
    <s v="Neola Schneider"/>
    <x v="0"/>
    <s v="United States"/>
    <s v="San Jose"/>
    <x v="1"/>
    <n v="95123"/>
    <x v="1"/>
    <s v="OFF-BI-10001922"/>
    <x v="1"/>
    <x v="8"/>
    <x v="302"/>
    <n v="61.77600000000001"/>
    <n v="13"/>
    <n v="0.2"/>
    <n v="20.849399999999996"/>
  </r>
  <r>
    <n v="2216"/>
    <s v="CA-2014-129378"/>
    <x v="3"/>
    <x v="172"/>
    <d v="2014-10-03T00:00:00"/>
    <s v="First Class"/>
    <s v="NS-18505"/>
    <s v="Neola Schneider"/>
    <x v="0"/>
    <s v="United States"/>
    <s v="San Jose"/>
    <x v="1"/>
    <n v="95123"/>
    <x v="1"/>
    <s v="OFF-AP-10000576"/>
    <x v="1"/>
    <x v="9"/>
    <x v="842"/>
    <n v="241.96"/>
    <n v="2"/>
    <n v="0"/>
    <n v="60.490000000000009"/>
  </r>
  <r>
    <n v="2217"/>
    <s v="CA-2014-129378"/>
    <x v="3"/>
    <x v="172"/>
    <d v="2014-10-03T00:00:00"/>
    <s v="First Class"/>
    <s v="NS-18505"/>
    <s v="Neola Schneider"/>
    <x v="0"/>
    <s v="United States"/>
    <s v="San Jose"/>
    <x v="1"/>
    <n v="95123"/>
    <x v="1"/>
    <s v="FUR-CH-10000553"/>
    <x v="0"/>
    <x v="1"/>
    <x v="1248"/>
    <n v="108.608"/>
    <n v="4"/>
    <n v="0.2"/>
    <n v="9.5031999999999925"/>
  </r>
  <r>
    <n v="2218"/>
    <s v="CA-2011-151953"/>
    <x v="2"/>
    <x v="59"/>
    <d v="2011-09-25T00:00:00"/>
    <s v="Standard Class"/>
    <s v="DB-13555"/>
    <s v="Dorothy Badders"/>
    <x v="1"/>
    <s v="United States"/>
    <s v="Jacksonville"/>
    <x v="2"/>
    <n v="32216"/>
    <x v="0"/>
    <s v="OFF-AR-10003469"/>
    <x v="1"/>
    <x v="6"/>
    <x v="1249"/>
    <n v="2.8160000000000003"/>
    <n v="2"/>
    <n v="0.2"/>
    <n v="0.98559999999999992"/>
  </r>
  <r>
    <n v="2219"/>
    <s v="CA-2014-130841"/>
    <x v="3"/>
    <x v="688"/>
    <d v="2014-08-02T00:00:00"/>
    <s v="Standard Class"/>
    <s v="MH-17620"/>
    <s v="Matt Hagelstein"/>
    <x v="1"/>
    <s v="United States"/>
    <s v="San Francisco"/>
    <x v="1"/>
    <n v="94110"/>
    <x v="1"/>
    <s v="OFF-BI-10000145"/>
    <x v="1"/>
    <x v="8"/>
    <x v="735"/>
    <n v="9.9840000000000018"/>
    <n v="4"/>
    <n v="0.2"/>
    <n v="3.6191999999999993"/>
  </r>
  <r>
    <n v="2220"/>
    <s v="CA-2014-130841"/>
    <x v="3"/>
    <x v="688"/>
    <d v="2014-08-02T00:00:00"/>
    <s v="Standard Class"/>
    <s v="MH-17620"/>
    <s v="Matt Hagelstein"/>
    <x v="1"/>
    <s v="United States"/>
    <s v="San Francisco"/>
    <x v="1"/>
    <n v="94110"/>
    <x v="1"/>
    <s v="OFF-ST-10001580"/>
    <x v="1"/>
    <x v="4"/>
    <x v="351"/>
    <n v="14.98"/>
    <n v="1"/>
    <n v="0"/>
    <n v="4.1943999999999999"/>
  </r>
  <r>
    <n v="2221"/>
    <s v="CA-2014-130841"/>
    <x v="3"/>
    <x v="688"/>
    <d v="2014-08-02T00:00:00"/>
    <s v="Standard Class"/>
    <s v="MH-17620"/>
    <s v="Matt Hagelstein"/>
    <x v="1"/>
    <s v="United States"/>
    <s v="San Francisco"/>
    <x v="1"/>
    <n v="94110"/>
    <x v="1"/>
    <s v="TEC-PH-10001817"/>
    <x v="2"/>
    <x v="7"/>
    <x v="1097"/>
    <n v="1145.6000000000001"/>
    <n v="4"/>
    <n v="0.2"/>
    <n v="100.24000000000007"/>
  </r>
  <r>
    <n v="2222"/>
    <s v="CA-2012-131884"/>
    <x v="1"/>
    <x v="401"/>
    <d v="2012-12-06T00:00:00"/>
    <s v="Same Day"/>
    <s v="DK-13375"/>
    <s v="Dennis Kane"/>
    <x v="0"/>
    <s v="United States"/>
    <s v="Marion"/>
    <x v="24"/>
    <n v="43302"/>
    <x v="3"/>
    <s v="TEC-PH-10001578"/>
    <x v="2"/>
    <x v="7"/>
    <x v="1221"/>
    <n v="485.93999999999994"/>
    <n v="2"/>
    <n v="0.4"/>
    <n v="-89.089000000000055"/>
  </r>
  <r>
    <n v="2223"/>
    <s v="CA-2012-131884"/>
    <x v="1"/>
    <x v="401"/>
    <d v="2012-12-06T00:00:00"/>
    <s v="Same Day"/>
    <s v="DK-13375"/>
    <s v="Dennis Kane"/>
    <x v="0"/>
    <s v="United States"/>
    <s v="Marion"/>
    <x v="24"/>
    <n v="43302"/>
    <x v="3"/>
    <s v="OFF-AR-10004078"/>
    <x v="1"/>
    <x v="6"/>
    <x v="507"/>
    <n v="37.375999999999998"/>
    <n v="8"/>
    <n v="0.2"/>
    <n v="4.6719999999999988"/>
  </r>
  <r>
    <n v="2224"/>
    <s v="CA-2012-131884"/>
    <x v="1"/>
    <x v="401"/>
    <d v="2012-12-06T00:00:00"/>
    <s v="Same Day"/>
    <s v="DK-13375"/>
    <s v="Dennis Kane"/>
    <x v="0"/>
    <s v="United States"/>
    <s v="Marion"/>
    <x v="24"/>
    <n v="43302"/>
    <x v="3"/>
    <s v="FUR-CH-10004860"/>
    <x v="0"/>
    <x v="1"/>
    <x v="210"/>
    <n v="70.685999999999993"/>
    <n v="1"/>
    <n v="0.3"/>
    <n v="-24.23520000000001"/>
  </r>
  <r>
    <n v="2225"/>
    <s v="CA-2014-121909"/>
    <x v="3"/>
    <x v="689"/>
    <d v="2014-08-06T00:00:00"/>
    <s v="Standard Class"/>
    <s v="EA-14035"/>
    <s v="Erin Ashbrook"/>
    <x v="1"/>
    <s v="United States"/>
    <s v="Philadelphia"/>
    <x v="9"/>
    <n v="19134"/>
    <x v="3"/>
    <s v="OFF-PA-10003790"/>
    <x v="1"/>
    <x v="10"/>
    <x v="1250"/>
    <n v="54.816000000000003"/>
    <n v="3"/>
    <n v="0.2"/>
    <n v="17.815199999999997"/>
  </r>
  <r>
    <n v="2226"/>
    <s v="CA-2013-106383"/>
    <x v="0"/>
    <x v="690"/>
    <d v="2013-03-22T00:00:00"/>
    <s v="Second Class"/>
    <s v="BT-11440"/>
    <s v="Bobby Trafton"/>
    <x v="0"/>
    <s v="United States"/>
    <s v="Littleton"/>
    <x v="22"/>
    <n v="80122"/>
    <x v="1"/>
    <s v="FUR-BO-10002202"/>
    <x v="0"/>
    <x v="0"/>
    <x v="1251"/>
    <n v="72.294000000000011"/>
    <n v="1"/>
    <n v="0.7"/>
    <n v="-98.801799999999986"/>
  </r>
  <r>
    <n v="2227"/>
    <s v="CA-2014-130771"/>
    <x v="3"/>
    <x v="570"/>
    <d v="2014-08-04T00:00:00"/>
    <s v="Standard Class"/>
    <s v="LA-16780"/>
    <s v="Laura Armstrong"/>
    <x v="1"/>
    <s v="United States"/>
    <s v="Austin"/>
    <x v="5"/>
    <n v="78745"/>
    <x v="2"/>
    <s v="OFF-FA-10003059"/>
    <x v="1"/>
    <x v="13"/>
    <x v="794"/>
    <n v="2.8960000000000004"/>
    <n v="2"/>
    <n v="0.2"/>
    <n v="0.4705999999999998"/>
  </r>
  <r>
    <n v="2228"/>
    <s v="CA-2014-130771"/>
    <x v="3"/>
    <x v="570"/>
    <d v="2014-08-04T00:00:00"/>
    <s v="Standard Class"/>
    <s v="LA-16780"/>
    <s v="Laura Armstrong"/>
    <x v="1"/>
    <s v="United States"/>
    <s v="Austin"/>
    <x v="5"/>
    <n v="78745"/>
    <x v="2"/>
    <s v="TEC-PH-10002496"/>
    <x v="2"/>
    <x v="7"/>
    <x v="490"/>
    <n v="124.79200000000002"/>
    <n v="1"/>
    <n v="0.2"/>
    <n v="15.598999999999993"/>
  </r>
  <r>
    <n v="2229"/>
    <s v="CA-2013-139157"/>
    <x v="0"/>
    <x v="393"/>
    <d v="2013-10-06T00:00:00"/>
    <s v="Standard Class"/>
    <s v="GM-14680"/>
    <s v="Greg Matthias"/>
    <x v="0"/>
    <s v="United States"/>
    <s v="New York City"/>
    <x v="15"/>
    <n v="10024"/>
    <x v="3"/>
    <s v="FUR-TA-10003238"/>
    <x v="0"/>
    <x v="3"/>
    <x v="1233"/>
    <n v="330.58800000000002"/>
    <n v="1"/>
    <n v="0.4"/>
    <n v="-115.70580000000004"/>
  </r>
  <r>
    <n v="2230"/>
    <s v="CA-2011-128055"/>
    <x v="2"/>
    <x v="691"/>
    <d v="2011-04-05T00:00:00"/>
    <s v="Standard Class"/>
    <s v="AA-10315"/>
    <s v="Alex Avila"/>
    <x v="0"/>
    <s v="United States"/>
    <s v="San Francisco"/>
    <x v="1"/>
    <n v="94122"/>
    <x v="1"/>
    <s v="OFF-BI-10004390"/>
    <x v="1"/>
    <x v="8"/>
    <x v="1155"/>
    <n v="673.5680000000001"/>
    <n v="2"/>
    <n v="0.2"/>
    <n v="252.58799999999999"/>
  </r>
  <r>
    <n v="2231"/>
    <s v="CA-2011-128055"/>
    <x v="2"/>
    <x v="691"/>
    <d v="2011-04-05T00:00:00"/>
    <s v="Standard Class"/>
    <s v="AA-10315"/>
    <s v="Alex Avila"/>
    <x v="0"/>
    <s v="United States"/>
    <s v="San Francisco"/>
    <x v="1"/>
    <n v="94122"/>
    <x v="1"/>
    <s v="OFF-AP-10002765"/>
    <x v="1"/>
    <x v="9"/>
    <x v="1252"/>
    <n v="52.98"/>
    <n v="2"/>
    <n v="0"/>
    <n v="14.834400000000002"/>
  </r>
  <r>
    <n v="2232"/>
    <s v="CA-2014-157091"/>
    <x v="3"/>
    <x v="335"/>
    <d v="2014-07-02T00:00:00"/>
    <s v="Standard Class"/>
    <s v="DB-13405"/>
    <s v="Denny Blanton"/>
    <x v="0"/>
    <s v="United States"/>
    <s v="La Porte"/>
    <x v="14"/>
    <n v="46350"/>
    <x v="2"/>
    <s v="FUR-FU-10000293"/>
    <x v="0"/>
    <x v="5"/>
    <x v="783"/>
    <n v="526.45000000000005"/>
    <n v="5"/>
    <n v="0"/>
    <n v="31.586999999999961"/>
  </r>
  <r>
    <n v="2233"/>
    <s v="CA-2014-132122"/>
    <x v="3"/>
    <x v="362"/>
    <d v="2014-07-15T00:00:00"/>
    <s v="Standard Class"/>
    <s v="JH-15820"/>
    <s v="John Huston"/>
    <x v="0"/>
    <s v="United States"/>
    <s v="Chicago"/>
    <x v="10"/>
    <n v="60610"/>
    <x v="2"/>
    <s v="OFF-ST-10003692"/>
    <x v="1"/>
    <x v="4"/>
    <x v="1253"/>
    <n v="228.92"/>
    <n v="5"/>
    <n v="0.2"/>
    <n v="14.307499999999997"/>
  </r>
  <r>
    <n v="2234"/>
    <s v="CA-2012-123232"/>
    <x v="1"/>
    <x v="639"/>
    <d v="2012-12-16T00:00:00"/>
    <s v="Second Class"/>
    <s v="DJ-13630"/>
    <s v="Doug Jacobs"/>
    <x v="0"/>
    <s v="United States"/>
    <s v="Portland"/>
    <x v="21"/>
    <n v="97206"/>
    <x v="1"/>
    <s v="TEC-PH-10001051"/>
    <x v="2"/>
    <x v="7"/>
    <x v="1254"/>
    <n v="319.96800000000002"/>
    <n v="4"/>
    <n v="0.2"/>
    <n v="35.996399999999952"/>
  </r>
  <r>
    <n v="2235"/>
    <s v="CA-2014-104066"/>
    <x v="3"/>
    <x v="256"/>
    <d v="2014-12-11T00:00:00"/>
    <s v="Standard Class"/>
    <s v="QJ-19255"/>
    <s v="Quincy Jones"/>
    <x v="1"/>
    <s v="United States"/>
    <s v="Burlington"/>
    <x v="42"/>
    <s v="05408"/>
    <x v="3"/>
    <s v="TEC-AC-10001013"/>
    <x v="2"/>
    <x v="11"/>
    <x v="813"/>
    <n v="205.03"/>
    <n v="7"/>
    <n v="0"/>
    <n v="67.659899999999979"/>
  </r>
  <r>
    <n v="2236"/>
    <s v="CA-2012-145849"/>
    <x v="1"/>
    <x v="426"/>
    <d v="2012-09-17T00:00:00"/>
    <s v="Second Class"/>
    <s v="CT-11995"/>
    <s v="Carol Triggs"/>
    <x v="0"/>
    <s v="United States"/>
    <s v="Indianapolis"/>
    <x v="14"/>
    <n v="46203"/>
    <x v="2"/>
    <s v="OFF-ST-10000025"/>
    <x v="1"/>
    <x v="4"/>
    <x v="615"/>
    <n v="190.86"/>
    <n v="2"/>
    <n v="0"/>
    <n v="11.451599999999985"/>
  </r>
  <r>
    <n v="2237"/>
    <s v="CA-2012-145849"/>
    <x v="1"/>
    <x v="426"/>
    <d v="2012-09-17T00:00:00"/>
    <s v="Second Class"/>
    <s v="CT-11995"/>
    <s v="Carol Triggs"/>
    <x v="0"/>
    <s v="United States"/>
    <s v="Indianapolis"/>
    <x v="14"/>
    <n v="46203"/>
    <x v="2"/>
    <s v="OFF-AR-10000817"/>
    <x v="1"/>
    <x v="6"/>
    <x v="1255"/>
    <n v="24.32"/>
    <n v="8"/>
    <n v="0"/>
    <n v="8.2687999999999988"/>
  </r>
  <r>
    <n v="2238"/>
    <s v="CA-2013-122322"/>
    <x v="0"/>
    <x v="692"/>
    <d v="2013-07-22T00:00:00"/>
    <s v="Standard Class"/>
    <s v="RH-19510"/>
    <s v="Rick Huthwaite"/>
    <x v="2"/>
    <s v="United States"/>
    <s v="Provo"/>
    <x v="7"/>
    <n v="84604"/>
    <x v="1"/>
    <s v="OFF-SU-10000952"/>
    <x v="1"/>
    <x v="14"/>
    <x v="1256"/>
    <n v="44.400000000000006"/>
    <n v="5"/>
    <n v="0"/>
    <n v="12.432000000000002"/>
  </r>
  <r>
    <n v="2239"/>
    <s v="CA-2014-166849"/>
    <x v="3"/>
    <x v="693"/>
    <d v="2014-04-27T00:00:00"/>
    <s v="Standard Class"/>
    <s v="SJ-20125"/>
    <s v="Sanjit Jacobs"/>
    <x v="2"/>
    <s v="United States"/>
    <s v="Chicago"/>
    <x v="10"/>
    <n v="60610"/>
    <x v="2"/>
    <s v="FUR-FU-10004597"/>
    <x v="0"/>
    <x v="5"/>
    <x v="1257"/>
    <n v="44.400000000000006"/>
    <n v="2"/>
    <n v="0.6"/>
    <n v="-52.169999999999987"/>
  </r>
  <r>
    <n v="2240"/>
    <s v="CA-2013-146633"/>
    <x v="0"/>
    <x v="625"/>
    <d v="2013-11-18T00:00:00"/>
    <s v="Second Class"/>
    <s v="TG-21310"/>
    <s v="Toby Gnade"/>
    <x v="0"/>
    <s v="United States"/>
    <s v="Los Angeles"/>
    <x v="1"/>
    <n v="90049"/>
    <x v="1"/>
    <s v="OFF-BI-10003527"/>
    <x v="1"/>
    <x v="8"/>
    <x v="446"/>
    <n v="1016.792"/>
    <n v="1"/>
    <n v="0.2"/>
    <n v="381.29700000000003"/>
  </r>
  <r>
    <n v="2241"/>
    <s v="CA-2013-146633"/>
    <x v="0"/>
    <x v="625"/>
    <d v="2013-11-18T00:00:00"/>
    <s v="Second Class"/>
    <s v="TG-21310"/>
    <s v="Toby Gnade"/>
    <x v="0"/>
    <s v="United States"/>
    <s v="Los Angeles"/>
    <x v="1"/>
    <n v="90049"/>
    <x v="1"/>
    <s v="OFF-BI-10002982"/>
    <x v="1"/>
    <x v="8"/>
    <x v="1258"/>
    <n v="38.136000000000003"/>
    <n v="7"/>
    <n v="0.2"/>
    <n v="13.347599999999998"/>
  </r>
  <r>
    <n v="2242"/>
    <s v="US-2013-126893"/>
    <x v="0"/>
    <x v="491"/>
    <d v="2013-12-02T00:00:00"/>
    <s v="Standard Class"/>
    <s v="CT-11995"/>
    <s v="Carol Triggs"/>
    <x v="0"/>
    <s v="United States"/>
    <s v="Philadelphia"/>
    <x v="9"/>
    <n v="19134"/>
    <x v="3"/>
    <s v="TEC-PH-10004165"/>
    <x v="2"/>
    <x v="7"/>
    <x v="886"/>
    <n v="494.98199999999997"/>
    <n v="3"/>
    <n v="0.4"/>
    <n v="-115.49580000000006"/>
  </r>
  <r>
    <n v="2243"/>
    <s v="CA-2014-103380"/>
    <x v="3"/>
    <x v="610"/>
    <d v="2014-11-26T00:00:00"/>
    <s v="Standard Class"/>
    <s v="BF-11005"/>
    <s v="Barry Franz"/>
    <x v="2"/>
    <s v="United States"/>
    <s v="Pasadena"/>
    <x v="1"/>
    <n v="91104"/>
    <x v="1"/>
    <s v="OFF-ST-10003442"/>
    <x v="1"/>
    <x v="4"/>
    <x v="86"/>
    <n v="56.56"/>
    <n v="2"/>
    <n v="0"/>
    <n v="15.2712"/>
  </r>
  <r>
    <n v="2244"/>
    <s v="CA-2014-103380"/>
    <x v="3"/>
    <x v="610"/>
    <d v="2014-11-26T00:00:00"/>
    <s v="Standard Class"/>
    <s v="BF-11005"/>
    <s v="Barry Franz"/>
    <x v="2"/>
    <s v="United States"/>
    <s v="Pasadena"/>
    <x v="1"/>
    <n v="91104"/>
    <x v="1"/>
    <s v="OFF-AR-10003856"/>
    <x v="1"/>
    <x v="6"/>
    <x v="444"/>
    <n v="5.56"/>
    <n v="2"/>
    <n v="0"/>
    <n v="1.4455999999999998"/>
  </r>
  <r>
    <n v="2245"/>
    <s v="CA-2014-103380"/>
    <x v="3"/>
    <x v="610"/>
    <d v="2014-11-26T00:00:00"/>
    <s v="Standard Class"/>
    <s v="BF-11005"/>
    <s v="Barry Franz"/>
    <x v="2"/>
    <s v="United States"/>
    <s v="Pasadena"/>
    <x v="1"/>
    <n v="91104"/>
    <x v="1"/>
    <s v="OFF-FA-10004248"/>
    <x v="1"/>
    <x v="13"/>
    <x v="480"/>
    <n v="9.02"/>
    <n v="2"/>
    <n v="0"/>
    <n v="3.5178000000000003"/>
  </r>
  <r>
    <n v="2246"/>
    <s v="CA-2014-103380"/>
    <x v="3"/>
    <x v="610"/>
    <d v="2014-11-26T00:00:00"/>
    <s v="Standard Class"/>
    <s v="BF-11005"/>
    <s v="Barry Franz"/>
    <x v="2"/>
    <s v="United States"/>
    <s v="Pasadena"/>
    <x v="1"/>
    <n v="91104"/>
    <x v="1"/>
    <s v="OFF-AP-10001492"/>
    <x v="1"/>
    <x v="9"/>
    <x v="22"/>
    <n v="8.6199999999999992"/>
    <n v="1"/>
    <n v="0"/>
    <n v="2.2412000000000001"/>
  </r>
  <r>
    <n v="2247"/>
    <s v="CA-2014-103380"/>
    <x v="3"/>
    <x v="610"/>
    <d v="2014-11-26T00:00:00"/>
    <s v="Standard Class"/>
    <s v="BF-11005"/>
    <s v="Barry Franz"/>
    <x v="2"/>
    <s v="United States"/>
    <s v="Pasadena"/>
    <x v="1"/>
    <n v="91104"/>
    <x v="1"/>
    <s v="TEC-PH-10004165"/>
    <x v="2"/>
    <x v="7"/>
    <x v="886"/>
    <n v="659.97600000000011"/>
    <n v="3"/>
    <n v="0.2"/>
    <n v="49.498199999999969"/>
  </r>
  <r>
    <n v="2248"/>
    <s v="CA-2012-116092"/>
    <x v="1"/>
    <x v="586"/>
    <d v="2012-02-18T00:00:00"/>
    <s v="Second Class"/>
    <s v="JM-16195"/>
    <s v="Justin MacKendrick"/>
    <x v="0"/>
    <s v="United States"/>
    <s v="Los Angeles"/>
    <x v="1"/>
    <n v="90004"/>
    <x v="1"/>
    <s v="OFF-PA-10004285"/>
    <x v="1"/>
    <x v="10"/>
    <x v="1259"/>
    <n v="13.36"/>
    <n v="2"/>
    <n v="0"/>
    <n v="6.4127999999999998"/>
  </r>
  <r>
    <n v="2249"/>
    <s v="CA-2012-116092"/>
    <x v="1"/>
    <x v="586"/>
    <d v="2012-02-18T00:00:00"/>
    <s v="Second Class"/>
    <s v="JM-16195"/>
    <s v="Justin MacKendrick"/>
    <x v="0"/>
    <s v="United States"/>
    <s v="Los Angeles"/>
    <x v="1"/>
    <n v="90004"/>
    <x v="1"/>
    <s v="OFF-BI-10001628"/>
    <x v="1"/>
    <x v="8"/>
    <x v="1103"/>
    <n v="41.72"/>
    <n v="5"/>
    <n v="0.2"/>
    <n v="13.037499999999998"/>
  </r>
  <r>
    <n v="2250"/>
    <s v="CA-2012-116092"/>
    <x v="1"/>
    <x v="586"/>
    <d v="2012-02-18T00:00:00"/>
    <s v="Second Class"/>
    <s v="JM-16195"/>
    <s v="Justin MacKendrick"/>
    <x v="0"/>
    <s v="United States"/>
    <s v="Los Angeles"/>
    <x v="1"/>
    <n v="90004"/>
    <x v="1"/>
    <s v="OFF-BI-10000546"/>
    <x v="1"/>
    <x v="8"/>
    <x v="609"/>
    <n v="11.52"/>
    <n v="5"/>
    <n v="0.2"/>
    <n v="4.1760000000000002"/>
  </r>
  <r>
    <n v="2251"/>
    <s v="CA-2012-116092"/>
    <x v="1"/>
    <x v="586"/>
    <d v="2012-02-18T00:00:00"/>
    <s v="Second Class"/>
    <s v="JM-16195"/>
    <s v="Justin MacKendrick"/>
    <x v="0"/>
    <s v="United States"/>
    <s v="Los Angeles"/>
    <x v="1"/>
    <n v="90004"/>
    <x v="1"/>
    <s v="OFF-AP-10001391"/>
    <x v="1"/>
    <x v="9"/>
    <x v="1260"/>
    <n v="541.43999999999994"/>
    <n v="6"/>
    <n v="0"/>
    <n v="157.01759999999993"/>
  </r>
  <r>
    <n v="2252"/>
    <s v="CA-2012-116092"/>
    <x v="1"/>
    <x v="586"/>
    <d v="2012-02-18T00:00:00"/>
    <s v="Second Class"/>
    <s v="JM-16195"/>
    <s v="Justin MacKendrick"/>
    <x v="0"/>
    <s v="United States"/>
    <s v="Los Angeles"/>
    <x v="1"/>
    <n v="90004"/>
    <x v="1"/>
    <s v="OFF-PA-10000477"/>
    <x v="1"/>
    <x v="10"/>
    <x v="1261"/>
    <n v="19.440000000000001"/>
    <n v="3"/>
    <n v="0"/>
    <n v="9.3312000000000008"/>
  </r>
  <r>
    <n v="2253"/>
    <s v="CA-2013-117849"/>
    <x v="0"/>
    <x v="173"/>
    <d v="2013-04-18T00:00:00"/>
    <s v="Second Class"/>
    <s v="JK-16120"/>
    <s v="Julie Kriz"/>
    <x v="2"/>
    <s v="United States"/>
    <s v="San Diego"/>
    <x v="1"/>
    <n v="92105"/>
    <x v="1"/>
    <s v="OFF-PA-10004327"/>
    <x v="1"/>
    <x v="10"/>
    <x v="136"/>
    <n v="143.69999999999999"/>
    <n v="3"/>
    <n v="0"/>
    <n v="68.975999999999999"/>
  </r>
  <r>
    <n v="2254"/>
    <s v="CA-2012-169201"/>
    <x v="1"/>
    <x v="694"/>
    <d v="2012-10-01T00:00:00"/>
    <s v="First Class"/>
    <s v="HG-14965"/>
    <s v="Henry Goldwyn"/>
    <x v="1"/>
    <s v="United States"/>
    <s v="San Francisco"/>
    <x v="1"/>
    <n v="94110"/>
    <x v="1"/>
    <s v="OFF-AP-10000696"/>
    <x v="1"/>
    <x v="9"/>
    <x v="332"/>
    <n v="43.26"/>
    <n v="3"/>
    <n v="0"/>
    <n v="14.275799999999998"/>
  </r>
  <r>
    <n v="2255"/>
    <s v="CA-2012-169201"/>
    <x v="1"/>
    <x v="694"/>
    <d v="2012-10-01T00:00:00"/>
    <s v="First Class"/>
    <s v="HG-14965"/>
    <s v="Henry Goldwyn"/>
    <x v="1"/>
    <s v="United States"/>
    <s v="San Francisco"/>
    <x v="1"/>
    <n v="94110"/>
    <x v="1"/>
    <s v="OFF-AP-10002082"/>
    <x v="1"/>
    <x v="9"/>
    <x v="1092"/>
    <n v="43.56"/>
    <n v="2"/>
    <n v="0"/>
    <n v="15.245999999999999"/>
  </r>
  <r>
    <n v="2256"/>
    <s v="CA-2013-164091"/>
    <x v="0"/>
    <x v="42"/>
    <d v="2013-09-23T00:00:00"/>
    <s v="Standard Class"/>
    <s v="LA-16780"/>
    <s v="Laura Armstrong"/>
    <x v="1"/>
    <s v="United States"/>
    <s v="Bangor"/>
    <x v="43"/>
    <n v="4401"/>
    <x v="3"/>
    <s v="TEC-PH-10001944"/>
    <x v="2"/>
    <x v="7"/>
    <x v="1262"/>
    <n v="437.84999999999997"/>
    <n v="3"/>
    <n v="0"/>
    <n v="131.35499999999996"/>
  </r>
  <r>
    <n v="2257"/>
    <s v="CA-2013-164091"/>
    <x v="0"/>
    <x v="42"/>
    <d v="2013-09-23T00:00:00"/>
    <s v="Standard Class"/>
    <s v="LA-16780"/>
    <s v="Laura Armstrong"/>
    <x v="1"/>
    <s v="United States"/>
    <s v="Bangor"/>
    <x v="43"/>
    <n v="4401"/>
    <x v="3"/>
    <s v="FUR-FU-10004952"/>
    <x v="0"/>
    <x v="5"/>
    <x v="845"/>
    <n v="109.48"/>
    <n v="2"/>
    <n v="0"/>
    <n v="33.938800000000001"/>
  </r>
  <r>
    <n v="2258"/>
    <s v="CA-2014-105214"/>
    <x v="3"/>
    <x v="114"/>
    <d v="2014-06-20T00:00:00"/>
    <s v="First Class"/>
    <s v="TS-21610"/>
    <s v="Troy Staebel"/>
    <x v="0"/>
    <s v="United States"/>
    <s v="San Francisco"/>
    <x v="1"/>
    <n v="94122"/>
    <x v="1"/>
    <s v="FUR-CH-10000015"/>
    <x v="0"/>
    <x v="1"/>
    <x v="373"/>
    <n v="1212.96"/>
    <n v="7"/>
    <n v="0.2"/>
    <n v="90.97199999999998"/>
  </r>
  <r>
    <n v="2259"/>
    <s v="CA-2014-105214"/>
    <x v="3"/>
    <x v="114"/>
    <d v="2014-06-20T00:00:00"/>
    <s v="First Class"/>
    <s v="TS-21610"/>
    <s v="Troy Staebel"/>
    <x v="0"/>
    <s v="United States"/>
    <s v="San Francisco"/>
    <x v="1"/>
    <n v="94122"/>
    <x v="1"/>
    <s v="OFF-PA-10001776"/>
    <x v="1"/>
    <x v="10"/>
    <x v="1263"/>
    <n v="18.54"/>
    <n v="2"/>
    <n v="0"/>
    <n v="8.7137999999999991"/>
  </r>
  <r>
    <n v="2260"/>
    <s v="CA-2012-117611"/>
    <x v="1"/>
    <x v="627"/>
    <d v="2012-11-10T00:00:00"/>
    <s v="Second Class"/>
    <s v="MZ-17335"/>
    <s v="Maria Zettner"/>
    <x v="2"/>
    <s v="United States"/>
    <s v="San Diego"/>
    <x v="1"/>
    <n v="92024"/>
    <x v="1"/>
    <s v="OFF-FA-10002280"/>
    <x v="1"/>
    <x v="13"/>
    <x v="653"/>
    <n v="5"/>
    <n v="1"/>
    <n v="0"/>
    <n v="2.4"/>
  </r>
  <r>
    <n v="2261"/>
    <s v="CA-2012-117611"/>
    <x v="1"/>
    <x v="627"/>
    <d v="2012-11-10T00:00:00"/>
    <s v="Second Class"/>
    <s v="MZ-17335"/>
    <s v="Maria Zettner"/>
    <x v="2"/>
    <s v="United States"/>
    <s v="San Diego"/>
    <x v="1"/>
    <n v="92024"/>
    <x v="1"/>
    <s v="TEC-AC-10002049"/>
    <x v="2"/>
    <x v="11"/>
    <x v="688"/>
    <n v="371.96999999999997"/>
    <n v="3"/>
    <n v="0"/>
    <n v="66.954599999999971"/>
  </r>
  <r>
    <n v="2262"/>
    <s v="US-2012-137960"/>
    <x v="1"/>
    <x v="217"/>
    <d v="2012-12-18T00:00:00"/>
    <s v="Same Day"/>
    <s v="MW-18220"/>
    <s v="Mitch Webber"/>
    <x v="0"/>
    <s v="United States"/>
    <s v="New York City"/>
    <x v="15"/>
    <n v="10035"/>
    <x v="3"/>
    <s v="TEC-AC-10002253"/>
    <x v="2"/>
    <x v="11"/>
    <x v="572"/>
    <n v="166.24"/>
    <n v="1"/>
    <n v="0"/>
    <n v="24.936000000000007"/>
  </r>
  <r>
    <n v="2263"/>
    <s v="CA-2014-122994"/>
    <x v="3"/>
    <x v="695"/>
    <d v="2014-02-10T00:00:00"/>
    <s v="First Class"/>
    <s v="MV-17485"/>
    <s v="Mark Van Huff"/>
    <x v="0"/>
    <s v="United States"/>
    <s v="Arlington"/>
    <x v="17"/>
    <n v="22204"/>
    <x v="0"/>
    <s v="FUR-BO-10004015"/>
    <x v="0"/>
    <x v="0"/>
    <x v="569"/>
    <n v="359.96999999999997"/>
    <n v="3"/>
    <n v="0"/>
    <n v="79.193399999999968"/>
  </r>
  <r>
    <n v="2264"/>
    <s v="CA-2013-131065"/>
    <x v="0"/>
    <x v="696"/>
    <d v="2013-11-17T00:00:00"/>
    <s v="Second Class"/>
    <s v="AA-10375"/>
    <s v="Allen Armold"/>
    <x v="0"/>
    <s v="United States"/>
    <s v="Atlanta"/>
    <x v="32"/>
    <n v="30318"/>
    <x v="0"/>
    <s v="TEC-AC-10004145"/>
    <x v="2"/>
    <x v="11"/>
    <x v="1264"/>
    <n v="499.98"/>
    <n v="2"/>
    <n v="0"/>
    <n v="114.99540000000002"/>
  </r>
  <r>
    <n v="2265"/>
    <s v="CA-2013-131065"/>
    <x v="0"/>
    <x v="696"/>
    <d v="2013-11-17T00:00:00"/>
    <s v="Second Class"/>
    <s v="AA-10375"/>
    <s v="Allen Armold"/>
    <x v="0"/>
    <s v="United States"/>
    <s v="Atlanta"/>
    <x v="32"/>
    <n v="30318"/>
    <x v="0"/>
    <s v="OFF-PA-10002479"/>
    <x v="1"/>
    <x v="10"/>
    <x v="217"/>
    <n v="5.28"/>
    <n v="1"/>
    <n v="0"/>
    <n v="2.3759999999999999"/>
  </r>
  <r>
    <n v="2266"/>
    <s v="CA-2013-131065"/>
    <x v="0"/>
    <x v="696"/>
    <d v="2013-11-17T00:00:00"/>
    <s v="Second Class"/>
    <s v="AA-10375"/>
    <s v="Allen Armold"/>
    <x v="0"/>
    <s v="United States"/>
    <s v="Atlanta"/>
    <x v="32"/>
    <n v="30318"/>
    <x v="0"/>
    <s v="OFF-BI-10004970"/>
    <x v="1"/>
    <x v="8"/>
    <x v="908"/>
    <n v="8.26"/>
    <n v="2"/>
    <n v="0"/>
    <n v="3.8822000000000001"/>
  </r>
  <r>
    <n v="2267"/>
    <s v="CA-2014-149146"/>
    <x v="3"/>
    <x v="386"/>
    <d v="2014-10-13T00:00:00"/>
    <s v="Same Day"/>
    <s v="SM-20320"/>
    <s v="Sean Miller"/>
    <x v="2"/>
    <s v="United States"/>
    <s v="Monroe"/>
    <x v="3"/>
    <n v="28110"/>
    <x v="0"/>
    <s v="OFF-PA-10003919"/>
    <x v="1"/>
    <x v="10"/>
    <x v="1265"/>
    <n v="7.9680000000000009"/>
    <n v="2"/>
    <n v="0.2"/>
    <n v="2.6892000000000005"/>
  </r>
  <r>
    <n v="2268"/>
    <s v="CA-2014-137470"/>
    <x v="3"/>
    <x v="697"/>
    <d v="2014-09-18T00:00:00"/>
    <s v="Same Day"/>
    <s v="TP-21415"/>
    <s v="Tom Prescott"/>
    <x v="0"/>
    <s v="United States"/>
    <s v="Seattle"/>
    <x v="4"/>
    <n v="98115"/>
    <x v="1"/>
    <s v="OFF-PA-10002001"/>
    <x v="1"/>
    <x v="10"/>
    <x v="1266"/>
    <n v="12.96"/>
    <n v="2"/>
    <n v="0"/>
    <n v="6.3504000000000005"/>
  </r>
  <r>
    <n v="2269"/>
    <s v="CA-2014-105480"/>
    <x v="3"/>
    <x v="698"/>
    <d v="2014-12-27T00:00:00"/>
    <s v="Standard Class"/>
    <s v="DK-13225"/>
    <s v="Dean Katz"/>
    <x v="1"/>
    <s v="United States"/>
    <s v="Rochester"/>
    <x v="15"/>
    <n v="14609"/>
    <x v="3"/>
    <s v="OFF-PA-10002787"/>
    <x v="1"/>
    <x v="10"/>
    <x v="1267"/>
    <n v="6.48"/>
    <n v="1"/>
    <n v="0"/>
    <n v="3.1104000000000003"/>
  </r>
  <r>
    <n v="2270"/>
    <s v="CA-2014-105480"/>
    <x v="3"/>
    <x v="698"/>
    <d v="2014-12-27T00:00:00"/>
    <s v="Standard Class"/>
    <s v="DK-13225"/>
    <s v="Dean Katz"/>
    <x v="1"/>
    <s v="United States"/>
    <s v="Rochester"/>
    <x v="15"/>
    <n v="14609"/>
    <x v="3"/>
    <s v="OFF-BI-10003291"/>
    <x v="1"/>
    <x v="8"/>
    <x v="44"/>
    <n v="6.9840000000000009"/>
    <n v="1"/>
    <n v="0.2"/>
    <n v="2.3570999999999991"/>
  </r>
  <r>
    <n v="2271"/>
    <s v="CA-2014-164917"/>
    <x v="3"/>
    <x v="574"/>
    <d v="2014-12-08T00:00:00"/>
    <s v="Standard Class"/>
    <s v="MK-17905"/>
    <s v="Michael Kennedy"/>
    <x v="1"/>
    <s v="United States"/>
    <s v="Miami"/>
    <x v="2"/>
    <n v="33180"/>
    <x v="0"/>
    <s v="OFF-AR-10004344"/>
    <x v="1"/>
    <x v="6"/>
    <x v="365"/>
    <n v="47.96"/>
    <n v="5"/>
    <n v="0.2"/>
    <n v="4.196499999999995"/>
  </r>
  <r>
    <n v="2272"/>
    <s v="CA-2012-102036"/>
    <x v="1"/>
    <x v="481"/>
    <d v="2012-09-27T00:00:00"/>
    <s v="Standard Class"/>
    <s v="CS-12130"/>
    <s v="Chad Sievert"/>
    <x v="0"/>
    <s v="United States"/>
    <s v="Seattle"/>
    <x v="4"/>
    <n v="98105"/>
    <x v="1"/>
    <s v="OFF-ST-10003123"/>
    <x v="1"/>
    <x v="4"/>
    <x v="1268"/>
    <n v="199.74"/>
    <n v="6"/>
    <n v="0"/>
    <n v="47.937599999999996"/>
  </r>
  <r>
    <n v="2273"/>
    <s v="CA-2012-142944"/>
    <x v="1"/>
    <x v="699"/>
    <d v="2012-03-11T00:00:00"/>
    <s v="Standard Class"/>
    <s v="JL-15850"/>
    <s v="John Lucas"/>
    <x v="0"/>
    <s v="United States"/>
    <s v="San Francisco"/>
    <x v="1"/>
    <n v="94122"/>
    <x v="1"/>
    <s v="FUR-FU-10000308"/>
    <x v="0"/>
    <x v="5"/>
    <x v="1269"/>
    <n v="435.26"/>
    <n v="7"/>
    <n v="0"/>
    <n v="95.757200000000012"/>
  </r>
  <r>
    <n v="2274"/>
    <s v="CA-2012-142944"/>
    <x v="1"/>
    <x v="699"/>
    <d v="2012-03-11T00:00:00"/>
    <s v="Standard Class"/>
    <s v="JL-15850"/>
    <s v="John Lucas"/>
    <x v="0"/>
    <s v="United States"/>
    <s v="San Francisco"/>
    <x v="1"/>
    <n v="94122"/>
    <x v="1"/>
    <s v="TEC-CO-10003763"/>
    <x v="2"/>
    <x v="16"/>
    <x v="1270"/>
    <n v="1119.9840000000002"/>
    <n v="2"/>
    <n v="0.2"/>
    <n v="377.99459999999993"/>
  </r>
  <r>
    <n v="2275"/>
    <s v="CA-2011-157882"/>
    <x v="2"/>
    <x v="462"/>
    <d v="2011-10-08T00:00:00"/>
    <s v="Second Class"/>
    <s v="AR-10405"/>
    <s v="Allen Rosenblatt"/>
    <x v="1"/>
    <s v="United States"/>
    <s v="Los Angeles"/>
    <x v="1"/>
    <n v="90036"/>
    <x v="1"/>
    <s v="FUR-TA-10001866"/>
    <x v="0"/>
    <x v="3"/>
    <x v="1271"/>
    <n v="143.43199999999999"/>
    <n v="1"/>
    <n v="0.2"/>
    <n v="3.5857999999999848"/>
  </r>
  <r>
    <n v="2276"/>
    <s v="CA-2011-157882"/>
    <x v="2"/>
    <x v="462"/>
    <d v="2011-10-08T00:00:00"/>
    <s v="Second Class"/>
    <s v="AR-10405"/>
    <s v="Allen Rosenblatt"/>
    <x v="1"/>
    <s v="United States"/>
    <s v="Los Angeles"/>
    <x v="1"/>
    <n v="90036"/>
    <x v="1"/>
    <s v="FUR-CH-10002774"/>
    <x v="0"/>
    <x v="1"/>
    <x v="23"/>
    <n v="122.352"/>
    <n v="3"/>
    <n v="0.2"/>
    <n v="13.764599999999994"/>
  </r>
  <r>
    <n v="2277"/>
    <s v="CA-2011-104283"/>
    <x v="2"/>
    <x v="700"/>
    <d v="2011-07-01T00:00:00"/>
    <s v="Standard Class"/>
    <s v="LM-17065"/>
    <s v="Liz MacKendrick"/>
    <x v="0"/>
    <s v="United States"/>
    <s v="Southaven"/>
    <x v="35"/>
    <n v="38671"/>
    <x v="0"/>
    <s v="OFF-ST-10004337"/>
    <x v="1"/>
    <x v="4"/>
    <x v="839"/>
    <n v="306.2"/>
    <n v="5"/>
    <n v="0"/>
    <n v="0"/>
  </r>
  <r>
    <n v="2278"/>
    <s v="CA-2011-104283"/>
    <x v="2"/>
    <x v="700"/>
    <d v="2011-07-01T00:00:00"/>
    <s v="Standard Class"/>
    <s v="LM-17065"/>
    <s v="Liz MacKendrick"/>
    <x v="0"/>
    <s v="United States"/>
    <s v="Southaven"/>
    <x v="35"/>
    <n v="38671"/>
    <x v="0"/>
    <s v="FUR-TA-10001039"/>
    <x v="0"/>
    <x v="3"/>
    <x v="824"/>
    <n v="85.98"/>
    <n v="1"/>
    <n v="0"/>
    <n v="22.354800000000004"/>
  </r>
  <r>
    <n v="2279"/>
    <s v="CA-2011-104283"/>
    <x v="2"/>
    <x v="700"/>
    <d v="2011-07-01T00:00:00"/>
    <s v="Standard Class"/>
    <s v="LM-17065"/>
    <s v="Liz MacKendrick"/>
    <x v="0"/>
    <s v="United States"/>
    <s v="Southaven"/>
    <x v="35"/>
    <n v="38671"/>
    <x v="0"/>
    <s v="TEC-AC-10000109"/>
    <x v="2"/>
    <x v="11"/>
    <x v="200"/>
    <n v="223.96"/>
    <n v="4"/>
    <n v="0"/>
    <n v="53.750400000000013"/>
  </r>
  <r>
    <n v="2280"/>
    <s v="CA-2014-142622"/>
    <x v="3"/>
    <x v="505"/>
    <d v="2014-11-03T00:00:00"/>
    <s v="First Class"/>
    <s v="JK-15625"/>
    <s v="Jim Karlsson"/>
    <x v="0"/>
    <s v="United States"/>
    <s v="Seattle"/>
    <x v="4"/>
    <n v="98115"/>
    <x v="1"/>
    <s v="FUR-CH-10003833"/>
    <x v="0"/>
    <x v="1"/>
    <x v="1200"/>
    <n v="97.567999999999998"/>
    <n v="2"/>
    <n v="0.2"/>
    <n v="-6.0980000000000025"/>
  </r>
  <r>
    <n v="2281"/>
    <s v="CA-2014-142622"/>
    <x v="3"/>
    <x v="505"/>
    <d v="2014-11-03T00:00:00"/>
    <s v="First Class"/>
    <s v="JK-15625"/>
    <s v="Jim Karlsson"/>
    <x v="0"/>
    <s v="United States"/>
    <s v="Seattle"/>
    <x v="4"/>
    <n v="98115"/>
    <x v="1"/>
    <s v="FUR-CH-10004289"/>
    <x v="0"/>
    <x v="1"/>
    <x v="975"/>
    <n v="614.27200000000005"/>
    <n v="8"/>
    <n v="0.2"/>
    <n v="-23.03520000000006"/>
  </r>
  <r>
    <n v="2282"/>
    <s v="CA-2014-142622"/>
    <x v="3"/>
    <x v="505"/>
    <d v="2014-11-03T00:00:00"/>
    <s v="First Class"/>
    <s v="JK-15625"/>
    <s v="Jim Karlsson"/>
    <x v="0"/>
    <s v="United States"/>
    <s v="Seattle"/>
    <x v="4"/>
    <n v="98115"/>
    <x v="1"/>
    <s v="FUR-BO-10004467"/>
    <x v="0"/>
    <x v="0"/>
    <x v="883"/>
    <n v="199.98"/>
    <n v="2"/>
    <n v="0"/>
    <n v="37.996199999999988"/>
  </r>
  <r>
    <n v="2283"/>
    <s v="CA-2013-132143"/>
    <x v="0"/>
    <x v="323"/>
    <d v="2013-09-06T00:00:00"/>
    <s v="First Class"/>
    <s v="FM-14215"/>
    <s v="Filia McAdams"/>
    <x v="1"/>
    <s v="United States"/>
    <s v="Middletown"/>
    <x v="29"/>
    <n v="6457"/>
    <x v="3"/>
    <s v="OFF-PA-10002713"/>
    <x v="1"/>
    <x v="10"/>
    <x v="317"/>
    <n v="48.16"/>
    <n v="7"/>
    <n v="0"/>
    <n v="22.153599999999997"/>
  </r>
  <r>
    <n v="2284"/>
    <s v="CA-2012-153108"/>
    <x v="1"/>
    <x v="616"/>
    <d v="2012-03-09T00:00:00"/>
    <s v="Standard Class"/>
    <s v="SF-20200"/>
    <s v="Sarah Foster"/>
    <x v="0"/>
    <s v="United States"/>
    <s v="New Castle"/>
    <x v="14"/>
    <n v="47362"/>
    <x v="2"/>
    <s v="TEC-PH-10001552"/>
    <x v="2"/>
    <x v="7"/>
    <x v="178"/>
    <n v="23.92"/>
    <n v="2"/>
    <n v="0"/>
    <n v="6.6976000000000013"/>
  </r>
  <r>
    <n v="2285"/>
    <s v="CA-2012-153108"/>
    <x v="1"/>
    <x v="616"/>
    <d v="2012-03-09T00:00:00"/>
    <s v="Standard Class"/>
    <s v="SF-20200"/>
    <s v="Sarah Foster"/>
    <x v="0"/>
    <s v="United States"/>
    <s v="New Castle"/>
    <x v="14"/>
    <n v="47362"/>
    <x v="2"/>
    <s v="OFF-AP-10002222"/>
    <x v="1"/>
    <x v="9"/>
    <x v="33"/>
    <n v="60.69"/>
    <n v="7"/>
    <n v="0"/>
    <n v="16.386300000000002"/>
  </r>
  <r>
    <n v="2286"/>
    <s v="CA-2013-112676"/>
    <x v="0"/>
    <x v="465"/>
    <d v="2013-05-09T00:00:00"/>
    <s v="First Class"/>
    <s v="PJ-18835"/>
    <s v="Patrick Jones"/>
    <x v="1"/>
    <s v="United States"/>
    <s v="Murfreesboro"/>
    <x v="18"/>
    <n v="37130"/>
    <x v="0"/>
    <s v="OFF-PA-10003971"/>
    <x v="1"/>
    <x v="10"/>
    <x v="1272"/>
    <n v="14.352000000000002"/>
    <n v="3"/>
    <n v="0.2"/>
    <n v="5.2026000000000003"/>
  </r>
  <r>
    <n v="2287"/>
    <s v="CA-2014-165687"/>
    <x v="3"/>
    <x v="701"/>
    <d v="2014-11-24T00:00:00"/>
    <s v="Standard Class"/>
    <s v="CS-12355"/>
    <s v="Christine Sundaresam"/>
    <x v="0"/>
    <s v="United States"/>
    <s v="Salem"/>
    <x v="17"/>
    <n v="24153"/>
    <x v="0"/>
    <s v="OFF-AP-10004036"/>
    <x v="1"/>
    <x v="9"/>
    <x v="1273"/>
    <n v="35.04"/>
    <n v="2"/>
    <n v="0"/>
    <n v="12.263999999999999"/>
  </r>
  <r>
    <n v="2288"/>
    <s v="US-2014-112928"/>
    <x v="3"/>
    <x v="702"/>
    <d v="2014-06-06T00:00:00"/>
    <s v="Second Class"/>
    <s v="BB-10990"/>
    <s v="Barry Blumstein"/>
    <x v="1"/>
    <s v="United States"/>
    <s v="Toledo"/>
    <x v="24"/>
    <n v="43615"/>
    <x v="3"/>
    <s v="OFF-AP-10002287"/>
    <x v="1"/>
    <x v="9"/>
    <x v="1274"/>
    <n v="17.480000000000004"/>
    <n v="5"/>
    <n v="0.2"/>
    <n v="1.3109999999999999"/>
  </r>
  <r>
    <n v="2289"/>
    <s v="CA-2014-143343"/>
    <x v="3"/>
    <x v="193"/>
    <d v="2014-06-14T00:00:00"/>
    <s v="First Class"/>
    <s v="BW-11200"/>
    <s v="Ben Wallace"/>
    <x v="0"/>
    <s v="United States"/>
    <s v="Los Angeles"/>
    <x v="1"/>
    <n v="90032"/>
    <x v="1"/>
    <s v="OFF-AR-10002375"/>
    <x v="1"/>
    <x v="6"/>
    <x v="823"/>
    <n v="16.399999999999999"/>
    <n v="5"/>
    <n v="0"/>
    <n v="4.7559999999999985"/>
  </r>
  <r>
    <n v="2290"/>
    <s v="CA-2014-115154"/>
    <x v="3"/>
    <x v="703"/>
    <d v="2014-01-12T00:00:00"/>
    <s v="First Class"/>
    <s v="RS-19420"/>
    <s v="Ricardo Sperren"/>
    <x v="1"/>
    <s v="United States"/>
    <s v="Seattle"/>
    <x v="4"/>
    <n v="98115"/>
    <x v="1"/>
    <s v="FUR-TA-10001950"/>
    <x v="0"/>
    <x v="3"/>
    <x v="1275"/>
    <n v="892.98"/>
    <n v="2"/>
    <n v="0"/>
    <n v="80.368200000000002"/>
  </r>
  <r>
    <n v="2291"/>
    <s v="CA-2012-149342"/>
    <x v="1"/>
    <x v="704"/>
    <d v="2012-04-25T00:00:00"/>
    <s v="Standard Class"/>
    <s v="TS-21160"/>
    <s v="Theresa Swint"/>
    <x v="1"/>
    <s v="United States"/>
    <s v="Columbus"/>
    <x v="32"/>
    <n v="31907"/>
    <x v="0"/>
    <s v="TEC-PH-10001557"/>
    <x v="2"/>
    <x v="7"/>
    <x v="658"/>
    <n v="287.96999999999997"/>
    <n v="3"/>
    <n v="0"/>
    <n v="77.751899999999992"/>
  </r>
  <r>
    <n v="2292"/>
    <s v="CA-2012-149342"/>
    <x v="1"/>
    <x v="704"/>
    <d v="2012-04-25T00:00:00"/>
    <s v="Standard Class"/>
    <s v="TS-21160"/>
    <s v="Theresa Swint"/>
    <x v="1"/>
    <s v="United States"/>
    <s v="Columbus"/>
    <x v="32"/>
    <n v="31907"/>
    <x v="0"/>
    <s v="FUR-FU-10002937"/>
    <x v="0"/>
    <x v="5"/>
    <x v="1051"/>
    <n v="595.38"/>
    <n v="6"/>
    <n v="0"/>
    <n v="297.69"/>
  </r>
  <r>
    <n v="2293"/>
    <s v="CA-2012-149342"/>
    <x v="1"/>
    <x v="704"/>
    <d v="2012-04-25T00:00:00"/>
    <s v="Standard Class"/>
    <s v="TS-21160"/>
    <s v="Theresa Swint"/>
    <x v="1"/>
    <s v="United States"/>
    <s v="Columbus"/>
    <x v="32"/>
    <n v="31907"/>
    <x v="0"/>
    <s v="OFF-PA-10001166"/>
    <x v="1"/>
    <x v="10"/>
    <x v="769"/>
    <n v="12.96"/>
    <n v="2"/>
    <n v="0"/>
    <n v="6.2208000000000006"/>
  </r>
  <r>
    <n v="2294"/>
    <s v="CA-2012-130995"/>
    <x v="1"/>
    <x v="549"/>
    <d v="2012-11-06T00:00:00"/>
    <s v="Standard Class"/>
    <s v="QJ-19255"/>
    <s v="Quincy Jones"/>
    <x v="1"/>
    <s v="United States"/>
    <s v="New York City"/>
    <x v="15"/>
    <n v="10009"/>
    <x v="3"/>
    <s v="TEC-PH-10000347"/>
    <x v="2"/>
    <x v="7"/>
    <x v="495"/>
    <n v="4.95"/>
    <n v="1"/>
    <n v="0"/>
    <n v="1.3365"/>
  </r>
  <r>
    <n v="2295"/>
    <s v="CA-2014-127929"/>
    <x v="3"/>
    <x v="331"/>
    <d v="2014-12-28T00:00:00"/>
    <s v="Standard Class"/>
    <s v="FM-14215"/>
    <s v="Filia McAdams"/>
    <x v="1"/>
    <s v="United States"/>
    <s v="Middletown"/>
    <x v="29"/>
    <n v="6457"/>
    <x v="3"/>
    <s v="FUR-FU-10003708"/>
    <x v="0"/>
    <x v="5"/>
    <x v="71"/>
    <n v="181.95"/>
    <n v="3"/>
    <n v="0"/>
    <n v="38.209499999999998"/>
  </r>
  <r>
    <n v="2296"/>
    <s v="CA-2012-113145"/>
    <x v="1"/>
    <x v="549"/>
    <d v="2012-11-05T00:00:00"/>
    <s v="Standard Class"/>
    <s v="VD-21670"/>
    <s v="Valerie Dominguez"/>
    <x v="0"/>
    <s v="United States"/>
    <s v="New York City"/>
    <x v="15"/>
    <n v="10011"/>
    <x v="3"/>
    <s v="OFF-PA-10002659"/>
    <x v="1"/>
    <x v="10"/>
    <x v="922"/>
    <n v="13.52"/>
    <n v="4"/>
    <n v="0"/>
    <n v="6.219199999999999"/>
  </r>
  <r>
    <n v="2297"/>
    <s v="CA-2012-113145"/>
    <x v="1"/>
    <x v="549"/>
    <d v="2012-11-05T00:00:00"/>
    <s v="Standard Class"/>
    <s v="VD-21670"/>
    <s v="Valerie Dominguez"/>
    <x v="0"/>
    <s v="United States"/>
    <s v="New York City"/>
    <x v="15"/>
    <n v="10011"/>
    <x v="3"/>
    <s v="FUR-FU-10000965"/>
    <x v="0"/>
    <x v="5"/>
    <x v="682"/>
    <n v="259.7"/>
    <n v="5"/>
    <n v="0"/>
    <n v="106.477"/>
  </r>
  <r>
    <n v="2298"/>
    <s v="CA-2012-113145"/>
    <x v="1"/>
    <x v="549"/>
    <d v="2012-11-05T00:00:00"/>
    <s v="Standard Class"/>
    <s v="VD-21670"/>
    <s v="Valerie Dominguez"/>
    <x v="0"/>
    <s v="United States"/>
    <s v="New York City"/>
    <x v="15"/>
    <n v="10011"/>
    <x v="3"/>
    <s v="TEC-PH-10001527"/>
    <x v="2"/>
    <x v="7"/>
    <x v="1276"/>
    <n v="42.95"/>
    <n v="1"/>
    <n v="0"/>
    <n v="1.2884999999999991"/>
  </r>
  <r>
    <n v="2299"/>
    <s v="CA-2012-113145"/>
    <x v="1"/>
    <x v="549"/>
    <d v="2012-11-05T00:00:00"/>
    <s v="Standard Class"/>
    <s v="VD-21670"/>
    <s v="Valerie Dominguez"/>
    <x v="0"/>
    <s v="United States"/>
    <s v="New York City"/>
    <x v="15"/>
    <n v="10011"/>
    <x v="3"/>
    <s v="TEC-AC-10001838"/>
    <x v="2"/>
    <x v="11"/>
    <x v="645"/>
    <n v="1399.93"/>
    <n v="7"/>
    <n v="0"/>
    <n v="601.96990000000005"/>
  </r>
  <r>
    <n v="2300"/>
    <s v="CA-2012-113145"/>
    <x v="1"/>
    <x v="549"/>
    <d v="2012-11-05T00:00:00"/>
    <s v="Standard Class"/>
    <s v="VD-21670"/>
    <s v="Valerie Dominguez"/>
    <x v="0"/>
    <s v="United States"/>
    <s v="New York City"/>
    <x v="15"/>
    <n v="10011"/>
    <x v="3"/>
    <s v="TEC-PH-10002597"/>
    <x v="2"/>
    <x v="7"/>
    <x v="474"/>
    <n v="503.96"/>
    <n v="4"/>
    <n v="0"/>
    <n v="125.99000000000001"/>
  </r>
  <r>
    <n v="2301"/>
    <s v="CA-2011-162362"/>
    <x v="2"/>
    <x v="687"/>
    <d v="2011-11-18T00:00:00"/>
    <s v="Standard Class"/>
    <s v="JL-15505"/>
    <s v="Jeremy Lonsdale"/>
    <x v="0"/>
    <s v="United States"/>
    <s v="Midland"/>
    <x v="12"/>
    <n v="48640"/>
    <x v="2"/>
    <s v="OFF-BI-10000756"/>
    <x v="1"/>
    <x v="8"/>
    <x v="15"/>
    <n v="12.72"/>
    <n v="3"/>
    <n v="0"/>
    <n v="6.36"/>
  </r>
  <r>
    <n v="2302"/>
    <s v="CA-2011-162362"/>
    <x v="2"/>
    <x v="687"/>
    <d v="2011-11-18T00:00:00"/>
    <s v="Standard Class"/>
    <s v="JL-15505"/>
    <s v="Jeremy Lonsdale"/>
    <x v="0"/>
    <s v="United States"/>
    <s v="Midland"/>
    <x v="12"/>
    <n v="48640"/>
    <x v="2"/>
    <s v="OFF-BI-10000546"/>
    <x v="1"/>
    <x v="8"/>
    <x v="609"/>
    <n v="11.52"/>
    <n v="4"/>
    <n v="0"/>
    <n v="5.6448"/>
  </r>
  <r>
    <n v="2303"/>
    <s v="CA-2013-106558"/>
    <x v="0"/>
    <x v="327"/>
    <d v="2013-01-21T00:00:00"/>
    <s v="Standard Class"/>
    <s v="DL-13495"/>
    <s v="Dionis Lloyd"/>
    <x v="1"/>
    <s v="United States"/>
    <s v="Columbus"/>
    <x v="32"/>
    <n v="31907"/>
    <x v="0"/>
    <s v="TEC-AC-10001142"/>
    <x v="2"/>
    <x v="11"/>
    <x v="546"/>
    <n v="316"/>
    <n v="4"/>
    <n v="0"/>
    <n v="31.599999999999966"/>
  </r>
  <r>
    <n v="2304"/>
    <s v="CA-2014-157931"/>
    <x v="3"/>
    <x v="697"/>
    <d v="2014-09-23T00:00:00"/>
    <s v="Second Class"/>
    <s v="MO-17800"/>
    <s v="Meg O'Connel"/>
    <x v="2"/>
    <s v="United States"/>
    <s v="Roswell"/>
    <x v="32"/>
    <n v="30076"/>
    <x v="0"/>
    <s v="FUR-CH-10000785"/>
    <x v="0"/>
    <x v="1"/>
    <x v="320"/>
    <n v="723.92"/>
    <n v="4"/>
    <n v="0"/>
    <n v="188.2192"/>
  </r>
  <r>
    <n v="2305"/>
    <s v="CA-2014-157931"/>
    <x v="3"/>
    <x v="697"/>
    <d v="2014-09-23T00:00:00"/>
    <s v="Second Class"/>
    <s v="MO-17800"/>
    <s v="Meg O'Connel"/>
    <x v="2"/>
    <s v="United States"/>
    <s v="Roswell"/>
    <x v="32"/>
    <n v="30076"/>
    <x v="0"/>
    <s v="OFF-PA-10000474"/>
    <x v="1"/>
    <x v="10"/>
    <x v="33"/>
    <n v="106.32"/>
    <n v="3"/>
    <n v="0"/>
    <n v="49.970399999999991"/>
  </r>
  <r>
    <n v="2306"/>
    <s v="CA-2013-115574"/>
    <x v="0"/>
    <x v="443"/>
    <d v="2013-12-25T00:00:00"/>
    <s v="First Class"/>
    <s v="BP-11185"/>
    <s v="Ben Peterman"/>
    <x v="1"/>
    <s v="United States"/>
    <s v="Chicago"/>
    <x v="10"/>
    <n v="60623"/>
    <x v="2"/>
    <s v="FUR-BO-10003441"/>
    <x v="0"/>
    <x v="0"/>
    <x v="705"/>
    <n v="141.37199999999999"/>
    <n v="2"/>
    <n v="0.3"/>
    <n v="-14.137200000000014"/>
  </r>
  <r>
    <n v="2307"/>
    <s v="CA-2012-160794"/>
    <x v="1"/>
    <x v="705"/>
    <d v="2012-08-08T00:00:00"/>
    <s v="First Class"/>
    <s v="MS-17980"/>
    <s v="Michael Stewart"/>
    <x v="1"/>
    <s v="United States"/>
    <s v="Houston"/>
    <x v="5"/>
    <n v="77041"/>
    <x v="2"/>
    <s v="OFF-PA-10004156"/>
    <x v="1"/>
    <x v="10"/>
    <x v="743"/>
    <n v="27.216000000000001"/>
    <n v="3"/>
    <n v="0.2"/>
    <n v="9.8657999999999983"/>
  </r>
  <r>
    <n v="2308"/>
    <s v="CA-2014-116225"/>
    <x v="3"/>
    <x v="60"/>
    <d v="2014-11-10T00:00:00"/>
    <s v="Standard Class"/>
    <s v="SV-20935"/>
    <s v="Susan Vittorini"/>
    <x v="0"/>
    <s v="United States"/>
    <s v="New York City"/>
    <x v="15"/>
    <n v="10009"/>
    <x v="3"/>
    <s v="TEC-AC-10001432"/>
    <x v="2"/>
    <x v="11"/>
    <x v="471"/>
    <n v="390.75"/>
    <n v="5"/>
    <n v="0"/>
    <n v="171.93000000000006"/>
  </r>
  <r>
    <n v="2309"/>
    <s v="US-2014-120418"/>
    <x v="3"/>
    <x v="532"/>
    <d v="2014-06-13T00:00:00"/>
    <s v="First Class"/>
    <s v="BC-11125"/>
    <s v="Becky Castell"/>
    <x v="2"/>
    <s v="United States"/>
    <s v="Peoria"/>
    <x v="16"/>
    <n v="85345"/>
    <x v="1"/>
    <s v="FUR-CH-10001394"/>
    <x v="0"/>
    <x v="1"/>
    <x v="648"/>
    <n v="280.79200000000003"/>
    <n v="1"/>
    <n v="0.2"/>
    <n v="35.098999999999961"/>
  </r>
  <r>
    <n v="2310"/>
    <s v="US-2014-120418"/>
    <x v="3"/>
    <x v="532"/>
    <d v="2014-06-13T00:00:00"/>
    <s v="First Class"/>
    <s v="BC-11125"/>
    <s v="Becky Castell"/>
    <x v="2"/>
    <s v="United States"/>
    <s v="Peoria"/>
    <x v="16"/>
    <n v="85345"/>
    <x v="1"/>
    <s v="OFF-ST-10002370"/>
    <x v="1"/>
    <x v="4"/>
    <x v="80"/>
    <n v="68.448000000000008"/>
    <n v="4"/>
    <n v="0.2"/>
    <n v="7.7003999999999948"/>
  </r>
  <r>
    <n v="2311"/>
    <s v="US-2014-120418"/>
    <x v="3"/>
    <x v="532"/>
    <d v="2014-06-13T00:00:00"/>
    <s v="First Class"/>
    <s v="BC-11125"/>
    <s v="Becky Castell"/>
    <x v="2"/>
    <s v="United States"/>
    <s v="Peoria"/>
    <x v="16"/>
    <n v="85345"/>
    <x v="1"/>
    <s v="OFF-AR-10002956"/>
    <x v="1"/>
    <x v="6"/>
    <x v="660"/>
    <n v="88.04"/>
    <n v="5"/>
    <n v="0.2"/>
    <n v="6.602999999999998"/>
  </r>
  <r>
    <n v="2312"/>
    <s v="US-2014-120418"/>
    <x v="3"/>
    <x v="532"/>
    <d v="2014-06-13T00:00:00"/>
    <s v="First Class"/>
    <s v="BC-11125"/>
    <s v="Becky Castell"/>
    <x v="2"/>
    <s v="United States"/>
    <s v="Peoria"/>
    <x v="16"/>
    <n v="85345"/>
    <x v="1"/>
    <s v="OFF-AR-10001955"/>
    <x v="1"/>
    <x v="6"/>
    <x v="1021"/>
    <n v="15.872"/>
    <n v="1"/>
    <n v="0.2"/>
    <n v="1.9839999999999982"/>
  </r>
  <r>
    <n v="2313"/>
    <s v="US-2014-120418"/>
    <x v="3"/>
    <x v="532"/>
    <d v="2014-06-13T00:00:00"/>
    <s v="First Class"/>
    <s v="BC-11125"/>
    <s v="Becky Castell"/>
    <x v="2"/>
    <s v="United States"/>
    <s v="Peoria"/>
    <x v="16"/>
    <n v="85345"/>
    <x v="1"/>
    <s v="OFF-ST-10001809"/>
    <x v="1"/>
    <x v="4"/>
    <x v="430"/>
    <n v="215.59200000000001"/>
    <n v="3"/>
    <n v="0.2"/>
    <n v="-48.508200000000009"/>
  </r>
  <r>
    <n v="2314"/>
    <s v="CA-2014-122035"/>
    <x v="3"/>
    <x v="228"/>
    <d v="2014-07-26T00:00:00"/>
    <s v="Standard Class"/>
    <s v="EM-13825"/>
    <s v="Elizabeth Moffitt"/>
    <x v="1"/>
    <s v="United States"/>
    <s v="Sioux Falls"/>
    <x v="44"/>
    <n v="57103"/>
    <x v="2"/>
    <s v="OFF-LA-10004093"/>
    <x v="1"/>
    <x v="2"/>
    <x v="670"/>
    <n v="14.62"/>
    <n v="2"/>
    <n v="0"/>
    <n v="6.8713999999999995"/>
  </r>
  <r>
    <n v="2315"/>
    <s v="CA-2014-122035"/>
    <x v="3"/>
    <x v="228"/>
    <d v="2014-07-26T00:00:00"/>
    <s v="Standard Class"/>
    <s v="EM-13825"/>
    <s v="Elizabeth Moffitt"/>
    <x v="1"/>
    <s v="United States"/>
    <s v="Sioux Falls"/>
    <x v="44"/>
    <n v="57103"/>
    <x v="2"/>
    <s v="OFF-AP-10002118"/>
    <x v="1"/>
    <x v="9"/>
    <x v="77"/>
    <n v="416.32"/>
    <n v="2"/>
    <n v="0"/>
    <n v="112.40640000000002"/>
  </r>
  <r>
    <n v="2316"/>
    <s v="CA-2014-122035"/>
    <x v="3"/>
    <x v="228"/>
    <d v="2014-07-26T00:00:00"/>
    <s v="Standard Class"/>
    <s v="EM-13825"/>
    <s v="Elizabeth Moffitt"/>
    <x v="1"/>
    <s v="United States"/>
    <s v="Sioux Falls"/>
    <x v="44"/>
    <n v="57103"/>
    <x v="2"/>
    <s v="OFF-BI-10000404"/>
    <x v="1"/>
    <x v="8"/>
    <x v="476"/>
    <n v="43"/>
    <n v="5"/>
    <n v="0"/>
    <n v="20.21"/>
  </r>
  <r>
    <n v="2317"/>
    <s v="CA-2014-122035"/>
    <x v="3"/>
    <x v="228"/>
    <d v="2014-07-26T00:00:00"/>
    <s v="Standard Class"/>
    <s v="EM-13825"/>
    <s v="Elizabeth Moffitt"/>
    <x v="1"/>
    <s v="United States"/>
    <s v="Sioux Falls"/>
    <x v="44"/>
    <n v="57103"/>
    <x v="2"/>
    <s v="FUR-CH-10003833"/>
    <x v="0"/>
    <x v="1"/>
    <x v="1200"/>
    <n v="182.94"/>
    <n v="3"/>
    <n v="0"/>
    <n v="27.440999999999995"/>
  </r>
  <r>
    <n v="2318"/>
    <s v="CA-2014-122035"/>
    <x v="3"/>
    <x v="228"/>
    <d v="2014-07-26T00:00:00"/>
    <s v="Standard Class"/>
    <s v="EM-13825"/>
    <s v="Elizabeth Moffitt"/>
    <x v="1"/>
    <s v="United States"/>
    <s v="Sioux Falls"/>
    <x v="44"/>
    <n v="57103"/>
    <x v="2"/>
    <s v="OFF-BI-10002072"/>
    <x v="1"/>
    <x v="8"/>
    <x v="830"/>
    <n v="60.83"/>
    <n v="7"/>
    <n v="0"/>
    <n v="30.414999999999999"/>
  </r>
  <r>
    <n v="2319"/>
    <s v="CA-2014-122035"/>
    <x v="3"/>
    <x v="228"/>
    <d v="2014-07-26T00:00:00"/>
    <s v="Standard Class"/>
    <s v="EM-13825"/>
    <s v="Elizabeth Moffitt"/>
    <x v="1"/>
    <s v="United States"/>
    <s v="Sioux Falls"/>
    <x v="44"/>
    <n v="57103"/>
    <x v="2"/>
    <s v="TEC-AC-10003095"/>
    <x v="2"/>
    <x v="11"/>
    <x v="1277"/>
    <n v="389.97"/>
    <n v="3"/>
    <n v="0"/>
    <n v="132.58980000000003"/>
  </r>
  <r>
    <n v="2320"/>
    <s v="CA-2012-117828"/>
    <x v="1"/>
    <x v="706"/>
    <d v="2012-12-26T00:00:00"/>
    <s v="First Class"/>
    <s v="BD-11500"/>
    <s v="Bradley Drucker"/>
    <x v="0"/>
    <s v="United States"/>
    <s v="Richmond"/>
    <x v="17"/>
    <n v="23223"/>
    <x v="0"/>
    <s v="OFF-AP-10001563"/>
    <x v="1"/>
    <x v="9"/>
    <x v="530"/>
    <n v="194.32"/>
    <n v="4"/>
    <n v="0"/>
    <n v="56.352799999999974"/>
  </r>
  <r>
    <n v="2321"/>
    <s v="CA-2014-165491"/>
    <x v="3"/>
    <x v="177"/>
    <d v="2014-03-25T00:00:00"/>
    <s v="Standard Class"/>
    <s v="HW-14935"/>
    <s v="Helen Wasserman"/>
    <x v="1"/>
    <s v="United States"/>
    <s v="Seattle"/>
    <x v="4"/>
    <n v="98115"/>
    <x v="1"/>
    <s v="TEC-AC-10000358"/>
    <x v="2"/>
    <x v="11"/>
    <x v="1278"/>
    <n v="265.93"/>
    <n v="7"/>
    <n v="0"/>
    <n v="63.8232"/>
  </r>
  <r>
    <n v="2322"/>
    <s v="CA-2012-109470"/>
    <x v="1"/>
    <x v="620"/>
    <d v="2013-01-03T00:00:00"/>
    <s v="Second Class"/>
    <s v="KC-16255"/>
    <s v="Karen Carlisle"/>
    <x v="1"/>
    <s v="United States"/>
    <s v="Henderson"/>
    <x v="0"/>
    <n v="42420"/>
    <x v="0"/>
    <s v="OFF-BI-10004492"/>
    <x v="1"/>
    <x v="8"/>
    <x v="347"/>
    <n v="94.74"/>
    <n v="3"/>
    <n v="0"/>
    <n v="44.527799999999992"/>
  </r>
  <r>
    <n v="2323"/>
    <s v="CA-2012-109470"/>
    <x v="1"/>
    <x v="620"/>
    <d v="2013-01-03T00:00:00"/>
    <s v="Second Class"/>
    <s v="KC-16255"/>
    <s v="Karen Carlisle"/>
    <x v="1"/>
    <s v="United States"/>
    <s v="Henderson"/>
    <x v="0"/>
    <n v="42420"/>
    <x v="0"/>
    <s v="OFF-BI-10001072"/>
    <x v="1"/>
    <x v="8"/>
    <x v="277"/>
    <n v="60.64"/>
    <n v="4"/>
    <n v="0"/>
    <n v="27.894399999999997"/>
  </r>
  <r>
    <n v="2324"/>
    <s v="CA-2012-109470"/>
    <x v="1"/>
    <x v="620"/>
    <d v="2013-01-03T00:00:00"/>
    <s v="Second Class"/>
    <s v="KC-16255"/>
    <s v="Karen Carlisle"/>
    <x v="1"/>
    <s v="United States"/>
    <s v="Henderson"/>
    <x v="0"/>
    <n v="42420"/>
    <x v="0"/>
    <s v="OFF-BI-10003707"/>
    <x v="1"/>
    <x v="8"/>
    <x v="776"/>
    <n v="76.3"/>
    <n v="5"/>
    <n v="0"/>
    <n v="38.15"/>
  </r>
  <r>
    <n v="2325"/>
    <s v="CA-2012-109470"/>
    <x v="1"/>
    <x v="620"/>
    <d v="2013-01-03T00:00:00"/>
    <s v="Second Class"/>
    <s v="KC-16255"/>
    <s v="Karen Carlisle"/>
    <x v="1"/>
    <s v="United States"/>
    <s v="Henderson"/>
    <x v="0"/>
    <n v="42420"/>
    <x v="0"/>
    <s v="OFF-BI-10000977"/>
    <x v="1"/>
    <x v="8"/>
    <x v="982"/>
    <n v="364.79999999999995"/>
    <n v="12"/>
    <n v="0"/>
    <n v="167.80799999999999"/>
  </r>
  <r>
    <n v="2326"/>
    <s v="CA-2012-105102"/>
    <x v="1"/>
    <x v="426"/>
    <d v="2012-09-19T00:00:00"/>
    <s v="Second Class"/>
    <s v="BM-11575"/>
    <s v="Brendan Murry"/>
    <x v="1"/>
    <s v="United States"/>
    <s v="New York City"/>
    <x v="15"/>
    <n v="10035"/>
    <x v="3"/>
    <s v="OFF-BI-10002082"/>
    <x v="1"/>
    <x v="8"/>
    <x v="1173"/>
    <n v="79.872000000000014"/>
    <n v="3"/>
    <n v="0.2"/>
    <n v="29.951999999999998"/>
  </r>
  <r>
    <n v="2327"/>
    <s v="CA-2012-105102"/>
    <x v="1"/>
    <x v="426"/>
    <d v="2012-09-19T00:00:00"/>
    <s v="Second Class"/>
    <s v="BM-11575"/>
    <s v="Brendan Murry"/>
    <x v="1"/>
    <s v="United States"/>
    <s v="New York City"/>
    <x v="15"/>
    <n v="10035"/>
    <x v="3"/>
    <s v="FUR-BO-10004709"/>
    <x v="0"/>
    <x v="0"/>
    <x v="263"/>
    <n v="46.384"/>
    <n v="1"/>
    <n v="0.2"/>
    <n v="1.1596000000000011"/>
  </r>
  <r>
    <n v="2328"/>
    <s v="CA-2012-105102"/>
    <x v="1"/>
    <x v="426"/>
    <d v="2012-09-19T00:00:00"/>
    <s v="Second Class"/>
    <s v="BM-11575"/>
    <s v="Brendan Murry"/>
    <x v="1"/>
    <s v="United States"/>
    <s v="New York City"/>
    <x v="15"/>
    <n v="10035"/>
    <x v="3"/>
    <s v="OFF-PA-10002365"/>
    <x v="1"/>
    <x v="10"/>
    <x v="12"/>
    <n v="12.96"/>
    <n v="2"/>
    <n v="0"/>
    <n v="6.2208000000000006"/>
  </r>
  <r>
    <n v="2329"/>
    <s v="CA-2014-138422"/>
    <x v="3"/>
    <x v="397"/>
    <d v="2014-09-27T00:00:00"/>
    <s v="First Class"/>
    <s v="KN-16705"/>
    <s v="Kristina Nunn"/>
    <x v="2"/>
    <s v="United States"/>
    <s v="Fort Collins"/>
    <x v="22"/>
    <n v="80525"/>
    <x v="1"/>
    <s v="OFF-EN-10004147"/>
    <x v="1"/>
    <x v="12"/>
    <x v="1279"/>
    <n v="14.352000000000002"/>
    <n v="3"/>
    <n v="0.2"/>
    <n v="5.2026000000000003"/>
  </r>
  <r>
    <n v="2330"/>
    <s v="US-2012-147739"/>
    <x v="1"/>
    <x v="707"/>
    <d v="2012-12-29T00:00:00"/>
    <s v="Standard Class"/>
    <s v="JD-16150"/>
    <s v="Justin Deggeller"/>
    <x v="1"/>
    <s v="United States"/>
    <s v="Philadelphia"/>
    <x v="9"/>
    <n v="19140"/>
    <x v="3"/>
    <s v="FUR-FU-10001468"/>
    <x v="0"/>
    <x v="5"/>
    <x v="1280"/>
    <n v="547.13599999999997"/>
    <n v="4"/>
    <n v="0.2"/>
    <n v="-68.392000000000053"/>
  </r>
  <r>
    <n v="2331"/>
    <s v="CA-2013-155187"/>
    <x v="0"/>
    <x v="446"/>
    <d v="2013-09-27T00:00:00"/>
    <s v="Second Class"/>
    <s v="LA-16780"/>
    <s v="Laura Armstrong"/>
    <x v="1"/>
    <s v="United States"/>
    <s v="Los Angeles"/>
    <x v="1"/>
    <n v="90004"/>
    <x v="1"/>
    <s v="OFF-ST-10000642"/>
    <x v="1"/>
    <x v="4"/>
    <x v="192"/>
    <n v="41.96"/>
    <n v="2"/>
    <n v="0"/>
    <n v="2.9371999999999971"/>
  </r>
  <r>
    <n v="2332"/>
    <s v="CA-2013-155187"/>
    <x v="0"/>
    <x v="446"/>
    <d v="2013-09-27T00:00:00"/>
    <s v="Second Class"/>
    <s v="LA-16780"/>
    <s v="Laura Armstrong"/>
    <x v="1"/>
    <s v="United States"/>
    <s v="Los Angeles"/>
    <x v="1"/>
    <n v="90004"/>
    <x v="1"/>
    <s v="OFF-PA-10000380"/>
    <x v="1"/>
    <x v="10"/>
    <x v="1281"/>
    <n v="41.7"/>
    <n v="5"/>
    <n v="0"/>
    <n v="20.85"/>
  </r>
  <r>
    <n v="2333"/>
    <s v="CA-2014-169285"/>
    <x v="3"/>
    <x v="708"/>
    <d v="2014-03-26T00:00:00"/>
    <s v="Standard Class"/>
    <s v="RW-19690"/>
    <s v="Robert Waldorf"/>
    <x v="0"/>
    <s v="United States"/>
    <s v="Lafayette"/>
    <x v="14"/>
    <n v="47905"/>
    <x v="2"/>
    <s v="OFF-PA-10004071"/>
    <x v="1"/>
    <x v="10"/>
    <x v="412"/>
    <n v="277.39999999999998"/>
    <n v="5"/>
    <n v="0"/>
    <n v="133.15199999999999"/>
  </r>
  <r>
    <n v="2334"/>
    <s v="CA-2014-169285"/>
    <x v="3"/>
    <x v="708"/>
    <d v="2014-03-26T00:00:00"/>
    <s v="Standard Class"/>
    <s v="RW-19690"/>
    <s v="Robert Waldorf"/>
    <x v="0"/>
    <s v="United States"/>
    <s v="Lafayette"/>
    <x v="14"/>
    <n v="47905"/>
    <x v="2"/>
    <s v="OFF-PA-10004971"/>
    <x v="1"/>
    <x v="10"/>
    <x v="604"/>
    <n v="5.78"/>
    <n v="1"/>
    <n v="0"/>
    <n v="2.8322000000000003"/>
  </r>
  <r>
    <n v="2335"/>
    <s v="CA-2011-140886"/>
    <x v="2"/>
    <x v="587"/>
    <d v="2011-10-04T00:00:00"/>
    <s v="Standard Class"/>
    <s v="KW-16570"/>
    <s v="Kelly Williams"/>
    <x v="0"/>
    <s v="United States"/>
    <s v="Clarksville"/>
    <x v="18"/>
    <n v="37042"/>
    <x v="0"/>
    <s v="OFF-AP-10000696"/>
    <x v="1"/>
    <x v="9"/>
    <x v="332"/>
    <n v="69.216000000000008"/>
    <n v="6"/>
    <n v="0.2"/>
    <n v="11.247599999999995"/>
  </r>
  <r>
    <n v="2336"/>
    <s v="CA-2014-152695"/>
    <x v="3"/>
    <x v="389"/>
    <d v="2014-12-11T00:00:00"/>
    <s v="Same Day"/>
    <s v="CC-12220"/>
    <s v="Chris Cortes"/>
    <x v="0"/>
    <s v="United States"/>
    <s v="Fairfield"/>
    <x v="29"/>
    <n v="6824"/>
    <x v="3"/>
    <s v="OFF-EN-10004030"/>
    <x v="1"/>
    <x v="12"/>
    <x v="135"/>
    <n v="10.86"/>
    <n v="3"/>
    <n v="0"/>
    <n v="5.1042000000000005"/>
  </r>
  <r>
    <n v="2337"/>
    <s v="CA-2014-152695"/>
    <x v="3"/>
    <x v="389"/>
    <d v="2014-12-11T00:00:00"/>
    <s v="Same Day"/>
    <s v="CC-12220"/>
    <s v="Chris Cortes"/>
    <x v="0"/>
    <s v="United States"/>
    <s v="Fairfield"/>
    <x v="29"/>
    <n v="6824"/>
    <x v="3"/>
    <s v="OFF-AP-10000026"/>
    <x v="1"/>
    <x v="9"/>
    <x v="1282"/>
    <n v="426.78999999999996"/>
    <n v="7"/>
    <n v="0"/>
    <n v="123.76909999999995"/>
  </r>
  <r>
    <n v="2338"/>
    <s v="CA-2011-110639"/>
    <x v="2"/>
    <x v="709"/>
    <d v="2011-08-23T00:00:00"/>
    <s v="Same Day"/>
    <s v="RH-19495"/>
    <s v="Rick Hansen"/>
    <x v="0"/>
    <s v="United States"/>
    <s v="New York City"/>
    <x v="15"/>
    <n v="10009"/>
    <x v="3"/>
    <s v="OFF-PA-10003936"/>
    <x v="1"/>
    <x v="10"/>
    <x v="1283"/>
    <n v="25.92"/>
    <n v="4"/>
    <n v="0"/>
    <n v="12.441600000000001"/>
  </r>
  <r>
    <n v="2339"/>
    <s v="CA-2011-110639"/>
    <x v="2"/>
    <x v="709"/>
    <d v="2011-08-23T00:00:00"/>
    <s v="Same Day"/>
    <s v="RH-19495"/>
    <s v="Rick Hansen"/>
    <x v="0"/>
    <s v="United States"/>
    <s v="New York City"/>
    <x v="15"/>
    <n v="10009"/>
    <x v="3"/>
    <s v="OFF-PA-10004530"/>
    <x v="1"/>
    <x v="10"/>
    <x v="491"/>
    <n v="45.92"/>
    <n v="4"/>
    <n v="0"/>
    <n v="22.500800000000002"/>
  </r>
  <r>
    <n v="2340"/>
    <s v="CA-2011-121727"/>
    <x v="2"/>
    <x v="710"/>
    <d v="2011-08-24T00:00:00"/>
    <s v="Standard Class"/>
    <s v="JK-15625"/>
    <s v="Jim Karlsson"/>
    <x v="0"/>
    <s v="United States"/>
    <s v="Columbus"/>
    <x v="24"/>
    <n v="43229"/>
    <x v="3"/>
    <s v="OFF-AR-10004930"/>
    <x v="1"/>
    <x v="6"/>
    <x v="87"/>
    <n v="10.72"/>
    <n v="2"/>
    <n v="0.2"/>
    <n v="1.7419999999999987"/>
  </r>
  <r>
    <n v="2341"/>
    <s v="CA-2013-137736"/>
    <x v="0"/>
    <x v="338"/>
    <d v="2013-11-16T00:00:00"/>
    <s v="Standard Class"/>
    <s v="DC-13285"/>
    <s v="Debra Catini"/>
    <x v="0"/>
    <s v="United States"/>
    <s v="Warner Robins"/>
    <x v="32"/>
    <n v="31088"/>
    <x v="0"/>
    <s v="OFF-AR-10004999"/>
    <x v="1"/>
    <x v="6"/>
    <x v="864"/>
    <n v="41.86"/>
    <n v="7"/>
    <n v="0"/>
    <n v="10.465"/>
  </r>
  <r>
    <n v="2342"/>
    <s v="US-2011-143231"/>
    <x v="2"/>
    <x v="520"/>
    <d v="2012-01-03T00:00:00"/>
    <s v="First Class"/>
    <s v="GM-14455"/>
    <s v="Gary Mitchum"/>
    <x v="2"/>
    <s v="United States"/>
    <s v="Franklin"/>
    <x v="31"/>
    <n v="2038"/>
    <x v="3"/>
    <s v="FUR-FU-10002501"/>
    <x v="0"/>
    <x v="5"/>
    <x v="1284"/>
    <n v="63.2"/>
    <n v="5"/>
    <n v="0"/>
    <n v="23.384"/>
  </r>
  <r>
    <n v="2343"/>
    <s v="US-2011-143231"/>
    <x v="2"/>
    <x v="520"/>
    <d v="2012-01-03T00:00:00"/>
    <s v="First Class"/>
    <s v="GM-14455"/>
    <s v="Gary Mitchum"/>
    <x v="2"/>
    <s v="United States"/>
    <s v="Franklin"/>
    <x v="31"/>
    <n v="2038"/>
    <x v="3"/>
    <s v="TEC-AC-10000358"/>
    <x v="2"/>
    <x v="11"/>
    <x v="1278"/>
    <n v="113.97"/>
    <n v="3"/>
    <n v="0"/>
    <n v="27.352799999999998"/>
  </r>
  <r>
    <n v="2344"/>
    <s v="US-2011-155894"/>
    <x v="2"/>
    <x v="711"/>
    <d v="2011-07-30T00:00:00"/>
    <s v="Second Class"/>
    <s v="CL-11890"/>
    <s v="Carl Ludwig"/>
    <x v="0"/>
    <s v="United States"/>
    <s v="Chicago"/>
    <x v="10"/>
    <n v="60623"/>
    <x v="2"/>
    <s v="OFF-ST-10004804"/>
    <x v="1"/>
    <x v="4"/>
    <x v="230"/>
    <n v="123.55199999999999"/>
    <n v="3"/>
    <n v="0.2"/>
    <n v="-29.343599999999995"/>
  </r>
  <r>
    <n v="2345"/>
    <s v="CA-2013-119025"/>
    <x v="0"/>
    <x v="712"/>
    <d v="2013-02-28T00:00:00"/>
    <s v="Standard Class"/>
    <s v="PV-18985"/>
    <s v="Paul Van Hugh"/>
    <x v="2"/>
    <s v="United States"/>
    <s v="Milwaukee"/>
    <x v="6"/>
    <n v="53209"/>
    <x v="2"/>
    <s v="OFF-AP-10001205"/>
    <x v="1"/>
    <x v="9"/>
    <x v="1285"/>
    <n v="490.32"/>
    <n v="9"/>
    <n v="0"/>
    <n v="137.28960000000004"/>
  </r>
  <r>
    <n v="2346"/>
    <s v="CA-2013-159373"/>
    <x v="0"/>
    <x v="69"/>
    <d v="2013-03-19T00:00:00"/>
    <s v="Standard Class"/>
    <s v="LT-17110"/>
    <s v="Liz Thompson"/>
    <x v="0"/>
    <s v="United States"/>
    <s v="San Antonio"/>
    <x v="5"/>
    <n v="78207"/>
    <x v="2"/>
    <s v="OFF-PA-10000659"/>
    <x v="1"/>
    <x v="10"/>
    <x v="1286"/>
    <n v="70.08"/>
    <n v="5"/>
    <n v="0.2"/>
    <n v="24.527999999999995"/>
  </r>
  <r>
    <n v="2347"/>
    <s v="CA-2013-159373"/>
    <x v="0"/>
    <x v="69"/>
    <d v="2013-03-19T00:00:00"/>
    <s v="Standard Class"/>
    <s v="LT-17110"/>
    <s v="Liz Thompson"/>
    <x v="0"/>
    <s v="United States"/>
    <s v="San Antonio"/>
    <x v="5"/>
    <n v="78207"/>
    <x v="2"/>
    <s v="OFF-BI-10004141"/>
    <x v="1"/>
    <x v="8"/>
    <x v="1287"/>
    <n v="1.2719999999999998"/>
    <n v="2"/>
    <n v="0.8"/>
    <n v="-2.1624000000000012"/>
  </r>
  <r>
    <n v="2348"/>
    <s v="CA-2013-159373"/>
    <x v="0"/>
    <x v="69"/>
    <d v="2013-03-19T00:00:00"/>
    <s v="Standard Class"/>
    <s v="LT-17110"/>
    <s v="Liz Thompson"/>
    <x v="0"/>
    <s v="United States"/>
    <s v="San Antonio"/>
    <x v="5"/>
    <n v="78207"/>
    <x v="2"/>
    <s v="FUR-TA-10004619"/>
    <x v="0"/>
    <x v="3"/>
    <x v="882"/>
    <n v="557.58500000000004"/>
    <n v="5"/>
    <n v="0.3"/>
    <n v="0"/>
  </r>
  <r>
    <n v="2349"/>
    <s v="CA-2014-109701"/>
    <x v="3"/>
    <x v="574"/>
    <d v="2014-12-04T00:00:00"/>
    <s v="Same Day"/>
    <s v="AM-10360"/>
    <s v="Alice McCarthy"/>
    <x v="1"/>
    <s v="United States"/>
    <s v="Los Angeles"/>
    <x v="1"/>
    <n v="90032"/>
    <x v="1"/>
    <s v="OFF-BI-10004187"/>
    <x v="1"/>
    <x v="8"/>
    <x v="33"/>
    <n v="9.0240000000000009"/>
    <n v="6"/>
    <n v="0.2"/>
    <n v="3.1583999999999985"/>
  </r>
  <r>
    <n v="2350"/>
    <s v="CA-2014-109701"/>
    <x v="3"/>
    <x v="574"/>
    <d v="2014-12-04T00:00:00"/>
    <s v="Same Day"/>
    <s v="AM-10360"/>
    <s v="Alice McCarthy"/>
    <x v="1"/>
    <s v="United States"/>
    <s v="Los Angeles"/>
    <x v="1"/>
    <n v="90032"/>
    <x v="1"/>
    <s v="OFF-BI-10000632"/>
    <x v="1"/>
    <x v="8"/>
    <x v="1288"/>
    <n v="69.456000000000003"/>
    <n v="2"/>
    <n v="0.2"/>
    <n v="22.573199999999996"/>
  </r>
  <r>
    <n v="2351"/>
    <s v="CA-2014-109701"/>
    <x v="3"/>
    <x v="574"/>
    <d v="2014-12-04T00:00:00"/>
    <s v="Same Day"/>
    <s v="AM-10360"/>
    <s v="Alice McCarthy"/>
    <x v="1"/>
    <s v="United States"/>
    <s v="Los Angeles"/>
    <x v="1"/>
    <n v="90032"/>
    <x v="1"/>
    <s v="OFF-PA-10003724"/>
    <x v="1"/>
    <x v="10"/>
    <x v="357"/>
    <n v="10.86"/>
    <n v="2"/>
    <n v="0"/>
    <n v="5.3213999999999997"/>
  </r>
  <r>
    <n v="2352"/>
    <s v="CA-2014-109701"/>
    <x v="3"/>
    <x v="574"/>
    <d v="2014-12-04T00:00:00"/>
    <s v="Same Day"/>
    <s v="AM-10360"/>
    <s v="Alice McCarthy"/>
    <x v="1"/>
    <s v="United States"/>
    <s v="Los Angeles"/>
    <x v="1"/>
    <n v="90032"/>
    <x v="1"/>
    <s v="OFF-AP-10002765"/>
    <x v="1"/>
    <x v="9"/>
    <x v="1252"/>
    <n v="79.47"/>
    <n v="3"/>
    <n v="0"/>
    <n v="22.251600000000003"/>
  </r>
  <r>
    <n v="2353"/>
    <s v="CA-2014-109701"/>
    <x v="3"/>
    <x v="574"/>
    <d v="2014-12-04T00:00:00"/>
    <s v="Same Day"/>
    <s v="AM-10360"/>
    <s v="Alice McCarthy"/>
    <x v="1"/>
    <s v="United States"/>
    <s v="Los Angeles"/>
    <x v="1"/>
    <n v="90032"/>
    <x v="1"/>
    <s v="OFF-AR-10001868"/>
    <x v="1"/>
    <x v="6"/>
    <x v="59"/>
    <n v="10.08"/>
    <n v="6"/>
    <n v="0"/>
    <n v="5.04"/>
  </r>
  <r>
    <n v="2354"/>
    <s v="CA-2012-111514"/>
    <x v="1"/>
    <x v="284"/>
    <d v="2012-09-02T00:00:00"/>
    <s v="First Class"/>
    <s v="SC-20260"/>
    <s v="Scott Cohen"/>
    <x v="1"/>
    <s v="United States"/>
    <s v="San Francisco"/>
    <x v="1"/>
    <n v="94122"/>
    <x v="1"/>
    <s v="FUR-BO-10002545"/>
    <x v="0"/>
    <x v="0"/>
    <x v="37"/>
    <n v="1552.8309999999999"/>
    <n v="7"/>
    <n v="0.15"/>
    <n v="200.95460000000008"/>
  </r>
  <r>
    <n v="2355"/>
    <s v="CA-2012-111514"/>
    <x v="1"/>
    <x v="284"/>
    <d v="2012-09-02T00:00:00"/>
    <s v="First Class"/>
    <s v="SC-20260"/>
    <s v="Scott Cohen"/>
    <x v="1"/>
    <s v="United States"/>
    <s v="San Francisco"/>
    <x v="1"/>
    <n v="94122"/>
    <x v="1"/>
    <s v="OFF-BI-10002735"/>
    <x v="1"/>
    <x v="8"/>
    <x v="141"/>
    <n v="137.24"/>
    <n v="5"/>
    <n v="0.2"/>
    <n v="46.3185"/>
  </r>
  <r>
    <n v="2356"/>
    <s v="CA-2012-111514"/>
    <x v="1"/>
    <x v="284"/>
    <d v="2012-09-02T00:00:00"/>
    <s v="First Class"/>
    <s v="SC-20260"/>
    <s v="Scott Cohen"/>
    <x v="1"/>
    <s v="United States"/>
    <s v="San Francisco"/>
    <x v="1"/>
    <n v="94122"/>
    <x v="1"/>
    <s v="TEC-AC-10004864"/>
    <x v="2"/>
    <x v="11"/>
    <x v="1289"/>
    <n v="36.51"/>
    <n v="1"/>
    <n v="0"/>
    <n v="15.699300000000001"/>
  </r>
  <r>
    <n v="2357"/>
    <s v="CA-2012-111514"/>
    <x v="1"/>
    <x v="284"/>
    <d v="2012-09-02T00:00:00"/>
    <s v="First Class"/>
    <s v="SC-20260"/>
    <s v="Scott Cohen"/>
    <x v="1"/>
    <s v="United States"/>
    <s v="San Francisco"/>
    <x v="1"/>
    <n v="94122"/>
    <x v="1"/>
    <s v="TEC-MA-10000597"/>
    <x v="2"/>
    <x v="15"/>
    <x v="1290"/>
    <n v="239.976"/>
    <n v="3"/>
    <n v="0.2"/>
    <n v="80.991899999999987"/>
  </r>
  <r>
    <n v="2358"/>
    <s v="US-2011-148838"/>
    <x v="2"/>
    <x v="461"/>
    <d v="2011-03-21T00:00:00"/>
    <s v="Standard Class"/>
    <s v="CP-12340"/>
    <s v="Christine Phan"/>
    <x v="1"/>
    <s v="United States"/>
    <s v="New York City"/>
    <x v="15"/>
    <n v="10024"/>
    <x v="3"/>
    <s v="FUR-TA-10003473"/>
    <x v="0"/>
    <x v="3"/>
    <x v="214"/>
    <n v="1579.7460000000001"/>
    <n v="7"/>
    <n v="0.4"/>
    <n v="-447.59469999999988"/>
  </r>
  <r>
    <n v="2359"/>
    <s v="US-2011-148838"/>
    <x v="2"/>
    <x v="461"/>
    <d v="2011-03-21T00:00:00"/>
    <s v="Standard Class"/>
    <s v="CP-12340"/>
    <s v="Christine Phan"/>
    <x v="1"/>
    <s v="United States"/>
    <s v="New York City"/>
    <x v="15"/>
    <n v="10024"/>
    <x v="3"/>
    <s v="FUR-TA-10001950"/>
    <x v="0"/>
    <x v="3"/>
    <x v="1275"/>
    <n v="1071.576"/>
    <n v="4"/>
    <n v="0.4"/>
    <n v="-553.64760000000001"/>
  </r>
  <r>
    <n v="2360"/>
    <s v="US-2011-148838"/>
    <x v="2"/>
    <x v="461"/>
    <d v="2011-03-21T00:00:00"/>
    <s v="Standard Class"/>
    <s v="CP-12340"/>
    <s v="Christine Phan"/>
    <x v="1"/>
    <s v="United States"/>
    <s v="New York City"/>
    <x v="15"/>
    <n v="10024"/>
    <x v="3"/>
    <s v="FUR-TA-10004175"/>
    <x v="0"/>
    <x v="3"/>
    <x v="1146"/>
    <n v="613.90800000000002"/>
    <n v="3"/>
    <n v="0.4"/>
    <n v="-122.78160000000003"/>
  </r>
  <r>
    <n v="2361"/>
    <s v="US-2011-148838"/>
    <x v="2"/>
    <x v="461"/>
    <d v="2011-03-21T00:00:00"/>
    <s v="Standard Class"/>
    <s v="CP-12340"/>
    <s v="Christine Phan"/>
    <x v="1"/>
    <s v="United States"/>
    <s v="New York City"/>
    <x v="15"/>
    <n v="10024"/>
    <x v="3"/>
    <s v="OFF-PA-10002960"/>
    <x v="1"/>
    <x v="10"/>
    <x v="1291"/>
    <n v="34.86"/>
    <n v="7"/>
    <n v="0"/>
    <n v="16.3842"/>
  </r>
  <r>
    <n v="2362"/>
    <s v="US-2011-148838"/>
    <x v="2"/>
    <x v="461"/>
    <d v="2011-03-21T00:00:00"/>
    <s v="Standard Class"/>
    <s v="CP-12340"/>
    <s v="Christine Phan"/>
    <x v="1"/>
    <s v="United States"/>
    <s v="New York City"/>
    <x v="15"/>
    <n v="10024"/>
    <x v="3"/>
    <s v="OFF-PA-10000919"/>
    <x v="1"/>
    <x v="10"/>
    <x v="1292"/>
    <n v="155.04"/>
    <n v="4"/>
    <n v="0"/>
    <n v="75.9696"/>
  </r>
  <r>
    <n v="2363"/>
    <s v="CA-2014-136497"/>
    <x v="3"/>
    <x v="513"/>
    <d v="2014-04-21T00:00:00"/>
    <s v="Standard Class"/>
    <s v="RF-19840"/>
    <s v="Roy Französisch"/>
    <x v="0"/>
    <s v="United States"/>
    <s v="Columbus"/>
    <x v="24"/>
    <n v="43229"/>
    <x v="3"/>
    <s v="OFF-BI-10001553"/>
    <x v="1"/>
    <x v="8"/>
    <x v="1293"/>
    <n v="13.710000000000003"/>
    <n v="5"/>
    <n v="0.7"/>
    <n v="-10.053999999999998"/>
  </r>
  <r>
    <n v="2364"/>
    <s v="US-2013-108637"/>
    <x v="0"/>
    <x v="69"/>
    <d v="2013-03-19T00:00:00"/>
    <s v="Standard Class"/>
    <s v="AB-10060"/>
    <s v="Adam Bellavance"/>
    <x v="2"/>
    <s v="United States"/>
    <s v="Waynesboro"/>
    <x v="17"/>
    <n v="22980"/>
    <x v="0"/>
    <s v="FUR-FU-10004864"/>
    <x v="0"/>
    <x v="5"/>
    <x v="436"/>
    <n v="127.88"/>
    <n v="2"/>
    <n v="0"/>
    <n v="40.921599999999998"/>
  </r>
  <r>
    <n v="2365"/>
    <s v="US-2013-108637"/>
    <x v="0"/>
    <x v="69"/>
    <d v="2013-03-19T00:00:00"/>
    <s v="Standard Class"/>
    <s v="AB-10060"/>
    <s v="Adam Bellavance"/>
    <x v="2"/>
    <s v="United States"/>
    <s v="Waynesboro"/>
    <x v="17"/>
    <n v="22980"/>
    <x v="0"/>
    <s v="OFF-AP-10004540"/>
    <x v="1"/>
    <x v="9"/>
    <x v="1294"/>
    <n v="160.32"/>
    <n v="2"/>
    <n v="0"/>
    <n v="44.889600000000002"/>
  </r>
  <r>
    <n v="2366"/>
    <s v="US-2013-108637"/>
    <x v="0"/>
    <x v="69"/>
    <d v="2013-03-19T00:00:00"/>
    <s v="Standard Class"/>
    <s v="AB-10060"/>
    <s v="Adam Bellavance"/>
    <x v="2"/>
    <s v="United States"/>
    <s v="Waynesboro"/>
    <x v="17"/>
    <n v="22980"/>
    <x v="0"/>
    <s v="OFF-BI-10004965"/>
    <x v="1"/>
    <x v="8"/>
    <x v="1005"/>
    <n v="46"/>
    <n v="4"/>
    <n v="0"/>
    <n v="20.7"/>
  </r>
  <r>
    <n v="2367"/>
    <s v="CA-2011-102295"/>
    <x v="2"/>
    <x v="156"/>
    <d v="2011-11-26T00:00:00"/>
    <s v="Second Class"/>
    <s v="EH-13990"/>
    <s v="Erica Hackney"/>
    <x v="0"/>
    <s v="United States"/>
    <s v="Sacramento"/>
    <x v="1"/>
    <n v="95823"/>
    <x v="1"/>
    <s v="FUR-CH-10001714"/>
    <x v="0"/>
    <x v="1"/>
    <x v="1295"/>
    <n v="120.71199999999999"/>
    <n v="1"/>
    <n v="0.2"/>
    <n v="-18.106799999999993"/>
  </r>
  <r>
    <n v="2368"/>
    <s v="CA-2014-123659"/>
    <x v="3"/>
    <x v="516"/>
    <d v="2014-02-14T00:00:00"/>
    <s v="First Class"/>
    <s v="MN-17935"/>
    <s v="Michael Nguyen"/>
    <x v="0"/>
    <s v="United States"/>
    <s v="Clinton"/>
    <x v="39"/>
    <n v="20735"/>
    <x v="3"/>
    <s v="OFF-PA-10002464"/>
    <x v="1"/>
    <x v="10"/>
    <x v="993"/>
    <n v="23.12"/>
    <n v="4"/>
    <n v="0"/>
    <n v="11.328800000000001"/>
  </r>
  <r>
    <n v="2369"/>
    <s v="US-2013-129469"/>
    <x v="0"/>
    <x v="713"/>
    <d v="2013-09-28T00:00:00"/>
    <s v="Standard Class"/>
    <s v="KL-16555"/>
    <s v="Kelly Lampkin"/>
    <x v="1"/>
    <s v="United States"/>
    <s v="Fairfield"/>
    <x v="24"/>
    <n v="45014"/>
    <x v="3"/>
    <s v="FUR-FU-10002298"/>
    <x v="0"/>
    <x v="5"/>
    <x v="1296"/>
    <n v="532.70400000000006"/>
    <n v="6"/>
    <n v="0.2"/>
    <n v="-26.635200000000026"/>
  </r>
  <r>
    <n v="2370"/>
    <s v="US-2013-129469"/>
    <x v="0"/>
    <x v="713"/>
    <d v="2013-09-28T00:00:00"/>
    <s v="Standard Class"/>
    <s v="KL-16555"/>
    <s v="Kelly Lampkin"/>
    <x v="1"/>
    <s v="United States"/>
    <s v="Fairfield"/>
    <x v="24"/>
    <n v="45014"/>
    <x v="3"/>
    <s v="OFF-AR-10000315"/>
    <x v="1"/>
    <x v="6"/>
    <x v="1297"/>
    <n v="4.9119999999999999"/>
    <n v="2"/>
    <n v="0.2"/>
    <n v="0.30700000000000016"/>
  </r>
  <r>
    <n v="2371"/>
    <s v="CA-2014-155152"/>
    <x v="3"/>
    <x v="437"/>
    <d v="2014-07-10T00:00:00"/>
    <s v="Second Class"/>
    <s v="MP-17965"/>
    <s v="Michael Paige"/>
    <x v="1"/>
    <s v="United States"/>
    <s v="Warwick"/>
    <x v="34"/>
    <n v="2886"/>
    <x v="3"/>
    <s v="TEC-AC-10004353"/>
    <x v="2"/>
    <x v="11"/>
    <x v="717"/>
    <n v="252"/>
    <n v="4"/>
    <n v="0"/>
    <n v="93.240000000000009"/>
  </r>
  <r>
    <n v="2372"/>
    <s v="CA-2013-159940"/>
    <x v="0"/>
    <x v="274"/>
    <d v="2013-07-12T00:00:00"/>
    <s v="Second Class"/>
    <s v="BF-11020"/>
    <s v="Barry Französisch"/>
    <x v="1"/>
    <s v="United States"/>
    <s v="Aurora"/>
    <x v="10"/>
    <n v="60505"/>
    <x v="2"/>
    <s v="FUR-FU-10004973"/>
    <x v="0"/>
    <x v="5"/>
    <x v="1134"/>
    <n v="60.288000000000004"/>
    <n v="8"/>
    <n v="0.6"/>
    <n v="-27.129599999999996"/>
  </r>
  <r>
    <n v="2373"/>
    <s v="CA-2013-159940"/>
    <x v="0"/>
    <x v="274"/>
    <d v="2013-07-12T00:00:00"/>
    <s v="Second Class"/>
    <s v="BF-11020"/>
    <s v="Barry Französisch"/>
    <x v="1"/>
    <s v="United States"/>
    <s v="Aurora"/>
    <x v="10"/>
    <n v="60505"/>
    <x v="2"/>
    <s v="OFF-FA-10000936"/>
    <x v="1"/>
    <x v="13"/>
    <x v="1298"/>
    <n v="2.6320000000000001"/>
    <n v="1"/>
    <n v="0.2"/>
    <n v="0.8224999999999999"/>
  </r>
  <r>
    <n v="2374"/>
    <s v="CA-2013-159940"/>
    <x v="0"/>
    <x v="274"/>
    <d v="2013-07-12T00:00:00"/>
    <s v="Second Class"/>
    <s v="BF-11020"/>
    <s v="Barry Französisch"/>
    <x v="1"/>
    <s v="United States"/>
    <s v="Aurora"/>
    <x v="10"/>
    <n v="60505"/>
    <x v="2"/>
    <s v="OFF-PA-10001609"/>
    <x v="1"/>
    <x v="10"/>
    <x v="1107"/>
    <n v="23.688000000000002"/>
    <n v="9"/>
    <n v="0.2"/>
    <n v="7.698599999999999"/>
  </r>
  <r>
    <n v="2375"/>
    <s v="CA-2013-159940"/>
    <x v="0"/>
    <x v="274"/>
    <d v="2013-07-12T00:00:00"/>
    <s v="Second Class"/>
    <s v="BF-11020"/>
    <s v="Barry Französisch"/>
    <x v="1"/>
    <s v="United States"/>
    <s v="Aurora"/>
    <x v="10"/>
    <n v="60505"/>
    <x v="2"/>
    <s v="FUR-CH-10000785"/>
    <x v="0"/>
    <x v="1"/>
    <x v="320"/>
    <n v="253.37199999999996"/>
    <n v="2"/>
    <n v="0.3"/>
    <n v="-14.478399999999993"/>
  </r>
  <r>
    <n v="2376"/>
    <s v="CA-2014-119669"/>
    <x v="3"/>
    <x v="714"/>
    <d v="2014-01-31T00:00:00"/>
    <s v="Standard Class"/>
    <s v="TP-21130"/>
    <s v="Theone Pippenger"/>
    <x v="0"/>
    <s v="United States"/>
    <s v="Smyrna"/>
    <x v="32"/>
    <n v="30080"/>
    <x v="0"/>
    <s v="OFF-FA-10000053"/>
    <x v="1"/>
    <x v="13"/>
    <x v="953"/>
    <n v="5.67"/>
    <n v="3"/>
    <n v="0"/>
    <n v="0.11340000000000017"/>
  </r>
  <r>
    <n v="2377"/>
    <s v="US-2011-164616"/>
    <x v="2"/>
    <x v="710"/>
    <d v="2011-08-21T00:00:00"/>
    <s v="Second Class"/>
    <s v="MS-17770"/>
    <s v="Maxwell Schwartz"/>
    <x v="0"/>
    <s v="United States"/>
    <s v="Columbus"/>
    <x v="24"/>
    <n v="43229"/>
    <x v="3"/>
    <s v="OFF-BI-10001718"/>
    <x v="1"/>
    <x v="8"/>
    <x v="1216"/>
    <n v="76.77600000000001"/>
    <n v="4"/>
    <n v="0.7"/>
    <n v="-58.861599999999981"/>
  </r>
  <r>
    <n v="2378"/>
    <s v="US-2011-164616"/>
    <x v="2"/>
    <x v="710"/>
    <d v="2011-08-21T00:00:00"/>
    <s v="Second Class"/>
    <s v="MS-17770"/>
    <s v="Maxwell Schwartz"/>
    <x v="0"/>
    <s v="United States"/>
    <s v="Columbus"/>
    <x v="24"/>
    <n v="43229"/>
    <x v="3"/>
    <s v="OFF-SU-10004768"/>
    <x v="1"/>
    <x v="14"/>
    <x v="1299"/>
    <n v="9.1840000000000011"/>
    <n v="2"/>
    <n v="0.2"/>
    <n v="1.1479999999999988"/>
  </r>
  <r>
    <n v="2379"/>
    <s v="CA-2012-148628"/>
    <x v="1"/>
    <x v="401"/>
    <d v="2012-12-11T00:00:00"/>
    <s v="Standard Class"/>
    <s v="KM-16375"/>
    <s v="Katherine Murray"/>
    <x v="2"/>
    <s v="United States"/>
    <s v="Thousand Oaks"/>
    <x v="1"/>
    <n v="91360"/>
    <x v="1"/>
    <s v="OFF-PA-10003883"/>
    <x v="1"/>
    <x v="10"/>
    <x v="1229"/>
    <n v="32.75"/>
    <n v="5"/>
    <n v="0"/>
    <n v="15.065"/>
  </r>
  <r>
    <n v="2380"/>
    <s v="CA-2013-118052"/>
    <x v="0"/>
    <x v="715"/>
    <d v="2013-05-11T00:00:00"/>
    <s v="Standard Class"/>
    <s v="BE-11455"/>
    <s v="Brad Eason"/>
    <x v="2"/>
    <s v="United States"/>
    <s v="Lorain"/>
    <x v="24"/>
    <n v="44052"/>
    <x v="3"/>
    <s v="OFF-FA-10004248"/>
    <x v="1"/>
    <x v="13"/>
    <x v="480"/>
    <n v="7.2160000000000002"/>
    <n v="2"/>
    <n v="0.2"/>
    <n v="1.7138000000000002"/>
  </r>
  <r>
    <n v="2381"/>
    <s v="CA-2013-118052"/>
    <x v="0"/>
    <x v="715"/>
    <d v="2013-05-11T00:00:00"/>
    <s v="Standard Class"/>
    <s v="BE-11455"/>
    <s v="Brad Eason"/>
    <x v="2"/>
    <s v="United States"/>
    <s v="Lorain"/>
    <x v="24"/>
    <n v="44052"/>
    <x v="3"/>
    <s v="OFF-PA-10002581"/>
    <x v="1"/>
    <x v="10"/>
    <x v="1300"/>
    <n v="49.568000000000005"/>
    <n v="2"/>
    <n v="0.2"/>
    <n v="15.489999999999997"/>
  </r>
  <r>
    <n v="2382"/>
    <s v="CA-2013-118052"/>
    <x v="0"/>
    <x v="715"/>
    <d v="2013-05-11T00:00:00"/>
    <s v="Standard Class"/>
    <s v="BE-11455"/>
    <s v="Brad Eason"/>
    <x v="2"/>
    <s v="United States"/>
    <s v="Lorain"/>
    <x v="24"/>
    <n v="44052"/>
    <x v="3"/>
    <s v="FUR-FU-10004848"/>
    <x v="0"/>
    <x v="5"/>
    <x v="1301"/>
    <n v="54.711999999999996"/>
    <n v="7"/>
    <n v="0.2"/>
    <n v="11.626299999999999"/>
  </r>
  <r>
    <n v="2383"/>
    <s v="US-2014-117534"/>
    <x v="3"/>
    <x v="613"/>
    <d v="2014-03-27T00:00:00"/>
    <s v="First Class"/>
    <s v="CV-12295"/>
    <s v="Christina VanderZanden"/>
    <x v="0"/>
    <s v="United States"/>
    <s v="Fresno"/>
    <x v="1"/>
    <n v="93727"/>
    <x v="1"/>
    <s v="OFF-AP-10002403"/>
    <x v="1"/>
    <x v="9"/>
    <x v="1302"/>
    <n v="176.04"/>
    <n v="4"/>
    <n v="0"/>
    <n v="45.770399999999995"/>
  </r>
  <r>
    <n v="2384"/>
    <s v="US-2014-117534"/>
    <x v="3"/>
    <x v="613"/>
    <d v="2014-03-27T00:00:00"/>
    <s v="First Class"/>
    <s v="CV-12295"/>
    <s v="Christina VanderZanden"/>
    <x v="0"/>
    <s v="United States"/>
    <s v="Fresno"/>
    <x v="1"/>
    <n v="93727"/>
    <x v="1"/>
    <s v="OFF-AR-10003087"/>
    <x v="1"/>
    <x v="6"/>
    <x v="33"/>
    <n v="16.02"/>
    <n v="9"/>
    <n v="0"/>
    <n v="4.4855999999999998"/>
  </r>
  <r>
    <n v="2385"/>
    <s v="US-2014-117534"/>
    <x v="3"/>
    <x v="613"/>
    <d v="2014-03-27T00:00:00"/>
    <s v="First Class"/>
    <s v="CV-12295"/>
    <s v="Christina VanderZanden"/>
    <x v="0"/>
    <s v="United States"/>
    <s v="Fresno"/>
    <x v="1"/>
    <n v="93727"/>
    <x v="1"/>
    <s v="OFF-BI-10002026"/>
    <x v="1"/>
    <x v="8"/>
    <x v="903"/>
    <n v="185.92000000000002"/>
    <n v="4"/>
    <n v="0.2"/>
    <n v="62.74799999999999"/>
  </r>
  <r>
    <n v="2386"/>
    <s v="US-2014-117534"/>
    <x v="3"/>
    <x v="613"/>
    <d v="2014-03-27T00:00:00"/>
    <s v="First Class"/>
    <s v="CV-12295"/>
    <s v="Christina VanderZanden"/>
    <x v="0"/>
    <s v="United States"/>
    <s v="Fresno"/>
    <x v="1"/>
    <n v="93727"/>
    <x v="1"/>
    <s v="TEC-PH-10000141"/>
    <x v="2"/>
    <x v="7"/>
    <x v="1303"/>
    <n v="211.16800000000001"/>
    <n v="4"/>
    <n v="0.2"/>
    <n v="15.837600000000009"/>
  </r>
  <r>
    <n v="2387"/>
    <s v="US-2014-117534"/>
    <x v="3"/>
    <x v="613"/>
    <d v="2014-03-27T00:00:00"/>
    <s v="First Class"/>
    <s v="CV-12295"/>
    <s v="Christina VanderZanden"/>
    <x v="0"/>
    <s v="United States"/>
    <s v="Fresno"/>
    <x v="1"/>
    <n v="93727"/>
    <x v="1"/>
    <s v="TEC-CO-10000971"/>
    <x v="2"/>
    <x v="16"/>
    <x v="1304"/>
    <n v="479.98400000000004"/>
    <n v="2"/>
    <n v="0.2"/>
    <n v="59.997999999999962"/>
  </r>
  <r>
    <n v="2388"/>
    <s v="CA-2012-145065"/>
    <x v="1"/>
    <x v="295"/>
    <d v="2012-12-15T00:00:00"/>
    <s v="First Class"/>
    <s v="DK-13375"/>
    <s v="Dennis Kane"/>
    <x v="0"/>
    <s v="United States"/>
    <s v="San Diego"/>
    <x v="1"/>
    <n v="92105"/>
    <x v="1"/>
    <s v="OFF-FA-10001229"/>
    <x v="1"/>
    <x v="13"/>
    <x v="33"/>
    <n v="7.86"/>
    <n v="2"/>
    <n v="0"/>
    <n v="3.6155999999999997"/>
  </r>
  <r>
    <n v="2389"/>
    <s v="CA-2012-145065"/>
    <x v="1"/>
    <x v="295"/>
    <d v="2012-12-15T00:00:00"/>
    <s v="First Class"/>
    <s v="DK-13375"/>
    <s v="Dennis Kane"/>
    <x v="0"/>
    <s v="United States"/>
    <s v="San Diego"/>
    <x v="1"/>
    <n v="92105"/>
    <x v="1"/>
    <s v="OFF-BI-10002437"/>
    <x v="1"/>
    <x v="8"/>
    <x v="1305"/>
    <n v="24.448"/>
    <n v="2"/>
    <n v="0.2"/>
    <n v="8.8623999999999992"/>
  </r>
  <r>
    <n v="2390"/>
    <s v="US-2012-127040"/>
    <x v="1"/>
    <x v="401"/>
    <d v="2012-12-10T00:00:00"/>
    <s v="Standard Class"/>
    <s v="SG-20605"/>
    <s v="Speros Goranitis"/>
    <x v="0"/>
    <s v="United States"/>
    <s v="New York City"/>
    <x v="15"/>
    <n v="10009"/>
    <x v="3"/>
    <s v="OFF-PA-10004255"/>
    <x v="1"/>
    <x v="10"/>
    <x v="1306"/>
    <n v="6.48"/>
    <n v="1"/>
    <n v="0"/>
    <n v="3.1104000000000003"/>
  </r>
  <r>
    <n v="2391"/>
    <s v="US-2012-127040"/>
    <x v="1"/>
    <x v="401"/>
    <d v="2012-12-10T00:00:00"/>
    <s v="Standard Class"/>
    <s v="SG-20605"/>
    <s v="Speros Goranitis"/>
    <x v="0"/>
    <s v="United States"/>
    <s v="New York City"/>
    <x v="15"/>
    <n v="10009"/>
    <x v="3"/>
    <s v="OFF-PA-10001184"/>
    <x v="1"/>
    <x v="10"/>
    <x v="1307"/>
    <n v="41.86"/>
    <n v="7"/>
    <n v="0"/>
    <n v="20.511400000000002"/>
  </r>
  <r>
    <n v="2392"/>
    <s v="US-2012-127040"/>
    <x v="1"/>
    <x v="401"/>
    <d v="2012-12-10T00:00:00"/>
    <s v="Standard Class"/>
    <s v="SG-20605"/>
    <s v="Speros Goranitis"/>
    <x v="0"/>
    <s v="United States"/>
    <s v="New York City"/>
    <x v="15"/>
    <n v="10009"/>
    <x v="3"/>
    <s v="TEC-AC-10002637"/>
    <x v="2"/>
    <x v="11"/>
    <x v="1308"/>
    <n v="1619.91"/>
    <n v="9"/>
    <n v="0"/>
    <n v="97.194599999999923"/>
  </r>
  <r>
    <n v="2393"/>
    <s v="US-2012-127040"/>
    <x v="1"/>
    <x v="401"/>
    <d v="2012-12-10T00:00:00"/>
    <s v="Standard Class"/>
    <s v="SG-20605"/>
    <s v="Speros Goranitis"/>
    <x v="0"/>
    <s v="United States"/>
    <s v="New York City"/>
    <x v="15"/>
    <n v="10009"/>
    <x v="3"/>
    <s v="FUR-FU-10002878"/>
    <x v="0"/>
    <x v="5"/>
    <x v="1125"/>
    <n v="113.92"/>
    <n v="4"/>
    <n v="0"/>
    <n v="42.150400000000005"/>
  </r>
  <r>
    <n v="2394"/>
    <s v="CA-2013-128111"/>
    <x v="0"/>
    <x v="716"/>
    <d v="2013-03-24T00:00:00"/>
    <s v="Standard Class"/>
    <s v="CS-12355"/>
    <s v="Christine Sundaresam"/>
    <x v="0"/>
    <s v="United States"/>
    <s v="Malden"/>
    <x v="31"/>
    <n v="2148"/>
    <x v="3"/>
    <s v="OFF-AR-10000588"/>
    <x v="1"/>
    <x v="6"/>
    <x v="393"/>
    <n v="39.68"/>
    <n v="2"/>
    <n v="0"/>
    <n v="10.316800000000001"/>
  </r>
  <r>
    <n v="2395"/>
    <s v="CA-2012-137897"/>
    <x v="1"/>
    <x v="717"/>
    <d v="2012-11-19T00:00:00"/>
    <s v="Standard Class"/>
    <s v="PJ-18835"/>
    <s v="Patrick Jones"/>
    <x v="1"/>
    <s v="United States"/>
    <s v="New York City"/>
    <x v="15"/>
    <n v="10035"/>
    <x v="3"/>
    <s v="TEC-AC-10002217"/>
    <x v="2"/>
    <x v="11"/>
    <x v="1178"/>
    <n v="37.6"/>
    <n v="2"/>
    <n v="0"/>
    <n v="2.2560000000000002"/>
  </r>
  <r>
    <n v="2396"/>
    <s v="CA-2012-137897"/>
    <x v="1"/>
    <x v="717"/>
    <d v="2012-11-19T00:00:00"/>
    <s v="Standard Class"/>
    <s v="PJ-18835"/>
    <s v="Patrick Jones"/>
    <x v="1"/>
    <s v="United States"/>
    <s v="New York City"/>
    <x v="15"/>
    <n v="10035"/>
    <x v="3"/>
    <s v="TEC-AC-10001267"/>
    <x v="2"/>
    <x v="11"/>
    <x v="533"/>
    <n v="59.9"/>
    <n v="2"/>
    <n v="0"/>
    <n v="23.96"/>
  </r>
  <r>
    <n v="2397"/>
    <s v="CA-2012-137897"/>
    <x v="1"/>
    <x v="717"/>
    <d v="2012-11-19T00:00:00"/>
    <s v="Standard Class"/>
    <s v="PJ-18835"/>
    <s v="Patrick Jones"/>
    <x v="1"/>
    <s v="United States"/>
    <s v="New York City"/>
    <x v="15"/>
    <n v="10035"/>
    <x v="3"/>
    <s v="OFF-PA-10004041"/>
    <x v="1"/>
    <x v="10"/>
    <x v="940"/>
    <n v="37"/>
    <n v="5"/>
    <n v="0"/>
    <n v="16.649999999999999"/>
  </r>
  <r>
    <n v="2398"/>
    <s v="CA-2014-169264"/>
    <x v="3"/>
    <x v="718"/>
    <d v="2014-08-17T00:00:00"/>
    <s v="Second Class"/>
    <s v="NP-18700"/>
    <s v="Nora Preis"/>
    <x v="0"/>
    <s v="United States"/>
    <s v="San Francisco"/>
    <x v="1"/>
    <n v="94109"/>
    <x v="1"/>
    <s v="OFF-LA-10001613"/>
    <x v="1"/>
    <x v="2"/>
    <x v="736"/>
    <n v="5.76"/>
    <n v="2"/>
    <n v="0"/>
    <n v="2.8224"/>
  </r>
  <r>
    <n v="2399"/>
    <s v="CA-2014-169264"/>
    <x v="3"/>
    <x v="718"/>
    <d v="2014-08-17T00:00:00"/>
    <s v="Second Class"/>
    <s v="NP-18700"/>
    <s v="Nora Preis"/>
    <x v="0"/>
    <s v="United States"/>
    <s v="San Francisco"/>
    <x v="1"/>
    <n v="94109"/>
    <x v="1"/>
    <s v="OFF-AR-10000246"/>
    <x v="1"/>
    <x v="6"/>
    <x v="21"/>
    <n v="16.68"/>
    <n v="6"/>
    <n v="0"/>
    <n v="4.3367999999999993"/>
  </r>
  <r>
    <n v="2400"/>
    <s v="CA-2014-147361"/>
    <x v="3"/>
    <x v="428"/>
    <d v="2014-09-16T00:00:00"/>
    <s v="Standard Class"/>
    <s v="SB-20290"/>
    <s v="Sean Braxton"/>
    <x v="1"/>
    <s v="United States"/>
    <s v="Florence"/>
    <x v="20"/>
    <n v="29501"/>
    <x v="0"/>
    <s v="OFF-ST-10001809"/>
    <x v="1"/>
    <x v="4"/>
    <x v="430"/>
    <n v="628.80999999999995"/>
    <n v="7"/>
    <n v="0"/>
    <n v="12.576199999999986"/>
  </r>
  <r>
    <n v="2401"/>
    <s v="CA-2014-147361"/>
    <x v="3"/>
    <x v="428"/>
    <d v="2014-09-16T00:00:00"/>
    <s v="Standard Class"/>
    <s v="SB-20290"/>
    <s v="Sean Braxton"/>
    <x v="1"/>
    <s v="United States"/>
    <s v="Florence"/>
    <x v="20"/>
    <n v="29501"/>
    <x v="0"/>
    <s v="OFF-ST-10002214"/>
    <x v="1"/>
    <x v="4"/>
    <x v="994"/>
    <n v="56.449999999999996"/>
    <n v="5"/>
    <n v="0"/>
    <n v="14.676999999999998"/>
  </r>
  <r>
    <n v="2402"/>
    <s v="CA-2014-145877"/>
    <x v="3"/>
    <x v="719"/>
    <d v="2014-04-05T00:00:00"/>
    <s v="Second Class"/>
    <s v="AS-10090"/>
    <s v="Adam Shillingsburg"/>
    <x v="0"/>
    <s v="United States"/>
    <s v="Springfield"/>
    <x v="25"/>
    <n v="65807"/>
    <x v="2"/>
    <s v="OFF-ST-10000649"/>
    <x v="1"/>
    <x v="4"/>
    <x v="937"/>
    <n v="94.199999999999989"/>
    <n v="6"/>
    <n v="0"/>
    <n v="23.550000000000004"/>
  </r>
  <r>
    <n v="2403"/>
    <s v="CA-2014-145877"/>
    <x v="3"/>
    <x v="719"/>
    <d v="2014-04-05T00:00:00"/>
    <s v="Second Class"/>
    <s v="AS-10090"/>
    <s v="Adam Shillingsburg"/>
    <x v="0"/>
    <s v="United States"/>
    <s v="Springfield"/>
    <x v="25"/>
    <n v="65807"/>
    <x v="2"/>
    <s v="OFF-EN-10001990"/>
    <x v="1"/>
    <x v="12"/>
    <x v="33"/>
    <n v="28.4"/>
    <n v="5"/>
    <n v="0"/>
    <n v="13.347999999999997"/>
  </r>
  <r>
    <n v="2404"/>
    <s v="US-2013-110170"/>
    <x v="0"/>
    <x v="720"/>
    <d v="2013-10-04T00:00:00"/>
    <s v="Standard Class"/>
    <s v="HM-14860"/>
    <s v="Harry Marie"/>
    <x v="1"/>
    <s v="United States"/>
    <s v="Huntsville"/>
    <x v="5"/>
    <n v="77340"/>
    <x v="2"/>
    <s v="FUR-BO-10000780"/>
    <x v="0"/>
    <x v="0"/>
    <x v="1309"/>
    <n v="956.6647999999999"/>
    <n v="7"/>
    <n v="0.32"/>
    <n v="-225.09759999999991"/>
  </r>
  <r>
    <n v="2405"/>
    <s v="CA-2014-108574"/>
    <x v="3"/>
    <x v="566"/>
    <d v="2014-10-12T00:00:00"/>
    <s v="Standard Class"/>
    <s v="MG-18145"/>
    <s v="Mike Gockenbach"/>
    <x v="0"/>
    <s v="United States"/>
    <s v="Los Angeles"/>
    <x v="1"/>
    <n v="90045"/>
    <x v="1"/>
    <s v="TEC-AC-10002049"/>
    <x v="2"/>
    <x v="11"/>
    <x v="688"/>
    <n v="1115.9099999999999"/>
    <n v="9"/>
    <n v="0"/>
    <n v="200.86379999999991"/>
  </r>
  <r>
    <n v="2406"/>
    <s v="CA-2014-108574"/>
    <x v="3"/>
    <x v="566"/>
    <d v="2014-10-12T00:00:00"/>
    <s v="Standard Class"/>
    <s v="MG-18145"/>
    <s v="Mike Gockenbach"/>
    <x v="0"/>
    <s v="United States"/>
    <s v="Los Angeles"/>
    <x v="1"/>
    <n v="90045"/>
    <x v="1"/>
    <s v="TEC-PH-10003555"/>
    <x v="2"/>
    <x v="7"/>
    <x v="457"/>
    <n v="128.744"/>
    <n v="7"/>
    <n v="0.2"/>
    <n v="-28.967399999999991"/>
  </r>
  <r>
    <n v="2407"/>
    <s v="CA-2014-108574"/>
    <x v="3"/>
    <x v="566"/>
    <d v="2014-10-12T00:00:00"/>
    <s v="Standard Class"/>
    <s v="MG-18145"/>
    <s v="Mike Gockenbach"/>
    <x v="0"/>
    <s v="United States"/>
    <s v="Los Angeles"/>
    <x v="1"/>
    <n v="90045"/>
    <x v="1"/>
    <s v="TEC-PH-10000702"/>
    <x v="2"/>
    <x v="7"/>
    <x v="309"/>
    <n v="79.920000000000016"/>
    <n v="10"/>
    <n v="0.2"/>
    <n v="26.972999999999992"/>
  </r>
  <r>
    <n v="2408"/>
    <s v="CA-2014-144589"/>
    <x v="3"/>
    <x v="176"/>
    <d v="2014-01-26T00:00:00"/>
    <s v="Standard Class"/>
    <s v="TM-21010"/>
    <s v="Tamara Manning"/>
    <x v="0"/>
    <s v="United States"/>
    <s v="San Francisco"/>
    <x v="1"/>
    <n v="94122"/>
    <x v="1"/>
    <s v="OFF-AR-10003631"/>
    <x v="1"/>
    <x v="6"/>
    <x v="33"/>
    <n v="24.2"/>
    <n v="5"/>
    <n v="0"/>
    <n v="7.9859999999999998"/>
  </r>
  <r>
    <n v="2409"/>
    <s v="CA-2014-144589"/>
    <x v="3"/>
    <x v="176"/>
    <d v="2014-01-26T00:00:00"/>
    <s v="Standard Class"/>
    <s v="TM-21010"/>
    <s v="Tamara Manning"/>
    <x v="0"/>
    <s v="United States"/>
    <s v="San Francisco"/>
    <x v="1"/>
    <n v="94122"/>
    <x v="1"/>
    <s v="TEC-PH-10003072"/>
    <x v="2"/>
    <x v="7"/>
    <x v="1310"/>
    <n v="359.97600000000006"/>
    <n v="3"/>
    <n v="0.2"/>
    <n v="130.49130000000002"/>
  </r>
  <r>
    <n v="2410"/>
    <s v="CA-2014-155985"/>
    <x v="3"/>
    <x v="721"/>
    <d v="2014-03-26T00:00:00"/>
    <s v="First Class"/>
    <s v="BE-11335"/>
    <s v="Bill Eplett"/>
    <x v="2"/>
    <s v="United States"/>
    <s v="San Francisco"/>
    <x v="1"/>
    <n v="94122"/>
    <x v="1"/>
    <s v="FUR-FU-10000758"/>
    <x v="0"/>
    <x v="5"/>
    <x v="1073"/>
    <n v="211.84"/>
    <n v="8"/>
    <n v="0"/>
    <n v="76.262399999999985"/>
  </r>
  <r>
    <n v="2411"/>
    <s v="CA-2011-162684"/>
    <x v="2"/>
    <x v="601"/>
    <d v="2011-08-06T00:00:00"/>
    <s v="Standard Class"/>
    <s v="AS-10630"/>
    <s v="Ann Steele"/>
    <x v="2"/>
    <s v="United States"/>
    <s v="Philadelphia"/>
    <x v="9"/>
    <n v="19120"/>
    <x v="3"/>
    <s v="OFF-FA-10000992"/>
    <x v="1"/>
    <x v="13"/>
    <x v="1033"/>
    <n v="5.68"/>
    <n v="2"/>
    <n v="0.2"/>
    <n v="1.9169999999999998"/>
  </r>
  <r>
    <n v="2412"/>
    <s v="CA-2012-142041"/>
    <x v="1"/>
    <x v="722"/>
    <d v="2012-06-09T00:00:00"/>
    <s v="Second Class"/>
    <s v="EM-13810"/>
    <s v="Eleni McCrary"/>
    <x v="1"/>
    <s v="United States"/>
    <s v="Los Angeles"/>
    <x v="1"/>
    <n v="90036"/>
    <x v="1"/>
    <s v="OFF-BI-10004187"/>
    <x v="1"/>
    <x v="8"/>
    <x v="33"/>
    <n v="7.52"/>
    <n v="5"/>
    <n v="0.2"/>
    <n v="2.6319999999999997"/>
  </r>
  <r>
    <n v="2413"/>
    <s v="CA-2011-151295"/>
    <x v="2"/>
    <x v="607"/>
    <d v="2011-11-16T00:00:00"/>
    <s v="Standard Class"/>
    <s v="JA-15970"/>
    <s v="Joseph Airdo"/>
    <x v="0"/>
    <s v="United States"/>
    <s v="Los Angeles"/>
    <x v="1"/>
    <n v="90045"/>
    <x v="1"/>
    <s v="OFF-PA-10001947"/>
    <x v="1"/>
    <x v="10"/>
    <x v="354"/>
    <n v="11.96"/>
    <n v="2"/>
    <n v="0"/>
    <n v="5.8604000000000003"/>
  </r>
  <r>
    <n v="2414"/>
    <s v="CA-2011-151295"/>
    <x v="2"/>
    <x v="607"/>
    <d v="2011-11-16T00:00:00"/>
    <s v="Standard Class"/>
    <s v="JA-15970"/>
    <s v="Joseph Airdo"/>
    <x v="0"/>
    <s v="United States"/>
    <s v="Los Angeles"/>
    <x v="1"/>
    <n v="90045"/>
    <x v="1"/>
    <s v="FUR-TA-10002356"/>
    <x v="0"/>
    <x v="3"/>
    <x v="728"/>
    <n v="629.06400000000008"/>
    <n v="3"/>
    <n v="0.2"/>
    <n v="31.453199999999953"/>
  </r>
  <r>
    <n v="2415"/>
    <s v="CA-2013-156300"/>
    <x v="0"/>
    <x v="723"/>
    <d v="2014-01-03T00:00:00"/>
    <s v="Standard Class"/>
    <s v="TB-21595"/>
    <s v="Troy Blackwell"/>
    <x v="0"/>
    <s v="United States"/>
    <s v="Milwaukee"/>
    <x v="6"/>
    <n v="53209"/>
    <x v="2"/>
    <s v="FUR-CH-10001714"/>
    <x v="0"/>
    <x v="1"/>
    <x v="1295"/>
    <n v="754.44999999999993"/>
    <n v="5"/>
    <n v="0"/>
    <n v="60.356000000000023"/>
  </r>
  <r>
    <n v="2416"/>
    <s v="CA-2012-146087"/>
    <x v="1"/>
    <x v="380"/>
    <d v="2012-07-11T00:00:00"/>
    <s v="Standard Class"/>
    <s v="PP-18955"/>
    <s v="Paul Prost"/>
    <x v="2"/>
    <s v="United States"/>
    <s v="Holyoke"/>
    <x v="31"/>
    <n v="1040"/>
    <x v="3"/>
    <s v="FUR-BO-10002824"/>
    <x v="0"/>
    <x v="0"/>
    <x v="410"/>
    <n v="301.95999999999998"/>
    <n v="2"/>
    <n v="0"/>
    <n v="60.391999999999996"/>
  </r>
  <r>
    <n v="2417"/>
    <s v="CA-2014-168655"/>
    <x v="3"/>
    <x v="386"/>
    <d v="2014-10-19T00:00:00"/>
    <s v="Standard Class"/>
    <s v="ML-18040"/>
    <s v="Michelle Lonsdale"/>
    <x v="1"/>
    <s v="United States"/>
    <s v="Albuquerque"/>
    <x v="27"/>
    <n v="87105"/>
    <x v="1"/>
    <s v="TEC-AC-10002842"/>
    <x v="2"/>
    <x v="11"/>
    <x v="1176"/>
    <n v="595"/>
    <n v="5"/>
    <n v="0"/>
    <n v="95.200000000000031"/>
  </r>
  <r>
    <n v="2418"/>
    <s v="CA-2014-168655"/>
    <x v="3"/>
    <x v="386"/>
    <d v="2014-10-19T00:00:00"/>
    <s v="Standard Class"/>
    <s v="ML-18040"/>
    <s v="Michelle Lonsdale"/>
    <x v="1"/>
    <s v="United States"/>
    <s v="Albuquerque"/>
    <x v="27"/>
    <n v="87105"/>
    <x v="1"/>
    <s v="OFF-BI-10002082"/>
    <x v="1"/>
    <x v="8"/>
    <x v="1173"/>
    <n v="79.872000000000014"/>
    <n v="3"/>
    <n v="0.2"/>
    <n v="29.951999999999998"/>
  </r>
  <r>
    <n v="2419"/>
    <s v="CA-2013-107202"/>
    <x v="0"/>
    <x v="206"/>
    <d v="2013-05-29T00:00:00"/>
    <s v="Standard Class"/>
    <s v="LC-16930"/>
    <s v="Linda Cazamias"/>
    <x v="1"/>
    <s v="United States"/>
    <s v="Sparks"/>
    <x v="33"/>
    <n v="89431"/>
    <x v="1"/>
    <s v="TEC-MA-10000112"/>
    <x v="2"/>
    <x v="15"/>
    <x v="1311"/>
    <n v="2396.4"/>
    <n v="10"/>
    <n v="0.2"/>
    <n v="179.73000000000013"/>
  </r>
  <r>
    <n v="2420"/>
    <s v="CA-2014-159597"/>
    <x v="3"/>
    <x v="45"/>
    <d v="2014-11-15T00:00:00"/>
    <s v="Standard Class"/>
    <s v="MC-17590"/>
    <s v="Matt Collister"/>
    <x v="1"/>
    <s v="United States"/>
    <s v="Coachella"/>
    <x v="1"/>
    <n v="92236"/>
    <x v="1"/>
    <s v="OFF-ST-10002289"/>
    <x v="1"/>
    <x v="4"/>
    <x v="951"/>
    <n v="63.56"/>
    <n v="2"/>
    <n v="0"/>
    <n v="3.1779999999999973"/>
  </r>
  <r>
    <n v="2421"/>
    <s v="CA-2014-159597"/>
    <x v="3"/>
    <x v="45"/>
    <d v="2014-11-15T00:00:00"/>
    <s v="Standard Class"/>
    <s v="MC-17590"/>
    <s v="Matt Collister"/>
    <x v="1"/>
    <s v="United States"/>
    <s v="Coachella"/>
    <x v="1"/>
    <n v="92236"/>
    <x v="1"/>
    <s v="TEC-AC-10004171"/>
    <x v="2"/>
    <x v="11"/>
    <x v="1312"/>
    <n v="99.99"/>
    <n v="1"/>
    <n v="0"/>
    <n v="43.995600000000003"/>
  </r>
  <r>
    <n v="2422"/>
    <s v="CA-2013-155551"/>
    <x v="0"/>
    <x v="724"/>
    <d v="2013-04-24T00:00:00"/>
    <s v="Standard Class"/>
    <s v="CR-12580"/>
    <s v="Clay Rozendal"/>
    <x v="2"/>
    <s v="United States"/>
    <s v="Elmhurst"/>
    <x v="10"/>
    <n v="60126"/>
    <x v="2"/>
    <s v="OFF-ST-10003656"/>
    <x v="1"/>
    <x v="4"/>
    <x v="82"/>
    <n v="230.376"/>
    <n v="3"/>
    <n v="0.2"/>
    <n v="-48.954900000000002"/>
  </r>
  <r>
    <n v="2423"/>
    <s v="CA-2013-155551"/>
    <x v="0"/>
    <x v="724"/>
    <d v="2013-04-24T00:00:00"/>
    <s v="Standard Class"/>
    <s v="CR-12580"/>
    <s v="Clay Rozendal"/>
    <x v="2"/>
    <s v="United States"/>
    <s v="Elmhurst"/>
    <x v="10"/>
    <n v="60126"/>
    <x v="2"/>
    <s v="OFF-PA-10001560"/>
    <x v="1"/>
    <x v="10"/>
    <x v="664"/>
    <n v="9.6640000000000015"/>
    <n v="2"/>
    <n v="0.2"/>
    <n v="3.2615999999999996"/>
  </r>
  <r>
    <n v="2424"/>
    <s v="US-2014-147669"/>
    <x v="3"/>
    <x v="53"/>
    <d v="2014-12-31T00:00:00"/>
    <s v="Standard Class"/>
    <s v="SV-20935"/>
    <s v="Susan Vittorini"/>
    <x v="0"/>
    <s v="United States"/>
    <s v="Fairfield"/>
    <x v="24"/>
    <n v="45014"/>
    <x v="3"/>
    <s v="TEC-AC-10002473"/>
    <x v="2"/>
    <x v="11"/>
    <x v="713"/>
    <n v="158.928"/>
    <n v="7"/>
    <n v="0.2"/>
    <n v="41.718599999999995"/>
  </r>
  <r>
    <n v="2425"/>
    <s v="US-2014-147669"/>
    <x v="3"/>
    <x v="53"/>
    <d v="2014-12-31T00:00:00"/>
    <s v="Standard Class"/>
    <s v="SV-20935"/>
    <s v="Susan Vittorini"/>
    <x v="0"/>
    <s v="United States"/>
    <s v="Fairfield"/>
    <x v="24"/>
    <n v="45014"/>
    <x v="3"/>
    <s v="OFF-BI-10000632"/>
    <x v="1"/>
    <x v="8"/>
    <x v="1288"/>
    <n v="13.023000000000001"/>
    <n v="1"/>
    <n v="0.7"/>
    <n v="-10.418399999999998"/>
  </r>
  <r>
    <n v="2426"/>
    <s v="US-2014-147669"/>
    <x v="3"/>
    <x v="53"/>
    <d v="2014-12-31T00:00:00"/>
    <s v="Standard Class"/>
    <s v="SV-20935"/>
    <s v="Susan Vittorini"/>
    <x v="0"/>
    <s v="United States"/>
    <s v="Fairfield"/>
    <x v="24"/>
    <n v="45014"/>
    <x v="3"/>
    <s v="FUR-TA-10002645"/>
    <x v="0"/>
    <x v="3"/>
    <x v="1313"/>
    <n v="273.06"/>
    <n v="2"/>
    <n v="0.4"/>
    <n v="-104.67300000000006"/>
  </r>
  <r>
    <n v="2427"/>
    <s v="US-2014-147669"/>
    <x v="3"/>
    <x v="53"/>
    <d v="2014-12-31T00:00:00"/>
    <s v="Standard Class"/>
    <s v="SV-20935"/>
    <s v="Susan Vittorini"/>
    <x v="0"/>
    <s v="United States"/>
    <s v="Fairfield"/>
    <x v="24"/>
    <n v="45014"/>
    <x v="3"/>
    <s v="OFF-FA-10002975"/>
    <x v="1"/>
    <x v="13"/>
    <x v="33"/>
    <n v="39.311999999999998"/>
    <n v="13"/>
    <n v="0.2"/>
    <n v="12.776399999999999"/>
  </r>
  <r>
    <n v="2428"/>
    <s v="CA-2013-169922"/>
    <x v="0"/>
    <x v="725"/>
    <d v="2013-06-18T00:00:00"/>
    <s v="Standard Class"/>
    <s v="MZ-17515"/>
    <s v="Mary Zewe"/>
    <x v="1"/>
    <s v="United States"/>
    <s v="Arlington"/>
    <x v="5"/>
    <n v="76017"/>
    <x v="2"/>
    <s v="OFF-BI-10003784"/>
    <x v="1"/>
    <x v="8"/>
    <x v="1314"/>
    <n v="1.3439999999999996"/>
    <n v="4"/>
    <n v="0.8"/>
    <n v="-2.1504000000000008"/>
  </r>
  <r>
    <n v="2429"/>
    <s v="CA-2013-169922"/>
    <x v="0"/>
    <x v="725"/>
    <d v="2013-06-18T00:00:00"/>
    <s v="Standard Class"/>
    <s v="MZ-17515"/>
    <s v="Mary Zewe"/>
    <x v="1"/>
    <s v="United States"/>
    <s v="Arlington"/>
    <x v="5"/>
    <n v="76017"/>
    <x v="2"/>
    <s v="OFF-BI-10001617"/>
    <x v="1"/>
    <x v="8"/>
    <x v="1315"/>
    <n v="8.2719999999999985"/>
    <n v="4"/>
    <n v="0.8"/>
    <n v="-13.648800000000001"/>
  </r>
  <r>
    <n v="2430"/>
    <s v="CA-2013-169922"/>
    <x v="0"/>
    <x v="725"/>
    <d v="2013-06-18T00:00:00"/>
    <s v="Standard Class"/>
    <s v="MZ-17515"/>
    <s v="Mary Zewe"/>
    <x v="1"/>
    <s v="United States"/>
    <s v="Arlington"/>
    <x v="5"/>
    <n v="76017"/>
    <x v="2"/>
    <s v="FUR-FU-10004415"/>
    <x v="0"/>
    <x v="5"/>
    <x v="1054"/>
    <n v="12.544000000000002"/>
    <n v="7"/>
    <n v="0.6"/>
    <n v="-9.0944000000000038"/>
  </r>
  <r>
    <n v="2431"/>
    <s v="CA-2014-100748"/>
    <x v="3"/>
    <x v="726"/>
    <d v="2014-05-21T00:00:00"/>
    <s v="Standard Class"/>
    <s v="RB-19795"/>
    <s v="Ross Baird"/>
    <x v="2"/>
    <s v="United States"/>
    <s v="San Francisco"/>
    <x v="1"/>
    <n v="94110"/>
    <x v="1"/>
    <s v="OFF-LA-10000240"/>
    <x v="1"/>
    <x v="2"/>
    <x v="2"/>
    <n v="58.48"/>
    <n v="8"/>
    <n v="0"/>
    <n v="27.485599999999998"/>
  </r>
  <r>
    <n v="2432"/>
    <s v="CA-2014-129805"/>
    <x v="3"/>
    <x v="116"/>
    <d v="2015-01-03T00:00:00"/>
    <s v="Standard Class"/>
    <s v="HM-14860"/>
    <s v="Harry Marie"/>
    <x v="1"/>
    <s v="United States"/>
    <s v="Seattle"/>
    <x v="4"/>
    <n v="98103"/>
    <x v="1"/>
    <s v="FUR-FU-10001935"/>
    <x v="0"/>
    <x v="5"/>
    <x v="341"/>
    <n v="7.4"/>
    <n v="2"/>
    <n v="0"/>
    <n v="3.0340000000000007"/>
  </r>
  <r>
    <n v="2433"/>
    <s v="CA-2011-148586"/>
    <x v="2"/>
    <x v="727"/>
    <d v="2011-04-01T00:00:00"/>
    <s v="Standard Class"/>
    <s v="AZ-10750"/>
    <s v="Annie Zypern"/>
    <x v="0"/>
    <s v="United States"/>
    <s v="New York City"/>
    <x v="15"/>
    <n v="10009"/>
    <x v="3"/>
    <s v="FUR-CH-10002439"/>
    <x v="0"/>
    <x v="1"/>
    <x v="1316"/>
    <n v="366.786"/>
    <n v="7"/>
    <n v="0.1"/>
    <n v="65.206400000000002"/>
  </r>
  <r>
    <n v="2434"/>
    <s v="US-2014-112613"/>
    <x v="3"/>
    <x v="39"/>
    <d v="2014-06-02T00:00:00"/>
    <s v="Standard Class"/>
    <s v="JH-15910"/>
    <s v="Jonathan Howell"/>
    <x v="0"/>
    <s v="United States"/>
    <s v="Houston"/>
    <x v="5"/>
    <n v="77070"/>
    <x v="2"/>
    <s v="TEC-PH-10001536"/>
    <x v="2"/>
    <x v="7"/>
    <x v="1234"/>
    <n v="54.367999999999995"/>
    <n v="4"/>
    <n v="0.2"/>
    <n v="4.0775999999999968"/>
  </r>
  <r>
    <n v="2435"/>
    <s v="CA-2012-154746"/>
    <x v="1"/>
    <x v="717"/>
    <d v="2012-11-17T00:00:00"/>
    <s v="First Class"/>
    <s v="PJ-18835"/>
    <s v="Patrick Jones"/>
    <x v="1"/>
    <s v="United States"/>
    <s v="Springfield"/>
    <x v="17"/>
    <n v="22153"/>
    <x v="0"/>
    <s v="OFF-EN-10001532"/>
    <x v="1"/>
    <x v="12"/>
    <x v="613"/>
    <n v="33.96"/>
    <n v="2"/>
    <n v="0"/>
    <n v="16.98"/>
  </r>
  <r>
    <n v="2436"/>
    <s v="CA-2012-154746"/>
    <x v="1"/>
    <x v="717"/>
    <d v="2012-11-17T00:00:00"/>
    <s v="First Class"/>
    <s v="PJ-18835"/>
    <s v="Patrick Jones"/>
    <x v="1"/>
    <s v="United States"/>
    <s v="Springfield"/>
    <x v="17"/>
    <n v="22153"/>
    <x v="0"/>
    <s v="OFF-AP-10003057"/>
    <x v="1"/>
    <x v="9"/>
    <x v="1317"/>
    <n v="826.11"/>
    <n v="3"/>
    <n v="0"/>
    <n v="322.18290000000002"/>
  </r>
  <r>
    <n v="2437"/>
    <s v="CA-2014-140053"/>
    <x v="3"/>
    <x v="445"/>
    <d v="2014-07-11T00:00:00"/>
    <s v="Standard Class"/>
    <s v="CA-12265"/>
    <s v="Christina Anderson"/>
    <x v="0"/>
    <s v="United States"/>
    <s v="Farmington"/>
    <x v="27"/>
    <n v="87401"/>
    <x v="1"/>
    <s v="FUR-FU-10003708"/>
    <x v="0"/>
    <x v="5"/>
    <x v="71"/>
    <n v="545.85"/>
    <n v="9"/>
    <n v="0"/>
    <n v="114.6285"/>
  </r>
  <r>
    <n v="2438"/>
    <s v="CA-2011-164210"/>
    <x v="2"/>
    <x v="728"/>
    <d v="2011-11-20T00:00:00"/>
    <s v="Second Class"/>
    <s v="PW-19240"/>
    <s v="Pierre Wener"/>
    <x v="0"/>
    <s v="United States"/>
    <s v="Louisville"/>
    <x v="22"/>
    <n v="80027"/>
    <x v="1"/>
    <s v="FUR-TA-10000849"/>
    <x v="0"/>
    <x v="3"/>
    <x v="1318"/>
    <n v="145.97999999999999"/>
    <n v="2"/>
    <n v="0.5"/>
    <n v="-99.266399999999976"/>
  </r>
  <r>
    <n v="2439"/>
    <s v="CA-2011-164210"/>
    <x v="2"/>
    <x v="728"/>
    <d v="2011-11-20T00:00:00"/>
    <s v="Second Class"/>
    <s v="PW-19240"/>
    <s v="Pierre Wener"/>
    <x v="0"/>
    <s v="United States"/>
    <s v="Louisville"/>
    <x v="22"/>
    <n v="80027"/>
    <x v="1"/>
    <s v="OFF-PA-10002259"/>
    <x v="1"/>
    <x v="10"/>
    <x v="848"/>
    <n v="35.808"/>
    <n v="4"/>
    <n v="0.2"/>
    <n v="12.5328"/>
  </r>
  <r>
    <n v="2440"/>
    <s v="CA-2014-139948"/>
    <x v="3"/>
    <x v="729"/>
    <d v="2014-07-23T00:00:00"/>
    <s v="Standard Class"/>
    <s v="SW-20455"/>
    <s v="Shaun Weien"/>
    <x v="0"/>
    <s v="United States"/>
    <s v="Tampa"/>
    <x v="2"/>
    <n v="33614"/>
    <x v="0"/>
    <s v="FUR-FU-10002597"/>
    <x v="0"/>
    <x v="5"/>
    <x v="621"/>
    <n v="7.9040000000000008"/>
    <n v="2"/>
    <n v="0.2"/>
    <n v="2.1736000000000004"/>
  </r>
  <r>
    <n v="2441"/>
    <s v="CA-2013-146934"/>
    <x v="0"/>
    <x v="730"/>
    <d v="2013-05-28T00:00:00"/>
    <s v="Standard Class"/>
    <s v="AF-10870"/>
    <s v="Art Ferguson"/>
    <x v="0"/>
    <s v="United States"/>
    <s v="Passaic"/>
    <x v="30"/>
    <n v="7055"/>
    <x v="3"/>
    <s v="TEC-PH-10004614"/>
    <x v="2"/>
    <x v="7"/>
    <x v="299"/>
    <n v="345"/>
    <n v="5"/>
    <n v="0"/>
    <n v="86.25"/>
  </r>
  <r>
    <n v="2442"/>
    <s v="CA-2013-146934"/>
    <x v="0"/>
    <x v="730"/>
    <d v="2013-05-28T00:00:00"/>
    <s v="Standard Class"/>
    <s v="AF-10870"/>
    <s v="Art Ferguson"/>
    <x v="0"/>
    <s v="United States"/>
    <s v="Passaic"/>
    <x v="30"/>
    <n v="7055"/>
    <x v="3"/>
    <s v="FUR-TA-10003748"/>
    <x v="0"/>
    <x v="3"/>
    <x v="208"/>
    <n v="174.28599999999997"/>
    <n v="2"/>
    <n v="0.3"/>
    <n v="-19.918399999999991"/>
  </r>
  <r>
    <n v="2443"/>
    <s v="CA-2013-146934"/>
    <x v="0"/>
    <x v="730"/>
    <d v="2013-05-28T00:00:00"/>
    <s v="Standard Class"/>
    <s v="AF-10870"/>
    <s v="Art Ferguson"/>
    <x v="0"/>
    <s v="United States"/>
    <s v="Passaic"/>
    <x v="30"/>
    <n v="7055"/>
    <x v="3"/>
    <s v="OFF-AP-10003217"/>
    <x v="1"/>
    <x v="9"/>
    <x v="189"/>
    <n v="662.84"/>
    <n v="4"/>
    <n v="0"/>
    <n v="172.33840000000004"/>
  </r>
  <r>
    <n v="2444"/>
    <s v="CA-2013-146934"/>
    <x v="0"/>
    <x v="730"/>
    <d v="2013-05-28T00:00:00"/>
    <s v="Standard Class"/>
    <s v="AF-10870"/>
    <s v="Art Ferguson"/>
    <x v="0"/>
    <s v="United States"/>
    <s v="Passaic"/>
    <x v="30"/>
    <n v="7055"/>
    <x v="3"/>
    <s v="TEC-AC-10002399"/>
    <x v="2"/>
    <x v="11"/>
    <x v="448"/>
    <n v="95.1"/>
    <n v="5"/>
    <n v="0"/>
    <n v="30.431999999999995"/>
  </r>
  <r>
    <n v="2445"/>
    <s v="CA-2013-146934"/>
    <x v="0"/>
    <x v="730"/>
    <d v="2013-05-28T00:00:00"/>
    <s v="Standard Class"/>
    <s v="AF-10870"/>
    <s v="Art Ferguson"/>
    <x v="0"/>
    <s v="United States"/>
    <s v="Passaic"/>
    <x v="30"/>
    <n v="7055"/>
    <x v="3"/>
    <s v="OFF-EN-10002973"/>
    <x v="1"/>
    <x v="12"/>
    <x v="1319"/>
    <n v="26.880000000000003"/>
    <n v="6"/>
    <n v="0"/>
    <n v="12.902400000000002"/>
  </r>
  <r>
    <n v="2446"/>
    <s v="CA-2013-146934"/>
    <x v="0"/>
    <x v="730"/>
    <d v="2013-05-28T00:00:00"/>
    <s v="Standard Class"/>
    <s v="AF-10870"/>
    <s v="Art Ferguson"/>
    <x v="0"/>
    <s v="United States"/>
    <s v="Passaic"/>
    <x v="30"/>
    <n v="7055"/>
    <x v="3"/>
    <s v="TEC-PH-10001336"/>
    <x v="2"/>
    <x v="7"/>
    <x v="941"/>
    <n v="257.98"/>
    <n v="2"/>
    <n v="0"/>
    <n v="74.8142"/>
  </r>
  <r>
    <n v="2447"/>
    <s v="CA-2012-100573"/>
    <x v="1"/>
    <x v="12"/>
    <d v="2012-10-01T00:00:00"/>
    <s v="Standard Class"/>
    <s v="AM-10705"/>
    <s v="Anne McFarland"/>
    <x v="0"/>
    <s v="United States"/>
    <s v="Los Angeles"/>
    <x v="1"/>
    <n v="90004"/>
    <x v="1"/>
    <s v="OFF-EN-10000461"/>
    <x v="1"/>
    <x v="12"/>
    <x v="746"/>
    <n v="17.48"/>
    <n v="2"/>
    <n v="0"/>
    <n v="8.2156000000000002"/>
  </r>
  <r>
    <n v="2448"/>
    <s v="CA-2013-119165"/>
    <x v="0"/>
    <x v="731"/>
    <d v="2013-11-07T00:00:00"/>
    <s v="Standard Class"/>
    <s v="BD-11320"/>
    <s v="Bill Donatelli"/>
    <x v="0"/>
    <s v="United States"/>
    <s v="Philadelphia"/>
    <x v="9"/>
    <n v="19143"/>
    <x v="3"/>
    <s v="FUR-CH-10000988"/>
    <x v="0"/>
    <x v="1"/>
    <x v="1132"/>
    <n v="492.83499999999998"/>
    <n v="5"/>
    <n v="0.3"/>
    <n v="-14.080999999999989"/>
  </r>
  <r>
    <n v="2449"/>
    <s v="CA-2012-128027"/>
    <x v="1"/>
    <x v="471"/>
    <d v="2012-09-17T00:00:00"/>
    <s v="Second Class"/>
    <s v="CM-12385"/>
    <s v="Christopher Martinez"/>
    <x v="0"/>
    <s v="United States"/>
    <s v="North Charleston"/>
    <x v="20"/>
    <n v="29406"/>
    <x v="0"/>
    <s v="OFF-ST-10001809"/>
    <x v="1"/>
    <x v="4"/>
    <x v="430"/>
    <n v="269.49"/>
    <n v="3"/>
    <n v="0"/>
    <n v="5.3897999999999939"/>
  </r>
  <r>
    <n v="2450"/>
    <s v="CA-2013-140207"/>
    <x v="0"/>
    <x v="732"/>
    <d v="2013-11-11T00:00:00"/>
    <s v="Standard Class"/>
    <s v="CS-12400"/>
    <s v="Christopher Schild"/>
    <x v="2"/>
    <s v="United States"/>
    <s v="San Jose"/>
    <x v="1"/>
    <n v="95123"/>
    <x v="1"/>
    <s v="OFF-BI-10003963"/>
    <x v="1"/>
    <x v="8"/>
    <x v="1320"/>
    <n v="29.120000000000005"/>
    <n v="5"/>
    <n v="0.2"/>
    <n v="9.8279999999999959"/>
  </r>
  <r>
    <n v="2451"/>
    <s v="CA-2014-140949"/>
    <x v="3"/>
    <x v="294"/>
    <d v="2014-03-23T00:00:00"/>
    <s v="Second Class"/>
    <s v="DB-13405"/>
    <s v="Denny Blanton"/>
    <x v="0"/>
    <s v="United States"/>
    <s v="New York City"/>
    <x v="15"/>
    <n v="10011"/>
    <x v="3"/>
    <s v="OFF-LA-10000081"/>
    <x v="1"/>
    <x v="2"/>
    <x v="1321"/>
    <n v="18.75"/>
    <n v="5"/>
    <n v="0"/>
    <n v="9"/>
  </r>
  <r>
    <n v="2452"/>
    <s v="CA-2014-140949"/>
    <x v="3"/>
    <x v="294"/>
    <d v="2014-03-23T00:00:00"/>
    <s v="Second Class"/>
    <s v="DB-13405"/>
    <s v="Denny Blanton"/>
    <x v="0"/>
    <s v="United States"/>
    <s v="New York City"/>
    <x v="15"/>
    <n v="10011"/>
    <x v="3"/>
    <s v="TEC-PH-10000149"/>
    <x v="2"/>
    <x v="7"/>
    <x v="419"/>
    <n v="119.69999999999999"/>
    <n v="6"/>
    <n v="0"/>
    <n v="31.121999999999996"/>
  </r>
  <r>
    <n v="2453"/>
    <s v="CA-2014-140949"/>
    <x v="3"/>
    <x v="294"/>
    <d v="2014-03-23T00:00:00"/>
    <s v="Second Class"/>
    <s v="DB-13405"/>
    <s v="Denny Blanton"/>
    <x v="0"/>
    <s v="United States"/>
    <s v="New York City"/>
    <x v="15"/>
    <n v="10011"/>
    <x v="3"/>
    <s v="OFF-BI-10000605"/>
    <x v="1"/>
    <x v="8"/>
    <x v="531"/>
    <n v="9.1440000000000001"/>
    <n v="3"/>
    <n v="0.2"/>
    <n v="3.0860999999999996"/>
  </r>
  <r>
    <n v="2454"/>
    <s v="CA-2014-140949"/>
    <x v="3"/>
    <x v="294"/>
    <d v="2014-03-23T00:00:00"/>
    <s v="Second Class"/>
    <s v="DB-13405"/>
    <s v="Denny Blanton"/>
    <x v="0"/>
    <s v="United States"/>
    <s v="New York City"/>
    <x v="15"/>
    <n v="10011"/>
    <x v="3"/>
    <s v="TEC-AC-10002399"/>
    <x v="2"/>
    <x v="11"/>
    <x v="448"/>
    <n v="57.06"/>
    <n v="3"/>
    <n v="0"/>
    <n v="18.2592"/>
  </r>
  <r>
    <n v="2455"/>
    <s v="CA-2014-140949"/>
    <x v="3"/>
    <x v="294"/>
    <d v="2014-03-23T00:00:00"/>
    <s v="Second Class"/>
    <s v="DB-13405"/>
    <s v="Denny Blanton"/>
    <x v="0"/>
    <s v="United States"/>
    <s v="New York City"/>
    <x v="15"/>
    <n v="10011"/>
    <x v="3"/>
    <s v="TEC-AC-10003038"/>
    <x v="2"/>
    <x v="11"/>
    <x v="1024"/>
    <n v="71.599999999999994"/>
    <n v="8"/>
    <n v="0"/>
    <n v="13.603999999999992"/>
  </r>
  <r>
    <n v="2456"/>
    <s v="CA-2014-140949"/>
    <x v="3"/>
    <x v="294"/>
    <d v="2014-03-23T00:00:00"/>
    <s v="Second Class"/>
    <s v="DB-13405"/>
    <s v="Denny Blanton"/>
    <x v="0"/>
    <s v="United States"/>
    <s v="New York City"/>
    <x v="15"/>
    <n v="10011"/>
    <x v="3"/>
    <s v="OFF-ST-10000344"/>
    <x v="1"/>
    <x v="4"/>
    <x v="1013"/>
    <n v="107.44"/>
    <n v="8"/>
    <n v="0"/>
    <n v="27.934399999999997"/>
  </r>
  <r>
    <n v="2457"/>
    <s v="CA-2014-140949"/>
    <x v="3"/>
    <x v="294"/>
    <d v="2014-03-23T00:00:00"/>
    <s v="Second Class"/>
    <s v="DB-13405"/>
    <s v="Denny Blanton"/>
    <x v="0"/>
    <s v="United States"/>
    <s v="New York City"/>
    <x v="15"/>
    <n v="10011"/>
    <x v="3"/>
    <s v="OFF-LA-10004093"/>
    <x v="1"/>
    <x v="2"/>
    <x v="670"/>
    <n v="7.31"/>
    <n v="1"/>
    <n v="0"/>
    <n v="3.4356999999999998"/>
  </r>
  <r>
    <n v="2458"/>
    <s v="CA-2014-140949"/>
    <x v="3"/>
    <x v="294"/>
    <d v="2014-03-23T00:00:00"/>
    <s v="Second Class"/>
    <s v="DB-13405"/>
    <s v="Denny Blanton"/>
    <x v="0"/>
    <s v="United States"/>
    <s v="New York City"/>
    <x v="15"/>
    <n v="10011"/>
    <x v="3"/>
    <s v="OFF-AR-10001683"/>
    <x v="1"/>
    <x v="6"/>
    <x v="32"/>
    <n v="59.099999999999994"/>
    <n v="6"/>
    <n v="0"/>
    <n v="22.458000000000002"/>
  </r>
  <r>
    <n v="2459"/>
    <s v="CA-2014-140949"/>
    <x v="3"/>
    <x v="294"/>
    <d v="2014-03-23T00:00:00"/>
    <s v="Second Class"/>
    <s v="DB-13405"/>
    <s v="Denny Blanton"/>
    <x v="0"/>
    <s v="United States"/>
    <s v="New York City"/>
    <x v="15"/>
    <n v="10011"/>
    <x v="3"/>
    <s v="OFF-ST-10003455"/>
    <x v="1"/>
    <x v="4"/>
    <x v="169"/>
    <n v="46.53"/>
    <n v="3"/>
    <n v="0"/>
    <n v="12.097800000000001"/>
  </r>
  <r>
    <n v="2460"/>
    <s v="CA-2014-138548"/>
    <x v="3"/>
    <x v="733"/>
    <d v="2014-08-22T00:00:00"/>
    <s v="Standard Class"/>
    <s v="JG-15160"/>
    <s v="James Galang"/>
    <x v="0"/>
    <s v="United States"/>
    <s v="Plainfield"/>
    <x v="30"/>
    <n v="7060"/>
    <x v="3"/>
    <s v="OFF-AP-10002578"/>
    <x v="1"/>
    <x v="9"/>
    <x v="409"/>
    <n v="97.84"/>
    <n v="2"/>
    <n v="0"/>
    <n v="25.438400000000001"/>
  </r>
  <r>
    <n v="2461"/>
    <s v="CA-2012-142419"/>
    <x v="1"/>
    <x v="655"/>
    <d v="2012-07-13T00:00:00"/>
    <s v="Second Class"/>
    <s v="SC-20380"/>
    <s v="Shahid Collister"/>
    <x v="0"/>
    <s v="United States"/>
    <s v="Seattle"/>
    <x v="4"/>
    <n v="98115"/>
    <x v="1"/>
    <s v="OFF-PA-10001763"/>
    <x v="1"/>
    <x v="10"/>
    <x v="829"/>
    <n v="29.97"/>
    <n v="3"/>
    <n v="0"/>
    <n v="13.486499999999999"/>
  </r>
  <r>
    <n v="2462"/>
    <s v="CA-2012-142419"/>
    <x v="1"/>
    <x v="655"/>
    <d v="2012-07-13T00:00:00"/>
    <s v="Second Class"/>
    <s v="SC-20380"/>
    <s v="Shahid Collister"/>
    <x v="0"/>
    <s v="United States"/>
    <s v="Seattle"/>
    <x v="4"/>
    <n v="98115"/>
    <x v="1"/>
    <s v="OFF-BI-10001597"/>
    <x v="1"/>
    <x v="8"/>
    <x v="790"/>
    <n v="98.352000000000004"/>
    <n v="3"/>
    <n v="0.2"/>
    <n v="34.423199999999987"/>
  </r>
  <r>
    <n v="2463"/>
    <s v="CA-2014-148691"/>
    <x v="3"/>
    <x v="734"/>
    <d v="2014-12-10T00:00:00"/>
    <s v="Standard Class"/>
    <s v="CS-12460"/>
    <s v="Chuck Sachs"/>
    <x v="0"/>
    <s v="United States"/>
    <s v="New York City"/>
    <x v="15"/>
    <n v="10009"/>
    <x v="3"/>
    <s v="OFF-BI-10001524"/>
    <x v="1"/>
    <x v="8"/>
    <x v="298"/>
    <n v="83.920000000000016"/>
    <n v="5"/>
    <n v="0.2"/>
    <n v="29.371999999999993"/>
  </r>
  <r>
    <n v="2464"/>
    <s v="CA-2014-148691"/>
    <x v="3"/>
    <x v="734"/>
    <d v="2014-12-10T00:00:00"/>
    <s v="Standard Class"/>
    <s v="CS-12460"/>
    <s v="Chuck Sachs"/>
    <x v="0"/>
    <s v="United States"/>
    <s v="New York City"/>
    <x v="15"/>
    <n v="10009"/>
    <x v="3"/>
    <s v="OFF-BI-10001553"/>
    <x v="1"/>
    <x v="8"/>
    <x v="1293"/>
    <n v="14.624000000000002"/>
    <n v="2"/>
    <n v="0.2"/>
    <n v="5.1183999999999994"/>
  </r>
  <r>
    <n v="2465"/>
    <s v="CA-2014-148691"/>
    <x v="3"/>
    <x v="734"/>
    <d v="2014-12-10T00:00:00"/>
    <s v="Standard Class"/>
    <s v="CS-12460"/>
    <s v="Chuck Sachs"/>
    <x v="0"/>
    <s v="United States"/>
    <s v="New York City"/>
    <x v="15"/>
    <n v="10009"/>
    <x v="3"/>
    <s v="TEC-PH-10000576"/>
    <x v="2"/>
    <x v="7"/>
    <x v="807"/>
    <n v="136.99"/>
    <n v="1"/>
    <n v="0"/>
    <n v="36.987300000000005"/>
  </r>
  <r>
    <n v="2466"/>
    <s v="CA-2014-148691"/>
    <x v="3"/>
    <x v="734"/>
    <d v="2014-12-10T00:00:00"/>
    <s v="Standard Class"/>
    <s v="CS-12460"/>
    <s v="Chuck Sachs"/>
    <x v="0"/>
    <s v="United States"/>
    <s v="New York City"/>
    <x v="15"/>
    <n v="10009"/>
    <x v="3"/>
    <s v="OFF-LA-10001317"/>
    <x v="1"/>
    <x v="2"/>
    <x v="391"/>
    <n v="3.15"/>
    <n v="1"/>
    <n v="0"/>
    <n v="1.512"/>
  </r>
  <r>
    <n v="2467"/>
    <s v="CA-2014-128755"/>
    <x v="3"/>
    <x v="464"/>
    <d v="2014-05-09T00:00:00"/>
    <s v="Standard Class"/>
    <s v="MK-18160"/>
    <s v="Mike Kennedy"/>
    <x v="0"/>
    <s v="United States"/>
    <s v="Newport News"/>
    <x v="17"/>
    <n v="23602"/>
    <x v="0"/>
    <s v="OFF-PA-10000726"/>
    <x v="1"/>
    <x v="10"/>
    <x v="1322"/>
    <n v="9.11"/>
    <n v="1"/>
    <n v="0"/>
    <n v="4.099499999999999"/>
  </r>
  <r>
    <n v="2468"/>
    <s v="CA-2014-128755"/>
    <x v="3"/>
    <x v="464"/>
    <d v="2014-05-09T00:00:00"/>
    <s v="Standard Class"/>
    <s v="MK-18160"/>
    <s v="Mike Kennedy"/>
    <x v="0"/>
    <s v="United States"/>
    <s v="Newport News"/>
    <x v="17"/>
    <n v="23602"/>
    <x v="0"/>
    <s v="OFF-ST-10003306"/>
    <x v="1"/>
    <x v="4"/>
    <x v="380"/>
    <n v="571.44000000000005"/>
    <n v="4"/>
    <n v="0"/>
    <n v="165.71759999999995"/>
  </r>
  <r>
    <n v="2469"/>
    <s v="CA-2014-128755"/>
    <x v="3"/>
    <x v="464"/>
    <d v="2014-05-09T00:00:00"/>
    <s v="Standard Class"/>
    <s v="MK-18160"/>
    <s v="Mike Kennedy"/>
    <x v="0"/>
    <s v="United States"/>
    <s v="Newport News"/>
    <x v="17"/>
    <n v="23602"/>
    <x v="0"/>
    <s v="OFF-PA-10004983"/>
    <x v="1"/>
    <x v="10"/>
    <x v="1323"/>
    <n v="32.400000000000006"/>
    <n v="5"/>
    <n v="0"/>
    <n v="15.552000000000001"/>
  </r>
  <r>
    <n v="2470"/>
    <s v="CA-2014-128755"/>
    <x v="3"/>
    <x v="464"/>
    <d v="2014-05-09T00:00:00"/>
    <s v="Standard Class"/>
    <s v="MK-18160"/>
    <s v="Mike Kennedy"/>
    <x v="0"/>
    <s v="United States"/>
    <s v="Newport News"/>
    <x v="17"/>
    <n v="23602"/>
    <x v="0"/>
    <s v="OFF-ST-10001291"/>
    <x v="1"/>
    <x v="4"/>
    <x v="1017"/>
    <n v="16.91"/>
    <n v="1"/>
    <n v="0"/>
    <n v="4.5656999999999996"/>
  </r>
  <r>
    <n v="2471"/>
    <s v="US-2013-135923"/>
    <x v="0"/>
    <x v="115"/>
    <d v="2013-01-28T00:00:00"/>
    <s v="Standard Class"/>
    <s v="CM-11935"/>
    <s v="Carlos Meador"/>
    <x v="0"/>
    <s v="United States"/>
    <s v="Fayetteville"/>
    <x v="3"/>
    <n v="28314"/>
    <x v="0"/>
    <s v="FUR-FU-10002107"/>
    <x v="0"/>
    <x v="5"/>
    <x v="1324"/>
    <n v="14.272"/>
    <n v="8"/>
    <n v="0.2"/>
    <n v="4.281600000000001"/>
  </r>
  <r>
    <n v="2472"/>
    <s v="US-2013-135923"/>
    <x v="0"/>
    <x v="115"/>
    <d v="2013-01-28T00:00:00"/>
    <s v="Standard Class"/>
    <s v="CM-11935"/>
    <s v="Carlos Meador"/>
    <x v="0"/>
    <s v="United States"/>
    <s v="Fayetteville"/>
    <x v="3"/>
    <n v="28314"/>
    <x v="0"/>
    <s v="FUR-BO-10002213"/>
    <x v="0"/>
    <x v="0"/>
    <x v="1325"/>
    <n v="451.13599999999997"/>
    <n v="4"/>
    <n v="0.2"/>
    <n v="-67.670399999999972"/>
  </r>
  <r>
    <n v="2473"/>
    <s v="US-2013-135923"/>
    <x v="0"/>
    <x v="115"/>
    <d v="2013-01-28T00:00:00"/>
    <s v="Standard Class"/>
    <s v="CM-11935"/>
    <s v="Carlos Meador"/>
    <x v="0"/>
    <s v="United States"/>
    <s v="Fayetteville"/>
    <x v="3"/>
    <n v="28314"/>
    <x v="0"/>
    <s v="OFF-AP-10000692"/>
    <x v="1"/>
    <x v="9"/>
    <x v="1241"/>
    <n v="64.864000000000004"/>
    <n v="4"/>
    <n v="0.2"/>
    <n v="6.4864000000000033"/>
  </r>
  <r>
    <n v="2474"/>
    <s v="CA-2013-114972"/>
    <x v="0"/>
    <x v="54"/>
    <d v="2013-11-07T00:00:00"/>
    <s v="First Class"/>
    <s v="PF-19225"/>
    <s v="Phillip Flathmann"/>
    <x v="0"/>
    <s v="United States"/>
    <s v="Los Angeles"/>
    <x v="1"/>
    <n v="90032"/>
    <x v="1"/>
    <s v="FUR-CH-10001190"/>
    <x v="0"/>
    <x v="1"/>
    <x v="1326"/>
    <n v="217.58400000000003"/>
    <n v="2"/>
    <n v="0.2"/>
    <n v="-29.917800000000021"/>
  </r>
  <r>
    <n v="2475"/>
    <s v="CA-2013-114972"/>
    <x v="0"/>
    <x v="54"/>
    <d v="2013-11-07T00:00:00"/>
    <s v="First Class"/>
    <s v="PF-19225"/>
    <s v="Phillip Flathmann"/>
    <x v="0"/>
    <s v="United States"/>
    <s v="Los Angeles"/>
    <x v="1"/>
    <n v="90032"/>
    <x v="1"/>
    <s v="TEC-AC-10000682"/>
    <x v="2"/>
    <x v="11"/>
    <x v="1327"/>
    <n v="82.95"/>
    <n v="5"/>
    <n v="0"/>
    <n v="29.032499999999999"/>
  </r>
  <r>
    <n v="2476"/>
    <s v="CA-2013-114972"/>
    <x v="0"/>
    <x v="54"/>
    <d v="2013-11-07T00:00:00"/>
    <s v="First Class"/>
    <s v="PF-19225"/>
    <s v="Phillip Flathmann"/>
    <x v="0"/>
    <s v="United States"/>
    <s v="Los Angeles"/>
    <x v="1"/>
    <n v="90032"/>
    <x v="1"/>
    <s v="OFF-LA-10004545"/>
    <x v="1"/>
    <x v="2"/>
    <x v="1328"/>
    <n v="87.71"/>
    <n v="7"/>
    <n v="0"/>
    <n v="41.223699999999994"/>
  </r>
  <r>
    <n v="2477"/>
    <s v="CA-2013-114972"/>
    <x v="0"/>
    <x v="54"/>
    <d v="2013-11-07T00:00:00"/>
    <s v="First Class"/>
    <s v="PF-19225"/>
    <s v="Phillip Flathmann"/>
    <x v="0"/>
    <s v="United States"/>
    <s v="Los Angeles"/>
    <x v="1"/>
    <n v="90032"/>
    <x v="1"/>
    <s v="OFF-AP-10003057"/>
    <x v="1"/>
    <x v="9"/>
    <x v="1317"/>
    <n v="1101.48"/>
    <n v="4"/>
    <n v="0"/>
    <n v="429.57720000000006"/>
  </r>
  <r>
    <n v="2478"/>
    <s v="CA-2014-102750"/>
    <x v="3"/>
    <x v="507"/>
    <d v="2014-09-09T00:00:00"/>
    <s v="Second Class"/>
    <s v="GM-14695"/>
    <s v="Greg Maxwell"/>
    <x v="1"/>
    <s v="United States"/>
    <s v="Los Angeles"/>
    <x v="1"/>
    <n v="90036"/>
    <x v="1"/>
    <s v="FUR-TA-10000198"/>
    <x v="0"/>
    <x v="3"/>
    <x v="589"/>
    <n v="1322.3520000000001"/>
    <n v="3"/>
    <n v="0.2"/>
    <n v="-99.176400000000001"/>
  </r>
  <r>
    <n v="2479"/>
    <s v="CA-2011-145212"/>
    <x v="2"/>
    <x v="103"/>
    <d v="2011-09-19T00:00:00"/>
    <s v="Standard Class"/>
    <s v="DC-12850"/>
    <s v="Dan Campbell"/>
    <x v="0"/>
    <s v="United States"/>
    <s v="New York City"/>
    <x v="15"/>
    <n v="10011"/>
    <x v="3"/>
    <s v="OFF-AR-10002833"/>
    <x v="1"/>
    <x v="6"/>
    <x v="6"/>
    <n v="5.46"/>
    <n v="3"/>
    <n v="0"/>
    <n v="1.4742000000000002"/>
  </r>
  <r>
    <n v="2480"/>
    <s v="CA-2014-141992"/>
    <x v="3"/>
    <x v="249"/>
    <d v="2014-06-26T00:00:00"/>
    <s v="Standard Class"/>
    <s v="FO-14305"/>
    <s v="Frank Olsen"/>
    <x v="0"/>
    <s v="United States"/>
    <s v="Dallas"/>
    <x v="5"/>
    <n v="75220"/>
    <x v="2"/>
    <s v="OFF-SU-10002557"/>
    <x v="1"/>
    <x v="14"/>
    <x v="1329"/>
    <n v="11.184000000000001"/>
    <n v="1"/>
    <n v="0.2"/>
    <n v="0.83879999999999999"/>
  </r>
  <r>
    <n v="2481"/>
    <s v="CA-2014-141992"/>
    <x v="3"/>
    <x v="249"/>
    <d v="2014-06-26T00:00:00"/>
    <s v="Standard Class"/>
    <s v="FO-14305"/>
    <s v="Frank Olsen"/>
    <x v="0"/>
    <s v="United States"/>
    <s v="Dallas"/>
    <x v="5"/>
    <n v="75220"/>
    <x v="2"/>
    <s v="OFF-ST-10003656"/>
    <x v="1"/>
    <x v="4"/>
    <x v="82"/>
    <n v="153.584"/>
    <n v="2"/>
    <n v="0.2"/>
    <n v="-32.636600000000001"/>
  </r>
  <r>
    <n v="2482"/>
    <s v="CA-2014-147956"/>
    <x v="3"/>
    <x v="165"/>
    <d v="2015-01-01T00:00:00"/>
    <s v="Standard Class"/>
    <s v="AH-10210"/>
    <s v="Alan Hwang"/>
    <x v="0"/>
    <s v="United States"/>
    <s v="Seattle"/>
    <x v="4"/>
    <n v="98105"/>
    <x v="1"/>
    <s v="OFF-ST-10001097"/>
    <x v="1"/>
    <x v="4"/>
    <x v="740"/>
    <n v="1003.6200000000001"/>
    <n v="6"/>
    <n v="0"/>
    <n v="0"/>
  </r>
  <r>
    <n v="2483"/>
    <s v="CA-2014-126067"/>
    <x v="3"/>
    <x v="735"/>
    <d v="2014-09-04T00:00:00"/>
    <s v="Standard Class"/>
    <s v="KN-16705"/>
    <s v="Kristina Nunn"/>
    <x v="2"/>
    <s v="United States"/>
    <s v="Seattle"/>
    <x v="4"/>
    <n v="98105"/>
    <x v="1"/>
    <s v="TEC-PH-10000912"/>
    <x v="2"/>
    <x v="7"/>
    <x v="1330"/>
    <n v="35.167999999999999"/>
    <n v="4"/>
    <n v="0.2"/>
    <n v="11.429599999999999"/>
  </r>
  <r>
    <n v="2484"/>
    <s v="CA-2014-126067"/>
    <x v="3"/>
    <x v="735"/>
    <d v="2014-09-04T00:00:00"/>
    <s v="Standard Class"/>
    <s v="KN-16705"/>
    <s v="Kristina Nunn"/>
    <x v="2"/>
    <s v="United States"/>
    <s v="Seattle"/>
    <x v="4"/>
    <n v="98105"/>
    <x v="1"/>
    <s v="FUR-TA-10000617"/>
    <x v="0"/>
    <x v="3"/>
    <x v="338"/>
    <n v="1137.75"/>
    <n v="5"/>
    <n v="0"/>
    <n v="250.30500000000004"/>
  </r>
  <r>
    <n v="2485"/>
    <s v="CA-2014-126067"/>
    <x v="3"/>
    <x v="735"/>
    <d v="2014-09-04T00:00:00"/>
    <s v="Standard Class"/>
    <s v="KN-16705"/>
    <s v="Kristina Nunn"/>
    <x v="2"/>
    <s v="United States"/>
    <s v="Seattle"/>
    <x v="4"/>
    <n v="98105"/>
    <x v="1"/>
    <s v="OFF-BI-10001658"/>
    <x v="1"/>
    <x v="8"/>
    <x v="439"/>
    <n v="99.680000000000021"/>
    <n v="5"/>
    <n v="0.2"/>
    <n v="32.396000000000001"/>
  </r>
  <r>
    <n v="2486"/>
    <s v="CA-2014-126067"/>
    <x v="3"/>
    <x v="735"/>
    <d v="2014-09-04T00:00:00"/>
    <s v="Standard Class"/>
    <s v="KN-16705"/>
    <s v="Kristina Nunn"/>
    <x v="2"/>
    <s v="United States"/>
    <s v="Seattle"/>
    <x v="4"/>
    <n v="98105"/>
    <x v="1"/>
    <s v="OFF-AR-10003856"/>
    <x v="1"/>
    <x v="6"/>
    <x v="444"/>
    <n v="5.56"/>
    <n v="2"/>
    <n v="0"/>
    <n v="1.4455999999999998"/>
  </r>
  <r>
    <n v="2487"/>
    <s v="CA-2012-104514"/>
    <x v="1"/>
    <x v="98"/>
    <d v="2012-01-04T00:00:00"/>
    <s v="Second Class"/>
    <s v="CB-12535"/>
    <s v="Claudia Bergmann"/>
    <x v="1"/>
    <s v="United States"/>
    <s v="Newark"/>
    <x v="13"/>
    <n v="19711"/>
    <x v="3"/>
    <s v="OFF-ST-10001837"/>
    <x v="1"/>
    <x v="4"/>
    <x v="1331"/>
    <n v="85.52"/>
    <n v="2"/>
    <n v="0"/>
    <n v="22.235199999999999"/>
  </r>
  <r>
    <n v="2488"/>
    <s v="CA-2012-104514"/>
    <x v="1"/>
    <x v="98"/>
    <d v="2012-01-04T00:00:00"/>
    <s v="Second Class"/>
    <s v="CB-12535"/>
    <s v="Claudia Bergmann"/>
    <x v="1"/>
    <s v="United States"/>
    <s v="Newark"/>
    <x v="13"/>
    <n v="19711"/>
    <x v="3"/>
    <s v="OFF-AR-10001473"/>
    <x v="1"/>
    <x v="6"/>
    <x v="1332"/>
    <n v="9.84"/>
    <n v="3"/>
    <n v="0"/>
    <n v="2.6568000000000005"/>
  </r>
  <r>
    <n v="2489"/>
    <s v="CA-2012-104514"/>
    <x v="1"/>
    <x v="98"/>
    <d v="2012-01-04T00:00:00"/>
    <s v="Second Class"/>
    <s v="CB-12535"/>
    <s v="Claudia Bergmann"/>
    <x v="1"/>
    <s v="United States"/>
    <s v="Newark"/>
    <x v="13"/>
    <n v="19711"/>
    <x v="3"/>
    <s v="OFF-PA-10004285"/>
    <x v="1"/>
    <x v="10"/>
    <x v="1259"/>
    <n v="20.04"/>
    <n v="3"/>
    <n v="0"/>
    <n v="9.6191999999999993"/>
  </r>
  <r>
    <n v="2490"/>
    <s v="CA-2012-141040"/>
    <x v="1"/>
    <x v="330"/>
    <d v="2012-10-13T00:00:00"/>
    <s v="Second Class"/>
    <s v="TB-21250"/>
    <s v="Tim Brockman"/>
    <x v="0"/>
    <s v="United States"/>
    <s v="New York City"/>
    <x v="15"/>
    <n v="10024"/>
    <x v="3"/>
    <s v="TEC-PH-10001835"/>
    <x v="2"/>
    <x v="7"/>
    <x v="1333"/>
    <n v="631.96"/>
    <n v="4"/>
    <n v="0"/>
    <n v="303.3408"/>
  </r>
  <r>
    <n v="2491"/>
    <s v="CA-2012-141040"/>
    <x v="1"/>
    <x v="330"/>
    <d v="2012-10-13T00:00:00"/>
    <s v="Second Class"/>
    <s v="TB-21250"/>
    <s v="Tim Brockman"/>
    <x v="0"/>
    <s v="United States"/>
    <s v="New York City"/>
    <x v="15"/>
    <n v="10024"/>
    <x v="3"/>
    <s v="OFF-PA-10002245"/>
    <x v="1"/>
    <x v="10"/>
    <x v="1334"/>
    <n v="23.92"/>
    <n v="4"/>
    <n v="0"/>
    <n v="10.763999999999999"/>
  </r>
  <r>
    <n v="2492"/>
    <s v="CA-2011-113579"/>
    <x v="2"/>
    <x v="736"/>
    <d v="2011-12-15T00:00:00"/>
    <s v="Second Class"/>
    <s v="KD-16345"/>
    <s v="Katherine Ducich"/>
    <x v="0"/>
    <s v="United States"/>
    <s v="Los Angeles"/>
    <x v="1"/>
    <n v="90049"/>
    <x v="1"/>
    <s v="OFF-PA-10001457"/>
    <x v="1"/>
    <x v="10"/>
    <x v="1091"/>
    <n v="90.24"/>
    <n v="6"/>
    <n v="0"/>
    <n v="41.51039999999999"/>
  </r>
  <r>
    <n v="2493"/>
    <s v="CA-2011-144624"/>
    <x v="2"/>
    <x v="84"/>
    <d v="2011-11-23T00:00:00"/>
    <s v="Standard Class"/>
    <s v="JM-15865"/>
    <s v="John Murray"/>
    <x v="0"/>
    <s v="United States"/>
    <s v="Jamestown"/>
    <x v="15"/>
    <n v="14701"/>
    <x v="3"/>
    <s v="TEC-PH-10002885"/>
    <x v="2"/>
    <x v="7"/>
    <x v="1127"/>
    <n v="4548.8100000000004"/>
    <n v="7"/>
    <n v="0"/>
    <n v="1228.1787000000004"/>
  </r>
  <r>
    <n v="2494"/>
    <s v="CA-2013-146206"/>
    <x v="0"/>
    <x v="545"/>
    <d v="2013-09-15T00:00:00"/>
    <s v="Second Class"/>
    <s v="KT-16480"/>
    <s v="Kean Thornton"/>
    <x v="0"/>
    <s v="United States"/>
    <s v="Houston"/>
    <x v="5"/>
    <n v="77095"/>
    <x v="2"/>
    <s v="FUR-TA-10004086"/>
    <x v="0"/>
    <x v="3"/>
    <x v="824"/>
    <n v="300.93"/>
    <n v="5"/>
    <n v="0.3"/>
    <n v="-34.39200000000001"/>
  </r>
  <r>
    <n v="2495"/>
    <s v="CA-2013-146206"/>
    <x v="0"/>
    <x v="545"/>
    <d v="2013-09-15T00:00:00"/>
    <s v="Second Class"/>
    <s v="KT-16480"/>
    <s v="Kean Thornton"/>
    <x v="0"/>
    <s v="United States"/>
    <s v="Houston"/>
    <x v="5"/>
    <n v="77095"/>
    <x v="2"/>
    <s v="TEC-PH-10000895"/>
    <x v="2"/>
    <x v="7"/>
    <x v="1128"/>
    <n v="719.96"/>
    <n v="5"/>
    <n v="0.2"/>
    <n v="53.997000000000043"/>
  </r>
  <r>
    <n v="2496"/>
    <s v="CA-2011-136644"/>
    <x v="2"/>
    <x v="737"/>
    <d v="2011-06-22T00:00:00"/>
    <s v="Standard Class"/>
    <s v="SC-20575"/>
    <s v="Sonia Cooley"/>
    <x v="0"/>
    <s v="United States"/>
    <s v="Mishawaka"/>
    <x v="14"/>
    <n v="46544"/>
    <x v="2"/>
    <s v="FUR-CH-10000225"/>
    <x v="0"/>
    <x v="1"/>
    <x v="401"/>
    <n v="647.84"/>
    <n v="8"/>
    <n v="0"/>
    <n v="32.391999999999939"/>
  </r>
  <r>
    <n v="2497"/>
    <s v="CA-2012-122371"/>
    <x v="1"/>
    <x v="120"/>
    <d v="2012-10-01T00:00:00"/>
    <s v="Standard Class"/>
    <s v="BS-11800"/>
    <s v="Bryan Spruell"/>
    <x v="2"/>
    <s v="United States"/>
    <s v="San Diego"/>
    <x v="1"/>
    <n v="92037"/>
    <x v="1"/>
    <s v="OFF-ST-10002370"/>
    <x v="1"/>
    <x v="4"/>
    <x v="80"/>
    <n v="64.17"/>
    <n v="3"/>
    <n v="0"/>
    <n v="18.609299999999998"/>
  </r>
  <r>
    <n v="2498"/>
    <s v="CA-2012-122371"/>
    <x v="1"/>
    <x v="120"/>
    <d v="2012-10-01T00:00:00"/>
    <s v="Standard Class"/>
    <s v="BS-11800"/>
    <s v="Bryan Spruell"/>
    <x v="2"/>
    <s v="United States"/>
    <s v="San Diego"/>
    <x v="1"/>
    <n v="92037"/>
    <x v="1"/>
    <s v="OFF-EN-10000056"/>
    <x v="1"/>
    <x v="12"/>
    <x v="627"/>
    <n v="124.46"/>
    <n v="2"/>
    <n v="0"/>
    <n v="58.496199999999988"/>
  </r>
  <r>
    <n v="2499"/>
    <s v="CA-2013-126935"/>
    <x v="0"/>
    <x v="288"/>
    <d v="2013-05-25T00:00:00"/>
    <s v="Standard Class"/>
    <s v="BT-11395"/>
    <s v="Bill Tyler"/>
    <x v="1"/>
    <s v="United States"/>
    <s v="San Francisco"/>
    <x v="1"/>
    <n v="94109"/>
    <x v="1"/>
    <s v="OFF-BI-10004817"/>
    <x v="1"/>
    <x v="8"/>
    <x v="1199"/>
    <n v="9.5840000000000014"/>
    <n v="1"/>
    <n v="0.2"/>
    <n v="3.3543999999999996"/>
  </r>
  <r>
    <n v="2500"/>
    <s v="US-2014-133781"/>
    <x v="3"/>
    <x v="738"/>
    <d v="2014-06-24T00:00:00"/>
    <s v="First Class"/>
    <s v="DC-12850"/>
    <s v="Dan Campbell"/>
    <x v="0"/>
    <s v="United States"/>
    <s v="Miami"/>
    <x v="2"/>
    <n v="33178"/>
    <x v="0"/>
    <s v="OFF-EN-10004483"/>
    <x v="1"/>
    <x v="12"/>
    <x v="1335"/>
    <n v="37.608000000000004"/>
    <n v="3"/>
    <n v="0.2"/>
    <n v="12.692699999999995"/>
  </r>
  <r>
    <n v="2501"/>
    <s v="CA-2014-131618"/>
    <x v="3"/>
    <x v="46"/>
    <d v="2014-06-21T00:00:00"/>
    <s v="First Class"/>
    <s v="LS-17200"/>
    <s v="Luke Schmidt"/>
    <x v="1"/>
    <s v="United States"/>
    <s v="Skokie"/>
    <x v="10"/>
    <n v="60076"/>
    <x v="2"/>
    <s v="OFF-PA-10001892"/>
    <x v="1"/>
    <x v="10"/>
    <x v="815"/>
    <n v="12.224"/>
    <n v="2"/>
    <n v="0.2"/>
    <n v="4.4311999999999996"/>
  </r>
  <r>
    <n v="2502"/>
    <s v="CA-2014-131618"/>
    <x v="3"/>
    <x v="46"/>
    <d v="2014-06-21T00:00:00"/>
    <s v="First Class"/>
    <s v="LS-17200"/>
    <s v="Luke Schmidt"/>
    <x v="1"/>
    <s v="United States"/>
    <s v="Skokie"/>
    <x v="10"/>
    <n v="60076"/>
    <x v="2"/>
    <s v="OFF-BI-10000546"/>
    <x v="1"/>
    <x v="8"/>
    <x v="609"/>
    <n v="2.3039999999999994"/>
    <n v="4"/>
    <n v="0.8"/>
    <n v="-3.5711999999999993"/>
  </r>
  <r>
    <n v="2503"/>
    <s v="CA-2014-131618"/>
    <x v="3"/>
    <x v="46"/>
    <d v="2014-06-21T00:00:00"/>
    <s v="First Class"/>
    <s v="LS-17200"/>
    <s v="Luke Schmidt"/>
    <x v="1"/>
    <s v="United States"/>
    <s v="Skokie"/>
    <x v="10"/>
    <n v="60076"/>
    <x v="2"/>
    <s v="OFF-BI-10001294"/>
    <x v="1"/>
    <x v="8"/>
    <x v="667"/>
    <n v="9.3599999999999977"/>
    <n v="4"/>
    <n v="0.8"/>
    <n v="-16.380000000000003"/>
  </r>
  <r>
    <n v="2504"/>
    <s v="CA-2013-149482"/>
    <x v="0"/>
    <x v="696"/>
    <d v="2013-11-20T00:00:00"/>
    <s v="Standard Class"/>
    <s v="RR-19315"/>
    <s v="Ralph Ritter"/>
    <x v="0"/>
    <s v="United States"/>
    <s v="San Francisco"/>
    <x v="1"/>
    <n v="94110"/>
    <x v="1"/>
    <s v="OFF-LA-10000248"/>
    <x v="1"/>
    <x v="2"/>
    <x v="1212"/>
    <n v="7.38"/>
    <n v="2"/>
    <n v="0"/>
    <n v="3.4685999999999999"/>
  </r>
  <r>
    <n v="2505"/>
    <s v="CA-2011-143917"/>
    <x v="2"/>
    <x v="739"/>
    <d v="2011-07-27T00:00:00"/>
    <s v="Second Class"/>
    <s v="KL-16645"/>
    <s v="Ken Lonsdale"/>
    <x v="0"/>
    <s v="United States"/>
    <s v="San Francisco"/>
    <x v="1"/>
    <n v="94122"/>
    <x v="1"/>
    <s v="OFF-ST-10001228"/>
    <x v="1"/>
    <x v="4"/>
    <x v="228"/>
    <n v="53.72"/>
    <n v="4"/>
    <n v="0"/>
    <n v="15.041600000000003"/>
  </r>
  <r>
    <n v="2506"/>
    <s v="CA-2011-143917"/>
    <x v="2"/>
    <x v="739"/>
    <d v="2011-07-27T00:00:00"/>
    <s v="Second Class"/>
    <s v="KL-16645"/>
    <s v="Ken Lonsdale"/>
    <x v="0"/>
    <s v="United States"/>
    <s v="San Francisco"/>
    <x v="1"/>
    <n v="94122"/>
    <x v="1"/>
    <s v="OFF-SU-10000151"/>
    <x v="1"/>
    <x v="14"/>
    <x v="1336"/>
    <n v="8187.65"/>
    <n v="5"/>
    <n v="0"/>
    <n v="327.50599999999963"/>
  </r>
  <r>
    <n v="2507"/>
    <s v="CA-2011-143917"/>
    <x v="2"/>
    <x v="739"/>
    <d v="2011-07-27T00:00:00"/>
    <s v="Second Class"/>
    <s v="KL-16645"/>
    <s v="Ken Lonsdale"/>
    <x v="0"/>
    <s v="United States"/>
    <s v="San Francisco"/>
    <x v="1"/>
    <n v="94122"/>
    <x v="1"/>
    <s v="FUR-FU-10004351"/>
    <x v="0"/>
    <x v="5"/>
    <x v="33"/>
    <n v="77.92"/>
    <n v="8"/>
    <n v="0"/>
    <n v="34.284800000000004"/>
  </r>
  <r>
    <n v="2508"/>
    <s v="CA-2012-120397"/>
    <x v="1"/>
    <x v="740"/>
    <d v="2012-07-02T00:00:00"/>
    <s v="Same Day"/>
    <s v="RB-19435"/>
    <s v="Richard Bierner"/>
    <x v="0"/>
    <s v="United States"/>
    <s v="Houston"/>
    <x v="5"/>
    <n v="77070"/>
    <x v="2"/>
    <s v="OFF-AP-10001293"/>
    <x v="1"/>
    <x v="9"/>
    <x v="1337"/>
    <n v="32.783999999999992"/>
    <n v="4"/>
    <n v="0.8"/>
    <n v="-85.238399999999999"/>
  </r>
  <r>
    <n v="2509"/>
    <s v="CA-2014-163902"/>
    <x v="3"/>
    <x v="580"/>
    <d v="2014-03-09T00:00:00"/>
    <s v="Standard Class"/>
    <s v="MY-17380"/>
    <s v="Maribeth Yedwab"/>
    <x v="1"/>
    <s v="United States"/>
    <s v="Los Angeles"/>
    <x v="1"/>
    <n v="90045"/>
    <x v="1"/>
    <s v="TEC-PH-10000675"/>
    <x v="2"/>
    <x v="7"/>
    <x v="1338"/>
    <n v="196.77600000000001"/>
    <n v="3"/>
    <n v="0.2"/>
    <n v="14.758199999999995"/>
  </r>
  <r>
    <n v="2510"/>
    <s v="CA-2014-163902"/>
    <x v="3"/>
    <x v="580"/>
    <d v="2014-03-09T00:00:00"/>
    <s v="Standard Class"/>
    <s v="MY-17380"/>
    <s v="Maribeth Yedwab"/>
    <x v="1"/>
    <s v="United States"/>
    <s v="Los Angeles"/>
    <x v="1"/>
    <n v="90045"/>
    <x v="1"/>
    <s v="TEC-AC-10000580"/>
    <x v="2"/>
    <x v="11"/>
    <x v="897"/>
    <n v="479.93999999999994"/>
    <n v="6"/>
    <n v="0"/>
    <n v="52.79340000000002"/>
  </r>
  <r>
    <n v="2511"/>
    <s v="CA-2013-136812"/>
    <x v="0"/>
    <x v="741"/>
    <d v="2013-11-24T00:00:00"/>
    <s v="Standard Class"/>
    <s v="AW-10930"/>
    <s v="Arthur Wiediger"/>
    <x v="2"/>
    <s v="United States"/>
    <s v="Oklahoma City"/>
    <x v="26"/>
    <n v="73120"/>
    <x v="2"/>
    <s v="OFF-ST-10003470"/>
    <x v="1"/>
    <x v="4"/>
    <x v="1339"/>
    <n v="1117.92"/>
    <n v="4"/>
    <n v="0"/>
    <n v="55.895999999999958"/>
  </r>
  <r>
    <n v="2512"/>
    <s v="CA-2012-102722"/>
    <x v="1"/>
    <x v="24"/>
    <d v="2012-04-19T00:00:00"/>
    <s v="First Class"/>
    <s v="KW-16570"/>
    <s v="Kelly Williams"/>
    <x v="0"/>
    <s v="United States"/>
    <s v="Monroe"/>
    <x v="28"/>
    <n v="71203"/>
    <x v="0"/>
    <s v="TEC-AC-10003116"/>
    <x v="2"/>
    <x v="11"/>
    <x v="920"/>
    <n v="106.5"/>
    <n v="6"/>
    <n v="0"/>
    <n v="41.534999999999997"/>
  </r>
  <r>
    <n v="2513"/>
    <s v="CA-2014-155089"/>
    <x v="3"/>
    <x v="574"/>
    <d v="2014-12-07T00:00:00"/>
    <s v="Standard Class"/>
    <s v="DB-12910"/>
    <s v="Daniel Byrd"/>
    <x v="2"/>
    <s v="United States"/>
    <s v="Tampa"/>
    <x v="2"/>
    <n v="33614"/>
    <x v="0"/>
    <s v="OFF-BI-10002429"/>
    <x v="1"/>
    <x v="8"/>
    <x v="467"/>
    <n v="45.660000000000011"/>
    <n v="5"/>
    <n v="0.7"/>
    <n v="-33.483999999999995"/>
  </r>
  <r>
    <n v="2514"/>
    <s v="CA-2013-124506"/>
    <x v="0"/>
    <x v="583"/>
    <d v="2013-11-18T00:00:00"/>
    <s v="Standard Class"/>
    <s v="BB-11545"/>
    <s v="Brenda Bowman"/>
    <x v="1"/>
    <s v="United States"/>
    <s v="Chicago"/>
    <x v="10"/>
    <n v="60623"/>
    <x v="2"/>
    <s v="TEC-AC-10003280"/>
    <x v="2"/>
    <x v="11"/>
    <x v="1028"/>
    <n v="95.968000000000004"/>
    <n v="4"/>
    <n v="0.2"/>
    <n v="1.1995999999999931"/>
  </r>
  <r>
    <n v="2515"/>
    <s v="CA-2013-124506"/>
    <x v="0"/>
    <x v="583"/>
    <d v="2013-11-18T00:00:00"/>
    <s v="Standard Class"/>
    <s v="BB-11545"/>
    <s v="Brenda Bowman"/>
    <x v="1"/>
    <s v="United States"/>
    <s v="Chicago"/>
    <x v="10"/>
    <n v="60623"/>
    <x v="2"/>
    <s v="FUR-CH-10004540"/>
    <x v="0"/>
    <x v="1"/>
    <x v="862"/>
    <n v="47.991999999999997"/>
    <n v="2"/>
    <n v="0.3"/>
    <n v="-2.0567999999999991"/>
  </r>
  <r>
    <n v="2516"/>
    <s v="CA-2011-106572"/>
    <x v="2"/>
    <x v="742"/>
    <d v="2011-09-10T00:00:00"/>
    <s v="Standard Class"/>
    <s v="NP-18700"/>
    <s v="Nora Preis"/>
    <x v="0"/>
    <s v="United States"/>
    <s v="Bowling Green"/>
    <x v="24"/>
    <n v="43402"/>
    <x v="3"/>
    <s v="OFF-ST-10000585"/>
    <x v="1"/>
    <x v="4"/>
    <x v="541"/>
    <n v="264.32"/>
    <n v="2"/>
    <n v="0.2"/>
    <n v="19.823999999999998"/>
  </r>
  <r>
    <n v="2517"/>
    <s v="CA-2011-128888"/>
    <x v="2"/>
    <x v="647"/>
    <d v="2011-11-22T00:00:00"/>
    <s v="Standard Class"/>
    <s v="PB-19105"/>
    <s v="Peter Bühler"/>
    <x v="0"/>
    <s v="United States"/>
    <s v="Houston"/>
    <x v="5"/>
    <n v="77095"/>
    <x v="2"/>
    <s v="OFF-EN-10003001"/>
    <x v="1"/>
    <x v="12"/>
    <x v="955"/>
    <n v="604.65600000000006"/>
    <n v="9"/>
    <n v="0.2"/>
    <n v="204.07139999999995"/>
  </r>
  <r>
    <n v="2518"/>
    <s v="CA-2014-123134"/>
    <x v="3"/>
    <x v="743"/>
    <d v="2014-05-08T00:00:00"/>
    <s v="Standard Class"/>
    <s v="DW-13585"/>
    <s v="Dorothy Wardle"/>
    <x v="1"/>
    <s v="United States"/>
    <s v="Westfield"/>
    <x v="30"/>
    <n v="7090"/>
    <x v="3"/>
    <s v="FUR-FU-10003975"/>
    <x v="0"/>
    <x v="5"/>
    <x v="775"/>
    <n v="129.93"/>
    <n v="3"/>
    <n v="0"/>
    <n v="12.992999999999988"/>
  </r>
  <r>
    <n v="2519"/>
    <s v="CA-2013-124352"/>
    <x v="0"/>
    <x v="680"/>
    <d v="2013-10-22T00:00:00"/>
    <s v="Standard Class"/>
    <s v="CD-12790"/>
    <s v="Cynthia Delaney"/>
    <x v="2"/>
    <s v="United States"/>
    <s v="Oklahoma City"/>
    <x v="26"/>
    <n v="73120"/>
    <x v="2"/>
    <s v="OFF-LA-10004559"/>
    <x v="1"/>
    <x v="2"/>
    <x v="1340"/>
    <n v="20.16"/>
    <n v="7"/>
    <n v="0"/>
    <n v="9.8783999999999992"/>
  </r>
  <r>
    <n v="2520"/>
    <s v="CA-2013-124352"/>
    <x v="0"/>
    <x v="680"/>
    <d v="2013-10-22T00:00:00"/>
    <s v="Standard Class"/>
    <s v="CD-12790"/>
    <s v="Cynthia Delaney"/>
    <x v="2"/>
    <s v="United States"/>
    <s v="Oklahoma City"/>
    <x v="26"/>
    <n v="73120"/>
    <x v="2"/>
    <s v="OFF-LA-10003223"/>
    <x v="1"/>
    <x v="2"/>
    <x v="602"/>
    <n v="29.46"/>
    <n v="6"/>
    <n v="0"/>
    <n v="14.4354"/>
  </r>
  <r>
    <n v="2521"/>
    <s v="CA-2013-124352"/>
    <x v="0"/>
    <x v="680"/>
    <d v="2013-10-22T00:00:00"/>
    <s v="Standard Class"/>
    <s v="CD-12790"/>
    <s v="Cynthia Delaney"/>
    <x v="2"/>
    <s v="United States"/>
    <s v="Oklahoma City"/>
    <x v="26"/>
    <n v="73120"/>
    <x v="2"/>
    <s v="OFF-AP-10002651"/>
    <x v="1"/>
    <x v="9"/>
    <x v="1341"/>
    <n v="868.58999999999992"/>
    <n v="3"/>
    <n v="0"/>
    <n v="251.89109999999988"/>
  </r>
  <r>
    <n v="2522"/>
    <s v="CA-2013-124352"/>
    <x v="0"/>
    <x v="680"/>
    <d v="2013-10-22T00:00:00"/>
    <s v="Standard Class"/>
    <s v="CD-12790"/>
    <s v="Cynthia Delaney"/>
    <x v="2"/>
    <s v="United States"/>
    <s v="Oklahoma City"/>
    <x v="26"/>
    <n v="73120"/>
    <x v="2"/>
    <s v="OFF-PA-10003177"/>
    <x v="1"/>
    <x v="10"/>
    <x v="89"/>
    <n v="12.96"/>
    <n v="2"/>
    <n v="0"/>
    <n v="6.2208000000000006"/>
  </r>
  <r>
    <n v="2523"/>
    <s v="CA-2013-124352"/>
    <x v="0"/>
    <x v="680"/>
    <d v="2013-10-22T00:00:00"/>
    <s v="Standard Class"/>
    <s v="CD-12790"/>
    <s v="Cynthia Delaney"/>
    <x v="2"/>
    <s v="United States"/>
    <s v="Oklahoma City"/>
    <x v="26"/>
    <n v="73120"/>
    <x v="2"/>
    <s v="TEC-PH-10003442"/>
    <x v="2"/>
    <x v="7"/>
    <x v="879"/>
    <n v="5.5"/>
    <n v="1"/>
    <n v="0"/>
    <n v="1.375"/>
  </r>
  <r>
    <n v="2524"/>
    <s v="CA-2013-124352"/>
    <x v="0"/>
    <x v="680"/>
    <d v="2013-10-22T00:00:00"/>
    <s v="Standard Class"/>
    <s v="CD-12790"/>
    <s v="Cynthia Delaney"/>
    <x v="2"/>
    <s v="United States"/>
    <s v="Oklahoma City"/>
    <x v="26"/>
    <n v="73120"/>
    <x v="2"/>
    <s v="OFF-BI-10000977"/>
    <x v="1"/>
    <x v="8"/>
    <x v="982"/>
    <n v="121.6"/>
    <n v="4"/>
    <n v="0"/>
    <n v="55.935999999999993"/>
  </r>
  <r>
    <n v="2525"/>
    <s v="CA-2012-124541"/>
    <x v="1"/>
    <x v="744"/>
    <d v="2012-04-10T00:00:00"/>
    <s v="Standard Class"/>
    <s v="TT-21220"/>
    <s v="Thomas Thornton"/>
    <x v="0"/>
    <s v="United States"/>
    <s v="Houston"/>
    <x v="5"/>
    <n v="77041"/>
    <x v="2"/>
    <s v="OFF-AR-10004078"/>
    <x v="1"/>
    <x v="6"/>
    <x v="507"/>
    <n v="42.047999999999995"/>
    <n v="9"/>
    <n v="0.2"/>
    <n v="5.2559999999999985"/>
  </r>
  <r>
    <n v="2526"/>
    <s v="CA-2012-124541"/>
    <x v="1"/>
    <x v="744"/>
    <d v="2012-04-10T00:00:00"/>
    <s v="Standard Class"/>
    <s v="TT-21220"/>
    <s v="Thomas Thornton"/>
    <x v="0"/>
    <s v="United States"/>
    <s v="Houston"/>
    <x v="5"/>
    <n v="77041"/>
    <x v="2"/>
    <s v="TEC-AC-10002550"/>
    <x v="2"/>
    <x v="11"/>
    <x v="1342"/>
    <n v="25.488"/>
    <n v="2"/>
    <n v="0.2"/>
    <n v="4.4603999999999999"/>
  </r>
  <r>
    <n v="2527"/>
    <s v="CA-2012-124541"/>
    <x v="1"/>
    <x v="744"/>
    <d v="2012-04-10T00:00:00"/>
    <s v="Standard Class"/>
    <s v="TT-21220"/>
    <s v="Thomas Thornton"/>
    <x v="0"/>
    <s v="United States"/>
    <s v="Houston"/>
    <x v="5"/>
    <n v="77041"/>
    <x v="2"/>
    <s v="OFF-BI-10004965"/>
    <x v="1"/>
    <x v="8"/>
    <x v="1005"/>
    <n v="6.8999999999999986"/>
    <n v="3"/>
    <n v="0.8"/>
    <n v="-12.075000000000003"/>
  </r>
  <r>
    <n v="2528"/>
    <s v="CA-2012-124541"/>
    <x v="1"/>
    <x v="744"/>
    <d v="2012-04-10T00:00:00"/>
    <s v="Standard Class"/>
    <s v="TT-21220"/>
    <s v="Thomas Thornton"/>
    <x v="0"/>
    <s v="United States"/>
    <s v="Houston"/>
    <x v="5"/>
    <n v="77041"/>
    <x v="2"/>
    <s v="OFF-BI-10004209"/>
    <x v="1"/>
    <x v="8"/>
    <x v="1206"/>
    <n v="9.6479999999999961"/>
    <n v="6"/>
    <n v="0.8"/>
    <n v="-16.884"/>
  </r>
  <r>
    <n v="2529"/>
    <s v="CA-2012-124541"/>
    <x v="1"/>
    <x v="744"/>
    <d v="2012-04-10T00:00:00"/>
    <s v="Standard Class"/>
    <s v="TT-21220"/>
    <s v="Thomas Thornton"/>
    <x v="0"/>
    <s v="United States"/>
    <s v="Houston"/>
    <x v="5"/>
    <n v="77041"/>
    <x v="2"/>
    <s v="OFF-PA-10001526"/>
    <x v="1"/>
    <x v="10"/>
    <x v="1030"/>
    <n v="7.9680000000000009"/>
    <n v="2"/>
    <n v="0.2"/>
    <n v="2.8884000000000007"/>
  </r>
  <r>
    <n v="2530"/>
    <s v="CA-2011-108707"/>
    <x v="2"/>
    <x v="745"/>
    <d v="2011-10-29T00:00:00"/>
    <s v="Standard Class"/>
    <s v="DB-12910"/>
    <s v="Daniel Byrd"/>
    <x v="2"/>
    <s v="United States"/>
    <s v="Fort Lauderdale"/>
    <x v="2"/>
    <n v="33311"/>
    <x v="0"/>
    <s v="OFF-PA-10000788"/>
    <x v="1"/>
    <x v="10"/>
    <x v="731"/>
    <n v="10.368000000000002"/>
    <n v="2"/>
    <n v="0.2"/>
    <n v="3.6288"/>
  </r>
  <r>
    <n v="2531"/>
    <s v="CA-2011-111500"/>
    <x v="2"/>
    <x v="654"/>
    <d v="2011-08-21T00:00:00"/>
    <s v="Standard Class"/>
    <s v="DJ-13510"/>
    <s v="Don Jones"/>
    <x v="1"/>
    <s v="United States"/>
    <s v="Little Rock"/>
    <x v="36"/>
    <n v="72209"/>
    <x v="0"/>
    <s v="OFF-PA-10000595"/>
    <x v="1"/>
    <x v="10"/>
    <x v="1117"/>
    <n v="114.2"/>
    <n v="5"/>
    <n v="0"/>
    <n v="52.531999999999996"/>
  </r>
  <r>
    <n v="2532"/>
    <s v="CA-2011-111500"/>
    <x v="2"/>
    <x v="654"/>
    <d v="2011-08-21T00:00:00"/>
    <s v="Standard Class"/>
    <s v="DJ-13510"/>
    <s v="Don Jones"/>
    <x v="1"/>
    <s v="United States"/>
    <s v="Little Rock"/>
    <x v="36"/>
    <n v="72209"/>
    <x v="0"/>
    <s v="OFF-BI-10000829"/>
    <x v="1"/>
    <x v="8"/>
    <x v="304"/>
    <n v="17.96"/>
    <n v="4"/>
    <n v="0"/>
    <n v="8.2615999999999996"/>
  </r>
  <r>
    <n v="2533"/>
    <s v="CA-2011-111500"/>
    <x v="2"/>
    <x v="654"/>
    <d v="2011-08-21T00:00:00"/>
    <s v="Standard Class"/>
    <s v="DJ-13510"/>
    <s v="Don Jones"/>
    <x v="1"/>
    <s v="United States"/>
    <s v="Little Rock"/>
    <x v="36"/>
    <n v="72209"/>
    <x v="0"/>
    <s v="OFF-FA-10002676"/>
    <x v="1"/>
    <x v="13"/>
    <x v="1069"/>
    <n v="12.67"/>
    <n v="7"/>
    <n v="0"/>
    <n v="4.5611999999999995"/>
  </r>
  <r>
    <n v="2534"/>
    <s v="CA-2011-111500"/>
    <x v="2"/>
    <x v="654"/>
    <d v="2011-08-21T00:00:00"/>
    <s v="Standard Class"/>
    <s v="DJ-13510"/>
    <s v="Don Jones"/>
    <x v="1"/>
    <s v="United States"/>
    <s v="Little Rock"/>
    <x v="36"/>
    <n v="72209"/>
    <x v="0"/>
    <s v="TEC-AC-10000844"/>
    <x v="2"/>
    <x v="11"/>
    <x v="106"/>
    <n v="339.96"/>
    <n v="4"/>
    <n v="0"/>
    <n v="122.38559999999998"/>
  </r>
  <r>
    <n v="2535"/>
    <s v="US-2014-117723"/>
    <x v="3"/>
    <x v="733"/>
    <d v="2014-08-19T00:00:00"/>
    <s v="Second Class"/>
    <s v="DL-13495"/>
    <s v="Dionis Lloyd"/>
    <x v="1"/>
    <s v="United States"/>
    <s v="Philadelphia"/>
    <x v="9"/>
    <n v="19120"/>
    <x v="3"/>
    <s v="OFF-ST-10004459"/>
    <x v="1"/>
    <x v="4"/>
    <x v="454"/>
    <n v="1801.6320000000001"/>
    <n v="6"/>
    <n v="0.2"/>
    <n v="-337.80600000000004"/>
  </r>
  <r>
    <n v="2536"/>
    <s v="CA-2012-143238"/>
    <x v="1"/>
    <x v="684"/>
    <d v="2012-09-08T00:00:00"/>
    <s v="First Class"/>
    <s v="LO-17170"/>
    <s v="Lori Olson"/>
    <x v="1"/>
    <s v="United States"/>
    <s v="La Quinta"/>
    <x v="1"/>
    <n v="92253"/>
    <x v="1"/>
    <s v="TEC-AC-10003499"/>
    <x v="2"/>
    <x v="11"/>
    <x v="103"/>
    <n v="46.32"/>
    <n v="4"/>
    <n v="0"/>
    <n v="18.064800000000002"/>
  </r>
  <r>
    <n v="2537"/>
    <s v="CA-2012-168746"/>
    <x v="1"/>
    <x v="746"/>
    <d v="2012-01-29T00:00:00"/>
    <s v="Second Class"/>
    <s v="SV-20365"/>
    <s v="Seth Vernon"/>
    <x v="0"/>
    <s v="United States"/>
    <s v="Cleveland"/>
    <x v="24"/>
    <n v="44105"/>
    <x v="3"/>
    <s v="FUR-CH-10000513"/>
    <x v="0"/>
    <x v="1"/>
    <x v="70"/>
    <n v="181.98599999999999"/>
    <n v="2"/>
    <n v="0.3"/>
    <n v="-54.595799999999997"/>
  </r>
  <r>
    <n v="2538"/>
    <s v="CA-2012-168746"/>
    <x v="1"/>
    <x v="746"/>
    <d v="2012-01-29T00:00:00"/>
    <s v="Second Class"/>
    <s v="SV-20365"/>
    <s v="Seth Vernon"/>
    <x v="0"/>
    <s v="United States"/>
    <s v="Cleveland"/>
    <x v="24"/>
    <n v="44105"/>
    <x v="3"/>
    <s v="TEC-PH-10000895"/>
    <x v="2"/>
    <x v="7"/>
    <x v="1128"/>
    <n v="431.976"/>
    <n v="4"/>
    <n v="0.4"/>
    <n v="-100.7944"/>
  </r>
  <r>
    <n v="2539"/>
    <s v="CA-2012-168746"/>
    <x v="1"/>
    <x v="746"/>
    <d v="2012-01-29T00:00:00"/>
    <s v="Second Class"/>
    <s v="SV-20365"/>
    <s v="Seth Vernon"/>
    <x v="0"/>
    <s v="United States"/>
    <s v="Cleveland"/>
    <x v="24"/>
    <n v="44105"/>
    <x v="3"/>
    <s v="TEC-PH-10002555"/>
    <x v="2"/>
    <x v="7"/>
    <x v="1343"/>
    <n v="155.36999999999998"/>
    <n v="1"/>
    <n v="0.4"/>
    <n v="-36.253"/>
  </r>
  <r>
    <n v="2540"/>
    <s v="CA-2012-113404"/>
    <x v="1"/>
    <x v="747"/>
    <d v="2012-07-16T00:00:00"/>
    <s v="Same Day"/>
    <s v="EM-13810"/>
    <s v="Eleni McCrary"/>
    <x v="1"/>
    <s v="United States"/>
    <s v="San Francisco"/>
    <x v="1"/>
    <n v="94122"/>
    <x v="1"/>
    <s v="FUR-CH-10003312"/>
    <x v="0"/>
    <x v="1"/>
    <x v="296"/>
    <n v="1348.7040000000002"/>
    <n v="6"/>
    <n v="0.2"/>
    <n v="-219.16440000000023"/>
  </r>
  <r>
    <n v="2541"/>
    <s v="CA-2012-113404"/>
    <x v="1"/>
    <x v="747"/>
    <d v="2012-07-16T00:00:00"/>
    <s v="Same Day"/>
    <s v="EM-13810"/>
    <s v="Eleni McCrary"/>
    <x v="1"/>
    <s v="United States"/>
    <s v="San Francisco"/>
    <x v="1"/>
    <n v="94122"/>
    <x v="1"/>
    <s v="FUR-CH-10004086"/>
    <x v="0"/>
    <x v="1"/>
    <x v="281"/>
    <n v="700.15200000000004"/>
    <n v="3"/>
    <n v="0.2"/>
    <n v="78.767099999999971"/>
  </r>
  <r>
    <n v="2542"/>
    <s v="CA-2013-144792"/>
    <x v="0"/>
    <x v="567"/>
    <d v="2013-05-05T00:00:00"/>
    <s v="Standard Class"/>
    <s v="KD-16615"/>
    <s v="Ken Dana"/>
    <x v="1"/>
    <s v="United States"/>
    <s v="Scottsdale"/>
    <x v="16"/>
    <n v="85254"/>
    <x v="1"/>
    <s v="FUR-FU-10002759"/>
    <x v="0"/>
    <x v="5"/>
    <x v="555"/>
    <n v="111.88800000000001"/>
    <n v="7"/>
    <n v="0.2"/>
    <n v="22.377600000000001"/>
  </r>
  <r>
    <n v="2543"/>
    <s v="CA-2011-164385"/>
    <x v="2"/>
    <x v="467"/>
    <d v="2011-10-01T00:00:00"/>
    <s v="Second Class"/>
    <s v="NB-18580"/>
    <s v="Nicole Brennan"/>
    <x v="1"/>
    <s v="United States"/>
    <s v="Philadelphia"/>
    <x v="9"/>
    <n v="19134"/>
    <x v="3"/>
    <s v="OFF-AP-10002191"/>
    <x v="1"/>
    <x v="9"/>
    <x v="800"/>
    <n v="143.952"/>
    <n v="3"/>
    <n v="0.2"/>
    <n v="14.39520000000001"/>
  </r>
  <r>
    <n v="2544"/>
    <s v="US-2013-114174"/>
    <x v="0"/>
    <x v="162"/>
    <d v="2013-09-15T00:00:00"/>
    <s v="Standard Class"/>
    <s v="AP-10720"/>
    <s v="Anne Pryor"/>
    <x v="2"/>
    <s v="United States"/>
    <s v="Malden"/>
    <x v="31"/>
    <n v="2148"/>
    <x v="3"/>
    <s v="FUR-BO-10003450"/>
    <x v="0"/>
    <x v="0"/>
    <x v="1344"/>
    <n v="173.94"/>
    <n v="3"/>
    <n v="0"/>
    <n v="13.915199999999992"/>
  </r>
  <r>
    <n v="2545"/>
    <s v="US-2013-114174"/>
    <x v="0"/>
    <x v="162"/>
    <d v="2013-09-15T00:00:00"/>
    <s v="Standard Class"/>
    <s v="AP-10720"/>
    <s v="Anne Pryor"/>
    <x v="2"/>
    <s v="United States"/>
    <s v="Malden"/>
    <x v="31"/>
    <n v="2148"/>
    <x v="3"/>
    <s v="OFF-LA-10000248"/>
    <x v="1"/>
    <x v="2"/>
    <x v="1212"/>
    <n v="14.76"/>
    <n v="4"/>
    <n v="0"/>
    <n v="6.9371999999999998"/>
  </r>
  <r>
    <n v="2546"/>
    <s v="CA-2014-108070"/>
    <x v="3"/>
    <x v="513"/>
    <d v="2014-04-21T00:00:00"/>
    <s v="Standard Class"/>
    <s v="JE-15745"/>
    <s v="Joel Eaton"/>
    <x v="0"/>
    <s v="United States"/>
    <s v="San Jose"/>
    <x v="1"/>
    <n v="95123"/>
    <x v="1"/>
    <s v="OFF-ST-10004804"/>
    <x v="1"/>
    <x v="4"/>
    <x v="230"/>
    <n v="205.92"/>
    <n v="4"/>
    <n v="0"/>
    <n v="2.0592000000000041"/>
  </r>
  <r>
    <n v="2547"/>
    <s v="CA-2014-108070"/>
    <x v="3"/>
    <x v="513"/>
    <d v="2014-04-21T00:00:00"/>
    <s v="Standard Class"/>
    <s v="JE-15745"/>
    <s v="Joel Eaton"/>
    <x v="0"/>
    <s v="United States"/>
    <s v="San Jose"/>
    <x v="1"/>
    <n v="95123"/>
    <x v="1"/>
    <s v="FUR-BO-10001337"/>
    <x v="0"/>
    <x v="0"/>
    <x v="425"/>
    <n v="102.833"/>
    <n v="1"/>
    <n v="0.15"/>
    <n v="-6.0489999999999995"/>
  </r>
  <r>
    <n v="2548"/>
    <s v="US-2012-128090"/>
    <x v="1"/>
    <x v="748"/>
    <d v="2012-08-22T00:00:00"/>
    <s v="Standard Class"/>
    <s v="JM-15865"/>
    <s v="John Murray"/>
    <x v="0"/>
    <s v="United States"/>
    <s v="Phoenix"/>
    <x v="16"/>
    <n v="85023"/>
    <x v="1"/>
    <s v="OFF-AR-10002255"/>
    <x v="1"/>
    <x v="6"/>
    <x v="814"/>
    <n v="2.3039999999999998"/>
    <n v="1"/>
    <n v="0.2"/>
    <n v="0.25919999999999999"/>
  </r>
  <r>
    <n v="2549"/>
    <s v="US-2012-128090"/>
    <x v="1"/>
    <x v="748"/>
    <d v="2012-08-22T00:00:00"/>
    <s v="Standard Class"/>
    <s v="JM-15865"/>
    <s v="John Murray"/>
    <x v="0"/>
    <s v="United States"/>
    <s v="Phoenix"/>
    <x v="16"/>
    <n v="85023"/>
    <x v="1"/>
    <s v="TEC-PH-10002624"/>
    <x v="2"/>
    <x v="7"/>
    <x v="1126"/>
    <n v="1879.96"/>
    <n v="5"/>
    <n v="0.2"/>
    <n v="211.49549999999977"/>
  </r>
  <r>
    <n v="2550"/>
    <s v="US-2012-128090"/>
    <x v="1"/>
    <x v="748"/>
    <d v="2012-08-22T00:00:00"/>
    <s v="Standard Class"/>
    <s v="JM-15865"/>
    <s v="John Murray"/>
    <x v="0"/>
    <s v="United States"/>
    <s v="Phoenix"/>
    <x v="16"/>
    <n v="85023"/>
    <x v="1"/>
    <s v="OFF-PA-10001878"/>
    <x v="1"/>
    <x v="10"/>
    <x v="1161"/>
    <n v="313.024"/>
    <n v="8"/>
    <n v="0.2"/>
    <n v="105.64559999999997"/>
  </r>
  <r>
    <n v="2551"/>
    <s v="US-2012-128090"/>
    <x v="1"/>
    <x v="748"/>
    <d v="2012-08-22T00:00:00"/>
    <s v="Standard Class"/>
    <s v="JM-15865"/>
    <s v="John Murray"/>
    <x v="0"/>
    <s v="United States"/>
    <s v="Phoenix"/>
    <x v="16"/>
    <n v="85023"/>
    <x v="1"/>
    <s v="OFF-LA-10000452"/>
    <x v="1"/>
    <x v="2"/>
    <x v="804"/>
    <n v="5.04"/>
    <n v="2"/>
    <n v="0.2"/>
    <n v="1.764"/>
  </r>
  <r>
    <n v="2552"/>
    <s v="CA-2014-101042"/>
    <x v="3"/>
    <x v="123"/>
    <d v="2014-11-24T00:00:00"/>
    <s v="Standard Class"/>
    <s v="AB-10105"/>
    <s v="Adrian Barton"/>
    <x v="0"/>
    <s v="United States"/>
    <s v="Henderson"/>
    <x v="0"/>
    <n v="42420"/>
    <x v="0"/>
    <s v="FUR-FU-10004665"/>
    <x v="0"/>
    <x v="5"/>
    <x v="1345"/>
    <n v="821.87999999999988"/>
    <n v="6"/>
    <n v="0"/>
    <n v="213.68880000000001"/>
  </r>
  <r>
    <n v="2553"/>
    <s v="CA-2014-101042"/>
    <x v="3"/>
    <x v="123"/>
    <d v="2014-11-24T00:00:00"/>
    <s v="Standard Class"/>
    <s v="AB-10105"/>
    <s v="Adrian Barton"/>
    <x v="0"/>
    <s v="United States"/>
    <s v="Henderson"/>
    <x v="0"/>
    <n v="42420"/>
    <x v="0"/>
    <s v="OFF-BI-10000088"/>
    <x v="1"/>
    <x v="8"/>
    <x v="1025"/>
    <n v="21.96"/>
    <n v="2"/>
    <n v="0"/>
    <n v="10.760400000000001"/>
  </r>
  <r>
    <n v="2554"/>
    <s v="CA-2013-155439"/>
    <x v="0"/>
    <x v="749"/>
    <d v="2013-09-19T00:00:00"/>
    <s v="Standard Class"/>
    <s v="PN-18775"/>
    <s v="Parhena Norris"/>
    <x v="2"/>
    <s v="United States"/>
    <s v="Columbia"/>
    <x v="20"/>
    <n v="29203"/>
    <x v="0"/>
    <s v="OFF-PA-10000029"/>
    <x v="1"/>
    <x v="10"/>
    <x v="803"/>
    <n v="25.92"/>
    <n v="4"/>
    <n v="0"/>
    <n v="12.441600000000001"/>
  </r>
  <r>
    <n v="2555"/>
    <s v="CA-2013-118626"/>
    <x v="0"/>
    <x v="243"/>
    <d v="2013-08-21T00:00:00"/>
    <s v="Standard Class"/>
    <s v="JC-15775"/>
    <s v="John Castell"/>
    <x v="0"/>
    <s v="United States"/>
    <s v="Tallahassee"/>
    <x v="2"/>
    <n v="32303"/>
    <x v="0"/>
    <s v="TEC-PH-10000369"/>
    <x v="2"/>
    <x v="7"/>
    <x v="1346"/>
    <n v="705.54399999999998"/>
    <n v="7"/>
    <n v="0.2"/>
    <n v="70.554400000000072"/>
  </r>
  <r>
    <n v="2556"/>
    <s v="CA-2012-111458"/>
    <x v="1"/>
    <x v="120"/>
    <d v="2012-09-30T00:00:00"/>
    <s v="Standard Class"/>
    <s v="PF-19165"/>
    <s v="Philip Fox"/>
    <x v="0"/>
    <s v="United States"/>
    <s v="New York City"/>
    <x v="15"/>
    <n v="10035"/>
    <x v="3"/>
    <s v="TEC-AC-10001590"/>
    <x v="2"/>
    <x v="11"/>
    <x v="1347"/>
    <n v="50"/>
    <n v="2"/>
    <n v="0"/>
    <n v="12"/>
  </r>
  <r>
    <n v="2557"/>
    <s v="US-2013-126844"/>
    <x v="0"/>
    <x v="750"/>
    <d v="2013-10-15T00:00:00"/>
    <s v="Standard Class"/>
    <s v="BW-11110"/>
    <s v="Bart Watters"/>
    <x v="1"/>
    <s v="United States"/>
    <s v="Houston"/>
    <x v="5"/>
    <n v="77070"/>
    <x v="2"/>
    <s v="FUR-FU-10004909"/>
    <x v="0"/>
    <x v="5"/>
    <x v="1348"/>
    <n v="51.712000000000003"/>
    <n v="8"/>
    <n v="0.6"/>
    <n v="-32.320000000000007"/>
  </r>
  <r>
    <n v="2558"/>
    <s v="US-2012-112508"/>
    <x v="1"/>
    <x v="539"/>
    <d v="2012-03-30T00:00:00"/>
    <s v="Standard Class"/>
    <s v="BP-11185"/>
    <s v="Ben Peterman"/>
    <x v="1"/>
    <s v="United States"/>
    <s v="Coral Springs"/>
    <x v="2"/>
    <n v="33065"/>
    <x v="0"/>
    <s v="OFF-AP-10002287"/>
    <x v="1"/>
    <x v="9"/>
    <x v="1274"/>
    <n v="6.9920000000000009"/>
    <n v="2"/>
    <n v="0.2"/>
    <n v="0.52439999999999998"/>
  </r>
  <r>
    <n v="2559"/>
    <s v="CA-2012-147788"/>
    <x v="1"/>
    <x v="70"/>
    <d v="2012-06-04T00:00:00"/>
    <s v="Standard Class"/>
    <s v="TM-21010"/>
    <s v="Tamara Manning"/>
    <x v="0"/>
    <s v="United States"/>
    <s v="Orem"/>
    <x v="7"/>
    <n v="84057"/>
    <x v="1"/>
    <s v="FUR-BO-10004357"/>
    <x v="0"/>
    <x v="0"/>
    <x v="1349"/>
    <n v="1406.86"/>
    <n v="7"/>
    <n v="0"/>
    <n v="140.68599999999989"/>
  </r>
  <r>
    <n v="2560"/>
    <s v="CA-2012-147788"/>
    <x v="1"/>
    <x v="70"/>
    <d v="2012-06-04T00:00:00"/>
    <s v="Standard Class"/>
    <s v="TM-21010"/>
    <s v="Tamara Manning"/>
    <x v="0"/>
    <s v="United States"/>
    <s v="Orem"/>
    <x v="7"/>
    <n v="84057"/>
    <x v="1"/>
    <s v="OFF-LA-10003766"/>
    <x v="1"/>
    <x v="2"/>
    <x v="360"/>
    <n v="15.75"/>
    <n v="5"/>
    <n v="0"/>
    <n v="7.5600000000000005"/>
  </r>
  <r>
    <n v="2561"/>
    <s v="CA-2012-147788"/>
    <x v="1"/>
    <x v="70"/>
    <d v="2012-06-04T00:00:00"/>
    <s v="Standard Class"/>
    <s v="TM-21010"/>
    <s v="Tamara Manning"/>
    <x v="0"/>
    <s v="United States"/>
    <s v="Orem"/>
    <x v="7"/>
    <n v="84057"/>
    <x v="1"/>
    <s v="OFF-ST-10000046"/>
    <x v="1"/>
    <x v="4"/>
    <x v="757"/>
    <n v="323.10000000000002"/>
    <n v="2"/>
    <n v="0"/>
    <n v="61.38900000000001"/>
  </r>
  <r>
    <n v="2562"/>
    <s v="CA-2012-144288"/>
    <x v="1"/>
    <x v="707"/>
    <d v="2012-12-31T00:00:00"/>
    <s v="Standard Class"/>
    <s v="MB-17305"/>
    <s v="Maria Bertelson"/>
    <x v="0"/>
    <s v="United States"/>
    <s v="Nashville"/>
    <x v="18"/>
    <n v="37211"/>
    <x v="0"/>
    <s v="OFF-LA-10003190"/>
    <x v="1"/>
    <x v="2"/>
    <x v="1163"/>
    <n v="9.2159999999999993"/>
    <n v="4"/>
    <n v="0.2"/>
    <n v="3.3408000000000002"/>
  </r>
  <r>
    <n v="2563"/>
    <s v="CA-2012-144288"/>
    <x v="1"/>
    <x v="707"/>
    <d v="2012-12-31T00:00:00"/>
    <s v="Standard Class"/>
    <s v="MB-17305"/>
    <s v="Maria Bertelson"/>
    <x v="0"/>
    <s v="United States"/>
    <s v="Nashville"/>
    <x v="18"/>
    <n v="37211"/>
    <x v="0"/>
    <s v="OFF-PA-10002787"/>
    <x v="1"/>
    <x v="10"/>
    <x v="1267"/>
    <n v="10.368000000000002"/>
    <n v="2"/>
    <n v="0.2"/>
    <n v="3.6288"/>
  </r>
  <r>
    <n v="2564"/>
    <s v="CA-2012-110632"/>
    <x v="1"/>
    <x v="751"/>
    <d v="2012-03-22T00:00:00"/>
    <s v="Second Class"/>
    <s v="HR-14830"/>
    <s v="Harold Ryan"/>
    <x v="1"/>
    <s v="United States"/>
    <s v="New York City"/>
    <x v="15"/>
    <n v="10009"/>
    <x v="3"/>
    <s v="TEC-AC-10000387"/>
    <x v="2"/>
    <x v="11"/>
    <x v="1350"/>
    <n v="15.02"/>
    <n v="1"/>
    <n v="0"/>
    <n v="2.7035999999999998"/>
  </r>
  <r>
    <n v="2565"/>
    <s v="CA-2012-110632"/>
    <x v="1"/>
    <x v="751"/>
    <d v="2012-03-22T00:00:00"/>
    <s v="Second Class"/>
    <s v="HR-14830"/>
    <s v="Harold Ryan"/>
    <x v="1"/>
    <s v="United States"/>
    <s v="New York City"/>
    <x v="15"/>
    <n v="10009"/>
    <x v="3"/>
    <s v="OFF-ST-10001291"/>
    <x v="1"/>
    <x v="4"/>
    <x v="1017"/>
    <n v="33.82"/>
    <n v="2"/>
    <n v="0"/>
    <n v="9.1313999999999993"/>
  </r>
  <r>
    <n v="2566"/>
    <s v="CA-2014-109589"/>
    <x v="3"/>
    <x v="202"/>
    <d v="2014-12-25T00:00:00"/>
    <s v="First Class"/>
    <s v="BD-11635"/>
    <s v="Brian Derr"/>
    <x v="0"/>
    <s v="United States"/>
    <s v="Bowling Green"/>
    <x v="0"/>
    <n v="42104"/>
    <x v="0"/>
    <s v="TEC-AC-10003116"/>
    <x v="2"/>
    <x v="11"/>
    <x v="920"/>
    <n v="71"/>
    <n v="4"/>
    <n v="0"/>
    <n v="27.689999999999998"/>
  </r>
  <r>
    <n v="2567"/>
    <s v="CA-2014-123967"/>
    <x v="3"/>
    <x v="752"/>
    <d v="2014-11-04T00:00:00"/>
    <s v="Second Class"/>
    <s v="SF-20200"/>
    <s v="Sarah Foster"/>
    <x v="0"/>
    <s v="United States"/>
    <s v="Bellingham"/>
    <x v="4"/>
    <n v="98226"/>
    <x v="1"/>
    <s v="OFF-BI-10001308"/>
    <x v="1"/>
    <x v="8"/>
    <x v="1351"/>
    <n v="25.120000000000005"/>
    <n v="5"/>
    <n v="0.2"/>
    <n v="7.8499999999999979"/>
  </r>
  <r>
    <n v="2568"/>
    <s v="CA-2014-123967"/>
    <x v="3"/>
    <x v="752"/>
    <d v="2014-11-04T00:00:00"/>
    <s v="Second Class"/>
    <s v="SF-20200"/>
    <s v="Sarah Foster"/>
    <x v="0"/>
    <s v="United States"/>
    <s v="Bellingham"/>
    <x v="4"/>
    <n v="98226"/>
    <x v="1"/>
    <s v="FUR-TA-10003954"/>
    <x v="0"/>
    <x v="3"/>
    <x v="1208"/>
    <n v="2665.62"/>
    <n v="9"/>
    <n v="0"/>
    <n v="239.90580000000011"/>
  </r>
  <r>
    <n v="2569"/>
    <s v="CA-2014-148929"/>
    <x v="3"/>
    <x v="210"/>
    <d v="2014-09-12T00:00:00"/>
    <s v="Standard Class"/>
    <s v="SP-20620"/>
    <s v="Stefania Perrino"/>
    <x v="1"/>
    <s v="United States"/>
    <s v="New York City"/>
    <x v="15"/>
    <n v="10011"/>
    <x v="3"/>
    <s v="OFF-ST-10003282"/>
    <x v="1"/>
    <x v="4"/>
    <x v="42"/>
    <n v="478.08"/>
    <n v="8"/>
    <n v="0"/>
    <n v="133.86240000000004"/>
  </r>
  <r>
    <n v="2570"/>
    <s v="CA-2014-134404"/>
    <x v="3"/>
    <x v="753"/>
    <d v="2014-12-28T00:00:00"/>
    <s v="Same Day"/>
    <s v="DR-12880"/>
    <s v="Dan Reichenbach"/>
    <x v="1"/>
    <s v="United States"/>
    <s v="Newark"/>
    <x v="24"/>
    <n v="43055"/>
    <x v="3"/>
    <s v="TEC-PH-10000576"/>
    <x v="2"/>
    <x v="7"/>
    <x v="807"/>
    <n v="164.38800000000001"/>
    <n v="2"/>
    <n v="0.4"/>
    <n v="-35.617400000000004"/>
  </r>
  <r>
    <n v="2571"/>
    <s v="CA-2014-134404"/>
    <x v="3"/>
    <x v="753"/>
    <d v="2014-12-28T00:00:00"/>
    <s v="Same Day"/>
    <s v="DR-12880"/>
    <s v="Dan Reichenbach"/>
    <x v="1"/>
    <s v="United States"/>
    <s v="Newark"/>
    <x v="24"/>
    <n v="43055"/>
    <x v="3"/>
    <s v="OFF-AR-10004441"/>
    <x v="1"/>
    <x v="6"/>
    <x v="153"/>
    <n v="13.247999999999999"/>
    <n v="4"/>
    <n v="0.2"/>
    <n v="3.6431999999999998"/>
  </r>
  <r>
    <n v="2572"/>
    <s v="CA-2014-109778"/>
    <x v="3"/>
    <x v="11"/>
    <d v="2014-07-22T00:00:00"/>
    <s v="Standard Class"/>
    <s v="VM-21685"/>
    <s v="Valerie Mitchum"/>
    <x v="2"/>
    <s v="United States"/>
    <s v="Woodstock"/>
    <x v="10"/>
    <n v="60098"/>
    <x v="2"/>
    <s v="OFF-AR-10003759"/>
    <x v="1"/>
    <x v="6"/>
    <x v="838"/>
    <n v="2.9120000000000004"/>
    <n v="2"/>
    <n v="0.2"/>
    <n v="0.90999999999999981"/>
  </r>
  <r>
    <n v="2573"/>
    <s v="CA-2013-155845"/>
    <x v="0"/>
    <x v="399"/>
    <d v="2013-08-16T00:00:00"/>
    <s v="Second Class"/>
    <s v="CM-12235"/>
    <s v="Chris McAfee"/>
    <x v="0"/>
    <s v="United States"/>
    <s v="Carrollton"/>
    <x v="5"/>
    <n v="75007"/>
    <x v="2"/>
    <s v="TEC-AC-10004145"/>
    <x v="2"/>
    <x v="11"/>
    <x v="1264"/>
    <n v="1399.9440000000002"/>
    <n v="7"/>
    <n v="0.2"/>
    <n v="52.497900000000016"/>
  </r>
  <r>
    <n v="2574"/>
    <s v="CA-2014-145128"/>
    <x v="3"/>
    <x v="362"/>
    <d v="2014-07-15T00:00:00"/>
    <s v="Standard Class"/>
    <s v="SM-20320"/>
    <s v="Sean Miller"/>
    <x v="2"/>
    <s v="United States"/>
    <s v="Lafayette"/>
    <x v="14"/>
    <n v="47905"/>
    <x v="2"/>
    <s v="FUR-FU-10000293"/>
    <x v="0"/>
    <x v="5"/>
    <x v="783"/>
    <n v="526.45000000000005"/>
    <n v="5"/>
    <n v="0"/>
    <n v="31.586999999999961"/>
  </r>
  <r>
    <n v="2575"/>
    <s v="CA-2011-129091"/>
    <x v="2"/>
    <x v="754"/>
    <d v="2011-11-27T00:00:00"/>
    <s v="Standard Class"/>
    <s v="RA-19885"/>
    <s v="Ruben Ausman"/>
    <x v="1"/>
    <s v="United States"/>
    <s v="Columbus"/>
    <x v="32"/>
    <n v="31907"/>
    <x v="0"/>
    <s v="OFF-EN-10004955"/>
    <x v="1"/>
    <x v="12"/>
    <x v="881"/>
    <n v="16.23"/>
    <n v="3"/>
    <n v="0"/>
    <n v="7.9527000000000001"/>
  </r>
  <r>
    <n v="2576"/>
    <s v="CA-2011-129091"/>
    <x v="2"/>
    <x v="754"/>
    <d v="2011-11-27T00:00:00"/>
    <s v="Standard Class"/>
    <s v="RA-19885"/>
    <s v="Ruben Ausman"/>
    <x v="1"/>
    <s v="United States"/>
    <s v="Columbus"/>
    <x v="32"/>
    <n v="31907"/>
    <x v="0"/>
    <s v="OFF-BI-10001071"/>
    <x v="1"/>
    <x v="8"/>
    <x v="663"/>
    <n v="319.89999999999998"/>
    <n v="5"/>
    <n v="0"/>
    <n v="156.751"/>
  </r>
  <r>
    <n v="2577"/>
    <s v="CA-2011-129091"/>
    <x v="2"/>
    <x v="754"/>
    <d v="2011-11-27T00:00:00"/>
    <s v="Standard Class"/>
    <s v="RA-19885"/>
    <s v="Ruben Ausman"/>
    <x v="1"/>
    <s v="United States"/>
    <s v="Columbus"/>
    <x v="32"/>
    <n v="31907"/>
    <x v="0"/>
    <s v="OFF-EN-10001990"/>
    <x v="1"/>
    <x v="12"/>
    <x v="33"/>
    <n v="11.36"/>
    <n v="2"/>
    <n v="0"/>
    <n v="5.3391999999999991"/>
  </r>
  <r>
    <n v="2578"/>
    <s v="CA-2011-129091"/>
    <x v="2"/>
    <x v="754"/>
    <d v="2011-11-27T00:00:00"/>
    <s v="Standard Class"/>
    <s v="RA-19885"/>
    <s v="Ruben Ausman"/>
    <x v="1"/>
    <s v="United States"/>
    <s v="Columbus"/>
    <x v="32"/>
    <n v="31907"/>
    <x v="0"/>
    <s v="OFF-AP-10002734"/>
    <x v="1"/>
    <x v="9"/>
    <x v="1352"/>
    <n v="675.12"/>
    <n v="3"/>
    <n v="0"/>
    <n v="290.30160000000001"/>
  </r>
  <r>
    <n v="2579"/>
    <s v="US-2011-155502"/>
    <x v="2"/>
    <x v="755"/>
    <d v="2011-02-01T00:00:00"/>
    <s v="Standard Class"/>
    <s v="SD-20485"/>
    <s v="Shirley Daniels"/>
    <x v="2"/>
    <s v="United States"/>
    <s v="Alexandria"/>
    <x v="17"/>
    <n v="22304"/>
    <x v="0"/>
    <s v="FUR-FU-10004587"/>
    <x v="0"/>
    <x v="5"/>
    <x v="1353"/>
    <n v="62.820000000000007"/>
    <n v="3"/>
    <n v="0"/>
    <n v="30.7818"/>
  </r>
  <r>
    <n v="2580"/>
    <s v="US-2011-155502"/>
    <x v="2"/>
    <x v="755"/>
    <d v="2011-02-01T00:00:00"/>
    <s v="Standard Class"/>
    <s v="SD-20485"/>
    <s v="Shirley Daniels"/>
    <x v="2"/>
    <s v="United States"/>
    <s v="Alexandria"/>
    <x v="17"/>
    <n v="22304"/>
    <x v="0"/>
    <s v="OFF-ST-10004337"/>
    <x v="1"/>
    <x v="4"/>
    <x v="839"/>
    <n v="489.92"/>
    <n v="8"/>
    <n v="0"/>
    <n v="0"/>
  </r>
  <r>
    <n v="2581"/>
    <s v="US-2011-155502"/>
    <x v="2"/>
    <x v="755"/>
    <d v="2011-02-01T00:00:00"/>
    <s v="Standard Class"/>
    <s v="SD-20485"/>
    <s v="Shirley Daniels"/>
    <x v="2"/>
    <s v="United States"/>
    <s v="Alexandria"/>
    <x v="17"/>
    <n v="22304"/>
    <x v="0"/>
    <s v="OFF-PA-10003072"/>
    <x v="1"/>
    <x v="10"/>
    <x v="918"/>
    <n v="19.440000000000001"/>
    <n v="3"/>
    <n v="0"/>
    <n v="9.3312000000000008"/>
  </r>
  <r>
    <n v="2582"/>
    <s v="US-2011-155502"/>
    <x v="2"/>
    <x v="755"/>
    <d v="2011-02-01T00:00:00"/>
    <s v="Standard Class"/>
    <s v="SD-20485"/>
    <s v="Shirley Daniels"/>
    <x v="2"/>
    <s v="United States"/>
    <s v="Alexandria"/>
    <x v="17"/>
    <n v="22304"/>
    <x v="0"/>
    <s v="OFF-PA-10000380"/>
    <x v="1"/>
    <x v="10"/>
    <x v="1281"/>
    <n v="16.68"/>
    <n v="2"/>
    <n v="0"/>
    <n v="8.34"/>
  </r>
  <r>
    <n v="2583"/>
    <s v="US-2011-155502"/>
    <x v="2"/>
    <x v="755"/>
    <d v="2011-02-01T00:00:00"/>
    <s v="Standard Class"/>
    <s v="SD-20485"/>
    <s v="Shirley Daniels"/>
    <x v="2"/>
    <s v="United States"/>
    <s v="Alexandria"/>
    <x v="17"/>
    <n v="22304"/>
    <x v="0"/>
    <s v="TEC-PH-10004833"/>
    <x v="2"/>
    <x v="7"/>
    <x v="1354"/>
    <n v="155.35"/>
    <n v="13"/>
    <n v="0"/>
    <n v="0"/>
  </r>
  <r>
    <n v="2584"/>
    <s v="US-2011-155502"/>
    <x v="2"/>
    <x v="755"/>
    <d v="2011-02-01T00:00:00"/>
    <s v="Standard Class"/>
    <s v="SD-20485"/>
    <s v="Shirley Daniels"/>
    <x v="2"/>
    <s v="United States"/>
    <s v="Alexandria"/>
    <x v="17"/>
    <n v="22304"/>
    <x v="0"/>
    <s v="FUR-FU-10001847"/>
    <x v="0"/>
    <x v="5"/>
    <x v="1355"/>
    <n v="12.419999999999998"/>
    <n v="3"/>
    <n v="0"/>
    <n v="4.4711999999999996"/>
  </r>
  <r>
    <n v="2585"/>
    <s v="US-2011-155502"/>
    <x v="2"/>
    <x v="755"/>
    <d v="2011-02-01T00:00:00"/>
    <s v="Standard Class"/>
    <s v="SD-20485"/>
    <s v="Shirley Daniels"/>
    <x v="2"/>
    <s v="United States"/>
    <s v="Alexandria"/>
    <x v="17"/>
    <n v="22304"/>
    <x v="0"/>
    <s v="TEC-PH-10002103"/>
    <x v="2"/>
    <x v="7"/>
    <x v="534"/>
    <n v="187.98"/>
    <n v="2"/>
    <n v="0"/>
    <n v="52.634399999999999"/>
  </r>
  <r>
    <n v="2586"/>
    <s v="CA-2012-121041"/>
    <x v="1"/>
    <x v="502"/>
    <d v="2012-11-10T00:00:00"/>
    <s v="Standard Class"/>
    <s v="CS-12250"/>
    <s v="Chris Selesnick"/>
    <x v="1"/>
    <s v="United States"/>
    <s v="Haltom City"/>
    <x v="5"/>
    <n v="76117"/>
    <x v="2"/>
    <s v="OFF-EN-10001137"/>
    <x v="1"/>
    <x v="12"/>
    <x v="315"/>
    <n v="6.6080000000000005"/>
    <n v="2"/>
    <n v="0.2"/>
    <n v="2.1475999999999997"/>
  </r>
  <r>
    <n v="2587"/>
    <s v="CA-2014-131695"/>
    <x v="3"/>
    <x v="160"/>
    <d v="2014-07-07T00:00:00"/>
    <s v="Standard Class"/>
    <s v="RA-19285"/>
    <s v="Ralph Arnett"/>
    <x v="0"/>
    <s v="United States"/>
    <s v="New York City"/>
    <x v="15"/>
    <n v="10024"/>
    <x v="3"/>
    <s v="OFF-ST-10001476"/>
    <x v="1"/>
    <x v="4"/>
    <x v="827"/>
    <n v="248.57"/>
    <n v="7"/>
    <n v="0"/>
    <n v="67.113900000000015"/>
  </r>
  <r>
    <n v="2588"/>
    <s v="CA-2014-131695"/>
    <x v="3"/>
    <x v="160"/>
    <d v="2014-07-07T00:00:00"/>
    <s v="Standard Class"/>
    <s v="RA-19285"/>
    <s v="Ralph Arnett"/>
    <x v="0"/>
    <s v="United States"/>
    <s v="New York City"/>
    <x v="15"/>
    <n v="10024"/>
    <x v="3"/>
    <s v="FUR-FU-10002045"/>
    <x v="0"/>
    <x v="5"/>
    <x v="1356"/>
    <n v="22.23"/>
    <n v="1"/>
    <n v="0"/>
    <n v="9.7812000000000019"/>
  </r>
  <r>
    <n v="2589"/>
    <s v="CA-2013-137729"/>
    <x v="0"/>
    <x v="465"/>
    <d v="2013-05-10T00:00:00"/>
    <s v="Standard Class"/>
    <s v="BF-11005"/>
    <s v="Barry Franz"/>
    <x v="2"/>
    <s v="United States"/>
    <s v="Los Angeles"/>
    <x v="1"/>
    <n v="90004"/>
    <x v="1"/>
    <s v="OFF-ST-10001505"/>
    <x v="1"/>
    <x v="4"/>
    <x v="1174"/>
    <n v="5.98"/>
    <n v="1"/>
    <n v="0"/>
    <n v="1.0165999999999995"/>
  </r>
  <r>
    <n v="2590"/>
    <s v="CA-2013-137729"/>
    <x v="0"/>
    <x v="465"/>
    <d v="2013-05-10T00:00:00"/>
    <s v="Standard Class"/>
    <s v="BF-11005"/>
    <s v="Barry Franz"/>
    <x v="2"/>
    <s v="United States"/>
    <s v="Los Angeles"/>
    <x v="1"/>
    <n v="90004"/>
    <x v="1"/>
    <s v="TEC-PH-10001433"/>
    <x v="2"/>
    <x v="7"/>
    <x v="237"/>
    <n v="246.16800000000001"/>
    <n v="3"/>
    <n v="0.2"/>
    <n v="21.539699999999996"/>
  </r>
  <r>
    <n v="2591"/>
    <s v="US-2013-115455"/>
    <x v="0"/>
    <x v="162"/>
    <d v="2013-09-15T00:00:00"/>
    <s v="Standard Class"/>
    <s v="SE-20110"/>
    <s v="Sanjit Engle"/>
    <x v="0"/>
    <s v="United States"/>
    <s v="Wheeling"/>
    <x v="10"/>
    <n v="60090"/>
    <x v="2"/>
    <s v="FUR-FU-10004671"/>
    <x v="0"/>
    <x v="5"/>
    <x v="1357"/>
    <n v="14.136000000000003"/>
    <n v="2"/>
    <n v="0.6"/>
    <n v="-7.774799999999999"/>
  </r>
  <r>
    <n v="2592"/>
    <s v="US-2013-115455"/>
    <x v="0"/>
    <x v="162"/>
    <d v="2013-09-15T00:00:00"/>
    <s v="Standard Class"/>
    <s v="SE-20110"/>
    <s v="Sanjit Engle"/>
    <x v="0"/>
    <s v="United States"/>
    <s v="Wheeling"/>
    <x v="10"/>
    <n v="60090"/>
    <x v="2"/>
    <s v="FUR-TA-10003569"/>
    <x v="0"/>
    <x v="3"/>
    <x v="1358"/>
    <n v="601.47"/>
    <n v="3"/>
    <n v="0.5"/>
    <n v="-300.73500000000001"/>
  </r>
  <r>
    <n v="2593"/>
    <s v="CA-2014-128300"/>
    <x v="3"/>
    <x v="221"/>
    <d v="2014-11-27T00:00:00"/>
    <s v="Second Class"/>
    <s v="RS-19765"/>
    <s v="Roland Schwarz"/>
    <x v="1"/>
    <s v="United States"/>
    <s v="Summerville"/>
    <x v="20"/>
    <n v="29483"/>
    <x v="0"/>
    <s v="TEC-PH-10002807"/>
    <x v="2"/>
    <x v="7"/>
    <x v="1230"/>
    <n v="79.099999999999994"/>
    <n v="2"/>
    <n v="0"/>
    <n v="39.549999999999997"/>
  </r>
  <r>
    <n v="2594"/>
    <s v="CA-2014-128300"/>
    <x v="3"/>
    <x v="221"/>
    <d v="2014-11-27T00:00:00"/>
    <s v="Second Class"/>
    <s v="RS-19765"/>
    <s v="Roland Schwarz"/>
    <x v="1"/>
    <s v="United States"/>
    <s v="Summerville"/>
    <x v="20"/>
    <n v="29483"/>
    <x v="0"/>
    <s v="OFF-BI-10001597"/>
    <x v="1"/>
    <x v="8"/>
    <x v="790"/>
    <n v="327.84"/>
    <n v="8"/>
    <n v="0"/>
    <n v="157.36319999999998"/>
  </r>
  <r>
    <n v="2595"/>
    <s v="CA-2014-149048"/>
    <x v="3"/>
    <x v="726"/>
    <d v="2014-05-18T00:00:00"/>
    <s v="Standard Class"/>
    <s v="BM-11650"/>
    <s v="Brian Moss"/>
    <x v="1"/>
    <s v="United States"/>
    <s v="Columbus"/>
    <x v="14"/>
    <n v="47201"/>
    <x v="2"/>
    <s v="OFF-EN-10003296"/>
    <x v="1"/>
    <x v="12"/>
    <x v="229"/>
    <n v="180.96"/>
    <n v="2"/>
    <n v="0"/>
    <n v="81.432000000000002"/>
  </r>
  <r>
    <n v="2596"/>
    <s v="CA-2014-149048"/>
    <x v="3"/>
    <x v="726"/>
    <d v="2014-05-18T00:00:00"/>
    <s v="Standard Class"/>
    <s v="BM-11650"/>
    <s v="Brian Moss"/>
    <x v="1"/>
    <s v="United States"/>
    <s v="Columbus"/>
    <x v="14"/>
    <n v="47201"/>
    <x v="2"/>
    <s v="OFF-BI-10004632"/>
    <x v="1"/>
    <x v="8"/>
    <x v="564"/>
    <n v="914.97"/>
    <n v="3"/>
    <n v="0"/>
    <n v="411.73649999999998"/>
  </r>
  <r>
    <n v="2597"/>
    <s v="CA-2014-149048"/>
    <x v="3"/>
    <x v="726"/>
    <d v="2014-05-18T00:00:00"/>
    <s v="Standard Class"/>
    <s v="BM-11650"/>
    <s v="Brian Moss"/>
    <x v="1"/>
    <s v="United States"/>
    <s v="Columbus"/>
    <x v="14"/>
    <n v="47201"/>
    <x v="2"/>
    <s v="TEC-PH-10002310"/>
    <x v="2"/>
    <x v="7"/>
    <x v="1359"/>
    <n v="587.97"/>
    <n v="3"/>
    <n v="0"/>
    <n v="158.75190000000003"/>
  </r>
  <r>
    <n v="2598"/>
    <s v="CA-2014-149048"/>
    <x v="3"/>
    <x v="726"/>
    <d v="2014-05-18T00:00:00"/>
    <s v="Standard Class"/>
    <s v="BM-11650"/>
    <s v="Brian Moss"/>
    <x v="1"/>
    <s v="United States"/>
    <s v="Columbus"/>
    <x v="14"/>
    <n v="47201"/>
    <x v="2"/>
    <s v="OFF-ST-10000078"/>
    <x v="1"/>
    <x v="4"/>
    <x v="1218"/>
    <n v="530.34"/>
    <n v="2"/>
    <n v="0"/>
    <n v="95.461199999999963"/>
  </r>
  <r>
    <n v="2599"/>
    <s v="CA-2014-149048"/>
    <x v="3"/>
    <x v="726"/>
    <d v="2014-05-18T00:00:00"/>
    <s v="Standard Class"/>
    <s v="BM-11650"/>
    <s v="Brian Moss"/>
    <x v="1"/>
    <s v="United States"/>
    <s v="Columbus"/>
    <x v="14"/>
    <n v="47201"/>
    <x v="2"/>
    <s v="OFF-PA-10001752"/>
    <x v="1"/>
    <x v="10"/>
    <x v="1360"/>
    <n v="14.940000000000001"/>
    <n v="3"/>
    <n v="0"/>
    <n v="7.3206000000000007"/>
  </r>
  <r>
    <n v="2600"/>
    <s v="CA-2014-108553"/>
    <x v="3"/>
    <x v="756"/>
    <d v="2014-04-30T00:00:00"/>
    <s v="Standard Class"/>
    <s v="SK-19990"/>
    <s v="Sally Knutson"/>
    <x v="0"/>
    <s v="United States"/>
    <s v="New York City"/>
    <x v="15"/>
    <n v="10024"/>
    <x v="3"/>
    <s v="OFF-AP-10000026"/>
    <x v="1"/>
    <x v="9"/>
    <x v="1282"/>
    <n v="121.94"/>
    <n v="2"/>
    <n v="0"/>
    <n v="35.362599999999986"/>
  </r>
  <r>
    <n v="2601"/>
    <s v="CA-2014-108553"/>
    <x v="3"/>
    <x v="756"/>
    <d v="2014-04-30T00:00:00"/>
    <s v="Standard Class"/>
    <s v="SK-19990"/>
    <s v="Sally Knutson"/>
    <x v="0"/>
    <s v="United States"/>
    <s v="New York City"/>
    <x v="15"/>
    <n v="10024"/>
    <x v="3"/>
    <s v="OFF-SU-10002573"/>
    <x v="1"/>
    <x v="14"/>
    <x v="350"/>
    <n v="122.71000000000001"/>
    <n v="7"/>
    <n v="0"/>
    <n v="36.812999999999988"/>
  </r>
  <r>
    <n v="2602"/>
    <s v="CA-2013-165848"/>
    <x v="0"/>
    <x v="30"/>
    <d v="2013-06-05T00:00:00"/>
    <s v="Same Day"/>
    <s v="EN-13780"/>
    <s v="Edward Nazzal"/>
    <x v="0"/>
    <s v="United States"/>
    <s v="New York City"/>
    <x v="15"/>
    <n v="10035"/>
    <x v="3"/>
    <s v="OFF-PA-10000349"/>
    <x v="1"/>
    <x v="10"/>
    <x v="33"/>
    <n v="14.940000000000001"/>
    <n v="3"/>
    <n v="0"/>
    <n v="7.0218000000000007"/>
  </r>
  <r>
    <n v="2603"/>
    <s v="CA-2013-165848"/>
    <x v="0"/>
    <x v="30"/>
    <d v="2013-06-05T00:00:00"/>
    <s v="Same Day"/>
    <s v="EN-13780"/>
    <s v="Edward Nazzal"/>
    <x v="0"/>
    <s v="United States"/>
    <s v="New York City"/>
    <x v="15"/>
    <n v="10035"/>
    <x v="3"/>
    <s v="TEC-MA-10003356"/>
    <x v="2"/>
    <x v="15"/>
    <x v="1361"/>
    <n v="1349.85"/>
    <n v="3"/>
    <n v="0"/>
    <n v="364.45949999999993"/>
  </r>
  <r>
    <n v="2604"/>
    <s v="CA-2013-165848"/>
    <x v="0"/>
    <x v="30"/>
    <d v="2013-06-05T00:00:00"/>
    <s v="Same Day"/>
    <s v="EN-13780"/>
    <s v="Edward Nazzal"/>
    <x v="0"/>
    <s v="United States"/>
    <s v="New York City"/>
    <x v="15"/>
    <n v="10035"/>
    <x v="3"/>
    <s v="FUR-BO-10000362"/>
    <x v="0"/>
    <x v="0"/>
    <x v="1037"/>
    <n v="136.78399999999999"/>
    <n v="1"/>
    <n v="0.2"/>
    <n v="5.129400000000004"/>
  </r>
  <r>
    <n v="2605"/>
    <s v="CA-2013-165848"/>
    <x v="0"/>
    <x v="30"/>
    <d v="2013-06-05T00:00:00"/>
    <s v="Same Day"/>
    <s v="EN-13780"/>
    <s v="Edward Nazzal"/>
    <x v="0"/>
    <s v="United States"/>
    <s v="New York City"/>
    <x v="15"/>
    <n v="10035"/>
    <x v="3"/>
    <s v="FUR-FU-10003878"/>
    <x v="0"/>
    <x v="5"/>
    <x v="671"/>
    <n v="61.12"/>
    <n v="4"/>
    <n v="0"/>
    <n v="20.780799999999999"/>
  </r>
  <r>
    <n v="2606"/>
    <s v="CA-2011-112718"/>
    <x v="2"/>
    <x v="757"/>
    <d v="2011-12-21T00:00:00"/>
    <s v="Standard Class"/>
    <s v="KN-16450"/>
    <s v="Kean Nguyen"/>
    <x v="1"/>
    <s v="United States"/>
    <s v="Jacksonville"/>
    <x v="2"/>
    <n v="32216"/>
    <x v="0"/>
    <s v="OFF-BI-10000591"/>
    <x v="1"/>
    <x v="8"/>
    <x v="1045"/>
    <n v="1.1670000000000003"/>
    <n v="1"/>
    <n v="0.7"/>
    <n v="-0.85579999999999989"/>
  </r>
  <r>
    <n v="2607"/>
    <s v="CA-2013-154053"/>
    <x v="0"/>
    <x v="758"/>
    <d v="2013-03-11T00:00:00"/>
    <s v="Standard Class"/>
    <s v="MG-17890"/>
    <s v="Michael Granlund"/>
    <x v="2"/>
    <s v="United States"/>
    <s v="San Diego"/>
    <x v="1"/>
    <n v="92024"/>
    <x v="1"/>
    <s v="OFF-AR-10003727"/>
    <x v="1"/>
    <x v="6"/>
    <x v="1362"/>
    <n v="16.989999999999998"/>
    <n v="1"/>
    <n v="0"/>
    <n v="4.9270999999999976"/>
  </r>
  <r>
    <n v="2608"/>
    <s v="CA-2011-127446"/>
    <x v="2"/>
    <x v="641"/>
    <d v="2011-11-30T00:00:00"/>
    <s v="Standard Class"/>
    <s v="MC-17590"/>
    <s v="Matt Collister"/>
    <x v="1"/>
    <s v="United States"/>
    <s v="Arlington"/>
    <x v="5"/>
    <n v="76017"/>
    <x v="2"/>
    <s v="TEC-AC-10001635"/>
    <x v="2"/>
    <x v="11"/>
    <x v="1363"/>
    <n v="24.672000000000001"/>
    <n v="3"/>
    <n v="0.2"/>
    <n v="0"/>
  </r>
  <r>
    <n v="2609"/>
    <s v="CA-2011-127446"/>
    <x v="2"/>
    <x v="641"/>
    <d v="2011-11-30T00:00:00"/>
    <s v="Standard Class"/>
    <s v="MC-17590"/>
    <s v="Matt Collister"/>
    <x v="1"/>
    <s v="United States"/>
    <s v="Arlington"/>
    <x v="5"/>
    <n v="76017"/>
    <x v="2"/>
    <s v="OFF-LA-10001317"/>
    <x v="1"/>
    <x v="2"/>
    <x v="391"/>
    <n v="2.52"/>
    <n v="1"/>
    <n v="0.2"/>
    <n v="0.88200000000000001"/>
  </r>
  <r>
    <n v="2610"/>
    <s v="CA-2011-127446"/>
    <x v="2"/>
    <x v="641"/>
    <d v="2011-11-30T00:00:00"/>
    <s v="Standard Class"/>
    <s v="MC-17590"/>
    <s v="Matt Collister"/>
    <x v="1"/>
    <s v="United States"/>
    <s v="Arlington"/>
    <x v="5"/>
    <n v="76017"/>
    <x v="2"/>
    <s v="FUR-TA-10000577"/>
    <x v="0"/>
    <x v="3"/>
    <x v="3"/>
    <n v="1218.7349999999997"/>
    <n v="5"/>
    <n v="0.3"/>
    <n v="-121.87349999999992"/>
  </r>
  <r>
    <n v="2611"/>
    <s v="CA-2011-127446"/>
    <x v="2"/>
    <x v="641"/>
    <d v="2011-11-30T00:00:00"/>
    <s v="Standard Class"/>
    <s v="MC-17590"/>
    <s v="Matt Collister"/>
    <x v="1"/>
    <s v="United States"/>
    <s v="Arlington"/>
    <x v="5"/>
    <n v="76017"/>
    <x v="2"/>
    <s v="OFF-LA-10000248"/>
    <x v="1"/>
    <x v="2"/>
    <x v="1212"/>
    <n v="5.9039999999999999"/>
    <n v="2"/>
    <n v="0.2"/>
    <n v="1.9925999999999999"/>
  </r>
  <r>
    <n v="2612"/>
    <s v="CA-2011-127446"/>
    <x v="2"/>
    <x v="641"/>
    <d v="2011-11-30T00:00:00"/>
    <s v="Standard Class"/>
    <s v="MC-17590"/>
    <s v="Matt Collister"/>
    <x v="1"/>
    <s v="United States"/>
    <s v="Arlington"/>
    <x v="5"/>
    <n v="76017"/>
    <x v="2"/>
    <s v="OFF-PA-10000955"/>
    <x v="1"/>
    <x v="10"/>
    <x v="774"/>
    <n v="15.696000000000002"/>
    <n v="3"/>
    <n v="0.2"/>
    <n v="5.1011999999999995"/>
  </r>
  <r>
    <n v="2613"/>
    <s v="CA-2011-127446"/>
    <x v="2"/>
    <x v="641"/>
    <d v="2011-11-30T00:00:00"/>
    <s v="Standard Class"/>
    <s v="MC-17590"/>
    <s v="Matt Collister"/>
    <x v="1"/>
    <s v="United States"/>
    <s v="Arlington"/>
    <x v="5"/>
    <n v="76017"/>
    <x v="2"/>
    <s v="FUR-FU-10000221"/>
    <x v="0"/>
    <x v="5"/>
    <x v="529"/>
    <n v="6.0960000000000001"/>
    <n v="3"/>
    <n v="0.6"/>
    <n v="-3.9624000000000006"/>
  </r>
  <r>
    <n v="2614"/>
    <s v="CA-2013-137204"/>
    <x v="0"/>
    <x v="236"/>
    <d v="2013-05-06T00:00:00"/>
    <s v="Standard Class"/>
    <s v="BO-11350"/>
    <s v="Bill Overfelt"/>
    <x v="1"/>
    <s v="United States"/>
    <s v="Los Angeles"/>
    <x v="1"/>
    <n v="90045"/>
    <x v="1"/>
    <s v="FUR-CH-10002304"/>
    <x v="0"/>
    <x v="1"/>
    <x v="782"/>
    <n v="41.568000000000005"/>
    <n v="2"/>
    <n v="0.2"/>
    <n v="2.5980000000000008"/>
  </r>
  <r>
    <n v="2615"/>
    <s v="CA-2011-147298"/>
    <x v="2"/>
    <x v="759"/>
    <d v="2011-05-03T00:00:00"/>
    <s v="Standard Class"/>
    <s v="AG-10300"/>
    <s v="Aleksandra Gannaway"/>
    <x v="1"/>
    <s v="United States"/>
    <s v="Los Angeles"/>
    <x v="1"/>
    <n v="90049"/>
    <x v="1"/>
    <s v="FUR-CH-10004886"/>
    <x v="0"/>
    <x v="1"/>
    <x v="366"/>
    <n v="230.28000000000003"/>
    <n v="3"/>
    <n v="0.2"/>
    <n v="23.027999999999992"/>
  </r>
  <r>
    <n v="2616"/>
    <s v="CA-2011-147298"/>
    <x v="2"/>
    <x v="759"/>
    <d v="2011-05-03T00:00:00"/>
    <s v="Standard Class"/>
    <s v="AG-10300"/>
    <s v="Aleksandra Gannaway"/>
    <x v="1"/>
    <s v="United States"/>
    <s v="Los Angeles"/>
    <x v="1"/>
    <n v="90049"/>
    <x v="1"/>
    <s v="OFF-BI-10001525"/>
    <x v="1"/>
    <x v="8"/>
    <x v="31"/>
    <n v="18.288"/>
    <n v="6"/>
    <n v="0.2"/>
    <n v="5.714999999999999"/>
  </r>
  <r>
    <n v="2617"/>
    <s v="CA-2014-147942"/>
    <x v="3"/>
    <x v="719"/>
    <d v="2014-04-06T00:00:00"/>
    <s v="Standard Class"/>
    <s v="MS-17365"/>
    <s v="Maribeth Schnelling"/>
    <x v="0"/>
    <s v="United States"/>
    <s v="San Francisco"/>
    <x v="1"/>
    <n v="94110"/>
    <x v="1"/>
    <s v="OFF-LA-10003663"/>
    <x v="1"/>
    <x v="2"/>
    <x v="1364"/>
    <n v="5.78"/>
    <n v="2"/>
    <n v="0"/>
    <n v="2.7166000000000001"/>
  </r>
  <r>
    <n v="2618"/>
    <s v="CA-2014-147942"/>
    <x v="3"/>
    <x v="719"/>
    <d v="2014-04-06T00:00:00"/>
    <s v="Standard Class"/>
    <s v="MS-17365"/>
    <s v="Maribeth Schnelling"/>
    <x v="0"/>
    <s v="United States"/>
    <s v="San Francisco"/>
    <x v="1"/>
    <n v="94110"/>
    <x v="1"/>
    <s v="OFF-BI-10001294"/>
    <x v="1"/>
    <x v="8"/>
    <x v="667"/>
    <n v="121.67999999999999"/>
    <n v="13"/>
    <n v="0.2"/>
    <n v="38.024999999999977"/>
  </r>
  <r>
    <n v="2619"/>
    <s v="CA-2014-115931"/>
    <x v="3"/>
    <x v="66"/>
    <d v="2014-12-27T00:00:00"/>
    <s v="Standard Class"/>
    <s v="JM-15655"/>
    <s v="Jim Mitchum"/>
    <x v="1"/>
    <s v="United States"/>
    <s v="Carlsbad"/>
    <x v="27"/>
    <n v="88220"/>
    <x v="1"/>
    <s v="OFF-AR-10000369"/>
    <x v="1"/>
    <x v="6"/>
    <x v="377"/>
    <n v="4.17"/>
    <n v="3"/>
    <n v="0"/>
    <n v="1.0841999999999998"/>
  </r>
  <r>
    <n v="2620"/>
    <s v="CA-2014-115931"/>
    <x v="3"/>
    <x v="66"/>
    <d v="2014-12-27T00:00:00"/>
    <s v="Standard Class"/>
    <s v="JM-15655"/>
    <s v="Jim Mitchum"/>
    <x v="1"/>
    <s v="United States"/>
    <s v="Carlsbad"/>
    <x v="27"/>
    <n v="88220"/>
    <x v="1"/>
    <s v="TEC-PH-10001300"/>
    <x v="2"/>
    <x v="7"/>
    <x v="1002"/>
    <n v="67.040000000000006"/>
    <n v="4"/>
    <n v="0.2"/>
    <n v="6.7039999999999971"/>
  </r>
  <r>
    <n v="2621"/>
    <s v="CA-2014-115931"/>
    <x v="3"/>
    <x v="66"/>
    <d v="2014-12-27T00:00:00"/>
    <s v="Standard Class"/>
    <s v="JM-15655"/>
    <s v="Jim Mitchum"/>
    <x v="1"/>
    <s v="United States"/>
    <s v="Carlsbad"/>
    <x v="27"/>
    <n v="88220"/>
    <x v="1"/>
    <s v="OFF-ST-10000876"/>
    <x v="1"/>
    <x v="4"/>
    <x v="251"/>
    <n v="37.32"/>
    <n v="3"/>
    <n v="0"/>
    <n v="10.4496"/>
  </r>
  <r>
    <n v="2622"/>
    <s v="CA-2014-115931"/>
    <x v="3"/>
    <x v="66"/>
    <d v="2014-12-27T00:00:00"/>
    <s v="Standard Class"/>
    <s v="JM-15655"/>
    <s v="Jim Mitchum"/>
    <x v="1"/>
    <s v="United States"/>
    <s v="Carlsbad"/>
    <x v="27"/>
    <n v="88220"/>
    <x v="1"/>
    <s v="OFF-LA-10001404"/>
    <x v="1"/>
    <x v="2"/>
    <x v="916"/>
    <n v="18.45"/>
    <n v="5"/>
    <n v="0"/>
    <n v="8.6715"/>
  </r>
  <r>
    <n v="2623"/>
    <s v="CA-2011-164861"/>
    <x v="2"/>
    <x v="640"/>
    <d v="2011-12-06T00:00:00"/>
    <s v="Second Class"/>
    <s v="MC-17635"/>
    <s v="Matthew Clasen"/>
    <x v="1"/>
    <s v="United States"/>
    <s v="Saint Louis"/>
    <x v="25"/>
    <n v="63116"/>
    <x v="2"/>
    <s v="OFF-PA-10001972"/>
    <x v="1"/>
    <x v="10"/>
    <x v="1169"/>
    <n v="25.92"/>
    <n v="4"/>
    <n v="0"/>
    <n v="12.441600000000001"/>
  </r>
  <r>
    <n v="2624"/>
    <s v="CA-2014-127180"/>
    <x v="3"/>
    <x v="760"/>
    <d v="2014-10-25T00:00:00"/>
    <s v="First Class"/>
    <s v="TA-21385"/>
    <s v="Tom Ashbrook"/>
    <x v="2"/>
    <s v="United States"/>
    <s v="New York City"/>
    <x v="15"/>
    <n v="10024"/>
    <x v="3"/>
    <s v="TEC-CO-10004722"/>
    <x v="2"/>
    <x v="16"/>
    <x v="1365"/>
    <n v="11199.968000000001"/>
    <n v="4"/>
    <n v="0.2"/>
    <n v="3919.9887999999992"/>
  </r>
  <r>
    <n v="2625"/>
    <s v="CA-2014-127180"/>
    <x v="3"/>
    <x v="760"/>
    <d v="2014-10-25T00:00:00"/>
    <s v="First Class"/>
    <s v="TA-21385"/>
    <s v="Tom Ashbrook"/>
    <x v="2"/>
    <s v="United States"/>
    <s v="New York City"/>
    <x v="15"/>
    <n v="10024"/>
    <x v="3"/>
    <s v="TEC-PH-10001494"/>
    <x v="2"/>
    <x v="7"/>
    <x v="708"/>
    <n v="2399.6"/>
    <n v="8"/>
    <n v="0"/>
    <n v="647.89200000000005"/>
  </r>
  <r>
    <n v="2626"/>
    <s v="CA-2014-127180"/>
    <x v="3"/>
    <x v="760"/>
    <d v="2014-10-25T00:00:00"/>
    <s v="First Class"/>
    <s v="TA-21385"/>
    <s v="Tom Ashbrook"/>
    <x v="2"/>
    <s v="United States"/>
    <s v="New York City"/>
    <x v="15"/>
    <n v="10024"/>
    <x v="3"/>
    <s v="OFF-EN-10002500"/>
    <x v="1"/>
    <x v="12"/>
    <x v="118"/>
    <n v="63.9"/>
    <n v="5"/>
    <n v="0"/>
    <n v="28.754999999999995"/>
  </r>
  <r>
    <n v="2627"/>
    <s v="CA-2014-127180"/>
    <x v="3"/>
    <x v="760"/>
    <d v="2014-10-25T00:00:00"/>
    <s v="First Class"/>
    <s v="TA-21385"/>
    <s v="Tom Ashbrook"/>
    <x v="2"/>
    <s v="United States"/>
    <s v="New York City"/>
    <x v="15"/>
    <n v="10024"/>
    <x v="3"/>
    <s v="TEC-PH-10003800"/>
    <x v="2"/>
    <x v="7"/>
    <x v="504"/>
    <n v="52.99"/>
    <n v="1"/>
    <n v="0"/>
    <n v="0.52989999999999782"/>
  </r>
  <r>
    <n v="2628"/>
    <s v="US-2014-165344"/>
    <x v="3"/>
    <x v="38"/>
    <d v="2014-11-16T00:00:00"/>
    <s v="First Class"/>
    <s v="SB-20290"/>
    <s v="Sean Braxton"/>
    <x v="1"/>
    <s v="United States"/>
    <s v="Springfield"/>
    <x v="24"/>
    <n v="45503"/>
    <x v="3"/>
    <s v="TEC-AC-10002399"/>
    <x v="2"/>
    <x v="11"/>
    <x v="448"/>
    <n v="60.864000000000004"/>
    <n v="4"/>
    <n v="0.2"/>
    <n v="9.1295999999999964"/>
  </r>
  <r>
    <n v="2629"/>
    <s v="US-2014-165344"/>
    <x v="3"/>
    <x v="38"/>
    <d v="2014-11-16T00:00:00"/>
    <s v="First Class"/>
    <s v="SB-20290"/>
    <s v="Sean Braxton"/>
    <x v="1"/>
    <s v="United States"/>
    <s v="Springfield"/>
    <x v="24"/>
    <n v="45503"/>
    <x v="3"/>
    <s v="TEC-MA-10002210"/>
    <x v="2"/>
    <x v="15"/>
    <x v="1366"/>
    <n v="652.99500000000012"/>
    <n v="7"/>
    <n v="0.7"/>
    <n v="-935.95949999999993"/>
  </r>
  <r>
    <n v="2630"/>
    <s v="US-2014-165344"/>
    <x v="3"/>
    <x v="38"/>
    <d v="2014-11-16T00:00:00"/>
    <s v="First Class"/>
    <s v="SB-20290"/>
    <s v="Sean Braxton"/>
    <x v="1"/>
    <s v="United States"/>
    <s v="Springfield"/>
    <x v="24"/>
    <n v="45503"/>
    <x v="3"/>
    <s v="OFF-BI-10003196"/>
    <x v="1"/>
    <x v="8"/>
    <x v="1367"/>
    <n v="11.220000000000002"/>
    <n v="10"/>
    <n v="0.7"/>
    <n v="-7.4799999999999969"/>
  </r>
  <r>
    <n v="2631"/>
    <s v="CA-2012-168186"/>
    <x v="1"/>
    <x v="229"/>
    <d v="2012-09-15T00:00:00"/>
    <s v="Standard Class"/>
    <s v="AB-10150"/>
    <s v="Aimee Bixby"/>
    <x v="0"/>
    <s v="United States"/>
    <s v="Tulsa"/>
    <x v="26"/>
    <n v="74133"/>
    <x v="2"/>
    <s v="OFF-PA-10000477"/>
    <x v="1"/>
    <x v="10"/>
    <x v="1205"/>
    <n v="14.940000000000001"/>
    <n v="3"/>
    <n v="0"/>
    <n v="7.0218000000000007"/>
  </r>
  <r>
    <n v="2632"/>
    <s v="US-2014-110604"/>
    <x v="3"/>
    <x v="356"/>
    <d v="2014-05-21T00:00:00"/>
    <s v="Standard Class"/>
    <s v="JF-15295"/>
    <s v="Jason Fortune-"/>
    <x v="0"/>
    <s v="United States"/>
    <s v="Seattle"/>
    <x v="4"/>
    <n v="98103"/>
    <x v="1"/>
    <s v="FUR-FU-10000076"/>
    <x v="0"/>
    <x v="5"/>
    <x v="875"/>
    <n v="39.96"/>
    <n v="2"/>
    <n v="0"/>
    <n v="17.182800000000004"/>
  </r>
  <r>
    <n v="2633"/>
    <s v="US-2014-110604"/>
    <x v="3"/>
    <x v="356"/>
    <d v="2014-05-21T00:00:00"/>
    <s v="Standard Class"/>
    <s v="JF-15295"/>
    <s v="Jason Fortune-"/>
    <x v="0"/>
    <s v="United States"/>
    <s v="Seattle"/>
    <x v="4"/>
    <n v="98103"/>
    <x v="1"/>
    <s v="FUR-CH-10002017"/>
    <x v="0"/>
    <x v="1"/>
    <x v="1368"/>
    <n v="42.624000000000002"/>
    <n v="2"/>
    <n v="0.2"/>
    <n v="4.2623999999999977"/>
  </r>
  <r>
    <n v="2634"/>
    <s v="US-2014-110604"/>
    <x v="3"/>
    <x v="356"/>
    <d v="2014-05-21T00:00:00"/>
    <s v="Standard Class"/>
    <s v="JF-15295"/>
    <s v="Jason Fortune-"/>
    <x v="0"/>
    <s v="United States"/>
    <s v="Seattle"/>
    <x v="4"/>
    <n v="98103"/>
    <x v="1"/>
    <s v="FUR-CH-10004287"/>
    <x v="0"/>
    <x v="1"/>
    <x v="156"/>
    <n v="220.96"/>
    <n v="1"/>
    <n v="0.2"/>
    <n v="24.857999999999983"/>
  </r>
  <r>
    <n v="2635"/>
    <s v="CA-2012-116750"/>
    <x v="1"/>
    <x v="761"/>
    <d v="2012-07-10T00:00:00"/>
    <s v="Second Class"/>
    <s v="BF-10975"/>
    <s v="Barbara Fisher"/>
    <x v="1"/>
    <s v="United States"/>
    <s v="Fayetteville"/>
    <x v="3"/>
    <n v="28314"/>
    <x v="0"/>
    <s v="FUR-FU-10003829"/>
    <x v="0"/>
    <x v="5"/>
    <x v="1369"/>
    <n v="4.9280000000000008"/>
    <n v="2"/>
    <n v="0.2"/>
    <n v="0.73919999999999941"/>
  </r>
  <r>
    <n v="2636"/>
    <s v="CA-2012-116750"/>
    <x v="1"/>
    <x v="761"/>
    <d v="2012-07-10T00:00:00"/>
    <s v="Second Class"/>
    <s v="BF-10975"/>
    <s v="Barbara Fisher"/>
    <x v="1"/>
    <s v="United States"/>
    <s v="Fayetteville"/>
    <x v="3"/>
    <n v="28314"/>
    <x v="0"/>
    <s v="OFF-BI-10004728"/>
    <x v="1"/>
    <x v="8"/>
    <x v="539"/>
    <n v="7.2300000000000022"/>
    <n v="5"/>
    <n v="0.7"/>
    <n v="-5.7840000000000007"/>
  </r>
  <r>
    <n v="2637"/>
    <s v="CA-2012-162369"/>
    <x v="1"/>
    <x v="762"/>
    <d v="2012-08-19T00:00:00"/>
    <s v="Standard Class"/>
    <s v="TT-21265"/>
    <s v="Tim Taslimi"/>
    <x v="1"/>
    <s v="United States"/>
    <s v="Los Angeles"/>
    <x v="1"/>
    <n v="90045"/>
    <x v="1"/>
    <s v="OFF-ST-10000046"/>
    <x v="1"/>
    <x v="4"/>
    <x v="757"/>
    <n v="323.10000000000002"/>
    <n v="2"/>
    <n v="0"/>
    <n v="61.38900000000001"/>
  </r>
  <r>
    <n v="2638"/>
    <s v="CA-2014-108441"/>
    <x v="3"/>
    <x v="492"/>
    <d v="2014-06-19T00:00:00"/>
    <s v="Standard Class"/>
    <s v="SB-20170"/>
    <s v="Sarah Bern"/>
    <x v="0"/>
    <s v="United States"/>
    <s v="New York City"/>
    <x v="15"/>
    <n v="10035"/>
    <x v="3"/>
    <s v="OFF-PA-10000697"/>
    <x v="1"/>
    <x v="10"/>
    <x v="1370"/>
    <n v="19.04"/>
    <n v="4"/>
    <n v="0"/>
    <n v="9.3295999999999992"/>
  </r>
  <r>
    <n v="2639"/>
    <s v="CA-2014-108441"/>
    <x v="3"/>
    <x v="492"/>
    <d v="2014-06-19T00:00:00"/>
    <s v="Standard Class"/>
    <s v="SB-20170"/>
    <s v="Sarah Bern"/>
    <x v="0"/>
    <s v="United States"/>
    <s v="New York City"/>
    <x v="15"/>
    <n v="10035"/>
    <x v="3"/>
    <s v="OFF-BI-10000848"/>
    <x v="1"/>
    <x v="8"/>
    <x v="515"/>
    <n v="13.128"/>
    <n v="3"/>
    <n v="0.2"/>
    <n v="4.2665999999999986"/>
  </r>
  <r>
    <n v="2640"/>
    <s v="CA-2014-108441"/>
    <x v="3"/>
    <x v="492"/>
    <d v="2014-06-19T00:00:00"/>
    <s v="Standard Class"/>
    <s v="SB-20170"/>
    <s v="Sarah Bern"/>
    <x v="0"/>
    <s v="United States"/>
    <s v="New York City"/>
    <x v="15"/>
    <n v="10035"/>
    <x v="3"/>
    <s v="OFF-AR-10004691"/>
    <x v="1"/>
    <x v="6"/>
    <x v="1371"/>
    <n v="64.14"/>
    <n v="3"/>
    <n v="0"/>
    <n v="16.676400000000001"/>
  </r>
  <r>
    <n v="2641"/>
    <s v="CA-2014-108441"/>
    <x v="3"/>
    <x v="492"/>
    <d v="2014-06-19T00:00:00"/>
    <s v="Standard Class"/>
    <s v="SB-20170"/>
    <s v="Sarah Bern"/>
    <x v="0"/>
    <s v="United States"/>
    <s v="New York City"/>
    <x v="15"/>
    <n v="10035"/>
    <x v="3"/>
    <s v="FUR-CH-10000595"/>
    <x v="0"/>
    <x v="1"/>
    <x v="463"/>
    <n v="858.24"/>
    <n v="4"/>
    <n v="0.1"/>
    <n v="143.03999999999996"/>
  </r>
  <r>
    <n v="2642"/>
    <s v="CA-2012-169740"/>
    <x v="1"/>
    <x v="763"/>
    <d v="2012-02-25T00:00:00"/>
    <s v="Standard Class"/>
    <s v="LM-17065"/>
    <s v="Liz MacKendrick"/>
    <x v="0"/>
    <s v="United States"/>
    <s v="Hot Springs"/>
    <x v="36"/>
    <n v="71901"/>
    <x v="0"/>
    <s v="TEC-AC-10000927"/>
    <x v="2"/>
    <x v="11"/>
    <x v="694"/>
    <n v="29.99"/>
    <n v="1"/>
    <n v="0"/>
    <n v="2.9989999999999988"/>
  </r>
  <r>
    <n v="2643"/>
    <s v="CA-2013-124051"/>
    <x v="0"/>
    <x v="723"/>
    <d v="2013-12-31T00:00:00"/>
    <s v="First Class"/>
    <s v="KA-16525"/>
    <s v="Kelly Andreada"/>
    <x v="0"/>
    <s v="United States"/>
    <s v="Aurora"/>
    <x v="10"/>
    <n v="60505"/>
    <x v="2"/>
    <s v="OFF-PA-10001289"/>
    <x v="1"/>
    <x v="10"/>
    <x v="952"/>
    <n v="186.048"/>
    <n v="6"/>
    <n v="0.2"/>
    <n v="67.442399999999992"/>
  </r>
  <r>
    <n v="2644"/>
    <s v="CA-2013-149111"/>
    <x v="0"/>
    <x v="764"/>
    <d v="2013-04-22T00:00:00"/>
    <s v="Second Class"/>
    <s v="BF-11170"/>
    <s v="Ben Ferrer"/>
    <x v="2"/>
    <s v="United States"/>
    <s v="Raleigh"/>
    <x v="3"/>
    <n v="27604"/>
    <x v="0"/>
    <s v="TEC-PH-10003092"/>
    <x v="2"/>
    <x v="7"/>
    <x v="516"/>
    <n v="36.792000000000002"/>
    <n v="1"/>
    <n v="0.2"/>
    <n v="4.1390999999999991"/>
  </r>
  <r>
    <n v="2645"/>
    <s v="CA-2013-149111"/>
    <x v="0"/>
    <x v="764"/>
    <d v="2013-04-22T00:00:00"/>
    <s v="Second Class"/>
    <s v="BF-11170"/>
    <s v="Ben Ferrer"/>
    <x v="2"/>
    <s v="United States"/>
    <s v="Raleigh"/>
    <x v="3"/>
    <n v="27604"/>
    <x v="0"/>
    <s v="FUR-FU-10000206"/>
    <x v="0"/>
    <x v="5"/>
    <x v="392"/>
    <n v="18.624000000000002"/>
    <n v="8"/>
    <n v="0.2"/>
    <n v="6.2855999999999987"/>
  </r>
  <r>
    <n v="2646"/>
    <s v="CA-2011-131002"/>
    <x v="2"/>
    <x v="557"/>
    <d v="2011-09-12T00:00:00"/>
    <s v="Second Class"/>
    <s v="TB-21400"/>
    <s v="Tom Boeckenhauer"/>
    <x v="0"/>
    <s v="United States"/>
    <s v="Tulsa"/>
    <x v="26"/>
    <n v="74133"/>
    <x v="2"/>
    <s v="FUR-FU-10004270"/>
    <x v="0"/>
    <x v="5"/>
    <x v="1372"/>
    <n v="57.69"/>
    <n v="3"/>
    <n v="0"/>
    <n v="23.652900000000002"/>
  </r>
  <r>
    <n v="2647"/>
    <s v="CA-2011-131002"/>
    <x v="2"/>
    <x v="557"/>
    <d v="2011-09-12T00:00:00"/>
    <s v="Second Class"/>
    <s v="TB-21400"/>
    <s v="Tom Boeckenhauer"/>
    <x v="0"/>
    <s v="United States"/>
    <s v="Tulsa"/>
    <x v="26"/>
    <n v="74133"/>
    <x v="2"/>
    <s v="OFF-BI-10000948"/>
    <x v="1"/>
    <x v="8"/>
    <x v="1373"/>
    <n v="42.81"/>
    <n v="3"/>
    <n v="0"/>
    <n v="20.120699999999999"/>
  </r>
  <r>
    <n v="2648"/>
    <s v="CA-2011-131002"/>
    <x v="2"/>
    <x v="557"/>
    <d v="2011-09-12T00:00:00"/>
    <s v="Second Class"/>
    <s v="TB-21400"/>
    <s v="Tom Boeckenhauer"/>
    <x v="0"/>
    <s v="United States"/>
    <s v="Tulsa"/>
    <x v="26"/>
    <n v="74133"/>
    <x v="2"/>
    <s v="OFF-PA-10000223"/>
    <x v="1"/>
    <x v="10"/>
    <x v="1374"/>
    <n v="12.96"/>
    <n v="2"/>
    <n v="0"/>
    <n v="6.2208000000000006"/>
  </r>
  <r>
    <n v="2649"/>
    <s v="CA-2011-131002"/>
    <x v="2"/>
    <x v="557"/>
    <d v="2011-09-12T00:00:00"/>
    <s v="Second Class"/>
    <s v="TB-21400"/>
    <s v="Tom Boeckenhauer"/>
    <x v="0"/>
    <s v="United States"/>
    <s v="Tulsa"/>
    <x v="26"/>
    <n v="74133"/>
    <x v="2"/>
    <s v="FUR-FU-10004665"/>
    <x v="0"/>
    <x v="5"/>
    <x v="1345"/>
    <n v="821.87999999999988"/>
    <n v="6"/>
    <n v="0"/>
    <n v="213.68880000000001"/>
  </r>
  <r>
    <n v="2650"/>
    <s v="CA-2011-131002"/>
    <x v="2"/>
    <x v="557"/>
    <d v="2011-09-12T00:00:00"/>
    <s v="Second Class"/>
    <s v="TB-21400"/>
    <s v="Tom Boeckenhauer"/>
    <x v="0"/>
    <s v="United States"/>
    <s v="Tulsa"/>
    <x v="26"/>
    <n v="74133"/>
    <x v="2"/>
    <s v="TEC-PH-10000215"/>
    <x v="2"/>
    <x v="7"/>
    <x v="139"/>
    <n v="104.85000000000001"/>
    <n v="3"/>
    <n v="0"/>
    <n v="28.309500000000007"/>
  </r>
  <r>
    <n v="2651"/>
    <s v="US-2013-146794"/>
    <x v="0"/>
    <x v="182"/>
    <d v="2013-10-02T00:00:00"/>
    <s v="Standard Class"/>
    <s v="SH-19975"/>
    <s v="Sally Hughsby"/>
    <x v="1"/>
    <s v="United States"/>
    <s v="Hesperia"/>
    <x v="1"/>
    <n v="92345"/>
    <x v="1"/>
    <s v="FUR-BO-10004467"/>
    <x v="0"/>
    <x v="0"/>
    <x v="883"/>
    <n v="424.95749999999992"/>
    <n v="5"/>
    <n v="0.15"/>
    <n v="19.997999999999976"/>
  </r>
  <r>
    <n v="2652"/>
    <s v="CA-2014-112515"/>
    <x v="3"/>
    <x v="697"/>
    <d v="2014-09-22T00:00:00"/>
    <s v="Second Class"/>
    <s v="AS-10225"/>
    <s v="Alan Schoenberger"/>
    <x v="1"/>
    <s v="United States"/>
    <s v="Provo"/>
    <x v="7"/>
    <n v="84604"/>
    <x v="1"/>
    <s v="OFF-BI-10000829"/>
    <x v="1"/>
    <x v="8"/>
    <x v="304"/>
    <n v="10.776000000000002"/>
    <n v="3"/>
    <n v="0.2"/>
    <n v="3.5021999999999989"/>
  </r>
  <r>
    <n v="2653"/>
    <s v="CA-2014-112515"/>
    <x v="3"/>
    <x v="697"/>
    <d v="2014-09-22T00:00:00"/>
    <s v="Second Class"/>
    <s v="AS-10225"/>
    <s v="Alan Schoenberger"/>
    <x v="1"/>
    <s v="United States"/>
    <s v="Provo"/>
    <x v="7"/>
    <n v="84604"/>
    <x v="1"/>
    <s v="OFF-BI-10003712"/>
    <x v="1"/>
    <x v="8"/>
    <x v="689"/>
    <n v="11.784000000000001"/>
    <n v="3"/>
    <n v="0.2"/>
    <n v="4.2716999999999992"/>
  </r>
  <r>
    <n v="2654"/>
    <s v="CA-2014-112515"/>
    <x v="3"/>
    <x v="697"/>
    <d v="2014-09-22T00:00:00"/>
    <s v="Second Class"/>
    <s v="AS-10225"/>
    <s v="Alan Schoenberger"/>
    <x v="1"/>
    <s v="United States"/>
    <s v="Provo"/>
    <x v="7"/>
    <n v="84604"/>
    <x v="1"/>
    <s v="OFF-PA-10000062"/>
    <x v="1"/>
    <x v="10"/>
    <x v="1375"/>
    <n v="164.88"/>
    <n v="3"/>
    <n v="0"/>
    <n v="80.791200000000003"/>
  </r>
  <r>
    <n v="2655"/>
    <s v="CA-2014-112515"/>
    <x v="3"/>
    <x v="697"/>
    <d v="2014-09-22T00:00:00"/>
    <s v="Second Class"/>
    <s v="AS-10225"/>
    <s v="Alan Schoenberger"/>
    <x v="1"/>
    <s v="United States"/>
    <s v="Provo"/>
    <x v="7"/>
    <n v="84604"/>
    <x v="1"/>
    <s v="FUR-BO-10003404"/>
    <x v="0"/>
    <x v="0"/>
    <x v="1376"/>
    <n v="1292.94"/>
    <n v="3"/>
    <n v="0"/>
    <n v="77.576399999999921"/>
  </r>
  <r>
    <n v="2656"/>
    <s v="CA-2014-112515"/>
    <x v="3"/>
    <x v="697"/>
    <d v="2014-09-22T00:00:00"/>
    <s v="Second Class"/>
    <s v="AS-10225"/>
    <s v="Alan Schoenberger"/>
    <x v="1"/>
    <s v="United States"/>
    <s v="Provo"/>
    <x v="7"/>
    <n v="84604"/>
    <x v="1"/>
    <s v="OFF-BI-10004233"/>
    <x v="1"/>
    <x v="8"/>
    <x v="1377"/>
    <n v="25.584000000000003"/>
    <n v="2"/>
    <n v="0.2"/>
    <n v="8.9543999999999997"/>
  </r>
  <r>
    <n v="2657"/>
    <s v="CA-2014-112515"/>
    <x v="3"/>
    <x v="697"/>
    <d v="2014-09-22T00:00:00"/>
    <s v="Second Class"/>
    <s v="AS-10225"/>
    <s v="Alan Schoenberger"/>
    <x v="1"/>
    <s v="United States"/>
    <s v="Provo"/>
    <x v="7"/>
    <n v="84604"/>
    <x v="1"/>
    <s v="OFF-ST-10001272"/>
    <x v="1"/>
    <x v="4"/>
    <x v="528"/>
    <n v="261.74"/>
    <n v="2"/>
    <n v="0"/>
    <n v="65.435000000000002"/>
  </r>
  <r>
    <n v="2658"/>
    <s v="CA-2014-112515"/>
    <x v="3"/>
    <x v="697"/>
    <d v="2014-09-22T00:00:00"/>
    <s v="Second Class"/>
    <s v="AS-10225"/>
    <s v="Alan Schoenberger"/>
    <x v="1"/>
    <s v="United States"/>
    <s v="Provo"/>
    <x v="7"/>
    <n v="84604"/>
    <x v="1"/>
    <s v="OFF-LA-10001175"/>
    <x v="1"/>
    <x v="2"/>
    <x v="773"/>
    <n v="14.399999999999999"/>
    <n v="5"/>
    <n v="0"/>
    <n v="7.056"/>
  </r>
  <r>
    <n v="2659"/>
    <s v="CA-2013-150343"/>
    <x v="0"/>
    <x v="765"/>
    <d v="2013-08-21T00:00:00"/>
    <s v="Standard Class"/>
    <s v="PK-19075"/>
    <s v="Pete Kriz"/>
    <x v="0"/>
    <s v="United States"/>
    <s v="San Francisco"/>
    <x v="1"/>
    <n v="94110"/>
    <x v="1"/>
    <s v="OFF-EN-10004030"/>
    <x v="1"/>
    <x v="12"/>
    <x v="135"/>
    <n v="10.86"/>
    <n v="3"/>
    <n v="0"/>
    <n v="5.1042000000000005"/>
  </r>
  <r>
    <n v="2660"/>
    <s v="CA-2012-135538"/>
    <x v="1"/>
    <x v="100"/>
    <d v="2012-12-28T00:00:00"/>
    <s v="Standard Class"/>
    <s v="HR-14830"/>
    <s v="Harold Ryan"/>
    <x v="1"/>
    <s v="United States"/>
    <s v="Gilbert"/>
    <x v="16"/>
    <n v="85234"/>
    <x v="1"/>
    <s v="FUR-CH-10004287"/>
    <x v="0"/>
    <x v="1"/>
    <x v="156"/>
    <n v="883.84"/>
    <n v="4"/>
    <n v="0.2"/>
    <n v="99.431999999999931"/>
  </r>
  <r>
    <n v="2661"/>
    <s v="CA-2014-123372"/>
    <x v="3"/>
    <x v="354"/>
    <d v="2014-12-03T00:00:00"/>
    <s v="Standard Class"/>
    <s v="DG-13300"/>
    <s v="Deirdre Greer"/>
    <x v="1"/>
    <s v="United States"/>
    <s v="New York City"/>
    <x v="15"/>
    <n v="10035"/>
    <x v="3"/>
    <s v="TEC-PH-10002834"/>
    <x v="2"/>
    <x v="7"/>
    <x v="1378"/>
    <n v="1979.89"/>
    <n v="11"/>
    <n v="0"/>
    <n v="494.97250000000003"/>
  </r>
  <r>
    <n v="2662"/>
    <s v="CA-2014-123372"/>
    <x v="3"/>
    <x v="354"/>
    <d v="2014-12-03T00:00:00"/>
    <s v="Standard Class"/>
    <s v="DG-13300"/>
    <s v="Deirdre Greer"/>
    <x v="1"/>
    <s v="United States"/>
    <s v="New York City"/>
    <x v="15"/>
    <n v="10035"/>
    <x v="3"/>
    <s v="OFF-EN-10003055"/>
    <x v="1"/>
    <x v="12"/>
    <x v="873"/>
    <n v="79.959999999999994"/>
    <n v="2"/>
    <n v="0"/>
    <n v="35.981999999999992"/>
  </r>
  <r>
    <n v="2663"/>
    <s v="CA-2014-159604"/>
    <x v="3"/>
    <x v="349"/>
    <d v="2014-04-16T00:00:00"/>
    <s v="First Class"/>
    <s v="CL-12700"/>
    <s v="Craig Leslie"/>
    <x v="2"/>
    <s v="United States"/>
    <s v="Springfield"/>
    <x v="25"/>
    <n v="65807"/>
    <x v="2"/>
    <s v="OFF-BI-10003460"/>
    <x v="1"/>
    <x v="8"/>
    <x v="234"/>
    <n v="8.76"/>
    <n v="2"/>
    <n v="0"/>
    <n v="4.2047999999999996"/>
  </r>
  <r>
    <n v="2664"/>
    <s v="CA-2013-164784"/>
    <x v="0"/>
    <x v="766"/>
    <d v="2013-05-05T00:00:00"/>
    <s v="First Class"/>
    <s v="HF-14995"/>
    <s v="Herbert Flentye"/>
    <x v="0"/>
    <s v="United States"/>
    <s v="Memphis"/>
    <x v="18"/>
    <n v="38109"/>
    <x v="0"/>
    <s v="OFF-LA-10001569"/>
    <x v="1"/>
    <x v="2"/>
    <x v="633"/>
    <n v="3.9840000000000004"/>
    <n v="1"/>
    <n v="0.2"/>
    <n v="1.2948"/>
  </r>
  <r>
    <n v="2665"/>
    <s v="CA-2013-164784"/>
    <x v="0"/>
    <x v="766"/>
    <d v="2013-05-05T00:00:00"/>
    <s v="First Class"/>
    <s v="HF-14995"/>
    <s v="Herbert Flentye"/>
    <x v="0"/>
    <s v="United States"/>
    <s v="Memphis"/>
    <x v="18"/>
    <n v="38109"/>
    <x v="0"/>
    <s v="FUR-TA-10004534"/>
    <x v="0"/>
    <x v="3"/>
    <x v="121"/>
    <n v="370.62"/>
    <n v="3"/>
    <n v="0.4"/>
    <n v="-142.07100000000008"/>
  </r>
  <r>
    <n v="2666"/>
    <s v="CA-2013-164784"/>
    <x v="0"/>
    <x v="766"/>
    <d v="2013-05-05T00:00:00"/>
    <s v="First Class"/>
    <s v="HF-14995"/>
    <s v="Herbert Flentye"/>
    <x v="0"/>
    <s v="United States"/>
    <s v="Memphis"/>
    <x v="18"/>
    <n v="38109"/>
    <x v="0"/>
    <s v="OFF-BI-10002954"/>
    <x v="1"/>
    <x v="8"/>
    <x v="1179"/>
    <n v="2.7420000000000004"/>
    <n v="2"/>
    <n v="0.7"/>
    <n v="-2.0107999999999997"/>
  </r>
  <r>
    <n v="2667"/>
    <s v="CA-2013-111794"/>
    <x v="0"/>
    <x v="393"/>
    <d v="2013-10-02T00:00:00"/>
    <s v="Same Day"/>
    <s v="HG-15025"/>
    <s v="Hunter Glantz"/>
    <x v="0"/>
    <s v="United States"/>
    <s v="Amarillo"/>
    <x v="5"/>
    <n v="79109"/>
    <x v="2"/>
    <s v="TEC-AC-10003832"/>
    <x v="2"/>
    <x v="11"/>
    <x v="458"/>
    <n v="79.512000000000015"/>
    <n v="3"/>
    <n v="0.2"/>
    <n v="20.8719"/>
  </r>
  <r>
    <n v="2668"/>
    <s v="CA-2013-111794"/>
    <x v="0"/>
    <x v="393"/>
    <d v="2013-10-02T00:00:00"/>
    <s v="Same Day"/>
    <s v="HG-15025"/>
    <s v="Hunter Glantz"/>
    <x v="0"/>
    <s v="United States"/>
    <s v="Amarillo"/>
    <x v="5"/>
    <n v="79109"/>
    <x v="2"/>
    <s v="OFF-PA-10000474"/>
    <x v="1"/>
    <x v="10"/>
    <x v="33"/>
    <n v="28.352"/>
    <n v="1"/>
    <n v="0.2"/>
    <n v="9.568799999999996"/>
  </r>
  <r>
    <n v="2669"/>
    <s v="US-2012-139759"/>
    <x v="1"/>
    <x v="767"/>
    <d v="2012-08-30T00:00:00"/>
    <s v="Standard Class"/>
    <s v="NL-18310"/>
    <s v="Nancy Lomonaco"/>
    <x v="2"/>
    <s v="United States"/>
    <s v="Los Angeles"/>
    <x v="1"/>
    <n v="90045"/>
    <x v="1"/>
    <s v="FUR-CH-10002774"/>
    <x v="0"/>
    <x v="1"/>
    <x v="23"/>
    <n v="40.783999999999999"/>
    <n v="1"/>
    <n v="0.2"/>
    <n v="4.5881999999999987"/>
  </r>
  <r>
    <n v="2670"/>
    <s v="US-2012-139759"/>
    <x v="1"/>
    <x v="767"/>
    <d v="2012-08-30T00:00:00"/>
    <s v="Standard Class"/>
    <s v="NL-18310"/>
    <s v="Nancy Lomonaco"/>
    <x v="2"/>
    <s v="United States"/>
    <s v="Los Angeles"/>
    <x v="1"/>
    <n v="90045"/>
    <x v="1"/>
    <s v="OFF-AP-10002765"/>
    <x v="1"/>
    <x v="9"/>
    <x v="1252"/>
    <n v="105.96"/>
    <n v="4"/>
    <n v="0"/>
    <n v="29.668800000000005"/>
  </r>
  <r>
    <n v="2671"/>
    <s v="CA-2011-126403"/>
    <x v="2"/>
    <x v="340"/>
    <d v="2011-09-12T00:00:00"/>
    <s v="Second Class"/>
    <s v="RR-19525"/>
    <s v="Rick Reed"/>
    <x v="1"/>
    <s v="United States"/>
    <s v="Lowell"/>
    <x v="31"/>
    <n v="1852"/>
    <x v="3"/>
    <s v="OFF-PA-10001144"/>
    <x v="1"/>
    <x v="10"/>
    <x v="161"/>
    <n v="166.44"/>
    <n v="3"/>
    <n v="0"/>
    <n v="79.891199999999998"/>
  </r>
  <r>
    <n v="2672"/>
    <s v="CA-2011-126403"/>
    <x v="2"/>
    <x v="340"/>
    <d v="2011-09-12T00:00:00"/>
    <s v="Second Class"/>
    <s v="RR-19525"/>
    <s v="Rick Reed"/>
    <x v="1"/>
    <s v="United States"/>
    <s v="Lowell"/>
    <x v="31"/>
    <n v="1852"/>
    <x v="3"/>
    <s v="FUR-CH-10003761"/>
    <x v="0"/>
    <x v="1"/>
    <x v="1379"/>
    <n v="785.87999999999988"/>
    <n v="6"/>
    <n v="0"/>
    <n v="212.18759999999997"/>
  </r>
  <r>
    <n v="2673"/>
    <s v="CA-2011-126403"/>
    <x v="2"/>
    <x v="340"/>
    <d v="2011-09-12T00:00:00"/>
    <s v="Second Class"/>
    <s v="RR-19525"/>
    <s v="Rick Reed"/>
    <x v="1"/>
    <s v="United States"/>
    <s v="Lowell"/>
    <x v="31"/>
    <n v="1852"/>
    <x v="3"/>
    <s v="OFF-PA-10004665"/>
    <x v="1"/>
    <x v="10"/>
    <x v="1380"/>
    <n v="26.2"/>
    <n v="2"/>
    <n v="0"/>
    <n v="12.837999999999999"/>
  </r>
  <r>
    <n v="2674"/>
    <s v="CA-2011-126403"/>
    <x v="2"/>
    <x v="340"/>
    <d v="2011-09-12T00:00:00"/>
    <s v="Second Class"/>
    <s v="RR-19525"/>
    <s v="Rick Reed"/>
    <x v="1"/>
    <s v="United States"/>
    <s v="Lowell"/>
    <x v="31"/>
    <n v="1852"/>
    <x v="3"/>
    <s v="OFF-ST-10000078"/>
    <x v="1"/>
    <x v="4"/>
    <x v="1218"/>
    <n v="1325.8500000000001"/>
    <n v="5"/>
    <n v="0"/>
    <n v="238.65299999999991"/>
  </r>
  <r>
    <n v="2675"/>
    <s v="CA-2014-136875"/>
    <x v="3"/>
    <x v="734"/>
    <d v="2014-12-04T00:00:00"/>
    <s v="Same Day"/>
    <s v="TC-21295"/>
    <s v="Toby Carlisle"/>
    <x v="0"/>
    <s v="United States"/>
    <s v="San Diego"/>
    <x v="1"/>
    <n v="92024"/>
    <x v="1"/>
    <s v="OFF-PA-10000357"/>
    <x v="1"/>
    <x v="10"/>
    <x v="1219"/>
    <n v="166.44"/>
    <n v="3"/>
    <n v="0"/>
    <n v="79.891199999999998"/>
  </r>
  <r>
    <n v="2676"/>
    <s v="CA-2014-132185"/>
    <x v="3"/>
    <x v="344"/>
    <d v="2014-12-03T00:00:00"/>
    <s v="Standard Class"/>
    <s v="DB-13615"/>
    <s v="Doug Bickford"/>
    <x v="0"/>
    <s v="United States"/>
    <s v="Asheville"/>
    <x v="3"/>
    <n v="28806"/>
    <x v="0"/>
    <s v="OFF-AR-10000422"/>
    <x v="1"/>
    <x v="6"/>
    <x v="892"/>
    <n v="8.76"/>
    <n v="5"/>
    <n v="0.2"/>
    <n v="0.76649999999999974"/>
  </r>
  <r>
    <n v="2677"/>
    <s v="CA-2014-132185"/>
    <x v="3"/>
    <x v="344"/>
    <d v="2014-12-03T00:00:00"/>
    <s v="Standard Class"/>
    <s v="DB-13615"/>
    <s v="Doug Bickford"/>
    <x v="0"/>
    <s v="United States"/>
    <s v="Asheville"/>
    <x v="3"/>
    <n v="28806"/>
    <x v="0"/>
    <s v="OFF-AP-10001205"/>
    <x v="1"/>
    <x v="9"/>
    <x v="1285"/>
    <n v="43.584000000000003"/>
    <n v="1"/>
    <n v="0.2"/>
    <n v="4.3584000000000032"/>
  </r>
  <r>
    <n v="2678"/>
    <s v="US-2011-160780"/>
    <x v="2"/>
    <x v="261"/>
    <d v="2011-06-21T00:00:00"/>
    <s v="Same Day"/>
    <s v="SV-20785"/>
    <s v="Stewart Visinsky"/>
    <x v="0"/>
    <s v="United States"/>
    <s v="Pueblo"/>
    <x v="22"/>
    <n v="81001"/>
    <x v="1"/>
    <s v="OFF-BI-10001116"/>
    <x v="1"/>
    <x v="8"/>
    <x v="1066"/>
    <n v="11.088000000000003"/>
    <n v="7"/>
    <n v="0.7"/>
    <n v="-8.1311999999999998"/>
  </r>
  <r>
    <n v="2679"/>
    <s v="US-2011-160780"/>
    <x v="2"/>
    <x v="261"/>
    <d v="2011-06-21T00:00:00"/>
    <s v="Same Day"/>
    <s v="SV-20785"/>
    <s v="Stewart Visinsky"/>
    <x v="0"/>
    <s v="United States"/>
    <s v="Pueblo"/>
    <x v="22"/>
    <n v="81001"/>
    <x v="1"/>
    <s v="OFF-BI-10002931"/>
    <x v="1"/>
    <x v="8"/>
    <x v="727"/>
    <n v="25.164000000000001"/>
    <n v="2"/>
    <n v="0.7"/>
    <n v="-16.775999999999996"/>
  </r>
  <r>
    <n v="2680"/>
    <s v="CA-2014-127026"/>
    <x v="3"/>
    <x v="276"/>
    <d v="2014-01-28T00:00:00"/>
    <s v="Standard Class"/>
    <s v="MH-18115"/>
    <s v="Mick Hernandez"/>
    <x v="2"/>
    <s v="United States"/>
    <s v="Jackson"/>
    <x v="12"/>
    <n v="49201"/>
    <x v="2"/>
    <s v="OFF-BI-10000546"/>
    <x v="1"/>
    <x v="8"/>
    <x v="609"/>
    <n v="14.399999999999999"/>
    <n v="5"/>
    <n v="0"/>
    <n v="7.056"/>
  </r>
  <r>
    <n v="2681"/>
    <s v="CA-2014-127026"/>
    <x v="3"/>
    <x v="276"/>
    <d v="2014-01-28T00:00:00"/>
    <s v="Standard Class"/>
    <s v="MH-18115"/>
    <s v="Mick Hernandez"/>
    <x v="2"/>
    <s v="United States"/>
    <s v="Jackson"/>
    <x v="12"/>
    <n v="49201"/>
    <x v="2"/>
    <s v="TEC-AC-10002049"/>
    <x v="2"/>
    <x v="11"/>
    <x v="688"/>
    <n v="619.94999999999993"/>
    <n v="5"/>
    <n v="0"/>
    <n v="111.59099999999995"/>
  </r>
  <r>
    <n v="2682"/>
    <s v="CA-2014-127026"/>
    <x v="3"/>
    <x v="276"/>
    <d v="2014-01-28T00:00:00"/>
    <s v="Standard Class"/>
    <s v="MH-18115"/>
    <s v="Mick Hernandez"/>
    <x v="2"/>
    <s v="United States"/>
    <s v="Jackson"/>
    <x v="12"/>
    <n v="49201"/>
    <x v="2"/>
    <s v="OFF-BI-10001196"/>
    <x v="1"/>
    <x v="8"/>
    <x v="1381"/>
    <n v="89.52"/>
    <n v="4"/>
    <n v="0"/>
    <n v="42.074399999999997"/>
  </r>
  <r>
    <n v="2683"/>
    <s v="CA-2014-127026"/>
    <x v="3"/>
    <x v="276"/>
    <d v="2014-01-28T00:00:00"/>
    <s v="Standard Class"/>
    <s v="MH-18115"/>
    <s v="Mick Hernandez"/>
    <x v="2"/>
    <s v="United States"/>
    <s v="Jackson"/>
    <x v="12"/>
    <n v="49201"/>
    <x v="2"/>
    <s v="TEC-MA-10002981"/>
    <x v="2"/>
    <x v="15"/>
    <x v="1382"/>
    <n v="350.97300000000007"/>
    <n v="3"/>
    <n v="0.1"/>
    <n v="152.08829999999998"/>
  </r>
  <r>
    <n v="2684"/>
    <s v="CA-2014-127026"/>
    <x v="3"/>
    <x v="276"/>
    <d v="2014-01-28T00:00:00"/>
    <s v="Standard Class"/>
    <s v="MH-18115"/>
    <s v="Mick Hernandez"/>
    <x v="2"/>
    <s v="United States"/>
    <s v="Jackson"/>
    <x v="12"/>
    <n v="49201"/>
    <x v="2"/>
    <s v="TEC-PH-10003601"/>
    <x v="2"/>
    <x v="7"/>
    <x v="1383"/>
    <n v="164.99"/>
    <n v="1"/>
    <n v="0"/>
    <n v="49.496999999999986"/>
  </r>
  <r>
    <n v="2685"/>
    <s v="CA-2014-137085"/>
    <x v="3"/>
    <x v="222"/>
    <d v="2014-07-07T00:00:00"/>
    <s v="Standard Class"/>
    <s v="CT-11995"/>
    <s v="Carol Triggs"/>
    <x v="0"/>
    <s v="United States"/>
    <s v="Los Angeles"/>
    <x v="1"/>
    <n v="90004"/>
    <x v="1"/>
    <s v="OFF-BI-10000632"/>
    <x v="1"/>
    <x v="8"/>
    <x v="1288"/>
    <n v="312.55200000000002"/>
    <n v="9"/>
    <n v="0.2"/>
    <n v="101.57939999999999"/>
  </r>
  <r>
    <n v="2686"/>
    <s v="CA-2013-133123"/>
    <x v="0"/>
    <x v="47"/>
    <d v="2013-09-12T00:00:00"/>
    <s v="Standard Class"/>
    <s v="KB-16315"/>
    <s v="Karl Braun"/>
    <x v="0"/>
    <s v="United States"/>
    <s v="Thomasville"/>
    <x v="3"/>
    <n v="27360"/>
    <x v="0"/>
    <s v="OFF-EN-10003055"/>
    <x v="1"/>
    <x v="12"/>
    <x v="873"/>
    <n v="95.951999999999998"/>
    <n v="3"/>
    <n v="0.2"/>
    <n v="29.984999999999985"/>
  </r>
  <r>
    <n v="2687"/>
    <s v="CA-2013-133123"/>
    <x v="0"/>
    <x v="47"/>
    <d v="2013-09-12T00:00:00"/>
    <s v="Standard Class"/>
    <s v="KB-16315"/>
    <s v="Karl Braun"/>
    <x v="0"/>
    <s v="United States"/>
    <s v="Thomasville"/>
    <x v="3"/>
    <n v="27360"/>
    <x v="0"/>
    <s v="OFF-BI-10001031"/>
    <x v="1"/>
    <x v="8"/>
    <x v="865"/>
    <n v="3.2040000000000002"/>
    <n v="2"/>
    <n v="0.7"/>
    <n v="-2.4563999999999995"/>
  </r>
  <r>
    <n v="2688"/>
    <s v="US-2013-128195"/>
    <x v="0"/>
    <x v="578"/>
    <d v="2013-08-06T00:00:00"/>
    <s v="First Class"/>
    <s v="RA-19285"/>
    <s v="Ralph Arnett"/>
    <x v="0"/>
    <s v="United States"/>
    <s v="Peoria"/>
    <x v="10"/>
    <n v="61604"/>
    <x v="2"/>
    <s v="OFF-BI-10002003"/>
    <x v="1"/>
    <x v="8"/>
    <x v="1384"/>
    <n v="3.9799999999999991"/>
    <n v="5"/>
    <n v="0.8"/>
    <n v="-6.5670000000000019"/>
  </r>
  <r>
    <n v="2689"/>
    <s v="CA-2012-153220"/>
    <x v="1"/>
    <x v="768"/>
    <d v="2012-11-14T00:00:00"/>
    <s v="First Class"/>
    <s v="YC-21895"/>
    <s v="Yoseph Carroll"/>
    <x v="1"/>
    <s v="United States"/>
    <s v="Los Angeles"/>
    <x v="1"/>
    <n v="90032"/>
    <x v="1"/>
    <s v="OFF-PA-10003016"/>
    <x v="1"/>
    <x v="10"/>
    <x v="1385"/>
    <n v="15.700000000000001"/>
    <n v="5"/>
    <n v="0"/>
    <n v="7.0649999999999995"/>
  </r>
  <r>
    <n v="2690"/>
    <s v="CA-2011-123064"/>
    <x v="2"/>
    <x v="479"/>
    <d v="2011-07-02T00:00:00"/>
    <s v="First Class"/>
    <s v="RA-19915"/>
    <s v="Russell Applegate"/>
    <x v="0"/>
    <s v="United States"/>
    <s v="Chicago"/>
    <x v="10"/>
    <n v="60653"/>
    <x v="2"/>
    <s v="OFF-AR-10004582"/>
    <x v="1"/>
    <x v="6"/>
    <x v="1175"/>
    <n v="5.2480000000000002"/>
    <n v="4"/>
    <n v="0.2"/>
    <n v="1.6399999999999995"/>
  </r>
  <r>
    <n v="2691"/>
    <s v="CA-2014-156412"/>
    <x v="3"/>
    <x v="769"/>
    <d v="2014-12-09T00:00:00"/>
    <s v="Standard Class"/>
    <s v="CM-12160"/>
    <s v="Charles McCrossin"/>
    <x v="0"/>
    <s v="United States"/>
    <s v="Philadelphia"/>
    <x v="9"/>
    <n v="19134"/>
    <x v="3"/>
    <s v="OFF-BI-10004364"/>
    <x v="1"/>
    <x v="8"/>
    <x v="302"/>
    <n v="5.3460000000000019"/>
    <n v="3"/>
    <n v="0.7"/>
    <n v="-4.4550000000000001"/>
  </r>
  <r>
    <n v="2692"/>
    <s v="US-2013-144211"/>
    <x v="0"/>
    <x v="770"/>
    <d v="2013-09-03T00:00:00"/>
    <s v="Standard Class"/>
    <s v="CS-12130"/>
    <s v="Chad Sievert"/>
    <x v="0"/>
    <s v="United States"/>
    <s v="Englewood"/>
    <x v="22"/>
    <n v="80112"/>
    <x v="1"/>
    <s v="OFF-PA-10002246"/>
    <x v="1"/>
    <x v="10"/>
    <x v="1386"/>
    <n v="15.48"/>
    <n v="3"/>
    <n v="0.2"/>
    <n v="5.6115000000000004"/>
  </r>
  <r>
    <n v="2693"/>
    <s v="US-2013-144211"/>
    <x v="0"/>
    <x v="770"/>
    <d v="2013-09-03T00:00:00"/>
    <s v="Standard Class"/>
    <s v="CS-12130"/>
    <s v="Chad Sievert"/>
    <x v="0"/>
    <s v="United States"/>
    <s v="Englewood"/>
    <x v="22"/>
    <n v="80112"/>
    <x v="1"/>
    <s v="TEC-PH-10002890"/>
    <x v="2"/>
    <x v="7"/>
    <x v="1387"/>
    <n v="108.57599999999999"/>
    <n v="3"/>
    <n v="0.2"/>
    <n v="8.1432000000000002"/>
  </r>
  <r>
    <n v="2694"/>
    <s v="CA-2013-138079"/>
    <x v="0"/>
    <x v="115"/>
    <d v="2013-01-28T00:00:00"/>
    <s v="Standard Class"/>
    <s v="AJ-10795"/>
    <s v="Anthony Johnson"/>
    <x v="1"/>
    <s v="United States"/>
    <s v="Seattle"/>
    <x v="4"/>
    <n v="98115"/>
    <x v="1"/>
    <s v="FUR-FU-10001475"/>
    <x v="0"/>
    <x v="5"/>
    <x v="499"/>
    <n v="109.9"/>
    <n v="5"/>
    <n v="0"/>
    <n v="37.366"/>
  </r>
  <r>
    <n v="2695"/>
    <s v="CA-2011-143182"/>
    <x v="2"/>
    <x v="771"/>
    <d v="2011-10-20T00:00:00"/>
    <s v="Standard Class"/>
    <s v="DL-12865"/>
    <s v="Dan Lawera"/>
    <x v="0"/>
    <s v="United States"/>
    <s v="Hialeah"/>
    <x v="2"/>
    <n v="33012"/>
    <x v="0"/>
    <s v="FUR-FU-10004270"/>
    <x v="0"/>
    <x v="5"/>
    <x v="1372"/>
    <n v="15.384"/>
    <n v="1"/>
    <n v="0.2"/>
    <n v="4.0383000000000013"/>
  </r>
  <r>
    <n v="2696"/>
    <s v="CA-2013-161662"/>
    <x v="0"/>
    <x v="569"/>
    <d v="2013-02-09T00:00:00"/>
    <s v="First Class"/>
    <s v="BE-11410"/>
    <s v="Bobby Elias"/>
    <x v="0"/>
    <s v="United States"/>
    <s v="Lancaster"/>
    <x v="24"/>
    <n v="43130"/>
    <x v="3"/>
    <s v="OFF-PA-10003465"/>
    <x v="1"/>
    <x v="10"/>
    <x v="418"/>
    <n v="30.352"/>
    <n v="2"/>
    <n v="0.2"/>
    <n v="10.623199999999997"/>
  </r>
  <r>
    <n v="2697"/>
    <s v="CA-2011-145317"/>
    <x v="2"/>
    <x v="772"/>
    <d v="2011-03-23T00:00:00"/>
    <s v="Standard Class"/>
    <s v="SM-20320"/>
    <s v="Sean Miller"/>
    <x v="2"/>
    <s v="United States"/>
    <s v="Jacksonville"/>
    <x v="2"/>
    <n v="32216"/>
    <x v="0"/>
    <s v="TEC-MA-10003626"/>
    <x v="2"/>
    <x v="15"/>
    <x v="1388"/>
    <n v="821.3"/>
    <n v="4"/>
    <n v="0.5"/>
    <n v="-16.426000000000045"/>
  </r>
  <r>
    <n v="2698"/>
    <s v="CA-2011-145317"/>
    <x v="2"/>
    <x v="772"/>
    <d v="2011-03-23T00:00:00"/>
    <s v="Standard Class"/>
    <s v="SM-20320"/>
    <s v="Sean Miller"/>
    <x v="2"/>
    <s v="United States"/>
    <s v="Jacksonville"/>
    <x v="2"/>
    <n v="32216"/>
    <x v="0"/>
    <s v="TEC-MA-10002412"/>
    <x v="2"/>
    <x v="15"/>
    <x v="1389"/>
    <n v="22638.48"/>
    <n v="6"/>
    <n v="0.5"/>
    <n v="-1811.0784000000021"/>
  </r>
  <r>
    <n v="2699"/>
    <s v="CA-2011-145317"/>
    <x v="2"/>
    <x v="772"/>
    <d v="2011-03-23T00:00:00"/>
    <s v="Standard Class"/>
    <s v="SM-20320"/>
    <s v="Sean Miller"/>
    <x v="2"/>
    <s v="United States"/>
    <s v="Jacksonville"/>
    <x v="2"/>
    <n v="32216"/>
    <x v="0"/>
    <s v="OFF-PA-10001804"/>
    <x v="1"/>
    <x v="10"/>
    <x v="128"/>
    <n v="21.376000000000001"/>
    <n v="4"/>
    <n v="0.2"/>
    <n v="7.4815999999999994"/>
  </r>
  <r>
    <n v="2700"/>
    <s v="CA-2011-145317"/>
    <x v="2"/>
    <x v="772"/>
    <d v="2011-03-23T00:00:00"/>
    <s v="Standard Class"/>
    <s v="SM-20320"/>
    <s v="Sean Miller"/>
    <x v="2"/>
    <s v="United States"/>
    <s v="Jacksonville"/>
    <x v="2"/>
    <n v="32216"/>
    <x v="0"/>
    <s v="OFF-AR-10003183"/>
    <x v="1"/>
    <x v="6"/>
    <x v="1390"/>
    <n v="8.016"/>
    <n v="3"/>
    <n v="0.2"/>
    <n v="1.0019999999999993"/>
  </r>
  <r>
    <n v="2701"/>
    <s v="CA-2011-145317"/>
    <x v="2"/>
    <x v="772"/>
    <d v="2011-03-23T00:00:00"/>
    <s v="Standard Class"/>
    <s v="SM-20320"/>
    <s v="Sean Miller"/>
    <x v="2"/>
    <s v="United States"/>
    <s v="Jacksonville"/>
    <x v="2"/>
    <n v="32216"/>
    <x v="0"/>
    <s v="FUR-FU-10004270"/>
    <x v="0"/>
    <x v="5"/>
    <x v="1372"/>
    <n v="30.768000000000001"/>
    <n v="2"/>
    <n v="0.2"/>
    <n v="8.0766000000000027"/>
  </r>
  <r>
    <n v="2702"/>
    <s v="CA-2011-145317"/>
    <x v="2"/>
    <x v="772"/>
    <d v="2011-03-23T00:00:00"/>
    <s v="Standard Class"/>
    <s v="SM-20320"/>
    <s v="Sean Miller"/>
    <x v="2"/>
    <s v="United States"/>
    <s v="Jacksonville"/>
    <x v="2"/>
    <n v="32216"/>
    <x v="0"/>
    <s v="OFF-FA-10003112"/>
    <x v="1"/>
    <x v="13"/>
    <x v="33"/>
    <n v="18.936"/>
    <n v="3"/>
    <n v="0.2"/>
    <n v="5.9174999999999986"/>
  </r>
  <r>
    <n v="2703"/>
    <s v="CA-2011-145317"/>
    <x v="2"/>
    <x v="772"/>
    <d v="2011-03-23T00:00:00"/>
    <s v="Standard Class"/>
    <s v="SM-20320"/>
    <s v="Sean Miller"/>
    <x v="2"/>
    <s v="United States"/>
    <s v="Jacksonville"/>
    <x v="2"/>
    <n v="32216"/>
    <x v="0"/>
    <s v="FUR-FU-10001986"/>
    <x v="0"/>
    <x v="5"/>
    <x v="1133"/>
    <n v="122.352"/>
    <n v="3"/>
    <n v="0.2"/>
    <n v="15.29399999999999"/>
  </r>
  <r>
    <n v="2704"/>
    <s v="CA-2011-143413"/>
    <x v="2"/>
    <x v="773"/>
    <d v="2011-05-30T00:00:00"/>
    <s v="Standard Class"/>
    <s v="RP-19390"/>
    <s v="Resi Pölking"/>
    <x v="0"/>
    <s v="United States"/>
    <s v="Baltimore"/>
    <x v="39"/>
    <n v="21215"/>
    <x v="3"/>
    <s v="OFF-PA-10002319"/>
    <x v="1"/>
    <x v="10"/>
    <x v="1391"/>
    <n v="116.28"/>
    <n v="3"/>
    <n v="0"/>
    <n v="56.977199999999996"/>
  </r>
  <r>
    <n v="2705"/>
    <s v="CA-2014-156818"/>
    <x v="3"/>
    <x v="497"/>
    <d v="2014-07-14T00:00:00"/>
    <s v="Second Class"/>
    <s v="JD-16015"/>
    <s v="Joy Daniels"/>
    <x v="0"/>
    <s v="United States"/>
    <s v="New York City"/>
    <x v="15"/>
    <n v="10009"/>
    <x v="3"/>
    <s v="TEC-AC-10002323"/>
    <x v="2"/>
    <x v="11"/>
    <x v="175"/>
    <n v="132.60000000000002"/>
    <n v="6"/>
    <n v="0"/>
    <n v="17.238000000000007"/>
  </r>
  <r>
    <n v="2706"/>
    <s v="CA-2014-155873"/>
    <x v="3"/>
    <x v="114"/>
    <d v="2014-06-22T00:00:00"/>
    <s v="Standard Class"/>
    <s v="AB-10255"/>
    <s v="Alejandro Ballentine"/>
    <x v="2"/>
    <s v="United States"/>
    <s v="Carlsbad"/>
    <x v="27"/>
    <n v="88220"/>
    <x v="1"/>
    <s v="OFF-SU-10001165"/>
    <x v="1"/>
    <x v="14"/>
    <x v="1039"/>
    <n v="16.68"/>
    <n v="2"/>
    <n v="0"/>
    <n v="4.3368000000000002"/>
  </r>
  <r>
    <n v="2707"/>
    <s v="CA-2014-155873"/>
    <x v="3"/>
    <x v="114"/>
    <d v="2014-06-22T00:00:00"/>
    <s v="Standard Class"/>
    <s v="AB-10255"/>
    <s v="Alejandro Ballentine"/>
    <x v="2"/>
    <s v="United States"/>
    <s v="Carlsbad"/>
    <x v="27"/>
    <n v="88220"/>
    <x v="1"/>
    <s v="OFF-PA-10001246"/>
    <x v="1"/>
    <x v="10"/>
    <x v="1392"/>
    <n v="19.440000000000001"/>
    <n v="3"/>
    <n v="0"/>
    <n v="9.3312000000000008"/>
  </r>
  <r>
    <n v="2708"/>
    <s v="CA-2014-155873"/>
    <x v="3"/>
    <x v="114"/>
    <d v="2014-06-22T00:00:00"/>
    <s v="Standard Class"/>
    <s v="AB-10255"/>
    <s v="Alejandro Ballentine"/>
    <x v="2"/>
    <s v="United States"/>
    <s v="Carlsbad"/>
    <x v="27"/>
    <n v="88220"/>
    <x v="1"/>
    <s v="OFF-PA-10001815"/>
    <x v="1"/>
    <x v="10"/>
    <x v="1393"/>
    <n v="192.16"/>
    <n v="4"/>
    <n v="0"/>
    <n v="92.236799999999988"/>
  </r>
  <r>
    <n v="2709"/>
    <s v="CA-2012-121797"/>
    <x v="1"/>
    <x v="564"/>
    <d v="2012-02-06T00:00:00"/>
    <s v="Standard Class"/>
    <s v="CC-12145"/>
    <s v="Charles Crestani"/>
    <x v="0"/>
    <s v="United States"/>
    <s v="Los Angeles"/>
    <x v="1"/>
    <n v="90049"/>
    <x v="1"/>
    <s v="FUR-FU-10001876"/>
    <x v="0"/>
    <x v="5"/>
    <x v="1394"/>
    <n v="227.35999999999999"/>
    <n v="7"/>
    <n v="0"/>
    <n v="81.849599999999981"/>
  </r>
  <r>
    <n v="2710"/>
    <s v="CA-2012-121797"/>
    <x v="1"/>
    <x v="564"/>
    <d v="2012-02-06T00:00:00"/>
    <s v="Standard Class"/>
    <s v="CC-12145"/>
    <s v="Charles Crestani"/>
    <x v="0"/>
    <s v="United States"/>
    <s v="Los Angeles"/>
    <x v="1"/>
    <n v="90049"/>
    <x v="1"/>
    <s v="TEC-MA-10000488"/>
    <x v="2"/>
    <x v="15"/>
    <x v="1129"/>
    <n v="1919.9760000000001"/>
    <n v="3"/>
    <n v="0.2"/>
    <n v="215.99729999999977"/>
  </r>
  <r>
    <n v="2711"/>
    <s v="US-2012-120572"/>
    <x v="1"/>
    <x v="555"/>
    <d v="2012-12-15T00:00:00"/>
    <s v="Standard Class"/>
    <s v="GH-14425"/>
    <s v="Gary Hwang"/>
    <x v="0"/>
    <s v="United States"/>
    <s v="Jacksonville"/>
    <x v="2"/>
    <n v="32216"/>
    <x v="0"/>
    <s v="OFF-BI-10001098"/>
    <x v="1"/>
    <x v="8"/>
    <x v="405"/>
    <n v="12.828000000000001"/>
    <n v="2"/>
    <n v="0.7"/>
    <n v="-8.9795999999999978"/>
  </r>
  <r>
    <n v="2712"/>
    <s v="CA-2014-132430"/>
    <x v="3"/>
    <x v="449"/>
    <d v="2014-10-12T00:00:00"/>
    <s v="First Class"/>
    <s v="CP-12085"/>
    <s v="Cathy Prescott"/>
    <x v="1"/>
    <s v="United States"/>
    <s v="Lakewood"/>
    <x v="24"/>
    <n v="44107"/>
    <x v="3"/>
    <s v="FUR-FU-10003577"/>
    <x v="0"/>
    <x v="5"/>
    <x v="608"/>
    <n v="45.888000000000005"/>
    <n v="4"/>
    <n v="0.2"/>
    <n v="9.1775999999999982"/>
  </r>
  <r>
    <n v="2713"/>
    <s v="CA-2014-146031"/>
    <x v="3"/>
    <x v="570"/>
    <d v="2014-08-02T00:00:00"/>
    <s v="Second Class"/>
    <s v="GM-14440"/>
    <s v="Gary McGarr"/>
    <x v="0"/>
    <s v="United States"/>
    <s v="Troy"/>
    <x v="15"/>
    <n v="12180"/>
    <x v="3"/>
    <s v="OFF-AR-10002656"/>
    <x v="1"/>
    <x v="6"/>
    <x v="157"/>
    <n v="60.12"/>
    <n v="9"/>
    <n v="0"/>
    <n v="22.244399999999995"/>
  </r>
  <r>
    <n v="2714"/>
    <s v="CA-2011-110100"/>
    <x v="2"/>
    <x v="573"/>
    <d v="2011-04-29T00:00:00"/>
    <s v="Standard Class"/>
    <s v="LC-16885"/>
    <s v="Lena Creighton"/>
    <x v="0"/>
    <s v="United States"/>
    <s v="Wilmington"/>
    <x v="3"/>
    <n v="28403"/>
    <x v="0"/>
    <s v="TEC-PH-10004531"/>
    <x v="2"/>
    <x v="7"/>
    <x v="1395"/>
    <n v="302.37599999999998"/>
    <n v="3"/>
    <n v="0.2"/>
    <n v="37.796999999999997"/>
  </r>
  <r>
    <n v="2715"/>
    <s v="CA-2012-103723"/>
    <x v="1"/>
    <x v="494"/>
    <d v="2012-12-06T00:00:00"/>
    <s v="Standard Class"/>
    <s v="BT-11305"/>
    <s v="Beth Thompson"/>
    <x v="2"/>
    <s v="United States"/>
    <s v="Seattle"/>
    <x v="4"/>
    <n v="98105"/>
    <x v="1"/>
    <s v="OFF-AR-10003251"/>
    <x v="1"/>
    <x v="6"/>
    <x v="1041"/>
    <n v="13.899999999999999"/>
    <n v="5"/>
    <n v="0"/>
    <n v="5.56"/>
  </r>
  <r>
    <n v="2716"/>
    <s v="CA-2011-127187"/>
    <x v="2"/>
    <x v="774"/>
    <d v="2011-12-08T00:00:00"/>
    <s v="Standard Class"/>
    <s v="CP-12085"/>
    <s v="Cathy Prescott"/>
    <x v="1"/>
    <s v="United States"/>
    <s v="New York City"/>
    <x v="15"/>
    <n v="10024"/>
    <x v="3"/>
    <s v="TEC-PH-10000673"/>
    <x v="2"/>
    <x v="7"/>
    <x v="1396"/>
    <n v="129.97999999999999"/>
    <n v="2"/>
    <n v="0"/>
    <n v="62.3904"/>
  </r>
  <r>
    <n v="2717"/>
    <s v="CA-2014-128475"/>
    <x v="3"/>
    <x v="775"/>
    <d v="2014-09-02T00:00:00"/>
    <s v="Standard Class"/>
    <s v="SC-20680"/>
    <s v="Steve Carroll"/>
    <x v="2"/>
    <s v="United States"/>
    <s v="Columbus"/>
    <x v="32"/>
    <n v="31907"/>
    <x v="0"/>
    <s v="TEC-AC-10000158"/>
    <x v="2"/>
    <x v="11"/>
    <x v="353"/>
    <n v="71.98"/>
    <n v="2"/>
    <n v="0"/>
    <n v="15.1158"/>
  </r>
  <r>
    <n v="2718"/>
    <s v="CA-2011-100006"/>
    <x v="2"/>
    <x v="557"/>
    <d v="2011-09-13T00:00:00"/>
    <s v="Standard Class"/>
    <s v="DK-13375"/>
    <s v="Dennis Kane"/>
    <x v="0"/>
    <s v="United States"/>
    <s v="New York City"/>
    <x v="15"/>
    <n v="10024"/>
    <x v="3"/>
    <s v="TEC-PH-10002075"/>
    <x v="2"/>
    <x v="7"/>
    <x v="1397"/>
    <n v="377.96999999999997"/>
    <n v="3"/>
    <n v="0"/>
    <n v="109.61129999999999"/>
  </r>
  <r>
    <n v="2719"/>
    <s v="CA-2014-144827"/>
    <x v="3"/>
    <x v="202"/>
    <d v="2014-12-28T00:00:00"/>
    <s v="Standard Class"/>
    <s v="SE-20110"/>
    <s v="Sanjit Engle"/>
    <x v="0"/>
    <s v="United States"/>
    <s v="Costa Mesa"/>
    <x v="1"/>
    <n v="92627"/>
    <x v="1"/>
    <s v="OFF-ST-10004340"/>
    <x v="1"/>
    <x v="4"/>
    <x v="809"/>
    <n v="124.36"/>
    <n v="2"/>
    <n v="0"/>
    <n v="33.577200000000005"/>
  </r>
  <r>
    <n v="2720"/>
    <s v="CA-2011-110030"/>
    <x v="2"/>
    <x v="776"/>
    <d v="2011-12-08T00:00:00"/>
    <s v="Second Class"/>
    <s v="LF-17185"/>
    <s v="Luke Foster"/>
    <x v="0"/>
    <s v="United States"/>
    <s v="Houston"/>
    <x v="5"/>
    <n v="77095"/>
    <x v="2"/>
    <s v="FUR-FU-10002759"/>
    <x v="0"/>
    <x v="5"/>
    <x v="555"/>
    <n v="23.976000000000003"/>
    <n v="3"/>
    <n v="0.6"/>
    <n v="-14.385599999999997"/>
  </r>
  <r>
    <n v="2721"/>
    <s v="CA-2011-121286"/>
    <x v="2"/>
    <x v="130"/>
    <d v="2011-11-08T00:00:00"/>
    <s v="Second Class"/>
    <s v="ON-18715"/>
    <s v="Odella Nelson"/>
    <x v="1"/>
    <s v="United States"/>
    <s v="Cary"/>
    <x v="3"/>
    <n v="27511"/>
    <x v="0"/>
    <s v="OFF-FA-10000585"/>
    <x v="1"/>
    <x v="13"/>
    <x v="202"/>
    <n v="8.3760000000000012"/>
    <n v="3"/>
    <n v="0.2"/>
    <n v="2.7222"/>
  </r>
  <r>
    <n v="2722"/>
    <s v="CA-2011-121286"/>
    <x v="2"/>
    <x v="130"/>
    <d v="2011-11-08T00:00:00"/>
    <s v="Second Class"/>
    <s v="ON-18715"/>
    <s v="Odella Nelson"/>
    <x v="1"/>
    <s v="United States"/>
    <s v="Cary"/>
    <x v="3"/>
    <n v="27511"/>
    <x v="0"/>
    <s v="OFF-AP-10004859"/>
    <x v="1"/>
    <x v="9"/>
    <x v="921"/>
    <n v="58.240000000000009"/>
    <n v="5"/>
    <n v="0.2"/>
    <n v="5.0960000000000001"/>
  </r>
  <r>
    <n v="2723"/>
    <s v="CA-2013-164735"/>
    <x v="0"/>
    <x v="167"/>
    <d v="2013-04-20T00:00:00"/>
    <s v="Second Class"/>
    <s v="TB-21400"/>
    <s v="Tom Boeckenhauer"/>
    <x v="0"/>
    <s v="United States"/>
    <s v="Alexandria"/>
    <x v="17"/>
    <n v="22304"/>
    <x v="0"/>
    <s v="OFF-ST-10001558"/>
    <x v="1"/>
    <x v="4"/>
    <x v="712"/>
    <n v="81.199999999999989"/>
    <n v="5"/>
    <n v="0"/>
    <n v="12.18"/>
  </r>
  <r>
    <n v="2724"/>
    <s v="CA-2011-153479"/>
    <x v="2"/>
    <x v="777"/>
    <d v="2011-10-08T00:00:00"/>
    <s v="Standard Class"/>
    <s v="DF-13135"/>
    <s v="David Flashing"/>
    <x v="0"/>
    <s v="United States"/>
    <s v="Vallejo"/>
    <x v="1"/>
    <n v="94591"/>
    <x v="1"/>
    <s v="OFF-LA-10004689"/>
    <x v="1"/>
    <x v="2"/>
    <x v="261"/>
    <n v="14.450000000000001"/>
    <n v="5"/>
    <n v="0"/>
    <n v="6.7915000000000001"/>
  </r>
  <r>
    <n v="2725"/>
    <s v="CA-2011-153479"/>
    <x v="2"/>
    <x v="777"/>
    <d v="2011-10-08T00:00:00"/>
    <s v="Standard Class"/>
    <s v="DF-13135"/>
    <s v="David Flashing"/>
    <x v="0"/>
    <s v="United States"/>
    <s v="Vallejo"/>
    <x v="1"/>
    <n v="94591"/>
    <x v="1"/>
    <s v="OFF-BI-10002867"/>
    <x v="1"/>
    <x v="8"/>
    <x v="963"/>
    <n v="95.64800000000001"/>
    <n v="2"/>
    <n v="0.2"/>
    <n v="31.085599999999989"/>
  </r>
  <r>
    <n v="2726"/>
    <s v="CA-2014-149888"/>
    <x v="3"/>
    <x v="659"/>
    <d v="2014-11-14T00:00:00"/>
    <s v="Standard Class"/>
    <s v="EP-13915"/>
    <s v="Emily Phan"/>
    <x v="0"/>
    <s v="United States"/>
    <s v="Philadelphia"/>
    <x v="9"/>
    <n v="19120"/>
    <x v="3"/>
    <s v="TEC-PH-10003811"/>
    <x v="2"/>
    <x v="7"/>
    <x v="1187"/>
    <n v="359.97"/>
    <n v="5"/>
    <n v="0.4"/>
    <n v="-71.994000000000028"/>
  </r>
  <r>
    <n v="2727"/>
    <s v="CA-2014-149888"/>
    <x v="3"/>
    <x v="659"/>
    <d v="2014-11-14T00:00:00"/>
    <s v="Standard Class"/>
    <s v="EP-13915"/>
    <s v="Emily Phan"/>
    <x v="0"/>
    <s v="United States"/>
    <s v="Philadelphia"/>
    <x v="9"/>
    <n v="19120"/>
    <x v="3"/>
    <s v="FUR-TA-10000849"/>
    <x v="0"/>
    <x v="3"/>
    <x v="1318"/>
    <n v="350.35199999999998"/>
    <n v="4"/>
    <n v="0.4"/>
    <n v="-140.14079999999996"/>
  </r>
  <r>
    <n v="2728"/>
    <s v="CA-2014-119193"/>
    <x v="3"/>
    <x v="66"/>
    <d v="2014-12-25T00:00:00"/>
    <s v="First Class"/>
    <s v="SK-19990"/>
    <s v="Sally Knutson"/>
    <x v="0"/>
    <s v="United States"/>
    <s v="Toledo"/>
    <x v="24"/>
    <n v="43615"/>
    <x v="3"/>
    <s v="OFF-BI-10000848"/>
    <x v="1"/>
    <x v="8"/>
    <x v="515"/>
    <n v="1.6410000000000002"/>
    <n v="1"/>
    <n v="0.7"/>
    <n v="-1.3128000000000002"/>
  </r>
  <r>
    <n v="2729"/>
    <s v="CA-2014-119193"/>
    <x v="3"/>
    <x v="66"/>
    <d v="2014-12-25T00:00:00"/>
    <s v="First Class"/>
    <s v="SK-19990"/>
    <s v="Sally Knutson"/>
    <x v="0"/>
    <s v="United States"/>
    <s v="Toledo"/>
    <x v="24"/>
    <n v="43615"/>
    <x v="3"/>
    <s v="TEC-PH-10003072"/>
    <x v="2"/>
    <x v="7"/>
    <x v="1310"/>
    <n v="629.95799999999997"/>
    <n v="7"/>
    <n v="0.4"/>
    <n v="94.49369999999999"/>
  </r>
  <r>
    <n v="2730"/>
    <s v="CA-2014-104801"/>
    <x v="3"/>
    <x v="778"/>
    <d v="2014-02-20T00:00:00"/>
    <s v="Standard Class"/>
    <s v="FH-14350"/>
    <s v="Fred Harton"/>
    <x v="0"/>
    <s v="United States"/>
    <s v="Seattle"/>
    <x v="4"/>
    <n v="98105"/>
    <x v="1"/>
    <s v="OFF-AR-10001547"/>
    <x v="1"/>
    <x v="6"/>
    <x v="147"/>
    <n v="6.63"/>
    <n v="3"/>
    <n v="0"/>
    <n v="1.7901"/>
  </r>
  <r>
    <n v="2731"/>
    <s v="CA-2014-104801"/>
    <x v="3"/>
    <x v="778"/>
    <d v="2014-02-20T00:00:00"/>
    <s v="Standard Class"/>
    <s v="FH-14350"/>
    <s v="Fred Harton"/>
    <x v="0"/>
    <s v="United States"/>
    <s v="Seattle"/>
    <x v="4"/>
    <n v="98105"/>
    <x v="1"/>
    <s v="TEC-AC-10001838"/>
    <x v="2"/>
    <x v="11"/>
    <x v="645"/>
    <n v="799.96"/>
    <n v="4"/>
    <n v="0"/>
    <n v="343.98280000000005"/>
  </r>
  <r>
    <n v="2732"/>
    <s v="CA-2014-104801"/>
    <x v="3"/>
    <x v="778"/>
    <d v="2014-02-20T00:00:00"/>
    <s v="Standard Class"/>
    <s v="FH-14350"/>
    <s v="Fred Harton"/>
    <x v="0"/>
    <s v="United States"/>
    <s v="Seattle"/>
    <x v="4"/>
    <n v="98105"/>
    <x v="1"/>
    <s v="FUR-FU-10004017"/>
    <x v="0"/>
    <x v="5"/>
    <x v="215"/>
    <n v="107.53"/>
    <n v="1"/>
    <n v="0"/>
    <n v="21.506"/>
  </r>
  <r>
    <n v="2733"/>
    <s v="CA-2011-107594"/>
    <x v="2"/>
    <x v="779"/>
    <d v="2011-07-06T00:00:00"/>
    <s v="Standard Class"/>
    <s v="EH-13945"/>
    <s v="Eric Hoffmann"/>
    <x v="0"/>
    <s v="United States"/>
    <s v="Plainfield"/>
    <x v="30"/>
    <n v="7060"/>
    <x v="3"/>
    <s v="TEC-PH-10002923"/>
    <x v="2"/>
    <x v="7"/>
    <x v="680"/>
    <n v="73.98"/>
    <n v="2"/>
    <n v="0"/>
    <n v="19.974600000000002"/>
  </r>
  <r>
    <n v="2734"/>
    <s v="CA-2011-107594"/>
    <x v="2"/>
    <x v="779"/>
    <d v="2011-07-06T00:00:00"/>
    <s v="Standard Class"/>
    <s v="EH-13945"/>
    <s v="Eric Hoffmann"/>
    <x v="0"/>
    <s v="United States"/>
    <s v="Plainfield"/>
    <x v="30"/>
    <n v="7060"/>
    <x v="3"/>
    <s v="OFF-AR-10000716"/>
    <x v="1"/>
    <x v="6"/>
    <x v="786"/>
    <n v="5.58"/>
    <n v="1"/>
    <n v="0"/>
    <n v="2.1762000000000001"/>
  </r>
  <r>
    <n v="2735"/>
    <s v="CA-2012-129770"/>
    <x v="1"/>
    <x v="780"/>
    <d v="2012-02-23T00:00:00"/>
    <s v="Second Class"/>
    <s v="JE-15715"/>
    <s v="Joe Elijah"/>
    <x v="0"/>
    <s v="United States"/>
    <s v="Las Cruces"/>
    <x v="27"/>
    <n v="88001"/>
    <x v="1"/>
    <s v="OFF-PA-10000249"/>
    <x v="1"/>
    <x v="10"/>
    <x v="33"/>
    <n v="49.12"/>
    <n v="4"/>
    <n v="0"/>
    <n v="23.086399999999998"/>
  </r>
  <r>
    <n v="2736"/>
    <s v="CA-2012-115798"/>
    <x v="1"/>
    <x v="50"/>
    <d v="2012-11-19T00:00:00"/>
    <s v="Standard Class"/>
    <s v="KL-16645"/>
    <s v="Ken Lonsdale"/>
    <x v="0"/>
    <s v="United States"/>
    <s v="Newark"/>
    <x v="13"/>
    <n v="19711"/>
    <x v="3"/>
    <s v="TEC-PH-10003691"/>
    <x v="2"/>
    <x v="7"/>
    <x v="1398"/>
    <n v="377.96999999999997"/>
    <n v="3"/>
    <n v="0"/>
    <n v="94.492500000000007"/>
  </r>
  <r>
    <n v="2737"/>
    <s v="CA-2012-115798"/>
    <x v="1"/>
    <x v="50"/>
    <d v="2012-11-19T00:00:00"/>
    <s v="Standard Class"/>
    <s v="KL-16645"/>
    <s v="Ken Lonsdale"/>
    <x v="0"/>
    <s v="United States"/>
    <s v="Newark"/>
    <x v="13"/>
    <n v="19711"/>
    <x v="3"/>
    <s v="OFF-PA-10001560"/>
    <x v="1"/>
    <x v="10"/>
    <x v="664"/>
    <n v="42.28"/>
    <n v="7"/>
    <n v="0"/>
    <n v="19.871600000000001"/>
  </r>
  <r>
    <n v="2738"/>
    <s v="CA-2012-115798"/>
    <x v="1"/>
    <x v="50"/>
    <d v="2012-11-19T00:00:00"/>
    <s v="Standard Class"/>
    <s v="KL-16645"/>
    <s v="Ken Lonsdale"/>
    <x v="0"/>
    <s v="United States"/>
    <s v="Newark"/>
    <x v="13"/>
    <n v="19711"/>
    <x v="3"/>
    <s v="FUR-BO-10004467"/>
    <x v="0"/>
    <x v="0"/>
    <x v="883"/>
    <n v="299.96999999999997"/>
    <n v="3"/>
    <n v="0"/>
    <n v="56.994299999999981"/>
  </r>
  <r>
    <n v="2739"/>
    <s v="CA-2012-115798"/>
    <x v="1"/>
    <x v="50"/>
    <d v="2012-11-19T00:00:00"/>
    <s v="Standard Class"/>
    <s v="KL-16645"/>
    <s v="Ken Lonsdale"/>
    <x v="0"/>
    <s v="United States"/>
    <s v="Newark"/>
    <x v="13"/>
    <n v="19711"/>
    <x v="3"/>
    <s v="TEC-PH-10001819"/>
    <x v="2"/>
    <x v="7"/>
    <x v="805"/>
    <n v="89.98"/>
    <n v="2"/>
    <n v="0"/>
    <n v="43.190399999999997"/>
  </r>
  <r>
    <n v="2740"/>
    <s v="CA-2014-122707"/>
    <x v="3"/>
    <x v="513"/>
    <d v="2014-04-19T00:00:00"/>
    <s v="First Class"/>
    <s v="EB-13750"/>
    <s v="Edward Becker"/>
    <x v="1"/>
    <s v="United States"/>
    <s v="Hoover"/>
    <x v="19"/>
    <n v="35244"/>
    <x v="0"/>
    <s v="OFF-SU-10000157"/>
    <x v="1"/>
    <x v="14"/>
    <x v="1399"/>
    <n v="477.24"/>
    <n v="4"/>
    <n v="0"/>
    <n v="9.5448000000000093"/>
  </r>
  <r>
    <n v="2741"/>
    <s v="CA-2014-122707"/>
    <x v="3"/>
    <x v="513"/>
    <d v="2014-04-19T00:00:00"/>
    <s v="First Class"/>
    <s v="EB-13750"/>
    <s v="Edward Becker"/>
    <x v="1"/>
    <s v="United States"/>
    <s v="Hoover"/>
    <x v="19"/>
    <n v="35244"/>
    <x v="0"/>
    <s v="TEC-AC-10004227"/>
    <x v="2"/>
    <x v="11"/>
    <x v="1400"/>
    <n v="25.98"/>
    <n v="2"/>
    <n v="0"/>
    <n v="1.558799999999998"/>
  </r>
  <r>
    <n v="2742"/>
    <s v="CA-2013-165015"/>
    <x v="0"/>
    <x v="781"/>
    <d v="2013-02-27T00:00:00"/>
    <s v="Second Class"/>
    <s v="BD-11725"/>
    <s v="Bruce Degenhardt"/>
    <x v="0"/>
    <s v="United States"/>
    <s v="Newark"/>
    <x v="24"/>
    <n v="43055"/>
    <x v="3"/>
    <s v="OFF-EN-10003134"/>
    <x v="1"/>
    <x v="12"/>
    <x v="33"/>
    <n v="46.72"/>
    <n v="5"/>
    <n v="0.2"/>
    <n v="17.52"/>
  </r>
  <r>
    <n v="2743"/>
    <s v="CA-2011-149244"/>
    <x v="2"/>
    <x v="130"/>
    <d v="2011-11-08T00:00:00"/>
    <s v="Standard Class"/>
    <s v="MS-17530"/>
    <s v="MaryBeth Skach"/>
    <x v="0"/>
    <s v="United States"/>
    <s v="San Diego"/>
    <x v="1"/>
    <n v="92037"/>
    <x v="1"/>
    <s v="FUR-FU-10004671"/>
    <x v="0"/>
    <x v="5"/>
    <x v="1357"/>
    <n v="35.340000000000003"/>
    <n v="2"/>
    <n v="0"/>
    <n v="13.429200000000002"/>
  </r>
  <r>
    <n v="2744"/>
    <s v="CA-2012-140144"/>
    <x v="1"/>
    <x v="782"/>
    <d v="2012-06-25T00:00:00"/>
    <s v="Second Class"/>
    <s v="SC-20770"/>
    <s v="Stewart Carmichael"/>
    <x v="1"/>
    <s v="United States"/>
    <s v="San Francisco"/>
    <x v="1"/>
    <n v="94122"/>
    <x v="1"/>
    <s v="FUR-FU-10002253"/>
    <x v="0"/>
    <x v="5"/>
    <x v="587"/>
    <n v="257.64"/>
    <n v="6"/>
    <n v="0"/>
    <n v="100.4796"/>
  </r>
  <r>
    <n v="2745"/>
    <s v="CA-2012-140144"/>
    <x v="1"/>
    <x v="782"/>
    <d v="2012-06-25T00:00:00"/>
    <s v="Second Class"/>
    <s v="SC-20770"/>
    <s v="Stewart Carmichael"/>
    <x v="1"/>
    <s v="United States"/>
    <s v="San Francisco"/>
    <x v="1"/>
    <n v="94122"/>
    <x v="1"/>
    <s v="TEC-PH-10002726"/>
    <x v="2"/>
    <x v="7"/>
    <x v="66"/>
    <n v="125.97600000000001"/>
    <n v="3"/>
    <n v="0.2"/>
    <n v="47.241"/>
  </r>
  <r>
    <n v="2746"/>
    <s v="CA-2014-163321"/>
    <x v="3"/>
    <x v="783"/>
    <d v="2014-08-12T00:00:00"/>
    <s v="Second Class"/>
    <s v="FM-14380"/>
    <s v="Fred McMath"/>
    <x v="0"/>
    <s v="United States"/>
    <s v="Jacksonville"/>
    <x v="3"/>
    <n v="28540"/>
    <x v="0"/>
    <s v="TEC-AC-10004571"/>
    <x v="2"/>
    <x v="11"/>
    <x v="404"/>
    <n v="79.992000000000004"/>
    <n v="1"/>
    <n v="0.2"/>
    <n v="21.997800000000002"/>
  </r>
  <r>
    <n v="2747"/>
    <s v="CA-2011-155887"/>
    <x v="2"/>
    <x v="552"/>
    <d v="2011-05-17T00:00:00"/>
    <s v="Standard Class"/>
    <s v="KT-16480"/>
    <s v="Kean Thornton"/>
    <x v="0"/>
    <s v="United States"/>
    <s v="Franklin"/>
    <x v="31"/>
    <n v="2038"/>
    <x v="3"/>
    <s v="FUR-TA-10002228"/>
    <x v="0"/>
    <x v="3"/>
    <x v="596"/>
    <n v="700.05600000000004"/>
    <n v="3"/>
    <n v="0.3"/>
    <n v="-130.0104"/>
  </r>
  <r>
    <n v="2748"/>
    <s v="US-2012-165449"/>
    <x v="1"/>
    <x v="6"/>
    <d v="2012-11-26T00:00:00"/>
    <s v="Standard Class"/>
    <s v="AP-10720"/>
    <s v="Anne Pryor"/>
    <x v="2"/>
    <s v="United States"/>
    <s v="Frisco"/>
    <x v="5"/>
    <n v="75034"/>
    <x v="2"/>
    <s v="TEC-AC-10004127"/>
    <x v="2"/>
    <x v="11"/>
    <x v="1401"/>
    <n v="27.168000000000003"/>
    <n v="4"/>
    <n v="0.2"/>
    <n v="-1.3583999999999987"/>
  </r>
  <r>
    <n v="2749"/>
    <s v="CA-2012-110247"/>
    <x v="1"/>
    <x v="784"/>
    <d v="2012-12-08T00:00:00"/>
    <s v="Standard Class"/>
    <s v="RH-19555"/>
    <s v="Ritsa Hightower"/>
    <x v="0"/>
    <s v="United States"/>
    <s v="Tallahassee"/>
    <x v="2"/>
    <n v="32303"/>
    <x v="0"/>
    <s v="OFF-BI-10001553"/>
    <x v="1"/>
    <x v="8"/>
    <x v="1293"/>
    <n v="8.2260000000000009"/>
    <n v="3"/>
    <n v="0.7"/>
    <n v="-6.0323999999999991"/>
  </r>
  <r>
    <n v="2750"/>
    <s v="US-2011-141257"/>
    <x v="2"/>
    <x v="785"/>
    <d v="2011-06-14T00:00:00"/>
    <s v="Standard Class"/>
    <s v="CS-11950"/>
    <s v="Carlos Soltero"/>
    <x v="0"/>
    <s v="United States"/>
    <s v="Seattle"/>
    <x v="4"/>
    <n v="98115"/>
    <x v="1"/>
    <s v="FUR-CH-10002758"/>
    <x v="0"/>
    <x v="1"/>
    <x v="1402"/>
    <n v="585.55200000000002"/>
    <n v="3"/>
    <n v="0.2"/>
    <n v="73.19399999999996"/>
  </r>
  <r>
    <n v="2751"/>
    <s v="CA-2011-154669"/>
    <x v="2"/>
    <x v="233"/>
    <d v="2011-08-11T00:00:00"/>
    <s v="Second Class"/>
    <s v="TM-21010"/>
    <s v="Tamara Manning"/>
    <x v="0"/>
    <s v="United States"/>
    <s v="Vacaville"/>
    <x v="1"/>
    <n v="95687"/>
    <x v="1"/>
    <s v="OFF-ST-10000532"/>
    <x v="1"/>
    <x v="4"/>
    <x v="1403"/>
    <n v="423.28"/>
    <n v="11"/>
    <n v="0"/>
    <n v="110.05279999999999"/>
  </r>
  <r>
    <n v="2752"/>
    <s v="CA-2011-158029"/>
    <x v="2"/>
    <x v="542"/>
    <d v="2011-05-30T00:00:00"/>
    <s v="Standard Class"/>
    <s v="HF-14995"/>
    <s v="Herbert Flentye"/>
    <x v="0"/>
    <s v="United States"/>
    <s v="Los Angeles"/>
    <x v="1"/>
    <n v="90008"/>
    <x v="1"/>
    <s v="FUR-CH-10000988"/>
    <x v="0"/>
    <x v="1"/>
    <x v="1132"/>
    <n v="225.29600000000002"/>
    <n v="2"/>
    <n v="0.2"/>
    <n v="22.529599999999995"/>
  </r>
  <r>
    <n v="2753"/>
    <s v="CA-2012-155306"/>
    <x v="1"/>
    <x v="786"/>
    <d v="2012-04-21T00:00:00"/>
    <s v="Standard Class"/>
    <s v="GA-14515"/>
    <s v="George Ashbrook"/>
    <x v="0"/>
    <s v="United States"/>
    <s v="San Francisco"/>
    <x v="1"/>
    <n v="94122"/>
    <x v="1"/>
    <s v="OFF-AR-10003251"/>
    <x v="1"/>
    <x v="6"/>
    <x v="1041"/>
    <n v="5.56"/>
    <n v="2"/>
    <n v="0"/>
    <n v="2.2239999999999998"/>
  </r>
  <r>
    <n v="2754"/>
    <s v="CA-2012-155306"/>
    <x v="1"/>
    <x v="786"/>
    <d v="2012-04-21T00:00:00"/>
    <s v="Standard Class"/>
    <s v="GA-14515"/>
    <s v="George Ashbrook"/>
    <x v="0"/>
    <s v="United States"/>
    <s v="San Francisco"/>
    <x v="1"/>
    <n v="94122"/>
    <x v="1"/>
    <s v="TEC-AC-10003174"/>
    <x v="2"/>
    <x v="11"/>
    <x v="614"/>
    <n v="323.37"/>
    <n v="3"/>
    <n v="0"/>
    <n v="129.34800000000001"/>
  </r>
  <r>
    <n v="2755"/>
    <s v="CA-2012-155306"/>
    <x v="1"/>
    <x v="786"/>
    <d v="2012-04-21T00:00:00"/>
    <s v="Standard Class"/>
    <s v="GA-14515"/>
    <s v="George Ashbrook"/>
    <x v="0"/>
    <s v="United States"/>
    <s v="San Francisco"/>
    <x v="1"/>
    <n v="94122"/>
    <x v="1"/>
    <s v="TEC-PH-10002310"/>
    <x v="2"/>
    <x v="7"/>
    <x v="1359"/>
    <n v="783.96000000000015"/>
    <n v="5"/>
    <n v="0.2"/>
    <n v="68.59650000000002"/>
  </r>
  <r>
    <n v="2756"/>
    <s v="CA-2012-155306"/>
    <x v="1"/>
    <x v="786"/>
    <d v="2012-04-21T00:00:00"/>
    <s v="Standard Class"/>
    <s v="GA-14515"/>
    <s v="George Ashbrook"/>
    <x v="0"/>
    <s v="United States"/>
    <s v="San Francisco"/>
    <x v="1"/>
    <n v="94122"/>
    <x v="1"/>
    <s v="OFF-AP-10002651"/>
    <x v="1"/>
    <x v="9"/>
    <x v="1341"/>
    <n v="1447.6499999999999"/>
    <n v="5"/>
    <n v="0"/>
    <n v="419.8184999999998"/>
  </r>
  <r>
    <n v="2757"/>
    <s v="CA-2012-155306"/>
    <x v="1"/>
    <x v="786"/>
    <d v="2012-04-21T00:00:00"/>
    <s v="Standard Class"/>
    <s v="GA-14515"/>
    <s v="George Ashbrook"/>
    <x v="0"/>
    <s v="United States"/>
    <s v="San Francisco"/>
    <x v="1"/>
    <n v="94122"/>
    <x v="1"/>
    <s v="OFF-PA-10001184"/>
    <x v="1"/>
    <x v="10"/>
    <x v="1307"/>
    <n v="11.96"/>
    <n v="2"/>
    <n v="0"/>
    <n v="5.8604000000000003"/>
  </r>
  <r>
    <n v="2758"/>
    <s v="CA-2013-127775"/>
    <x v="0"/>
    <x v="725"/>
    <d v="2013-06-14T00:00:00"/>
    <s v="Second Class"/>
    <s v="ES-14020"/>
    <s v="Erica Smith"/>
    <x v="0"/>
    <s v="United States"/>
    <s v="New York City"/>
    <x v="15"/>
    <n v="10035"/>
    <x v="3"/>
    <s v="TEC-AC-10002402"/>
    <x v="2"/>
    <x v="11"/>
    <x v="651"/>
    <n v="239.96999999999997"/>
    <n v="3"/>
    <n v="0"/>
    <n v="71.990999999999985"/>
  </r>
  <r>
    <n v="2759"/>
    <s v="CA-2013-146171"/>
    <x v="0"/>
    <x v="21"/>
    <d v="2013-03-16T00:00:00"/>
    <s v="Standard Class"/>
    <s v="JP-16135"/>
    <s v="Julie Prescott"/>
    <x v="2"/>
    <s v="United States"/>
    <s v="Columbus"/>
    <x v="32"/>
    <n v="31907"/>
    <x v="0"/>
    <s v="FUR-FU-10004270"/>
    <x v="0"/>
    <x v="5"/>
    <x v="1372"/>
    <n v="76.92"/>
    <n v="4"/>
    <n v="0"/>
    <n v="31.537200000000006"/>
  </r>
  <r>
    <n v="2760"/>
    <s v="CA-2013-146171"/>
    <x v="0"/>
    <x v="21"/>
    <d v="2013-03-16T00:00:00"/>
    <s v="Standard Class"/>
    <s v="JP-16135"/>
    <s v="Julie Prescott"/>
    <x v="2"/>
    <s v="United States"/>
    <s v="Columbus"/>
    <x v="32"/>
    <n v="31907"/>
    <x v="0"/>
    <s v="OFF-ST-10001526"/>
    <x v="1"/>
    <x v="4"/>
    <x v="764"/>
    <n v="481.32"/>
    <n v="4"/>
    <n v="0"/>
    <n v="125.14319999999998"/>
  </r>
  <r>
    <n v="2761"/>
    <s v="CA-2011-129574"/>
    <x v="2"/>
    <x v="542"/>
    <d v="2011-05-29T00:00:00"/>
    <s v="First Class"/>
    <s v="Dp-13240"/>
    <s v="Dean percer"/>
    <x v="2"/>
    <s v="United States"/>
    <s v="Murray"/>
    <x v="7"/>
    <n v="84107"/>
    <x v="1"/>
    <s v="OFF-PA-10002893"/>
    <x v="1"/>
    <x v="10"/>
    <x v="359"/>
    <n v="48.4"/>
    <n v="5"/>
    <n v="0"/>
    <n v="23.231999999999999"/>
  </r>
  <r>
    <n v="2762"/>
    <s v="CA-2014-126536"/>
    <x v="3"/>
    <x v="386"/>
    <d v="2014-10-15T00:00:00"/>
    <s v="First Class"/>
    <s v="NK-18490"/>
    <s v="Neil Knudson"/>
    <x v="2"/>
    <s v="United States"/>
    <s v="San Francisco"/>
    <x v="1"/>
    <n v="94110"/>
    <x v="1"/>
    <s v="TEC-AC-10003709"/>
    <x v="2"/>
    <x v="11"/>
    <x v="1404"/>
    <n v="0.99"/>
    <n v="1"/>
    <n v="0"/>
    <n v="0.4356000000000001"/>
  </r>
  <r>
    <n v="2763"/>
    <s v="CA-2014-126536"/>
    <x v="3"/>
    <x v="386"/>
    <d v="2014-10-15T00:00:00"/>
    <s v="First Class"/>
    <s v="NK-18490"/>
    <s v="Neil Knudson"/>
    <x v="2"/>
    <s v="United States"/>
    <s v="San Francisco"/>
    <x v="1"/>
    <n v="94110"/>
    <x v="1"/>
    <s v="OFF-BI-10001191"/>
    <x v="1"/>
    <x v="8"/>
    <x v="970"/>
    <n v="101.84"/>
    <n v="5"/>
    <n v="0.2"/>
    <n v="36.917000000000002"/>
  </r>
  <r>
    <n v="2764"/>
    <s v="CA-2014-165757"/>
    <x v="3"/>
    <x v="738"/>
    <d v="2014-06-29T00:00:00"/>
    <s v="Standard Class"/>
    <s v="PL-18925"/>
    <s v="Paul Lucas"/>
    <x v="2"/>
    <s v="United States"/>
    <s v="Philadelphia"/>
    <x v="9"/>
    <n v="19140"/>
    <x v="3"/>
    <s v="OFF-BI-10003166"/>
    <x v="1"/>
    <x v="8"/>
    <x v="1405"/>
    <n v="10.332000000000003"/>
    <n v="3"/>
    <n v="0.7"/>
    <n v="-7.5767999999999986"/>
  </r>
  <r>
    <n v="2765"/>
    <s v="CA-2014-165757"/>
    <x v="3"/>
    <x v="738"/>
    <d v="2014-06-29T00:00:00"/>
    <s v="Standard Class"/>
    <s v="PL-18925"/>
    <s v="Paul Lucas"/>
    <x v="2"/>
    <s v="United States"/>
    <s v="Philadelphia"/>
    <x v="9"/>
    <n v="19140"/>
    <x v="3"/>
    <s v="OFF-BI-10003982"/>
    <x v="1"/>
    <x v="8"/>
    <x v="346"/>
    <n v="31.155000000000005"/>
    <n v="5"/>
    <n v="0.7"/>
    <n v="-23.8855"/>
  </r>
  <r>
    <n v="2766"/>
    <s v="CA-2014-165757"/>
    <x v="3"/>
    <x v="738"/>
    <d v="2014-06-29T00:00:00"/>
    <s v="Standard Class"/>
    <s v="PL-18925"/>
    <s v="Paul Lucas"/>
    <x v="2"/>
    <s v="United States"/>
    <s v="Philadelphia"/>
    <x v="9"/>
    <n v="19140"/>
    <x v="3"/>
    <s v="OFF-ST-10004835"/>
    <x v="1"/>
    <x v="4"/>
    <x v="1406"/>
    <n v="8.9280000000000008"/>
    <n v="2"/>
    <n v="0.2"/>
    <n v="0.66959999999999997"/>
  </r>
  <r>
    <n v="2767"/>
    <s v="CA-2014-167752"/>
    <x v="3"/>
    <x v="787"/>
    <d v="2014-01-19T00:00:00"/>
    <s v="First Class"/>
    <s v="RW-19690"/>
    <s v="Robert Waldorf"/>
    <x v="0"/>
    <s v="United States"/>
    <s v="Philadelphia"/>
    <x v="9"/>
    <n v="19134"/>
    <x v="3"/>
    <s v="OFF-AP-10000159"/>
    <x v="1"/>
    <x v="9"/>
    <x v="1407"/>
    <n v="34.384"/>
    <n v="1"/>
    <n v="0.2"/>
    <n v="3.8681999999999945"/>
  </r>
  <r>
    <n v="2768"/>
    <s v="CA-2014-167752"/>
    <x v="3"/>
    <x v="787"/>
    <d v="2014-01-19T00:00:00"/>
    <s v="First Class"/>
    <s v="RW-19690"/>
    <s v="Robert Waldorf"/>
    <x v="0"/>
    <s v="United States"/>
    <s v="Philadelphia"/>
    <x v="9"/>
    <n v="19134"/>
    <x v="3"/>
    <s v="OFF-AP-10002945"/>
    <x v="1"/>
    <x v="9"/>
    <x v="225"/>
    <n v="1924.1599999999999"/>
    <n v="8"/>
    <n v="0.2"/>
    <n v="312.67599999999993"/>
  </r>
  <r>
    <n v="2769"/>
    <s v="US-2012-122140"/>
    <x v="1"/>
    <x v="788"/>
    <d v="2012-04-07T00:00:00"/>
    <s v="Standard Class"/>
    <s v="MO-17950"/>
    <s v="Michael Oakman"/>
    <x v="0"/>
    <s v="United States"/>
    <s v="Dallas"/>
    <x v="5"/>
    <n v="75220"/>
    <x v="2"/>
    <s v="OFF-AP-10001242"/>
    <x v="1"/>
    <x v="9"/>
    <x v="1408"/>
    <n v="32.191999999999993"/>
    <n v="2"/>
    <n v="0.8"/>
    <n v="-80.48"/>
  </r>
  <r>
    <n v="2770"/>
    <s v="US-2012-122140"/>
    <x v="1"/>
    <x v="788"/>
    <d v="2012-04-07T00:00:00"/>
    <s v="Standard Class"/>
    <s v="MO-17950"/>
    <s v="Michael Oakman"/>
    <x v="0"/>
    <s v="United States"/>
    <s v="Dallas"/>
    <x v="5"/>
    <n v="75220"/>
    <x v="2"/>
    <s v="TEC-AC-10003038"/>
    <x v="2"/>
    <x v="11"/>
    <x v="1024"/>
    <n v="50.120000000000005"/>
    <n v="7"/>
    <n v="0.2"/>
    <n v="-0.62650000000000716"/>
  </r>
  <r>
    <n v="2771"/>
    <s v="US-2012-122140"/>
    <x v="1"/>
    <x v="788"/>
    <d v="2012-04-07T00:00:00"/>
    <s v="Standard Class"/>
    <s v="MO-17950"/>
    <s v="Michael Oakman"/>
    <x v="0"/>
    <s v="United States"/>
    <s v="Dallas"/>
    <x v="5"/>
    <n v="75220"/>
    <x v="2"/>
    <s v="TEC-AC-10003289"/>
    <x v="2"/>
    <x v="11"/>
    <x v="1209"/>
    <n v="47.975999999999999"/>
    <n v="3"/>
    <n v="0.2"/>
    <n v="1.7990999999999993"/>
  </r>
  <r>
    <n v="2772"/>
    <s v="CA-2013-163986"/>
    <x v="0"/>
    <x v="323"/>
    <d v="2013-09-11T00:00:00"/>
    <s v="Standard Class"/>
    <s v="JJ-15445"/>
    <s v="Jennifer Jackson"/>
    <x v="0"/>
    <s v="United States"/>
    <s v="Waukesha"/>
    <x v="6"/>
    <n v="53186"/>
    <x v="2"/>
    <s v="OFF-ST-10000918"/>
    <x v="1"/>
    <x v="4"/>
    <x v="372"/>
    <n v="54.5"/>
    <n v="5"/>
    <n v="0"/>
    <n v="14.169999999999998"/>
  </r>
  <r>
    <n v="2773"/>
    <s v="CA-2014-158967"/>
    <x v="3"/>
    <x v="389"/>
    <d v="2014-12-13T00:00:00"/>
    <s v="First Class"/>
    <s v="BT-11680"/>
    <s v="Brian Thompson"/>
    <x v="0"/>
    <s v="United States"/>
    <s v="Fort Lauderdale"/>
    <x v="2"/>
    <n v="33311"/>
    <x v="0"/>
    <s v="FUR-FU-10001940"/>
    <x v="0"/>
    <x v="5"/>
    <x v="33"/>
    <n v="19.103999999999999"/>
    <n v="3"/>
    <n v="0.2"/>
    <n v="5.7312000000000012"/>
  </r>
  <r>
    <n v="2774"/>
    <s v="CA-2013-131576"/>
    <x v="0"/>
    <x v="441"/>
    <d v="2013-11-27T00:00:00"/>
    <s v="Standard Class"/>
    <s v="RD-19585"/>
    <s v="Rob Dowd"/>
    <x v="0"/>
    <s v="United States"/>
    <s v="Detroit"/>
    <x v="12"/>
    <n v="48205"/>
    <x v="2"/>
    <s v="OFF-BI-10002852"/>
    <x v="1"/>
    <x v="8"/>
    <x v="91"/>
    <n v="49.44"/>
    <n v="3"/>
    <n v="0"/>
    <n v="24.2256"/>
  </r>
  <r>
    <n v="2775"/>
    <s v="CA-2014-143455"/>
    <x v="3"/>
    <x v="343"/>
    <d v="2014-11-19T00:00:00"/>
    <s v="Standard Class"/>
    <s v="ML-17755"/>
    <s v="Max Ludwig"/>
    <x v="2"/>
    <s v="United States"/>
    <s v="Springfield"/>
    <x v="24"/>
    <n v="45503"/>
    <x v="3"/>
    <s v="OFF-PA-10004451"/>
    <x v="1"/>
    <x v="10"/>
    <x v="493"/>
    <n v="10.368000000000002"/>
    <n v="2"/>
    <n v="0.2"/>
    <n v="3.6288"/>
  </r>
  <r>
    <n v="2776"/>
    <s v="CA-2013-144729"/>
    <x v="0"/>
    <x v="147"/>
    <d v="2013-10-26T00:00:00"/>
    <s v="Standard Class"/>
    <s v="JE-15745"/>
    <s v="Joel Eaton"/>
    <x v="0"/>
    <s v="United States"/>
    <s v="San Diego"/>
    <x v="1"/>
    <n v="92037"/>
    <x v="1"/>
    <s v="OFF-ST-10004804"/>
    <x v="1"/>
    <x v="4"/>
    <x v="230"/>
    <n v="154.44"/>
    <n v="3"/>
    <n v="0"/>
    <n v="1.5444000000000031"/>
  </r>
  <r>
    <n v="2777"/>
    <s v="CA-2012-127019"/>
    <x v="1"/>
    <x v="379"/>
    <d v="2012-12-25T00:00:00"/>
    <s v="Standard Class"/>
    <s v="ER-13855"/>
    <s v="Elpida Rittenbach"/>
    <x v="1"/>
    <s v="United States"/>
    <s v="Colorado Springs"/>
    <x v="22"/>
    <n v="80906"/>
    <x v="1"/>
    <s v="OFF-AP-10003971"/>
    <x v="1"/>
    <x v="9"/>
    <x v="914"/>
    <n v="60.984000000000009"/>
    <n v="7"/>
    <n v="0.2"/>
    <n v="4.5737999999999985"/>
  </r>
  <r>
    <n v="2778"/>
    <s v="CA-2012-138534"/>
    <x v="1"/>
    <x v="789"/>
    <d v="2012-07-19T00:00:00"/>
    <s v="Second Class"/>
    <s v="JM-15535"/>
    <s v="Jessica Myrick"/>
    <x v="0"/>
    <s v="United States"/>
    <s v="Bakersfield"/>
    <x v="1"/>
    <n v="93309"/>
    <x v="1"/>
    <s v="FUR-BO-10003159"/>
    <x v="0"/>
    <x v="0"/>
    <x v="1100"/>
    <n v="195.46600000000001"/>
    <n v="2"/>
    <n v="0.15"/>
    <n v="-13.797600000000017"/>
  </r>
  <r>
    <n v="2779"/>
    <s v="CA-2014-108322"/>
    <x v="3"/>
    <x v="504"/>
    <d v="2014-05-06T00:00:00"/>
    <s v="Standard Class"/>
    <s v="SS-20140"/>
    <s v="Saphhira Shifley"/>
    <x v="1"/>
    <s v="United States"/>
    <s v="Pompano Beach"/>
    <x v="2"/>
    <n v="33068"/>
    <x v="0"/>
    <s v="FUR-FU-10001935"/>
    <x v="0"/>
    <x v="5"/>
    <x v="341"/>
    <n v="23.680000000000003"/>
    <n v="8"/>
    <n v="0.2"/>
    <n v="6.216000000000002"/>
  </r>
  <r>
    <n v="2780"/>
    <s v="CA-2014-108322"/>
    <x v="3"/>
    <x v="504"/>
    <d v="2014-05-06T00:00:00"/>
    <s v="Standard Class"/>
    <s v="SS-20140"/>
    <s v="Saphhira Shifley"/>
    <x v="1"/>
    <s v="United States"/>
    <s v="Pompano Beach"/>
    <x v="2"/>
    <n v="33068"/>
    <x v="0"/>
    <s v="TEC-AC-10003433"/>
    <x v="2"/>
    <x v="11"/>
    <x v="1409"/>
    <n v="2.3760000000000003"/>
    <n v="3"/>
    <n v="0.2"/>
    <n v="0.74249999999999994"/>
  </r>
  <r>
    <n v="2781"/>
    <s v="CA-2014-167668"/>
    <x v="3"/>
    <x v="636"/>
    <d v="2014-05-09T00:00:00"/>
    <s v="First Class"/>
    <s v="TC-21295"/>
    <s v="Toby Carlisle"/>
    <x v="0"/>
    <s v="United States"/>
    <s v="New York City"/>
    <x v="15"/>
    <n v="10035"/>
    <x v="3"/>
    <s v="OFF-LA-10004544"/>
    <x v="1"/>
    <x v="2"/>
    <x v="197"/>
    <n v="59.2"/>
    <n v="4"/>
    <n v="0"/>
    <n v="29.6"/>
  </r>
  <r>
    <n v="2782"/>
    <s v="CA-2014-146724"/>
    <x v="3"/>
    <x v="225"/>
    <d v="2014-11-28T00:00:00"/>
    <s v="Standard Class"/>
    <s v="HG-15025"/>
    <s v="Hunter Glantz"/>
    <x v="0"/>
    <s v="United States"/>
    <s v="Lakeville"/>
    <x v="11"/>
    <n v="55044"/>
    <x v="2"/>
    <s v="OFF-AR-10001026"/>
    <x v="1"/>
    <x v="6"/>
    <x v="207"/>
    <n v="22"/>
    <n v="10"/>
    <n v="0"/>
    <n v="9.6800000000000015"/>
  </r>
  <r>
    <n v="2783"/>
    <s v="CA-2013-139878"/>
    <x v="0"/>
    <x v="583"/>
    <d v="2013-11-17T00:00:00"/>
    <s v="Standard Class"/>
    <s v="LD-17005"/>
    <s v="Lisa DeCherney"/>
    <x v="0"/>
    <s v="United States"/>
    <s v="Detroit"/>
    <x v="12"/>
    <n v="48234"/>
    <x v="2"/>
    <s v="TEC-PH-10001336"/>
    <x v="2"/>
    <x v="7"/>
    <x v="941"/>
    <n v="257.98"/>
    <n v="2"/>
    <n v="0"/>
    <n v="74.8142"/>
  </r>
  <r>
    <n v="2784"/>
    <s v="US-2013-106677"/>
    <x v="0"/>
    <x v="732"/>
    <d v="2013-11-11T00:00:00"/>
    <s v="Standard Class"/>
    <s v="AS-10285"/>
    <s v="Alejandro Savely"/>
    <x v="1"/>
    <s v="United States"/>
    <s v="Philadelphia"/>
    <x v="9"/>
    <n v="19134"/>
    <x v="3"/>
    <s v="TEC-PH-10003187"/>
    <x v="2"/>
    <x v="7"/>
    <x v="1410"/>
    <n v="23.987999999999996"/>
    <n v="2"/>
    <n v="0.4"/>
    <n v="-15.991999999999999"/>
  </r>
  <r>
    <n v="2785"/>
    <s v="CA-2013-116974"/>
    <x v="0"/>
    <x v="790"/>
    <d v="2013-10-16T00:00:00"/>
    <s v="Standard Class"/>
    <s v="MP-17965"/>
    <s v="Michael Paige"/>
    <x v="1"/>
    <s v="United States"/>
    <s v="Troy"/>
    <x v="24"/>
    <n v="45373"/>
    <x v="3"/>
    <s v="TEC-PH-10004897"/>
    <x v="2"/>
    <x v="7"/>
    <x v="1115"/>
    <n v="23.975999999999999"/>
    <n v="4"/>
    <n v="0.4"/>
    <n v="-15.584400000000002"/>
  </r>
  <r>
    <n v="2786"/>
    <s v="CA-2012-149972"/>
    <x v="1"/>
    <x v="481"/>
    <d v="2012-09-23T00:00:00"/>
    <s v="First Class"/>
    <s v="CD-12790"/>
    <s v="Cynthia Delaney"/>
    <x v="2"/>
    <s v="United States"/>
    <s v="Los Angeles"/>
    <x v="1"/>
    <n v="90036"/>
    <x v="1"/>
    <s v="FUR-CH-10004997"/>
    <x v="0"/>
    <x v="1"/>
    <x v="494"/>
    <n v="601.53599999999994"/>
    <n v="4"/>
    <n v="0.2"/>
    <n v="0"/>
  </r>
  <r>
    <n v="2787"/>
    <s v="CA-2012-149972"/>
    <x v="1"/>
    <x v="481"/>
    <d v="2012-09-23T00:00:00"/>
    <s v="First Class"/>
    <s v="CD-12790"/>
    <s v="Cynthia Delaney"/>
    <x v="2"/>
    <s v="United States"/>
    <s v="Los Angeles"/>
    <x v="1"/>
    <n v="90036"/>
    <x v="1"/>
    <s v="OFF-FA-10002763"/>
    <x v="1"/>
    <x v="13"/>
    <x v="1411"/>
    <n v="7.9"/>
    <n v="2"/>
    <n v="0"/>
    <n v="2.5279999999999996"/>
  </r>
  <r>
    <n v="2788"/>
    <s v="US-2011-117744"/>
    <x v="2"/>
    <x v="266"/>
    <d v="2011-12-06T00:00:00"/>
    <s v="Standard Class"/>
    <s v="MD-17860"/>
    <s v="Michael Dominguez"/>
    <x v="1"/>
    <s v="United States"/>
    <s v="Corpus Christi"/>
    <x v="5"/>
    <n v="78415"/>
    <x v="2"/>
    <s v="FUR-FU-10001588"/>
    <x v="0"/>
    <x v="5"/>
    <x v="284"/>
    <n v="58.36"/>
    <n v="5"/>
    <n v="0.6"/>
    <n v="-24.802999999999997"/>
  </r>
  <r>
    <n v="2789"/>
    <s v="US-2011-117744"/>
    <x v="2"/>
    <x v="266"/>
    <d v="2011-12-06T00:00:00"/>
    <s v="Standard Class"/>
    <s v="MD-17860"/>
    <s v="Michael Dominguez"/>
    <x v="1"/>
    <s v="United States"/>
    <s v="Corpus Christi"/>
    <x v="5"/>
    <n v="78415"/>
    <x v="2"/>
    <s v="OFF-AR-10000940"/>
    <x v="1"/>
    <x v="6"/>
    <x v="134"/>
    <n v="16.463999999999999"/>
    <n v="7"/>
    <n v="0.2"/>
    <n v="1.4406000000000008"/>
  </r>
  <r>
    <n v="2790"/>
    <s v="US-2011-117744"/>
    <x v="2"/>
    <x v="266"/>
    <d v="2011-12-06T00:00:00"/>
    <s v="Standard Class"/>
    <s v="MD-17860"/>
    <s v="Michael Dominguez"/>
    <x v="1"/>
    <s v="United States"/>
    <s v="Corpus Christi"/>
    <x v="5"/>
    <n v="78415"/>
    <x v="2"/>
    <s v="FUR-FU-10002759"/>
    <x v="0"/>
    <x v="5"/>
    <x v="555"/>
    <n v="39.960000000000008"/>
    <n v="5"/>
    <n v="0.6"/>
    <n v="-23.975999999999999"/>
  </r>
  <r>
    <n v="2791"/>
    <s v="CA-2011-125514"/>
    <x v="2"/>
    <x v="158"/>
    <d v="2011-09-22T00:00:00"/>
    <s v="First Class"/>
    <s v="BM-11650"/>
    <s v="Brian Moss"/>
    <x v="1"/>
    <s v="United States"/>
    <s v="Omaha"/>
    <x v="8"/>
    <n v="68104"/>
    <x v="2"/>
    <s v="OFF-AP-10000358"/>
    <x v="1"/>
    <x v="9"/>
    <x v="95"/>
    <n v="25.96"/>
    <n v="2"/>
    <n v="0"/>
    <n v="7.5283999999999978"/>
  </r>
  <r>
    <n v="2792"/>
    <s v="CA-2011-125514"/>
    <x v="2"/>
    <x v="158"/>
    <d v="2011-09-22T00:00:00"/>
    <s v="First Class"/>
    <s v="BM-11650"/>
    <s v="Brian Moss"/>
    <x v="1"/>
    <s v="United States"/>
    <s v="Omaha"/>
    <x v="8"/>
    <n v="68104"/>
    <x v="2"/>
    <s v="OFF-AP-10003281"/>
    <x v="1"/>
    <x v="9"/>
    <x v="1180"/>
    <n v="36.269999999999996"/>
    <n v="3"/>
    <n v="0"/>
    <n v="10.880999999999997"/>
  </r>
  <r>
    <n v="2793"/>
    <s v="CA-2011-125514"/>
    <x v="2"/>
    <x v="158"/>
    <d v="2011-09-22T00:00:00"/>
    <s v="First Class"/>
    <s v="BM-11650"/>
    <s v="Brian Moss"/>
    <x v="1"/>
    <s v="United States"/>
    <s v="Omaha"/>
    <x v="8"/>
    <n v="68104"/>
    <x v="2"/>
    <s v="OFF-PA-10000029"/>
    <x v="1"/>
    <x v="10"/>
    <x v="803"/>
    <n v="6.48"/>
    <n v="1"/>
    <n v="0"/>
    <n v="3.1104000000000003"/>
  </r>
  <r>
    <n v="2794"/>
    <s v="CA-2011-154599"/>
    <x v="2"/>
    <x v="791"/>
    <d v="2011-04-17T00:00:00"/>
    <s v="Standard Class"/>
    <s v="KN-16450"/>
    <s v="Kean Nguyen"/>
    <x v="1"/>
    <s v="United States"/>
    <s v="Redondo Beach"/>
    <x v="1"/>
    <n v="90278"/>
    <x v="1"/>
    <s v="TEC-PH-10001557"/>
    <x v="2"/>
    <x v="7"/>
    <x v="658"/>
    <n v="1075.088"/>
    <n v="14"/>
    <n v="0.2"/>
    <n v="94.070199999999943"/>
  </r>
  <r>
    <n v="2795"/>
    <s v="CA-2011-154599"/>
    <x v="2"/>
    <x v="791"/>
    <d v="2011-04-17T00:00:00"/>
    <s v="Standard Class"/>
    <s v="KN-16450"/>
    <s v="Kean Nguyen"/>
    <x v="1"/>
    <s v="United States"/>
    <s v="Redondo Beach"/>
    <x v="1"/>
    <n v="90278"/>
    <x v="1"/>
    <s v="TEC-PH-10000576"/>
    <x v="2"/>
    <x v="7"/>
    <x v="807"/>
    <n v="438.36800000000005"/>
    <n v="4"/>
    <n v="0.2"/>
    <n v="38.357200000000006"/>
  </r>
  <r>
    <n v="2796"/>
    <s v="CA-2011-154599"/>
    <x v="2"/>
    <x v="791"/>
    <d v="2011-04-17T00:00:00"/>
    <s v="Standard Class"/>
    <s v="KN-16450"/>
    <s v="Kean Nguyen"/>
    <x v="1"/>
    <s v="United States"/>
    <s v="Redondo Beach"/>
    <x v="1"/>
    <n v="90278"/>
    <x v="1"/>
    <s v="OFF-BI-10002764"/>
    <x v="1"/>
    <x v="8"/>
    <x v="502"/>
    <n v="18.088000000000001"/>
    <n v="7"/>
    <n v="0.2"/>
    <n v="6.5569000000000006"/>
  </r>
  <r>
    <n v="2797"/>
    <s v="CA-2011-154599"/>
    <x v="2"/>
    <x v="791"/>
    <d v="2011-04-17T00:00:00"/>
    <s v="Standard Class"/>
    <s v="KN-16450"/>
    <s v="Kean Nguyen"/>
    <x v="1"/>
    <s v="United States"/>
    <s v="Redondo Beach"/>
    <x v="1"/>
    <n v="90278"/>
    <x v="1"/>
    <s v="FUR-BO-10001337"/>
    <x v="0"/>
    <x v="0"/>
    <x v="425"/>
    <n v="308.49900000000002"/>
    <n v="3"/>
    <n v="0.15"/>
    <n v="-18.146999999999998"/>
  </r>
  <r>
    <n v="2798"/>
    <s v="CA-2014-158743"/>
    <x v="3"/>
    <x v="179"/>
    <d v="2014-10-28T00:00:00"/>
    <s v="Standard Class"/>
    <s v="IG-15085"/>
    <s v="Ivan Gibson"/>
    <x v="0"/>
    <s v="United States"/>
    <s v="Little Rock"/>
    <x v="36"/>
    <n v="72209"/>
    <x v="0"/>
    <s v="OFF-AR-10002257"/>
    <x v="1"/>
    <x v="6"/>
    <x v="1191"/>
    <n v="13.36"/>
    <n v="4"/>
    <n v="0"/>
    <n v="4.1415999999999986"/>
  </r>
  <r>
    <n v="2799"/>
    <s v="CA-2014-158743"/>
    <x v="3"/>
    <x v="179"/>
    <d v="2014-10-28T00:00:00"/>
    <s v="Standard Class"/>
    <s v="IG-15085"/>
    <s v="Ivan Gibson"/>
    <x v="0"/>
    <s v="United States"/>
    <s v="Little Rock"/>
    <x v="36"/>
    <n v="72209"/>
    <x v="0"/>
    <s v="OFF-PA-10001019"/>
    <x v="1"/>
    <x v="10"/>
    <x v="675"/>
    <n v="39.96"/>
    <n v="2"/>
    <n v="0"/>
    <n v="18.781199999999998"/>
  </r>
  <r>
    <n v="2800"/>
    <s v="CA-2014-158743"/>
    <x v="3"/>
    <x v="179"/>
    <d v="2014-10-28T00:00:00"/>
    <s v="Standard Class"/>
    <s v="IG-15085"/>
    <s v="Ivan Gibson"/>
    <x v="0"/>
    <s v="United States"/>
    <s v="Little Rock"/>
    <x v="36"/>
    <n v="72209"/>
    <x v="0"/>
    <s v="OFF-BI-10003364"/>
    <x v="1"/>
    <x v="8"/>
    <x v="698"/>
    <n v="145.85000000000002"/>
    <n v="5"/>
    <n v="0"/>
    <n v="70.007999999999996"/>
  </r>
  <r>
    <n v="2801"/>
    <s v="CA-2013-153318"/>
    <x v="0"/>
    <x v="792"/>
    <d v="2013-10-29T00:00:00"/>
    <s v="First Class"/>
    <s v="JS-15595"/>
    <s v="Jill Stevenson"/>
    <x v="1"/>
    <s v="United States"/>
    <s v="Miami"/>
    <x v="2"/>
    <n v="33180"/>
    <x v="0"/>
    <s v="TEC-PH-10000984"/>
    <x v="2"/>
    <x v="7"/>
    <x v="465"/>
    <n v="783.96000000000015"/>
    <n v="5"/>
    <n v="0.2"/>
    <n v="78.396000000000043"/>
  </r>
  <r>
    <n v="2802"/>
    <s v="US-2012-110163"/>
    <x v="1"/>
    <x v="549"/>
    <d v="2012-11-04T00:00:00"/>
    <s v="First Class"/>
    <s v="GA-14725"/>
    <s v="Guy Armstrong"/>
    <x v="0"/>
    <s v="United States"/>
    <s v="Salem"/>
    <x v="21"/>
    <n v="97301"/>
    <x v="1"/>
    <s v="OFF-AR-10001683"/>
    <x v="1"/>
    <x v="6"/>
    <x v="32"/>
    <n v="7.88"/>
    <n v="1"/>
    <n v="0.2"/>
    <n v="1.7730000000000004"/>
  </r>
  <r>
    <n v="2803"/>
    <s v="CA-2014-143329"/>
    <x v="3"/>
    <x v="132"/>
    <d v="2014-11-09T00:00:00"/>
    <s v="Standard Class"/>
    <s v="DL-13330"/>
    <s v="Denise Leinenbach"/>
    <x v="0"/>
    <s v="United States"/>
    <s v="Las Cruces"/>
    <x v="27"/>
    <n v="88001"/>
    <x v="1"/>
    <s v="FUR-FU-10000629"/>
    <x v="0"/>
    <x v="5"/>
    <x v="93"/>
    <n v="41.37"/>
    <n v="3"/>
    <n v="0"/>
    <n v="17.375399999999999"/>
  </r>
  <r>
    <n v="2804"/>
    <s v="CA-2012-159380"/>
    <x v="1"/>
    <x v="793"/>
    <d v="2012-05-16T00:00:00"/>
    <s v="Standard Class"/>
    <s v="CS-12505"/>
    <s v="Cindy Stewart"/>
    <x v="0"/>
    <s v="United States"/>
    <s v="San Francisco"/>
    <x v="1"/>
    <n v="94122"/>
    <x v="1"/>
    <s v="OFF-PA-10003893"/>
    <x v="1"/>
    <x v="10"/>
    <x v="1096"/>
    <n v="12.84"/>
    <n v="3"/>
    <n v="0"/>
    <n v="5.7779999999999987"/>
  </r>
  <r>
    <n v="2805"/>
    <s v="CA-2012-159380"/>
    <x v="1"/>
    <x v="793"/>
    <d v="2012-05-16T00:00:00"/>
    <s v="Standard Class"/>
    <s v="CS-12505"/>
    <s v="Cindy Stewart"/>
    <x v="0"/>
    <s v="United States"/>
    <s v="San Francisco"/>
    <x v="1"/>
    <n v="94122"/>
    <x v="1"/>
    <s v="OFF-PA-10004239"/>
    <x v="1"/>
    <x v="10"/>
    <x v="1412"/>
    <n v="25.68"/>
    <n v="6"/>
    <n v="0"/>
    <n v="11.555999999999997"/>
  </r>
  <r>
    <n v="2806"/>
    <s v="CA-2012-122623"/>
    <x v="1"/>
    <x v="67"/>
    <d v="2012-09-11T00:00:00"/>
    <s v="Standard Class"/>
    <s v="CC-12145"/>
    <s v="Charles Crestani"/>
    <x v="0"/>
    <s v="United States"/>
    <s v="El Paso"/>
    <x v="5"/>
    <n v="79907"/>
    <x v="2"/>
    <s v="FUR-CH-10000553"/>
    <x v="0"/>
    <x v="1"/>
    <x v="1248"/>
    <n v="47.515999999999991"/>
    <n v="2"/>
    <n v="0.3"/>
    <n v="-2.0364000000000004"/>
  </r>
  <r>
    <n v="2807"/>
    <s v="CA-2012-148635"/>
    <x v="1"/>
    <x v="395"/>
    <d v="2012-07-27T00:00:00"/>
    <s v="Second Class"/>
    <s v="MH-18025"/>
    <s v="Michelle Huthwaite"/>
    <x v="0"/>
    <s v="United States"/>
    <s v="Seattle"/>
    <x v="4"/>
    <n v="98115"/>
    <x v="1"/>
    <s v="OFF-FA-10004395"/>
    <x v="1"/>
    <x v="13"/>
    <x v="1192"/>
    <n v="9.42"/>
    <n v="2"/>
    <n v="0"/>
    <n v="0.47100000000000009"/>
  </r>
  <r>
    <n v="2808"/>
    <s v="CA-2012-148635"/>
    <x v="1"/>
    <x v="395"/>
    <d v="2012-07-27T00:00:00"/>
    <s v="Second Class"/>
    <s v="MH-18025"/>
    <s v="Michelle Huthwaite"/>
    <x v="0"/>
    <s v="United States"/>
    <s v="Seattle"/>
    <x v="4"/>
    <n v="98115"/>
    <x v="1"/>
    <s v="OFF-PA-10004782"/>
    <x v="1"/>
    <x v="10"/>
    <x v="1413"/>
    <n v="12.96"/>
    <n v="2"/>
    <n v="0"/>
    <n v="6.2208000000000006"/>
  </r>
  <r>
    <n v="2809"/>
    <s v="CA-2012-148635"/>
    <x v="1"/>
    <x v="395"/>
    <d v="2012-07-27T00:00:00"/>
    <s v="Second Class"/>
    <s v="MH-18025"/>
    <s v="Michelle Huthwaite"/>
    <x v="0"/>
    <s v="United States"/>
    <s v="Seattle"/>
    <x v="4"/>
    <n v="98115"/>
    <x v="1"/>
    <s v="FUR-BO-10002213"/>
    <x v="0"/>
    <x v="0"/>
    <x v="1325"/>
    <n v="704.9"/>
    <n v="5"/>
    <n v="0"/>
    <n v="56.392000000000024"/>
  </r>
  <r>
    <n v="2810"/>
    <s v="CA-2012-148635"/>
    <x v="1"/>
    <x v="395"/>
    <d v="2012-07-27T00:00:00"/>
    <s v="Second Class"/>
    <s v="MH-18025"/>
    <s v="Michelle Huthwaite"/>
    <x v="0"/>
    <s v="United States"/>
    <s v="Seattle"/>
    <x v="4"/>
    <n v="98115"/>
    <x v="1"/>
    <s v="FUR-CH-10001854"/>
    <x v="0"/>
    <x v="1"/>
    <x v="1110"/>
    <n v="561.5680000000001"/>
    <n v="2"/>
    <n v="0.2"/>
    <n v="28.078400000000016"/>
  </r>
  <r>
    <n v="2811"/>
    <s v="CA-2012-135685"/>
    <x v="1"/>
    <x v="547"/>
    <d v="2012-11-18T00:00:00"/>
    <s v="Second Class"/>
    <s v="MP-18175"/>
    <s v="Mike Pelletier"/>
    <x v="2"/>
    <s v="United States"/>
    <s v="Milwaukee"/>
    <x v="6"/>
    <n v="53209"/>
    <x v="2"/>
    <s v="OFF-PA-10000157"/>
    <x v="1"/>
    <x v="10"/>
    <x v="364"/>
    <n v="179.82"/>
    <n v="9"/>
    <n v="0"/>
    <n v="84.5154"/>
  </r>
  <r>
    <n v="2812"/>
    <s v="CA-2012-135685"/>
    <x v="1"/>
    <x v="547"/>
    <d v="2012-11-18T00:00:00"/>
    <s v="Second Class"/>
    <s v="MP-18175"/>
    <s v="Mike Pelletier"/>
    <x v="2"/>
    <s v="United States"/>
    <s v="Milwaukee"/>
    <x v="6"/>
    <n v="53209"/>
    <x v="2"/>
    <s v="FUR-FU-10001185"/>
    <x v="0"/>
    <x v="5"/>
    <x v="1414"/>
    <n v="185.57999999999998"/>
    <n v="6"/>
    <n v="0"/>
    <n v="76.087800000000001"/>
  </r>
  <r>
    <n v="2813"/>
    <s v="CA-2012-135685"/>
    <x v="1"/>
    <x v="547"/>
    <d v="2012-11-18T00:00:00"/>
    <s v="Second Class"/>
    <s v="MP-18175"/>
    <s v="Mike Pelletier"/>
    <x v="2"/>
    <s v="United States"/>
    <s v="Milwaukee"/>
    <x v="6"/>
    <n v="53209"/>
    <x v="2"/>
    <s v="FUR-TA-10001520"/>
    <x v="0"/>
    <x v="3"/>
    <x v="711"/>
    <n v="214.11"/>
    <n v="3"/>
    <n v="0"/>
    <n v="36.398699999999977"/>
  </r>
  <r>
    <n v="2814"/>
    <s v="CA-2012-135685"/>
    <x v="1"/>
    <x v="547"/>
    <d v="2012-11-18T00:00:00"/>
    <s v="Second Class"/>
    <s v="MP-18175"/>
    <s v="Mike Pelletier"/>
    <x v="2"/>
    <s v="United States"/>
    <s v="Milwaukee"/>
    <x v="6"/>
    <n v="53209"/>
    <x v="2"/>
    <s v="TEC-AC-10004145"/>
    <x v="2"/>
    <x v="11"/>
    <x v="1264"/>
    <n v="999.96"/>
    <n v="4"/>
    <n v="0"/>
    <n v="229.99080000000004"/>
  </r>
  <r>
    <n v="2815"/>
    <s v="CA-2012-135685"/>
    <x v="1"/>
    <x v="547"/>
    <d v="2012-11-18T00:00:00"/>
    <s v="Second Class"/>
    <s v="MP-18175"/>
    <s v="Mike Pelletier"/>
    <x v="2"/>
    <s v="United States"/>
    <s v="Milwaukee"/>
    <x v="6"/>
    <n v="53209"/>
    <x v="2"/>
    <s v="FUR-TA-10000688"/>
    <x v="0"/>
    <x v="3"/>
    <x v="556"/>
    <n v="653.54999999999995"/>
    <n v="3"/>
    <n v="0"/>
    <n v="111.10349999999994"/>
  </r>
  <r>
    <n v="2816"/>
    <s v="CA-2012-104626"/>
    <x v="1"/>
    <x v="135"/>
    <d v="2012-09-08T00:00:00"/>
    <s v="Standard Class"/>
    <s v="DR-12940"/>
    <s v="Daniel Raglin"/>
    <x v="2"/>
    <s v="United States"/>
    <s v="Franklin"/>
    <x v="31"/>
    <n v="2038"/>
    <x v="3"/>
    <s v="OFF-BI-10001510"/>
    <x v="1"/>
    <x v="8"/>
    <x v="702"/>
    <n v="114.60000000000001"/>
    <n v="5"/>
    <n v="0"/>
    <n v="51.57"/>
  </r>
  <r>
    <n v="2817"/>
    <s v="CA-2012-104626"/>
    <x v="1"/>
    <x v="135"/>
    <d v="2012-09-08T00:00:00"/>
    <s v="Standard Class"/>
    <s v="DR-12940"/>
    <s v="Daniel Raglin"/>
    <x v="2"/>
    <s v="United States"/>
    <s v="Franklin"/>
    <x v="31"/>
    <n v="2038"/>
    <x v="3"/>
    <s v="FUR-CH-10003817"/>
    <x v="0"/>
    <x v="1"/>
    <x v="162"/>
    <n v="60.74"/>
    <n v="1"/>
    <n v="0"/>
    <n v="15.185000000000002"/>
  </r>
  <r>
    <n v="2818"/>
    <s v="CA-2012-104626"/>
    <x v="1"/>
    <x v="135"/>
    <d v="2012-09-08T00:00:00"/>
    <s v="Standard Class"/>
    <s v="DR-12940"/>
    <s v="Daniel Raglin"/>
    <x v="2"/>
    <s v="United States"/>
    <s v="Franklin"/>
    <x v="31"/>
    <n v="2038"/>
    <x v="3"/>
    <s v="FUR-FU-10000308"/>
    <x v="0"/>
    <x v="5"/>
    <x v="1269"/>
    <n v="124.36"/>
    <n v="2"/>
    <n v="0"/>
    <n v="27.359200000000001"/>
  </r>
  <r>
    <n v="2819"/>
    <s v="CA-2012-104626"/>
    <x v="1"/>
    <x v="135"/>
    <d v="2012-09-08T00:00:00"/>
    <s v="Standard Class"/>
    <s v="DR-12940"/>
    <s v="Daniel Raglin"/>
    <x v="2"/>
    <s v="United States"/>
    <s v="Franklin"/>
    <x v="31"/>
    <n v="2038"/>
    <x v="3"/>
    <s v="OFF-ST-10003208"/>
    <x v="1"/>
    <x v="4"/>
    <x v="243"/>
    <n v="1088.76"/>
    <n v="6"/>
    <n v="0"/>
    <n v="315.74039999999985"/>
  </r>
  <r>
    <n v="2820"/>
    <s v="CA-2013-160500"/>
    <x v="0"/>
    <x v="465"/>
    <d v="2013-05-09T00:00:00"/>
    <s v="First Class"/>
    <s v="DM-13015"/>
    <s v="Darrin Martin"/>
    <x v="0"/>
    <s v="United States"/>
    <s v="Encinitas"/>
    <x v="1"/>
    <n v="92024"/>
    <x v="1"/>
    <s v="OFF-BI-10003784"/>
    <x v="1"/>
    <x v="8"/>
    <x v="1314"/>
    <n v="6.7200000000000006"/>
    <n v="5"/>
    <n v="0.2"/>
    <n v="2.351999999999999"/>
  </r>
  <r>
    <n v="2821"/>
    <s v="CA-2013-160500"/>
    <x v="0"/>
    <x v="465"/>
    <d v="2013-05-09T00:00:00"/>
    <s v="First Class"/>
    <s v="DM-13015"/>
    <s v="Darrin Martin"/>
    <x v="0"/>
    <s v="United States"/>
    <s v="Encinitas"/>
    <x v="1"/>
    <n v="92024"/>
    <x v="1"/>
    <s v="FUR-TA-10003748"/>
    <x v="0"/>
    <x v="3"/>
    <x v="208"/>
    <n v="298.77600000000001"/>
    <n v="3"/>
    <n v="0.2"/>
    <n v="7.4693999999999932"/>
  </r>
  <r>
    <n v="2822"/>
    <s v="CA-2014-100202"/>
    <x v="3"/>
    <x v="413"/>
    <d v="2014-01-06T00:00:00"/>
    <s v="Standard Class"/>
    <s v="BD-11620"/>
    <s v="Brian DeCherney"/>
    <x v="0"/>
    <s v="United States"/>
    <s v="Anaheim"/>
    <x v="1"/>
    <n v="92804"/>
    <x v="1"/>
    <s v="TEC-PH-10002563"/>
    <x v="2"/>
    <x v="7"/>
    <x v="201"/>
    <n v="302.37599999999998"/>
    <n v="3"/>
    <n v="0.2"/>
    <n v="22.678200000000018"/>
  </r>
  <r>
    <n v="2823"/>
    <s v="CA-2014-131016"/>
    <x v="3"/>
    <x v="65"/>
    <d v="2014-09-21T00:00:00"/>
    <s v="First Class"/>
    <s v="DC-12850"/>
    <s v="Dan Campbell"/>
    <x v="0"/>
    <s v="United States"/>
    <s v="Arlington"/>
    <x v="5"/>
    <n v="76017"/>
    <x v="2"/>
    <s v="OFF-AR-10000122"/>
    <x v="1"/>
    <x v="6"/>
    <x v="308"/>
    <n v="8.9280000000000008"/>
    <n v="2"/>
    <n v="0.2"/>
    <n v="0.55799999999999894"/>
  </r>
  <r>
    <n v="2824"/>
    <s v="CA-2014-131016"/>
    <x v="3"/>
    <x v="65"/>
    <d v="2014-09-21T00:00:00"/>
    <s v="First Class"/>
    <s v="DC-12850"/>
    <s v="Dan Campbell"/>
    <x v="0"/>
    <s v="United States"/>
    <s v="Arlington"/>
    <x v="5"/>
    <n v="76017"/>
    <x v="2"/>
    <s v="OFF-ST-10000352"/>
    <x v="1"/>
    <x v="4"/>
    <x v="1049"/>
    <n v="47.584000000000003"/>
    <n v="2"/>
    <n v="0.2"/>
    <n v="-2.9739999999999966"/>
  </r>
  <r>
    <n v="2825"/>
    <s v="US-2011-112914"/>
    <x v="2"/>
    <x v="794"/>
    <d v="2011-09-30T00:00:00"/>
    <s v="Standard Class"/>
    <s v="MT-18070"/>
    <s v="Michelle Tran"/>
    <x v="2"/>
    <s v="United States"/>
    <s v="Houston"/>
    <x v="5"/>
    <n v="77041"/>
    <x v="2"/>
    <s v="OFF-PA-10003270"/>
    <x v="1"/>
    <x v="10"/>
    <x v="1415"/>
    <n v="33.792000000000002"/>
    <n v="8"/>
    <n v="0.2"/>
    <n v="10.559999999999999"/>
  </r>
  <r>
    <n v="2826"/>
    <s v="US-2011-112914"/>
    <x v="2"/>
    <x v="794"/>
    <d v="2011-09-30T00:00:00"/>
    <s v="Standard Class"/>
    <s v="MT-18070"/>
    <s v="Michelle Tran"/>
    <x v="2"/>
    <s v="United States"/>
    <s v="Houston"/>
    <x v="5"/>
    <n v="77041"/>
    <x v="2"/>
    <s v="FUR-BO-10003272"/>
    <x v="0"/>
    <x v="0"/>
    <x v="582"/>
    <n v="300.53279999999995"/>
    <n v="2"/>
    <n v="0.32"/>
    <n v="-97.23120000000003"/>
  </r>
  <r>
    <n v="2827"/>
    <s v="US-2011-112914"/>
    <x v="2"/>
    <x v="794"/>
    <d v="2011-09-30T00:00:00"/>
    <s v="Standard Class"/>
    <s v="MT-18070"/>
    <s v="Michelle Tran"/>
    <x v="2"/>
    <s v="United States"/>
    <s v="Houston"/>
    <x v="5"/>
    <n v="77041"/>
    <x v="2"/>
    <s v="OFF-BI-10002982"/>
    <x v="1"/>
    <x v="8"/>
    <x v="1258"/>
    <n v="2.7239999999999993"/>
    <n v="2"/>
    <n v="0.8"/>
    <n v="-4.3584000000000014"/>
  </r>
  <r>
    <n v="2828"/>
    <s v="US-2011-112914"/>
    <x v="2"/>
    <x v="794"/>
    <d v="2011-09-30T00:00:00"/>
    <s v="Standard Class"/>
    <s v="MT-18070"/>
    <s v="Michelle Tran"/>
    <x v="2"/>
    <s v="United States"/>
    <s v="Houston"/>
    <x v="5"/>
    <n v="77041"/>
    <x v="2"/>
    <s v="OFF-EN-10001509"/>
    <x v="1"/>
    <x v="12"/>
    <x v="29"/>
    <n v="3.2640000000000002"/>
    <n v="2"/>
    <n v="0.2"/>
    <n v="1.1015999999999997"/>
  </r>
  <r>
    <n v="2829"/>
    <s v="CA-2013-124149"/>
    <x v="0"/>
    <x v="131"/>
    <d v="2013-04-27T00:00:00"/>
    <s v="First Class"/>
    <s v="MJ-17740"/>
    <s v="Max Jones"/>
    <x v="0"/>
    <s v="United States"/>
    <s v="Lancaster"/>
    <x v="24"/>
    <n v="43130"/>
    <x v="3"/>
    <s v="OFF-PA-10002421"/>
    <x v="1"/>
    <x v="10"/>
    <x v="1416"/>
    <n v="108.33600000000001"/>
    <n v="6"/>
    <n v="0.2"/>
    <n v="37.917599999999993"/>
  </r>
  <r>
    <n v="2830"/>
    <s v="CA-2013-124149"/>
    <x v="0"/>
    <x v="131"/>
    <d v="2013-04-27T00:00:00"/>
    <s v="First Class"/>
    <s v="MJ-17740"/>
    <s v="Max Jones"/>
    <x v="0"/>
    <s v="United States"/>
    <s v="Lancaster"/>
    <x v="24"/>
    <n v="43130"/>
    <x v="3"/>
    <s v="OFF-ST-10000760"/>
    <x v="1"/>
    <x v="4"/>
    <x v="4"/>
    <n v="55.92"/>
    <n v="5"/>
    <n v="0.2"/>
    <n v="6.2910000000000004"/>
  </r>
  <r>
    <n v="2831"/>
    <s v="CA-2013-124149"/>
    <x v="0"/>
    <x v="131"/>
    <d v="2013-04-27T00:00:00"/>
    <s v="First Class"/>
    <s v="MJ-17740"/>
    <s v="Max Jones"/>
    <x v="0"/>
    <s v="United States"/>
    <s v="Lancaster"/>
    <x v="24"/>
    <n v="43130"/>
    <x v="3"/>
    <s v="OFF-PA-10002923"/>
    <x v="1"/>
    <x v="10"/>
    <x v="1417"/>
    <n v="78.304000000000002"/>
    <n v="2"/>
    <n v="0.2"/>
    <n v="29.363999999999997"/>
  </r>
  <r>
    <n v="2832"/>
    <s v="CA-2011-148915"/>
    <x v="2"/>
    <x v="301"/>
    <d v="2011-11-05T00:00:00"/>
    <s v="Standard Class"/>
    <s v="ND-18370"/>
    <s v="Natalie DeCherney"/>
    <x v="0"/>
    <s v="United States"/>
    <s v="Portland"/>
    <x v="21"/>
    <n v="97206"/>
    <x v="1"/>
    <s v="OFF-ST-10001128"/>
    <x v="1"/>
    <x v="4"/>
    <x v="1418"/>
    <n v="443.92"/>
    <n v="5"/>
    <n v="0.2"/>
    <n v="-94.33299999999997"/>
  </r>
  <r>
    <n v="2833"/>
    <s v="CA-2011-148915"/>
    <x v="2"/>
    <x v="301"/>
    <d v="2011-11-05T00:00:00"/>
    <s v="Standard Class"/>
    <s v="ND-18370"/>
    <s v="Natalie DeCherney"/>
    <x v="0"/>
    <s v="United States"/>
    <s v="Portland"/>
    <x v="21"/>
    <n v="97206"/>
    <x v="1"/>
    <s v="TEC-PH-10000673"/>
    <x v="2"/>
    <x v="7"/>
    <x v="1396"/>
    <n v="155.976"/>
    <n v="3"/>
    <n v="0.2"/>
    <n v="54.5916"/>
  </r>
  <r>
    <n v="2834"/>
    <s v="CA-2014-134649"/>
    <x v="3"/>
    <x v="795"/>
    <d v="2014-02-01T00:00:00"/>
    <s v="Second Class"/>
    <s v="CA-11965"/>
    <s v="Carol Adams"/>
    <x v="1"/>
    <s v="United States"/>
    <s v="Hoover"/>
    <x v="19"/>
    <n v="35244"/>
    <x v="0"/>
    <s v="OFF-AR-10001547"/>
    <x v="1"/>
    <x v="6"/>
    <x v="147"/>
    <n v="15.469999999999999"/>
    <n v="7"/>
    <n v="0"/>
    <n v="4.1768999999999998"/>
  </r>
  <r>
    <n v="2835"/>
    <s v="CA-2014-134649"/>
    <x v="3"/>
    <x v="795"/>
    <d v="2014-02-01T00:00:00"/>
    <s v="Second Class"/>
    <s v="CA-11965"/>
    <s v="Carol Adams"/>
    <x v="1"/>
    <s v="United States"/>
    <s v="Hoover"/>
    <x v="19"/>
    <n v="35244"/>
    <x v="0"/>
    <s v="OFF-BI-10001890"/>
    <x v="1"/>
    <x v="8"/>
    <x v="174"/>
    <n v="7.16"/>
    <n v="2"/>
    <n v="0"/>
    <n v="3.4367999999999999"/>
  </r>
  <r>
    <n v="2836"/>
    <s v="CA-2014-110842"/>
    <x v="3"/>
    <x v="343"/>
    <d v="2014-11-17T00:00:00"/>
    <s v="Standard Class"/>
    <s v="GA-14725"/>
    <s v="Guy Armstrong"/>
    <x v="0"/>
    <s v="United States"/>
    <s v="Los Angeles"/>
    <x v="1"/>
    <n v="90036"/>
    <x v="1"/>
    <s v="OFF-AP-10003971"/>
    <x v="1"/>
    <x v="9"/>
    <x v="914"/>
    <n v="10.89"/>
    <n v="1"/>
    <n v="0"/>
    <n v="2.8314000000000004"/>
  </r>
  <r>
    <n v="2837"/>
    <s v="CA-2014-110842"/>
    <x v="3"/>
    <x v="343"/>
    <d v="2014-11-17T00:00:00"/>
    <s v="Standard Class"/>
    <s v="GA-14725"/>
    <s v="Guy Armstrong"/>
    <x v="0"/>
    <s v="United States"/>
    <s v="Los Angeles"/>
    <x v="1"/>
    <n v="90036"/>
    <x v="1"/>
    <s v="OFF-PA-10000520"/>
    <x v="1"/>
    <x v="10"/>
    <x v="1419"/>
    <n v="19.440000000000001"/>
    <n v="3"/>
    <n v="0"/>
    <n v="9.3312000000000008"/>
  </r>
  <r>
    <n v="2838"/>
    <s v="CA-2014-110842"/>
    <x v="3"/>
    <x v="343"/>
    <d v="2014-11-17T00:00:00"/>
    <s v="Standard Class"/>
    <s v="GA-14725"/>
    <s v="Guy Armstrong"/>
    <x v="0"/>
    <s v="United States"/>
    <s v="Los Angeles"/>
    <x v="1"/>
    <n v="90036"/>
    <x v="1"/>
    <s v="OFF-BI-10000977"/>
    <x v="1"/>
    <x v="8"/>
    <x v="982"/>
    <n v="121.6"/>
    <n v="5"/>
    <n v="0.2"/>
    <n v="39.519999999999989"/>
  </r>
  <r>
    <n v="2839"/>
    <s v="CA-2013-147368"/>
    <x v="0"/>
    <x v="632"/>
    <d v="2013-06-13T00:00:00"/>
    <s v="First Class"/>
    <s v="TC-21295"/>
    <s v="Toby Carlisle"/>
    <x v="0"/>
    <s v="United States"/>
    <s v="Tallahassee"/>
    <x v="2"/>
    <n v="32303"/>
    <x v="0"/>
    <s v="TEC-MA-10002178"/>
    <x v="2"/>
    <x v="15"/>
    <x v="930"/>
    <n v="695.7"/>
    <n v="2"/>
    <n v="0.5"/>
    <n v="-27.827999999999975"/>
  </r>
  <r>
    <n v="2840"/>
    <s v="US-2012-104185"/>
    <x v="1"/>
    <x v="37"/>
    <d v="2012-09-08T00:00:00"/>
    <s v="Second Class"/>
    <s v="JB-15400"/>
    <s v="Jennifer Braxton"/>
    <x v="1"/>
    <s v="United States"/>
    <s v="New York City"/>
    <x v="15"/>
    <n v="10009"/>
    <x v="3"/>
    <s v="OFF-ST-10001526"/>
    <x v="1"/>
    <x v="4"/>
    <x v="764"/>
    <n v="120.33"/>
    <n v="1"/>
    <n v="0"/>
    <n v="31.285799999999995"/>
  </r>
  <r>
    <n v="2841"/>
    <s v="US-2011-125521"/>
    <x v="2"/>
    <x v="619"/>
    <d v="2011-03-19T00:00:00"/>
    <s v="Standard Class"/>
    <s v="CK-12325"/>
    <s v="Christine Kargatis"/>
    <x v="2"/>
    <s v="United States"/>
    <s v="Chesapeake"/>
    <x v="17"/>
    <n v="23320"/>
    <x v="0"/>
    <s v="FUR-CH-10003379"/>
    <x v="0"/>
    <x v="1"/>
    <x v="459"/>
    <n v="1139.92"/>
    <n v="4"/>
    <n v="0"/>
    <n v="284.98"/>
  </r>
  <r>
    <n v="2842"/>
    <s v="US-2014-135062"/>
    <x v="3"/>
    <x v="515"/>
    <d v="2014-09-05T00:00:00"/>
    <s v="Second Class"/>
    <s v="RL-19615"/>
    <s v="Rob Lucas"/>
    <x v="0"/>
    <s v="United States"/>
    <s v="Fayetteville"/>
    <x v="3"/>
    <n v="28314"/>
    <x v="0"/>
    <s v="OFF-PA-10000100"/>
    <x v="1"/>
    <x v="10"/>
    <x v="825"/>
    <n v="229.54400000000001"/>
    <n v="7"/>
    <n v="0.2"/>
    <n v="83.209699999999998"/>
  </r>
  <r>
    <n v="2843"/>
    <s v="CA-2014-135650"/>
    <x v="3"/>
    <x v="721"/>
    <d v="2014-03-28T00:00:00"/>
    <s v="Standard Class"/>
    <s v="AC-10660"/>
    <s v="Anna Chung"/>
    <x v="0"/>
    <s v="United States"/>
    <s v="Huntsville"/>
    <x v="5"/>
    <n v="77340"/>
    <x v="2"/>
    <s v="OFF-ST-10001809"/>
    <x v="1"/>
    <x v="4"/>
    <x v="430"/>
    <n v="143.72800000000001"/>
    <n v="2"/>
    <n v="0.2"/>
    <n v="-32.338800000000006"/>
  </r>
  <r>
    <n v="2844"/>
    <s v="CA-2014-112865"/>
    <x v="3"/>
    <x v="796"/>
    <d v="2014-05-23T00:00:00"/>
    <s v="Standard Class"/>
    <s v="BH-11710"/>
    <s v="Brosina Hoffman"/>
    <x v="0"/>
    <s v="United States"/>
    <s v="Philadelphia"/>
    <x v="9"/>
    <n v="19140"/>
    <x v="3"/>
    <s v="TEC-AC-10000387"/>
    <x v="2"/>
    <x v="11"/>
    <x v="1350"/>
    <n v="36.048000000000002"/>
    <n v="3"/>
    <n v="0.2"/>
    <n v="-0.90120000000000111"/>
  </r>
  <r>
    <n v="2845"/>
    <s v="US-2013-162852"/>
    <x v="0"/>
    <x v="797"/>
    <d v="2014-01-01T00:00:00"/>
    <s v="Standard Class"/>
    <s v="BG-11695"/>
    <s v="Brooke Gillingham"/>
    <x v="1"/>
    <s v="United States"/>
    <s v="Woodstock"/>
    <x v="10"/>
    <n v="60098"/>
    <x v="2"/>
    <s v="FUR-CH-10004853"/>
    <x v="0"/>
    <x v="1"/>
    <x v="526"/>
    <n v="845.48799999999994"/>
    <n v="8"/>
    <n v="0.3"/>
    <n v="-12.078400000000101"/>
  </r>
  <r>
    <n v="2846"/>
    <s v="CA-2014-138163"/>
    <x v="3"/>
    <x v="701"/>
    <d v="2014-11-21T00:00:00"/>
    <s v="First Class"/>
    <s v="XP-21865"/>
    <s v="Xylona Preis"/>
    <x v="0"/>
    <s v="United States"/>
    <s v="Everett"/>
    <x v="31"/>
    <n v="2149"/>
    <x v="3"/>
    <s v="OFF-AR-10001958"/>
    <x v="1"/>
    <x v="6"/>
    <x v="206"/>
    <n v="50.94"/>
    <n v="3"/>
    <n v="0"/>
    <n v="14.263200000000001"/>
  </r>
  <r>
    <n v="2847"/>
    <s v="CA-2014-152093"/>
    <x v="3"/>
    <x v="18"/>
    <d v="2014-09-16T00:00:00"/>
    <s v="Standard Class"/>
    <s v="SN-20560"/>
    <s v="Skye Norling"/>
    <x v="2"/>
    <s v="United States"/>
    <s v="Chicago"/>
    <x v="10"/>
    <n v="60653"/>
    <x v="2"/>
    <s v="OFF-BI-10003527"/>
    <x v="1"/>
    <x v="8"/>
    <x v="446"/>
    <n v="762.59399999999982"/>
    <n v="3"/>
    <n v="0.8"/>
    <n v="-1143.8910000000001"/>
  </r>
  <r>
    <n v="2848"/>
    <s v="CA-2014-157854"/>
    <x v="3"/>
    <x v="798"/>
    <d v="2014-04-16T00:00:00"/>
    <s v="Standard Class"/>
    <s v="DM-13345"/>
    <s v="Denise Monton"/>
    <x v="1"/>
    <s v="United States"/>
    <s v="Roswell"/>
    <x v="32"/>
    <n v="30076"/>
    <x v="0"/>
    <s v="FUR-FU-10003832"/>
    <x v="0"/>
    <x v="5"/>
    <x v="1420"/>
    <n v="56.28"/>
    <n v="6"/>
    <n v="0"/>
    <n v="15.758400000000002"/>
  </r>
  <r>
    <n v="2849"/>
    <s v="CA-2014-157854"/>
    <x v="3"/>
    <x v="798"/>
    <d v="2014-04-16T00:00:00"/>
    <s v="Standard Class"/>
    <s v="DM-13345"/>
    <s v="Denise Monton"/>
    <x v="1"/>
    <s v="United States"/>
    <s v="Roswell"/>
    <x v="32"/>
    <n v="30076"/>
    <x v="0"/>
    <s v="OFF-BI-10001359"/>
    <x v="1"/>
    <x v="8"/>
    <x v="1153"/>
    <n v="2690.9700000000003"/>
    <n v="3"/>
    <n v="0"/>
    <n v="1264.7558999999999"/>
  </r>
  <r>
    <n v="2850"/>
    <s v="CA-2013-123617"/>
    <x v="0"/>
    <x v="85"/>
    <d v="2013-12-04T00:00:00"/>
    <s v="Standard Class"/>
    <s v="AJ-10780"/>
    <s v="Anthony Jacobs"/>
    <x v="1"/>
    <s v="United States"/>
    <s v="Palm Coast"/>
    <x v="2"/>
    <n v="32137"/>
    <x v="0"/>
    <s v="OFF-BI-10002976"/>
    <x v="1"/>
    <x v="8"/>
    <x v="849"/>
    <n v="7.4340000000000011"/>
    <n v="6"/>
    <n v="0.7"/>
    <n v="-5.6993999999999971"/>
  </r>
  <r>
    <n v="2851"/>
    <s v="US-2013-128293"/>
    <x v="0"/>
    <x v="799"/>
    <d v="2013-06-06T00:00:00"/>
    <s v="First Class"/>
    <s v="KC-16255"/>
    <s v="Karen Carlisle"/>
    <x v="1"/>
    <s v="United States"/>
    <s v="Philadelphia"/>
    <x v="9"/>
    <n v="19120"/>
    <x v="3"/>
    <s v="OFF-ST-10000736"/>
    <x v="1"/>
    <x v="4"/>
    <x v="455"/>
    <n v="64.784000000000006"/>
    <n v="1"/>
    <n v="0.2"/>
    <n v="-12.956800000000005"/>
  </r>
  <r>
    <n v="2852"/>
    <s v="CA-2014-107342"/>
    <x v="3"/>
    <x v="94"/>
    <d v="2014-12-23T00:00:00"/>
    <s v="Standard Class"/>
    <s v="VF-21715"/>
    <s v="Vicky Freymann"/>
    <x v="2"/>
    <s v="United States"/>
    <s v="Columbus"/>
    <x v="14"/>
    <n v="47201"/>
    <x v="2"/>
    <s v="OFF-PA-10001745"/>
    <x v="1"/>
    <x v="10"/>
    <x v="720"/>
    <n v="28.16"/>
    <n v="4"/>
    <n v="0"/>
    <n v="13.235199999999999"/>
  </r>
  <r>
    <n v="2853"/>
    <s v="CA-2013-136371"/>
    <x v="0"/>
    <x v="690"/>
    <d v="2013-03-22T00:00:00"/>
    <s v="Second Class"/>
    <s v="SV-20935"/>
    <s v="Susan Vittorini"/>
    <x v="0"/>
    <s v="United States"/>
    <s v="Oceanside"/>
    <x v="15"/>
    <n v="11572"/>
    <x v="3"/>
    <s v="FUR-FU-10000409"/>
    <x v="0"/>
    <x v="5"/>
    <x v="1421"/>
    <n v="14.98"/>
    <n v="1"/>
    <n v="0"/>
    <n v="6.8908000000000005"/>
  </r>
  <r>
    <n v="2854"/>
    <s v="CA-2013-136371"/>
    <x v="0"/>
    <x v="690"/>
    <d v="2013-03-22T00:00:00"/>
    <s v="Second Class"/>
    <s v="SV-20935"/>
    <s v="Susan Vittorini"/>
    <x v="0"/>
    <s v="United States"/>
    <s v="Oceanside"/>
    <x v="15"/>
    <n v="11572"/>
    <x v="3"/>
    <s v="FUR-FU-10000221"/>
    <x v="0"/>
    <x v="5"/>
    <x v="529"/>
    <n v="20.32"/>
    <n v="4"/>
    <n v="0"/>
    <n v="6.9087999999999994"/>
  </r>
  <r>
    <n v="2855"/>
    <s v="CA-2014-137344"/>
    <x v="3"/>
    <x v="648"/>
    <d v="2014-08-21T00:00:00"/>
    <s v="Same Day"/>
    <s v="EM-13810"/>
    <s v="Eleni McCrary"/>
    <x v="1"/>
    <s v="United States"/>
    <s v="Franklin"/>
    <x v="31"/>
    <n v="2038"/>
    <x v="3"/>
    <s v="OFF-ST-10000344"/>
    <x v="1"/>
    <x v="4"/>
    <x v="1013"/>
    <n v="40.29"/>
    <n v="3"/>
    <n v="0"/>
    <n v="10.475399999999999"/>
  </r>
  <r>
    <n v="2856"/>
    <s v="CA-2014-169810"/>
    <x v="3"/>
    <x v="800"/>
    <d v="2014-08-01T00:00:00"/>
    <s v="Standard Class"/>
    <s v="RB-19360"/>
    <s v="Raymond Buch"/>
    <x v="0"/>
    <s v="United States"/>
    <s v="Sioux Falls"/>
    <x v="44"/>
    <n v="57103"/>
    <x v="2"/>
    <s v="OFF-LA-10003663"/>
    <x v="1"/>
    <x v="2"/>
    <x v="1364"/>
    <n v="20.23"/>
    <n v="7"/>
    <n v="0"/>
    <n v="9.5081000000000007"/>
  </r>
  <r>
    <n v="2857"/>
    <s v="CA-2013-128594"/>
    <x v="0"/>
    <x v="370"/>
    <d v="2013-08-30T00:00:00"/>
    <s v="First Class"/>
    <s v="DJ-13510"/>
    <s v="Don Jones"/>
    <x v="1"/>
    <s v="United States"/>
    <s v="San Diego"/>
    <x v="1"/>
    <n v="92037"/>
    <x v="1"/>
    <s v="FUR-CH-10001215"/>
    <x v="0"/>
    <x v="1"/>
    <x v="440"/>
    <n v="1603.1360000000002"/>
    <n v="4"/>
    <n v="0.2"/>
    <n v="100.19599999999997"/>
  </r>
  <r>
    <n v="2858"/>
    <s v="CA-2013-154690"/>
    <x v="0"/>
    <x v="243"/>
    <d v="2013-08-18T00:00:00"/>
    <s v="Second Class"/>
    <s v="CC-12370"/>
    <s v="Christopher Conant"/>
    <x v="0"/>
    <s v="United States"/>
    <s v="Fayetteville"/>
    <x v="3"/>
    <n v="28314"/>
    <x v="0"/>
    <s v="FUR-CH-10000988"/>
    <x v="0"/>
    <x v="1"/>
    <x v="1132"/>
    <n v="225.29600000000002"/>
    <n v="2"/>
    <n v="0.2"/>
    <n v="22.529599999999995"/>
  </r>
  <r>
    <n v="2859"/>
    <s v="CA-2014-138975"/>
    <x v="3"/>
    <x v="240"/>
    <d v="2014-05-24T00:00:00"/>
    <s v="Standard Class"/>
    <s v="SC-20380"/>
    <s v="Shahid Collister"/>
    <x v="0"/>
    <s v="United States"/>
    <s v="Atlanta"/>
    <x v="32"/>
    <n v="30318"/>
    <x v="0"/>
    <s v="TEC-AC-10003441"/>
    <x v="2"/>
    <x v="11"/>
    <x v="652"/>
    <n v="67.8"/>
    <n v="4"/>
    <n v="0"/>
    <n v="4.0679999999999978"/>
  </r>
  <r>
    <n v="2860"/>
    <s v="CA-2014-138975"/>
    <x v="3"/>
    <x v="240"/>
    <d v="2014-05-24T00:00:00"/>
    <s v="Standard Class"/>
    <s v="SC-20380"/>
    <s v="Shahid Collister"/>
    <x v="0"/>
    <s v="United States"/>
    <s v="Atlanta"/>
    <x v="32"/>
    <n v="30318"/>
    <x v="0"/>
    <s v="TEC-PH-10004389"/>
    <x v="2"/>
    <x v="7"/>
    <x v="1422"/>
    <n v="377.96999999999997"/>
    <n v="3"/>
    <n v="0"/>
    <n v="98.272200000000012"/>
  </r>
  <r>
    <n v="2861"/>
    <s v="CA-2014-138975"/>
    <x v="3"/>
    <x v="240"/>
    <d v="2014-05-24T00:00:00"/>
    <s v="Standard Class"/>
    <s v="SC-20380"/>
    <s v="Shahid Collister"/>
    <x v="0"/>
    <s v="United States"/>
    <s v="Atlanta"/>
    <x v="32"/>
    <n v="30318"/>
    <x v="0"/>
    <s v="FUR-BO-10004695"/>
    <x v="0"/>
    <x v="0"/>
    <x v="198"/>
    <n v="1628.82"/>
    <n v="9"/>
    <n v="0"/>
    <n v="374.62859999999989"/>
  </r>
  <r>
    <n v="2862"/>
    <s v="CA-2014-138975"/>
    <x v="3"/>
    <x v="240"/>
    <d v="2014-05-24T00:00:00"/>
    <s v="Standard Class"/>
    <s v="SC-20380"/>
    <s v="Shahid Collister"/>
    <x v="0"/>
    <s v="United States"/>
    <s v="Atlanta"/>
    <x v="32"/>
    <n v="30318"/>
    <x v="0"/>
    <s v="OFF-PA-10000100"/>
    <x v="1"/>
    <x v="10"/>
    <x v="825"/>
    <n v="286.93"/>
    <n v="7"/>
    <n v="0"/>
    <n v="140.59569999999999"/>
  </r>
  <r>
    <n v="2863"/>
    <s v="CA-2014-106537"/>
    <x v="3"/>
    <x v="801"/>
    <d v="2014-08-18T00:00:00"/>
    <s v="Standard Class"/>
    <s v="RH-19495"/>
    <s v="Rick Hansen"/>
    <x v="0"/>
    <s v="United States"/>
    <s v="Orlando"/>
    <x v="2"/>
    <n v="32839"/>
    <x v="0"/>
    <s v="OFF-PA-10000223"/>
    <x v="1"/>
    <x v="10"/>
    <x v="1374"/>
    <n v="20.736000000000004"/>
    <n v="4"/>
    <n v="0.2"/>
    <n v="7.2576000000000001"/>
  </r>
  <r>
    <n v="2864"/>
    <s v="US-2014-103828"/>
    <x v="3"/>
    <x v="802"/>
    <d v="2014-08-14T00:00:00"/>
    <s v="Same Day"/>
    <s v="JK-15370"/>
    <s v="Jay Kimmel"/>
    <x v="0"/>
    <s v="United States"/>
    <s v="San Francisco"/>
    <x v="1"/>
    <n v="94122"/>
    <x v="1"/>
    <s v="OFF-ST-10001325"/>
    <x v="1"/>
    <x v="4"/>
    <x v="466"/>
    <n v="31.44"/>
    <n v="3"/>
    <n v="0"/>
    <n v="8.4888000000000012"/>
  </r>
  <r>
    <n v="2865"/>
    <s v="US-2014-103828"/>
    <x v="3"/>
    <x v="802"/>
    <d v="2014-08-14T00:00:00"/>
    <s v="Same Day"/>
    <s v="JK-15370"/>
    <s v="Jay Kimmel"/>
    <x v="0"/>
    <s v="United States"/>
    <s v="San Francisco"/>
    <x v="1"/>
    <n v="94122"/>
    <x v="1"/>
    <s v="OFF-AP-10004249"/>
    <x v="1"/>
    <x v="9"/>
    <x v="33"/>
    <n v="83.79"/>
    <n v="7"/>
    <n v="0"/>
    <n v="22.623299999999997"/>
  </r>
  <r>
    <n v="2866"/>
    <s v="US-2014-103828"/>
    <x v="3"/>
    <x v="802"/>
    <d v="2014-08-14T00:00:00"/>
    <s v="Same Day"/>
    <s v="JK-15370"/>
    <s v="Jay Kimmel"/>
    <x v="0"/>
    <s v="United States"/>
    <s v="San Francisco"/>
    <x v="1"/>
    <n v="94122"/>
    <x v="1"/>
    <s v="OFF-AR-10000588"/>
    <x v="1"/>
    <x v="6"/>
    <x v="393"/>
    <n v="59.519999999999996"/>
    <n v="3"/>
    <n v="0"/>
    <n v="15.475200000000001"/>
  </r>
  <r>
    <n v="2867"/>
    <s v="US-2014-103828"/>
    <x v="3"/>
    <x v="802"/>
    <d v="2014-08-14T00:00:00"/>
    <s v="Same Day"/>
    <s v="JK-15370"/>
    <s v="Jay Kimmel"/>
    <x v="0"/>
    <s v="United States"/>
    <s v="San Francisco"/>
    <x v="1"/>
    <n v="94122"/>
    <x v="1"/>
    <s v="OFF-SU-10000946"/>
    <x v="1"/>
    <x v="14"/>
    <x v="33"/>
    <n v="31.92"/>
    <n v="4"/>
    <n v="0"/>
    <n v="9.2567999999999984"/>
  </r>
  <r>
    <n v="2868"/>
    <s v="CA-2013-115588"/>
    <x v="0"/>
    <x v="338"/>
    <d v="2013-11-13T00:00:00"/>
    <s v="Second Class"/>
    <s v="AF-10885"/>
    <s v="Art Foster"/>
    <x v="0"/>
    <s v="United States"/>
    <s v="Toledo"/>
    <x v="24"/>
    <n v="43615"/>
    <x v="3"/>
    <s v="OFF-SU-10001225"/>
    <x v="1"/>
    <x v="14"/>
    <x v="33"/>
    <n v="14.720000000000002"/>
    <n v="5"/>
    <n v="0.2"/>
    <n v="-3.3120000000000012"/>
  </r>
  <r>
    <n v="2869"/>
    <s v="CA-2013-115588"/>
    <x v="0"/>
    <x v="338"/>
    <d v="2013-11-13T00:00:00"/>
    <s v="Second Class"/>
    <s v="AF-10885"/>
    <s v="Art Foster"/>
    <x v="0"/>
    <s v="United States"/>
    <s v="Toledo"/>
    <x v="24"/>
    <n v="43615"/>
    <x v="3"/>
    <s v="OFF-ST-10001558"/>
    <x v="1"/>
    <x v="4"/>
    <x v="712"/>
    <n v="38.975999999999999"/>
    <n v="3"/>
    <n v="0.2"/>
    <n v="-2.4359999999999999"/>
  </r>
  <r>
    <n v="2870"/>
    <s v="CA-2014-143861"/>
    <x v="3"/>
    <x v="492"/>
    <d v="2014-06-20T00:00:00"/>
    <s v="Standard Class"/>
    <s v="LC-16885"/>
    <s v="Lena Creighton"/>
    <x v="0"/>
    <s v="United States"/>
    <s v="Saint Petersburg"/>
    <x v="2"/>
    <n v="33710"/>
    <x v="0"/>
    <s v="FUR-FU-10001546"/>
    <x v="0"/>
    <x v="5"/>
    <x v="1423"/>
    <n v="17.088000000000001"/>
    <n v="2"/>
    <n v="0.2"/>
    <n v="1.0679999999999996"/>
  </r>
  <r>
    <n v="2871"/>
    <s v="CA-2011-148040"/>
    <x v="2"/>
    <x v="579"/>
    <d v="2011-03-26T00:00:00"/>
    <s v="Standard Class"/>
    <s v="BF-11275"/>
    <s v="Beth Fritzler"/>
    <x v="1"/>
    <s v="United States"/>
    <s v="Tucson"/>
    <x v="16"/>
    <n v="85705"/>
    <x v="1"/>
    <s v="OFF-PA-10002581"/>
    <x v="1"/>
    <x v="10"/>
    <x v="1300"/>
    <n v="74.352000000000004"/>
    <n v="3"/>
    <n v="0.2"/>
    <n v="23.234999999999992"/>
  </r>
  <r>
    <n v="2872"/>
    <s v="CA-2011-148040"/>
    <x v="2"/>
    <x v="579"/>
    <d v="2011-03-26T00:00:00"/>
    <s v="Standard Class"/>
    <s v="BF-11275"/>
    <s v="Beth Fritzler"/>
    <x v="1"/>
    <s v="United States"/>
    <s v="Tucson"/>
    <x v="16"/>
    <n v="85705"/>
    <x v="1"/>
    <s v="FUR-CH-10001482"/>
    <x v="0"/>
    <x v="1"/>
    <x v="536"/>
    <n v="314.35199999999998"/>
    <n v="3"/>
    <n v="0.2"/>
    <n v="-35.36460000000001"/>
  </r>
  <r>
    <n v="2873"/>
    <s v="CA-2014-135167"/>
    <x v="3"/>
    <x v="140"/>
    <d v="2014-06-21T00:00:00"/>
    <s v="Standard Class"/>
    <s v="SC-20800"/>
    <s v="Stuart Calhoun"/>
    <x v="0"/>
    <s v="United States"/>
    <s v="Los Angeles"/>
    <x v="1"/>
    <n v="90036"/>
    <x v="1"/>
    <s v="OFF-AR-10002399"/>
    <x v="1"/>
    <x v="6"/>
    <x v="316"/>
    <n v="4.26"/>
    <n v="1"/>
    <n v="0"/>
    <n v="1.7465999999999999"/>
  </r>
  <r>
    <n v="2874"/>
    <s v="CA-2014-137022"/>
    <x v="3"/>
    <x v="673"/>
    <d v="2014-11-23T00:00:00"/>
    <s v="Standard Class"/>
    <s v="SW-20275"/>
    <s v="Scott Williamson"/>
    <x v="0"/>
    <s v="United States"/>
    <s v="San Diego"/>
    <x v="1"/>
    <n v="92105"/>
    <x v="1"/>
    <s v="OFF-ST-10001963"/>
    <x v="1"/>
    <x v="4"/>
    <x v="532"/>
    <n v="811.28"/>
    <n v="8"/>
    <n v="0"/>
    <n v="24.338399999999979"/>
  </r>
  <r>
    <n v="2875"/>
    <s v="US-2014-102638"/>
    <x v="3"/>
    <x v="614"/>
    <d v="2015-01-01T00:00:00"/>
    <s v="First Class"/>
    <s v="MC-17845"/>
    <s v="Michael Chen"/>
    <x v="0"/>
    <s v="United States"/>
    <s v="New York City"/>
    <x v="15"/>
    <n v="10035"/>
    <x v="3"/>
    <s v="OFF-FA-10002988"/>
    <x v="1"/>
    <x v="13"/>
    <x v="131"/>
    <n v="6.0299999999999994"/>
    <n v="3"/>
    <n v="0"/>
    <n v="2.9546999999999999"/>
  </r>
  <r>
    <n v="2876"/>
    <s v="US-2013-167339"/>
    <x v="0"/>
    <x v="803"/>
    <d v="2013-01-23T00:00:00"/>
    <s v="Second Class"/>
    <s v="TD-20995"/>
    <s v="Tamara Dahlen"/>
    <x v="0"/>
    <s v="United States"/>
    <s v="San Diego"/>
    <x v="1"/>
    <n v="92037"/>
    <x v="1"/>
    <s v="FUR-CH-10004289"/>
    <x v="0"/>
    <x v="1"/>
    <x v="975"/>
    <n v="153.56800000000001"/>
    <n v="2"/>
    <n v="0.2"/>
    <n v="-5.758800000000015"/>
  </r>
  <r>
    <n v="2877"/>
    <s v="US-2013-167339"/>
    <x v="0"/>
    <x v="803"/>
    <d v="2013-01-23T00:00:00"/>
    <s v="Second Class"/>
    <s v="TD-20995"/>
    <s v="Tamara Dahlen"/>
    <x v="0"/>
    <s v="United States"/>
    <s v="San Diego"/>
    <x v="1"/>
    <n v="92037"/>
    <x v="1"/>
    <s v="FUR-CH-10000785"/>
    <x v="0"/>
    <x v="1"/>
    <x v="320"/>
    <n v="1013.4879999999999"/>
    <n v="7"/>
    <n v="0.2"/>
    <n v="76.011600000000016"/>
  </r>
  <r>
    <n v="2878"/>
    <s v="CA-2013-152072"/>
    <x v="0"/>
    <x v="804"/>
    <d v="2013-01-19T00:00:00"/>
    <s v="Standard Class"/>
    <s v="Dp-13240"/>
    <s v="Dean percer"/>
    <x v="2"/>
    <s v="United States"/>
    <s v="Westfield"/>
    <x v="30"/>
    <n v="7090"/>
    <x v="3"/>
    <s v="OFF-EN-10003040"/>
    <x v="1"/>
    <x v="12"/>
    <x v="1224"/>
    <n v="52.34"/>
    <n v="2"/>
    <n v="0"/>
    <n v="24.599800000000002"/>
  </r>
  <r>
    <n v="2879"/>
    <s v="CA-2013-152072"/>
    <x v="0"/>
    <x v="804"/>
    <d v="2013-01-19T00:00:00"/>
    <s v="Standard Class"/>
    <s v="Dp-13240"/>
    <s v="Dean percer"/>
    <x v="2"/>
    <s v="United States"/>
    <s v="Westfield"/>
    <x v="30"/>
    <n v="7090"/>
    <x v="3"/>
    <s v="OFF-AR-10001573"/>
    <x v="1"/>
    <x v="6"/>
    <x v="368"/>
    <n v="4.66"/>
    <n v="2"/>
    <n v="0"/>
    <n v="1.3513999999999995"/>
  </r>
  <r>
    <n v="2880"/>
    <s v="CA-2013-152072"/>
    <x v="0"/>
    <x v="804"/>
    <d v="2013-01-19T00:00:00"/>
    <s v="Standard Class"/>
    <s v="Dp-13240"/>
    <s v="Dean percer"/>
    <x v="2"/>
    <s v="United States"/>
    <s v="Westfield"/>
    <x v="30"/>
    <n v="7090"/>
    <x v="3"/>
    <s v="TEC-AC-10000844"/>
    <x v="2"/>
    <x v="11"/>
    <x v="106"/>
    <n v="254.96999999999997"/>
    <n v="3"/>
    <n v="0"/>
    <n v="91.789199999999994"/>
  </r>
  <r>
    <n v="2881"/>
    <s v="CA-2013-102932"/>
    <x v="0"/>
    <x v="251"/>
    <d v="2013-09-24T00:00:00"/>
    <s v="Second Class"/>
    <s v="SD-20485"/>
    <s v="Shirley Daniels"/>
    <x v="2"/>
    <s v="United States"/>
    <s v="Orange"/>
    <x v="30"/>
    <n v="7050"/>
    <x v="3"/>
    <s v="OFF-BI-10000756"/>
    <x v="1"/>
    <x v="8"/>
    <x v="15"/>
    <n v="25.44"/>
    <n v="6"/>
    <n v="0"/>
    <n v="12.72"/>
  </r>
  <r>
    <n v="2882"/>
    <s v="CA-2013-102932"/>
    <x v="0"/>
    <x v="251"/>
    <d v="2013-09-24T00:00:00"/>
    <s v="Second Class"/>
    <s v="SD-20485"/>
    <s v="Shirley Daniels"/>
    <x v="2"/>
    <s v="United States"/>
    <s v="Orange"/>
    <x v="30"/>
    <n v="7050"/>
    <x v="3"/>
    <s v="OFF-SU-10000381"/>
    <x v="1"/>
    <x v="14"/>
    <x v="654"/>
    <n v="27.93"/>
    <n v="3"/>
    <n v="0"/>
    <n v="8.0996999999999986"/>
  </r>
  <r>
    <n v="2883"/>
    <s v="CA-2011-165540"/>
    <x v="2"/>
    <x v="805"/>
    <d v="2011-02-26T00:00:00"/>
    <s v="Standard Class"/>
    <s v="TM-21010"/>
    <s v="Tamara Manning"/>
    <x v="0"/>
    <s v="United States"/>
    <s v="Woodstock"/>
    <x v="10"/>
    <n v="60098"/>
    <x v="2"/>
    <s v="OFF-BI-10004094"/>
    <x v="1"/>
    <x v="8"/>
    <x v="603"/>
    <n v="8.8499999999999979"/>
    <n v="5"/>
    <n v="0.8"/>
    <n v="-13.717499999999998"/>
  </r>
  <r>
    <n v="2884"/>
    <s v="CA-2013-130799"/>
    <x v="0"/>
    <x v="583"/>
    <d v="2013-11-17T00:00:00"/>
    <s v="Second Class"/>
    <s v="BK-11260"/>
    <s v="Berenike Kampe"/>
    <x v="0"/>
    <s v="United States"/>
    <s v="San Francisco"/>
    <x v="1"/>
    <n v="94110"/>
    <x v="1"/>
    <s v="FUR-FU-10001852"/>
    <x v="0"/>
    <x v="5"/>
    <x v="837"/>
    <n v="6.96"/>
    <n v="4"/>
    <n v="0"/>
    <n v="2.2271999999999998"/>
  </r>
  <r>
    <n v="2885"/>
    <s v="CA-2013-164483"/>
    <x v="0"/>
    <x v="806"/>
    <d v="2013-02-03T00:00:00"/>
    <s v="Standard Class"/>
    <s v="JF-15490"/>
    <s v="Jeremy Farry"/>
    <x v="0"/>
    <s v="United States"/>
    <s v="San Francisco"/>
    <x v="1"/>
    <n v="94122"/>
    <x v="1"/>
    <s v="OFF-BI-10000014"/>
    <x v="1"/>
    <x v="8"/>
    <x v="628"/>
    <n v="17.456"/>
    <n v="2"/>
    <n v="0.2"/>
    <n v="5.8914"/>
  </r>
  <r>
    <n v="2886"/>
    <s v="US-2013-159856"/>
    <x v="0"/>
    <x v="807"/>
    <d v="2013-10-23T00:00:00"/>
    <s v="Standard Class"/>
    <s v="EP-13915"/>
    <s v="Emily Phan"/>
    <x v="0"/>
    <s v="United States"/>
    <s v="Tempe"/>
    <x v="16"/>
    <n v="85281"/>
    <x v="1"/>
    <s v="FUR-CH-10003396"/>
    <x v="0"/>
    <x v="1"/>
    <x v="385"/>
    <n v="307.92"/>
    <n v="5"/>
    <n v="0.2"/>
    <n v="-34.64100000000002"/>
  </r>
  <r>
    <n v="2887"/>
    <s v="CA-2014-102099"/>
    <x v="3"/>
    <x v="404"/>
    <d v="2014-12-20T00:00:00"/>
    <s v="First Class"/>
    <s v="EP-13915"/>
    <s v="Emily Phan"/>
    <x v="0"/>
    <s v="United States"/>
    <s v="Los Angeles"/>
    <x v="1"/>
    <n v="90008"/>
    <x v="1"/>
    <s v="OFF-AR-10003811"/>
    <x v="1"/>
    <x v="6"/>
    <x v="449"/>
    <n v="6.63"/>
    <n v="3"/>
    <n v="0"/>
    <n v="1.7901"/>
  </r>
  <r>
    <n v="2888"/>
    <s v="CA-2014-102099"/>
    <x v="3"/>
    <x v="404"/>
    <d v="2014-12-20T00:00:00"/>
    <s v="First Class"/>
    <s v="EP-13915"/>
    <s v="Emily Phan"/>
    <x v="0"/>
    <s v="United States"/>
    <s v="Los Angeles"/>
    <x v="1"/>
    <n v="90008"/>
    <x v="1"/>
    <s v="OFF-PA-10003172"/>
    <x v="1"/>
    <x v="10"/>
    <x v="846"/>
    <n v="12.96"/>
    <n v="2"/>
    <n v="0"/>
    <n v="6.2208000000000006"/>
  </r>
  <r>
    <n v="2889"/>
    <s v="CA-2014-102099"/>
    <x v="3"/>
    <x v="404"/>
    <d v="2014-12-20T00:00:00"/>
    <s v="First Class"/>
    <s v="EP-13915"/>
    <s v="Emily Phan"/>
    <x v="0"/>
    <s v="United States"/>
    <s v="Los Angeles"/>
    <x v="1"/>
    <n v="90008"/>
    <x v="1"/>
    <s v="OFF-PA-10000289"/>
    <x v="1"/>
    <x v="10"/>
    <x v="722"/>
    <n v="32.400000000000006"/>
    <n v="5"/>
    <n v="0"/>
    <n v="15.552000000000001"/>
  </r>
  <r>
    <n v="2890"/>
    <s v="CA-2014-164049"/>
    <x v="3"/>
    <x v="808"/>
    <d v="2014-11-07T00:00:00"/>
    <s v="Standard Class"/>
    <s v="KH-16630"/>
    <s v="Ken Heidel"/>
    <x v="1"/>
    <s v="United States"/>
    <s v="Seattle"/>
    <x v="4"/>
    <n v="98105"/>
    <x v="1"/>
    <s v="OFF-PA-10000791"/>
    <x v="1"/>
    <x v="10"/>
    <x v="1424"/>
    <n v="23.849999999999998"/>
    <n v="5"/>
    <n v="0"/>
    <n v="10.732499999999998"/>
  </r>
  <r>
    <n v="2891"/>
    <s v="CA-2011-142727"/>
    <x v="2"/>
    <x v="333"/>
    <d v="2011-05-01T00:00:00"/>
    <s v="Second Class"/>
    <s v="HG-14845"/>
    <s v="Harry Greene"/>
    <x v="0"/>
    <s v="United States"/>
    <s v="Lake Charles"/>
    <x v="28"/>
    <n v="70601"/>
    <x v="0"/>
    <s v="FUR-CH-10002304"/>
    <x v="0"/>
    <x v="1"/>
    <x v="782"/>
    <n v="51.96"/>
    <n v="2"/>
    <n v="0"/>
    <n v="12.990000000000002"/>
  </r>
  <r>
    <n v="2892"/>
    <s v="CA-2011-142727"/>
    <x v="2"/>
    <x v="333"/>
    <d v="2011-05-01T00:00:00"/>
    <s v="Second Class"/>
    <s v="HG-14845"/>
    <s v="Harry Greene"/>
    <x v="0"/>
    <s v="United States"/>
    <s v="Lake Charles"/>
    <x v="28"/>
    <n v="70601"/>
    <x v="0"/>
    <s v="OFF-BI-10000136"/>
    <x v="1"/>
    <x v="8"/>
    <x v="936"/>
    <n v="17.940000000000001"/>
    <n v="3"/>
    <n v="0"/>
    <n v="8.6112000000000002"/>
  </r>
  <r>
    <n v="2893"/>
    <s v="CA-2014-139913"/>
    <x v="3"/>
    <x v="436"/>
    <d v="2014-10-30T00:00:00"/>
    <s v="Standard Class"/>
    <s v="JC-16105"/>
    <s v="Julie Creighton"/>
    <x v="1"/>
    <s v="United States"/>
    <s v="Rochester"/>
    <x v="15"/>
    <n v="14609"/>
    <x v="3"/>
    <s v="OFF-PA-10003739"/>
    <x v="1"/>
    <x v="10"/>
    <x v="1425"/>
    <n v="11.56"/>
    <n v="2"/>
    <n v="0"/>
    <n v="5.6644000000000005"/>
  </r>
  <r>
    <n v="2894"/>
    <s v="CA-2014-139913"/>
    <x v="3"/>
    <x v="436"/>
    <d v="2014-10-30T00:00:00"/>
    <s v="Standard Class"/>
    <s v="JC-16105"/>
    <s v="Julie Creighton"/>
    <x v="1"/>
    <s v="United States"/>
    <s v="Rochester"/>
    <x v="15"/>
    <n v="14609"/>
    <x v="3"/>
    <s v="OFF-PA-10002479"/>
    <x v="1"/>
    <x v="10"/>
    <x v="217"/>
    <n v="26.400000000000002"/>
    <n v="5"/>
    <n v="0"/>
    <n v="11.879999999999999"/>
  </r>
  <r>
    <n v="2895"/>
    <s v="CA-2014-139913"/>
    <x v="3"/>
    <x v="436"/>
    <d v="2014-10-30T00:00:00"/>
    <s v="Standard Class"/>
    <s v="JC-16105"/>
    <s v="Julie Creighton"/>
    <x v="1"/>
    <s v="United States"/>
    <s v="Rochester"/>
    <x v="15"/>
    <n v="14609"/>
    <x v="3"/>
    <s v="FUR-FU-10000771"/>
    <x v="0"/>
    <x v="5"/>
    <x v="1426"/>
    <n v="69.08"/>
    <n v="11"/>
    <n v="0"/>
    <n v="29.013600000000004"/>
  </r>
  <r>
    <n v="2896"/>
    <s v="CA-2014-139913"/>
    <x v="3"/>
    <x v="436"/>
    <d v="2014-10-30T00:00:00"/>
    <s v="Standard Class"/>
    <s v="JC-16105"/>
    <s v="Julie Creighton"/>
    <x v="1"/>
    <s v="United States"/>
    <s v="Rochester"/>
    <x v="15"/>
    <n v="14609"/>
    <x v="3"/>
    <s v="TEC-PH-10001552"/>
    <x v="2"/>
    <x v="7"/>
    <x v="178"/>
    <n v="35.880000000000003"/>
    <n v="3"/>
    <n v="0"/>
    <n v="10.046400000000002"/>
  </r>
  <r>
    <n v="2897"/>
    <s v="CA-2011-169033"/>
    <x v="2"/>
    <x v="809"/>
    <d v="2011-04-03T00:00:00"/>
    <s v="Standard Class"/>
    <s v="KM-16720"/>
    <s v="Kunst Miller"/>
    <x v="0"/>
    <s v="United States"/>
    <s v="Long Beach"/>
    <x v="15"/>
    <n v="11561"/>
    <x v="3"/>
    <s v="OFF-AR-10001915"/>
    <x v="1"/>
    <x v="6"/>
    <x v="1048"/>
    <n v="49.65"/>
    <n v="5"/>
    <n v="0"/>
    <n v="20.853000000000002"/>
  </r>
  <r>
    <n v="2898"/>
    <s v="US-2013-164630"/>
    <x v="0"/>
    <x v="810"/>
    <d v="2013-01-09T00:00:00"/>
    <s v="Standard Class"/>
    <s v="EB-13975"/>
    <s v="Erica Bern"/>
    <x v="1"/>
    <s v="United States"/>
    <s v="Charlotte"/>
    <x v="3"/>
    <n v="28205"/>
    <x v="0"/>
    <s v="TEC-CO-10000971"/>
    <x v="2"/>
    <x v="16"/>
    <x v="1304"/>
    <n v="959.96800000000007"/>
    <n v="4"/>
    <n v="0.2"/>
    <n v="119.99599999999992"/>
  </r>
  <r>
    <n v="2899"/>
    <s v="US-2012-114839"/>
    <x v="1"/>
    <x v="33"/>
    <d v="2012-04-30T00:00:00"/>
    <s v="Standard Class"/>
    <s v="PW-19240"/>
    <s v="Pierre Wener"/>
    <x v="0"/>
    <s v="United States"/>
    <s v="Houston"/>
    <x v="5"/>
    <n v="77036"/>
    <x v="2"/>
    <s v="FUR-CH-10004086"/>
    <x v="0"/>
    <x v="1"/>
    <x v="281"/>
    <n v="408.42200000000003"/>
    <n v="2"/>
    <n v="0.3"/>
    <n v="-5.8346000000000231"/>
  </r>
  <r>
    <n v="2900"/>
    <s v="CA-2012-166464"/>
    <x v="1"/>
    <x v="811"/>
    <d v="2012-09-17T00:00:00"/>
    <s v="Standard Class"/>
    <s v="PG-18895"/>
    <s v="Paul Gonzalez"/>
    <x v="0"/>
    <s v="United States"/>
    <s v="New York City"/>
    <x v="15"/>
    <n v="10035"/>
    <x v="3"/>
    <s v="TEC-CO-10000971"/>
    <x v="2"/>
    <x v="16"/>
    <x v="1304"/>
    <n v="479.98400000000004"/>
    <n v="2"/>
    <n v="0.2"/>
    <n v="59.997999999999962"/>
  </r>
  <r>
    <n v="2901"/>
    <s v="CA-2012-166464"/>
    <x v="1"/>
    <x v="811"/>
    <d v="2012-09-17T00:00:00"/>
    <s v="Standard Class"/>
    <s v="PG-18895"/>
    <s v="Paul Gonzalez"/>
    <x v="0"/>
    <s v="United States"/>
    <s v="New York City"/>
    <x v="15"/>
    <n v="10035"/>
    <x v="3"/>
    <s v="OFF-LA-10001317"/>
    <x v="1"/>
    <x v="2"/>
    <x v="391"/>
    <n v="12.6"/>
    <n v="4"/>
    <n v="0"/>
    <n v="6.048"/>
  </r>
  <r>
    <n v="2902"/>
    <s v="CA-2014-124898"/>
    <x v="3"/>
    <x v="220"/>
    <d v="2014-09-16T00:00:00"/>
    <s v="Standard Class"/>
    <s v="DB-12910"/>
    <s v="Daniel Byrd"/>
    <x v="2"/>
    <s v="United States"/>
    <s v="Columbus"/>
    <x v="32"/>
    <n v="31907"/>
    <x v="0"/>
    <s v="OFF-PA-10003656"/>
    <x v="1"/>
    <x v="10"/>
    <x v="770"/>
    <n v="184.66"/>
    <n v="7"/>
    <n v="0"/>
    <n v="84.943599999999989"/>
  </r>
  <r>
    <n v="2903"/>
    <s v="CA-2013-164035"/>
    <x v="0"/>
    <x v="1"/>
    <d v="2013-06-18T00:00:00"/>
    <s v="Standard Class"/>
    <s v="CR-12730"/>
    <s v="Craig Reiter"/>
    <x v="0"/>
    <s v="United States"/>
    <s v="Chicago"/>
    <x v="10"/>
    <n v="60610"/>
    <x v="2"/>
    <s v="OFF-PA-10002160"/>
    <x v="1"/>
    <x v="10"/>
    <x v="1190"/>
    <n v="23.120000000000005"/>
    <n v="5"/>
    <n v="0.2"/>
    <n v="8.3810000000000002"/>
  </r>
  <r>
    <n v="2904"/>
    <s v="CA-2013-153577"/>
    <x v="0"/>
    <x v="812"/>
    <d v="2013-07-02T00:00:00"/>
    <s v="Standard Class"/>
    <s v="KH-16330"/>
    <s v="Katharine Harms"/>
    <x v="1"/>
    <s v="United States"/>
    <s v="Highland Park"/>
    <x v="10"/>
    <n v="60035"/>
    <x v="2"/>
    <s v="OFF-PA-10000575"/>
    <x v="1"/>
    <x v="10"/>
    <x v="1050"/>
    <n v="37.463999999999999"/>
    <n v="7"/>
    <n v="0.2"/>
    <n v="12.175799999999999"/>
  </r>
  <r>
    <n v="2905"/>
    <s v="CA-2013-153577"/>
    <x v="0"/>
    <x v="812"/>
    <d v="2013-07-02T00:00:00"/>
    <s v="Standard Class"/>
    <s v="KH-16330"/>
    <s v="Katharine Harms"/>
    <x v="1"/>
    <s v="United States"/>
    <s v="Highland Park"/>
    <x v="10"/>
    <n v="60035"/>
    <x v="2"/>
    <s v="FUR-CH-10003981"/>
    <x v="0"/>
    <x v="1"/>
    <x v="1166"/>
    <n v="539.65800000000002"/>
    <n v="3"/>
    <n v="0.3"/>
    <n v="-7.7094000000001017"/>
  </r>
  <r>
    <n v="2906"/>
    <s v="CA-2011-127586"/>
    <x v="2"/>
    <x v="467"/>
    <d v="2011-09-30T00:00:00"/>
    <s v="Standard Class"/>
    <s v="CS-12400"/>
    <s v="Christopher Schild"/>
    <x v="2"/>
    <s v="United States"/>
    <s v="Seattle"/>
    <x v="4"/>
    <n v="98115"/>
    <x v="1"/>
    <s v="OFF-ST-10002615"/>
    <x v="1"/>
    <x v="4"/>
    <x v="1427"/>
    <n v="310.12"/>
    <n v="2"/>
    <n v="0"/>
    <n v="80.631200000000007"/>
  </r>
  <r>
    <n v="2907"/>
    <s v="CA-2014-121615"/>
    <x v="3"/>
    <x v="132"/>
    <d v="2014-11-10T00:00:00"/>
    <s v="Standard Class"/>
    <s v="DL-12925"/>
    <s v="Daniel Lacy"/>
    <x v="0"/>
    <s v="United States"/>
    <s v="Eagan"/>
    <x v="11"/>
    <n v="55122"/>
    <x v="2"/>
    <s v="OFF-PA-10000327"/>
    <x v="1"/>
    <x v="10"/>
    <x v="1428"/>
    <n v="8.56"/>
    <n v="2"/>
    <n v="0"/>
    <n v="3.8519999999999994"/>
  </r>
  <r>
    <n v="2908"/>
    <s v="CA-2014-121615"/>
    <x v="3"/>
    <x v="132"/>
    <d v="2014-11-10T00:00:00"/>
    <s v="Standard Class"/>
    <s v="DL-12925"/>
    <s v="Daniel Lacy"/>
    <x v="0"/>
    <s v="United States"/>
    <s v="Eagan"/>
    <x v="11"/>
    <n v="55122"/>
    <x v="2"/>
    <s v="OFF-ST-10001325"/>
    <x v="1"/>
    <x v="4"/>
    <x v="466"/>
    <n v="52.400000000000006"/>
    <n v="5"/>
    <n v="0"/>
    <n v="14.148"/>
  </r>
  <r>
    <n v="2909"/>
    <s v="CA-2014-121615"/>
    <x v="3"/>
    <x v="132"/>
    <d v="2014-11-10T00:00:00"/>
    <s v="Standard Class"/>
    <s v="DL-12925"/>
    <s v="Daniel Lacy"/>
    <x v="0"/>
    <s v="United States"/>
    <s v="Eagan"/>
    <x v="11"/>
    <n v="55122"/>
    <x v="2"/>
    <s v="OFF-LA-10001771"/>
    <x v="1"/>
    <x v="2"/>
    <x v="1119"/>
    <n v="14.940000000000001"/>
    <n v="3"/>
    <n v="0"/>
    <n v="6.8723999999999998"/>
  </r>
  <r>
    <n v="2910"/>
    <s v="CA-2014-166415"/>
    <x v="3"/>
    <x v="600"/>
    <d v="2014-02-24T00:00:00"/>
    <s v="Standard Class"/>
    <s v="ME-17725"/>
    <s v="Max Engle"/>
    <x v="0"/>
    <s v="United States"/>
    <s v="Seattle"/>
    <x v="4"/>
    <n v="98103"/>
    <x v="1"/>
    <s v="OFF-FA-10004968"/>
    <x v="1"/>
    <x v="13"/>
    <x v="1010"/>
    <n v="11.22"/>
    <n v="3"/>
    <n v="0"/>
    <n v="0.2244000000000006"/>
  </r>
  <r>
    <n v="2911"/>
    <s v="CA-2012-118444"/>
    <x v="1"/>
    <x v="599"/>
    <d v="2012-11-09T00:00:00"/>
    <s v="Standard Class"/>
    <s v="VD-21670"/>
    <s v="Valerie Dominguez"/>
    <x v="0"/>
    <s v="United States"/>
    <s v="Coral Springs"/>
    <x v="2"/>
    <n v="33065"/>
    <x v="0"/>
    <s v="OFF-AP-10000576"/>
    <x v="1"/>
    <x v="9"/>
    <x v="842"/>
    <n v="387.13600000000002"/>
    <n v="4"/>
    <n v="0.2"/>
    <n v="24.196000000000012"/>
  </r>
  <r>
    <n v="2912"/>
    <s v="CA-2011-113929"/>
    <x v="2"/>
    <x v="737"/>
    <d v="2011-06-21T00:00:00"/>
    <s v="Standard Class"/>
    <s v="CK-12205"/>
    <s v="Chloris Kastensmidt"/>
    <x v="0"/>
    <s v="United States"/>
    <s v="Hempstead"/>
    <x v="15"/>
    <n v="11550"/>
    <x v="3"/>
    <s v="OFF-EN-10003286"/>
    <x v="1"/>
    <x v="12"/>
    <x v="33"/>
    <n v="41.4"/>
    <n v="5"/>
    <n v="0"/>
    <n v="19.457999999999998"/>
  </r>
  <r>
    <n v="2913"/>
    <s v="CA-2011-113929"/>
    <x v="2"/>
    <x v="737"/>
    <d v="2011-06-21T00:00:00"/>
    <s v="Standard Class"/>
    <s v="CK-12205"/>
    <s v="Chloris Kastensmidt"/>
    <x v="0"/>
    <s v="United States"/>
    <s v="Hempstead"/>
    <x v="15"/>
    <n v="11550"/>
    <x v="3"/>
    <s v="OFF-AR-10003772"/>
    <x v="1"/>
    <x v="6"/>
    <x v="1429"/>
    <n v="35"/>
    <n v="4"/>
    <n v="0"/>
    <n v="10.499999999999996"/>
  </r>
  <r>
    <n v="2914"/>
    <s v="CA-2011-113929"/>
    <x v="2"/>
    <x v="737"/>
    <d v="2011-06-21T00:00:00"/>
    <s v="Standard Class"/>
    <s v="CK-12205"/>
    <s v="Chloris Kastensmidt"/>
    <x v="0"/>
    <s v="United States"/>
    <s v="Hempstead"/>
    <x v="15"/>
    <n v="11550"/>
    <x v="3"/>
    <s v="OFF-BI-10002852"/>
    <x v="1"/>
    <x v="8"/>
    <x v="91"/>
    <n v="39.552000000000007"/>
    <n v="3"/>
    <n v="0.2"/>
    <n v="14.337599999999998"/>
  </r>
  <r>
    <n v="2915"/>
    <s v="CA-2012-134747"/>
    <x v="1"/>
    <x v="88"/>
    <d v="2012-10-17T00:00:00"/>
    <s v="Second Class"/>
    <s v="DL-12925"/>
    <s v="Daniel Lacy"/>
    <x v="0"/>
    <s v="United States"/>
    <s v="Noblesville"/>
    <x v="14"/>
    <n v="46060"/>
    <x v="2"/>
    <s v="TEC-PH-10002890"/>
    <x v="2"/>
    <x v="7"/>
    <x v="1387"/>
    <n v="135.72"/>
    <n v="3"/>
    <n v="0"/>
    <n v="35.287199999999999"/>
  </r>
  <r>
    <n v="2916"/>
    <s v="CA-2012-134747"/>
    <x v="1"/>
    <x v="88"/>
    <d v="2012-10-17T00:00:00"/>
    <s v="Second Class"/>
    <s v="DL-12925"/>
    <s v="Daniel Lacy"/>
    <x v="0"/>
    <s v="United States"/>
    <s v="Noblesville"/>
    <x v="14"/>
    <n v="46060"/>
    <x v="2"/>
    <s v="OFF-BI-10001308"/>
    <x v="1"/>
    <x v="8"/>
    <x v="1351"/>
    <n v="12.56"/>
    <n v="2"/>
    <n v="0"/>
    <n v="5.6519999999999992"/>
  </r>
  <r>
    <n v="2917"/>
    <s v="CA-2012-134747"/>
    <x v="1"/>
    <x v="88"/>
    <d v="2012-10-17T00:00:00"/>
    <s v="Second Class"/>
    <s v="DL-12925"/>
    <s v="Daniel Lacy"/>
    <x v="0"/>
    <s v="United States"/>
    <s v="Noblesville"/>
    <x v="14"/>
    <n v="46060"/>
    <x v="2"/>
    <s v="TEC-PH-10001750"/>
    <x v="2"/>
    <x v="7"/>
    <x v="968"/>
    <n v="263.95999999999998"/>
    <n v="4"/>
    <n v="0"/>
    <n v="71.269200000000012"/>
  </r>
  <r>
    <n v="2918"/>
    <s v="CA-2014-155047"/>
    <x v="3"/>
    <x v="151"/>
    <d v="2014-08-31T00:00:00"/>
    <s v="First Class"/>
    <s v="SE-20110"/>
    <s v="Sanjit Engle"/>
    <x v="0"/>
    <s v="United States"/>
    <s v="Dallas"/>
    <x v="5"/>
    <n v="75220"/>
    <x v="2"/>
    <s v="OFF-AR-10003338"/>
    <x v="1"/>
    <x v="6"/>
    <x v="1430"/>
    <n v="5.9520000000000008"/>
    <n v="1"/>
    <n v="0.2"/>
    <n v="0.37200000000000011"/>
  </r>
  <r>
    <n v="2919"/>
    <s v="CA-2013-160129"/>
    <x v="0"/>
    <x v="813"/>
    <d v="2013-11-24T00:00:00"/>
    <s v="Same Day"/>
    <s v="LS-17200"/>
    <s v="Luke Schmidt"/>
    <x v="1"/>
    <s v="United States"/>
    <s v="Philadelphia"/>
    <x v="9"/>
    <n v="19140"/>
    <x v="3"/>
    <s v="OFF-FA-10002763"/>
    <x v="1"/>
    <x v="13"/>
    <x v="1411"/>
    <n v="15.8"/>
    <n v="5"/>
    <n v="0.2"/>
    <n v="2.3699999999999983"/>
  </r>
  <r>
    <n v="2920"/>
    <s v="CA-2013-160129"/>
    <x v="0"/>
    <x v="813"/>
    <d v="2013-11-24T00:00:00"/>
    <s v="Same Day"/>
    <s v="LS-17200"/>
    <s v="Luke Schmidt"/>
    <x v="1"/>
    <s v="United States"/>
    <s v="Philadelphia"/>
    <x v="9"/>
    <n v="19140"/>
    <x v="3"/>
    <s v="FUR-FU-10002088"/>
    <x v="0"/>
    <x v="5"/>
    <x v="1084"/>
    <n v="14.368000000000002"/>
    <n v="2"/>
    <n v="0.2"/>
    <n v="3.9512"/>
  </r>
  <r>
    <n v="2921"/>
    <s v="CA-2013-160129"/>
    <x v="0"/>
    <x v="813"/>
    <d v="2013-11-24T00:00:00"/>
    <s v="Same Day"/>
    <s v="LS-17200"/>
    <s v="Luke Schmidt"/>
    <x v="1"/>
    <s v="United States"/>
    <s v="Philadelphia"/>
    <x v="9"/>
    <n v="19140"/>
    <x v="3"/>
    <s v="FUR-FU-10003976"/>
    <x v="0"/>
    <x v="5"/>
    <x v="964"/>
    <n v="70.448000000000008"/>
    <n v="7"/>
    <n v="0.2"/>
    <n v="12.328399999999988"/>
  </r>
  <r>
    <n v="2922"/>
    <s v="CA-2014-164329"/>
    <x v="3"/>
    <x v="289"/>
    <d v="2014-01-31T00:00:00"/>
    <s v="Same Day"/>
    <s v="MM-17920"/>
    <s v="Michael Moore"/>
    <x v="0"/>
    <s v="United States"/>
    <s v="San Francisco"/>
    <x v="1"/>
    <n v="94109"/>
    <x v="1"/>
    <s v="OFF-ST-10001511"/>
    <x v="1"/>
    <x v="4"/>
    <x v="551"/>
    <n v="129.30000000000001"/>
    <n v="2"/>
    <n v="0"/>
    <n v="6.4649999999999892"/>
  </r>
  <r>
    <n v="2923"/>
    <s v="US-2012-141453"/>
    <x v="1"/>
    <x v="672"/>
    <d v="2012-12-03T00:00:00"/>
    <s v="Second Class"/>
    <s v="DB-13270"/>
    <s v="Deborah Brumfield"/>
    <x v="2"/>
    <s v="United States"/>
    <s v="Austin"/>
    <x v="5"/>
    <n v="78745"/>
    <x v="2"/>
    <s v="OFF-BI-10000301"/>
    <x v="1"/>
    <x v="8"/>
    <x v="619"/>
    <n v="3.8819999999999988"/>
    <n v="3"/>
    <n v="0.8"/>
    <n v="-5.8230000000000004"/>
  </r>
  <r>
    <n v="2924"/>
    <s v="CA-2011-156993"/>
    <x v="2"/>
    <x v="307"/>
    <d v="2011-07-04T00:00:00"/>
    <s v="Standard Class"/>
    <s v="RW-19630"/>
    <s v="Rob Williams"/>
    <x v="1"/>
    <s v="United States"/>
    <s v="Detroit"/>
    <x v="12"/>
    <n v="48234"/>
    <x v="2"/>
    <s v="OFF-FA-10003495"/>
    <x v="1"/>
    <x v="13"/>
    <x v="33"/>
    <n v="6.08"/>
    <n v="1"/>
    <n v="0"/>
    <n v="3.04"/>
  </r>
  <r>
    <n v="2925"/>
    <s v="CA-2011-157721"/>
    <x v="2"/>
    <x v="814"/>
    <d v="2011-09-05T00:00:00"/>
    <s v="First Class"/>
    <s v="JM-16195"/>
    <s v="Justin MacKendrick"/>
    <x v="0"/>
    <s v="United States"/>
    <s v="Watertown"/>
    <x v="15"/>
    <n v="13601"/>
    <x v="3"/>
    <s v="OFF-AP-10001303"/>
    <x v="1"/>
    <x v="9"/>
    <x v="925"/>
    <n v="19.899999999999999"/>
    <n v="1"/>
    <n v="0"/>
    <n v="8.9549999999999983"/>
  </r>
  <r>
    <n v="2926"/>
    <s v="CA-2011-157721"/>
    <x v="2"/>
    <x v="814"/>
    <d v="2011-09-05T00:00:00"/>
    <s v="First Class"/>
    <s v="JM-16195"/>
    <s v="Justin MacKendrick"/>
    <x v="0"/>
    <s v="United States"/>
    <s v="Watertown"/>
    <x v="15"/>
    <n v="13601"/>
    <x v="3"/>
    <s v="FUR-FU-10002116"/>
    <x v="0"/>
    <x v="5"/>
    <x v="1431"/>
    <n v="70.709999999999994"/>
    <n v="1"/>
    <n v="0"/>
    <n v="4.9496999999999929"/>
  </r>
  <r>
    <n v="2927"/>
    <s v="CA-2014-128629"/>
    <x v="3"/>
    <x v="815"/>
    <d v="2014-07-15T00:00:00"/>
    <s v="Second Class"/>
    <s v="BP-11155"/>
    <s v="Becky Pak"/>
    <x v="0"/>
    <s v="United States"/>
    <s v="Columbus"/>
    <x v="32"/>
    <n v="31907"/>
    <x v="0"/>
    <s v="FUR-FU-10000771"/>
    <x v="0"/>
    <x v="5"/>
    <x v="1426"/>
    <n v="18.84"/>
    <n v="3"/>
    <n v="0"/>
    <n v="7.9128000000000007"/>
  </r>
  <r>
    <n v="2928"/>
    <s v="CA-2014-158106"/>
    <x v="3"/>
    <x v="400"/>
    <d v="2014-06-11T00:00:00"/>
    <s v="Standard Class"/>
    <s v="CT-11995"/>
    <s v="Carol Triggs"/>
    <x v="0"/>
    <s v="United States"/>
    <s v="Apple Valley"/>
    <x v="11"/>
    <n v="55124"/>
    <x v="2"/>
    <s v="OFF-AR-10002255"/>
    <x v="1"/>
    <x v="6"/>
    <x v="814"/>
    <n v="8.64"/>
    <n v="3"/>
    <n v="0"/>
    <n v="2.5055999999999998"/>
  </r>
  <r>
    <n v="2929"/>
    <s v="US-2014-120390"/>
    <x v="3"/>
    <x v="15"/>
    <d v="2014-10-27T00:00:00"/>
    <s v="Standard Class"/>
    <s v="TH-21550"/>
    <s v="Tracy Hopkins"/>
    <x v="2"/>
    <s v="United States"/>
    <s v="Burlington"/>
    <x v="3"/>
    <n v="27217"/>
    <x v="0"/>
    <s v="OFF-BI-10004995"/>
    <x v="1"/>
    <x v="8"/>
    <x v="313"/>
    <n v="1633.1880000000003"/>
    <n v="4"/>
    <n v="0.7"/>
    <n v="-1306.5504000000001"/>
  </r>
  <r>
    <n v="2930"/>
    <s v="CA-2014-143434"/>
    <x v="3"/>
    <x v="551"/>
    <d v="2014-11-25T00:00:00"/>
    <s v="Standard Class"/>
    <s v="ME-17320"/>
    <s v="Maria Etezadi"/>
    <x v="2"/>
    <s v="United States"/>
    <s v="Saginaw"/>
    <x v="12"/>
    <n v="48601"/>
    <x v="2"/>
    <s v="FUR-FU-10002597"/>
    <x v="0"/>
    <x v="5"/>
    <x v="621"/>
    <n v="19.760000000000002"/>
    <n v="4"/>
    <n v="0"/>
    <n v="8.2992000000000008"/>
  </r>
  <r>
    <n v="2931"/>
    <s v="CA-2012-168564"/>
    <x v="1"/>
    <x v="816"/>
    <d v="2012-08-08T00:00:00"/>
    <s v="Same Day"/>
    <s v="TT-21220"/>
    <s v="Thomas Thornton"/>
    <x v="0"/>
    <s v="United States"/>
    <s v="San Francisco"/>
    <x v="1"/>
    <n v="94109"/>
    <x v="1"/>
    <s v="OFF-BI-10004970"/>
    <x v="1"/>
    <x v="8"/>
    <x v="908"/>
    <n v="6.6080000000000005"/>
    <n v="2"/>
    <n v="0.2"/>
    <n v="2.2302"/>
  </r>
  <r>
    <n v="2932"/>
    <s v="CA-2012-168564"/>
    <x v="1"/>
    <x v="816"/>
    <d v="2012-08-08T00:00:00"/>
    <s v="Same Day"/>
    <s v="TT-21220"/>
    <s v="Thomas Thornton"/>
    <x v="0"/>
    <s v="United States"/>
    <s v="San Francisco"/>
    <x v="1"/>
    <n v="94109"/>
    <x v="1"/>
    <s v="OFF-BI-10002557"/>
    <x v="1"/>
    <x v="8"/>
    <x v="246"/>
    <n v="7.28"/>
    <n v="2"/>
    <n v="0.2"/>
    <n v="2.7299999999999995"/>
  </r>
  <r>
    <n v="2933"/>
    <s v="CA-2012-168564"/>
    <x v="1"/>
    <x v="816"/>
    <d v="2012-08-08T00:00:00"/>
    <s v="Same Day"/>
    <s v="TT-21220"/>
    <s v="Thomas Thornton"/>
    <x v="0"/>
    <s v="United States"/>
    <s v="San Francisco"/>
    <x v="1"/>
    <n v="94109"/>
    <x v="1"/>
    <s v="FUR-CH-10000785"/>
    <x v="0"/>
    <x v="1"/>
    <x v="320"/>
    <n v="144.78399999999999"/>
    <n v="1"/>
    <n v="0.2"/>
    <n v="10.858800000000002"/>
  </r>
  <r>
    <n v="2934"/>
    <s v="US-2013-169040"/>
    <x v="0"/>
    <x v="409"/>
    <d v="2013-12-13T00:00:00"/>
    <s v="Standard Class"/>
    <s v="GT-14710"/>
    <s v="Greg Tran"/>
    <x v="0"/>
    <s v="United States"/>
    <s v="Seattle"/>
    <x v="4"/>
    <n v="98105"/>
    <x v="1"/>
    <s v="TEC-PH-10002310"/>
    <x v="2"/>
    <x v="7"/>
    <x v="1359"/>
    <n v="156.79200000000003"/>
    <n v="1"/>
    <n v="0.2"/>
    <n v="13.719300000000004"/>
  </r>
  <r>
    <n v="2935"/>
    <s v="US-2013-169040"/>
    <x v="0"/>
    <x v="409"/>
    <d v="2013-12-13T00:00:00"/>
    <s v="Standard Class"/>
    <s v="GT-14710"/>
    <s v="Greg Tran"/>
    <x v="0"/>
    <s v="United States"/>
    <s v="Seattle"/>
    <x v="4"/>
    <n v="98105"/>
    <x v="1"/>
    <s v="TEC-PH-10002834"/>
    <x v="2"/>
    <x v="7"/>
    <x v="1378"/>
    <n v="431.97600000000006"/>
    <n v="3"/>
    <n v="0.2"/>
    <n v="26.998499999999993"/>
  </r>
  <r>
    <n v="2936"/>
    <s v="US-2013-169040"/>
    <x v="0"/>
    <x v="409"/>
    <d v="2013-12-13T00:00:00"/>
    <s v="Standard Class"/>
    <s v="GT-14710"/>
    <s v="Greg Tran"/>
    <x v="0"/>
    <s v="United States"/>
    <s v="Seattle"/>
    <x v="4"/>
    <n v="98105"/>
    <x v="1"/>
    <s v="OFF-EN-10000927"/>
    <x v="1"/>
    <x v="12"/>
    <x v="81"/>
    <n v="35.89"/>
    <n v="1"/>
    <n v="0"/>
    <n v="16.150499999999997"/>
  </r>
  <r>
    <n v="2937"/>
    <s v="US-2013-169040"/>
    <x v="0"/>
    <x v="409"/>
    <d v="2013-12-13T00:00:00"/>
    <s v="Standard Class"/>
    <s v="GT-14710"/>
    <s v="Greg Tran"/>
    <x v="0"/>
    <s v="United States"/>
    <s v="Seattle"/>
    <x v="4"/>
    <n v="98105"/>
    <x v="1"/>
    <s v="OFF-BI-10001636"/>
    <x v="1"/>
    <x v="8"/>
    <x v="668"/>
    <n v="47.207999999999998"/>
    <n v="7"/>
    <n v="0.2"/>
    <n v="15.342599999999997"/>
  </r>
  <r>
    <n v="2938"/>
    <s v="US-2013-169040"/>
    <x v="0"/>
    <x v="409"/>
    <d v="2013-12-13T00:00:00"/>
    <s v="Standard Class"/>
    <s v="GT-14710"/>
    <s v="Greg Tran"/>
    <x v="0"/>
    <s v="United States"/>
    <s v="Seattle"/>
    <x v="4"/>
    <n v="98105"/>
    <x v="1"/>
    <s v="OFF-PA-10001736"/>
    <x v="1"/>
    <x v="10"/>
    <x v="129"/>
    <n v="248.07999999999998"/>
    <n v="7"/>
    <n v="0"/>
    <n v="116.59759999999997"/>
  </r>
  <r>
    <n v="2939"/>
    <s v="US-2013-169040"/>
    <x v="0"/>
    <x v="409"/>
    <d v="2013-12-13T00:00:00"/>
    <s v="Standard Class"/>
    <s v="GT-14710"/>
    <s v="Greg Tran"/>
    <x v="0"/>
    <s v="United States"/>
    <s v="Seattle"/>
    <x v="4"/>
    <n v="98105"/>
    <x v="1"/>
    <s v="OFF-PA-10000482"/>
    <x v="1"/>
    <x v="10"/>
    <x v="67"/>
    <n v="189.7"/>
    <n v="5"/>
    <n v="0"/>
    <n v="89.158999999999992"/>
  </r>
  <r>
    <n v="2940"/>
    <s v="US-2013-169040"/>
    <x v="0"/>
    <x v="409"/>
    <d v="2013-12-13T00:00:00"/>
    <s v="Standard Class"/>
    <s v="GT-14710"/>
    <s v="Greg Tran"/>
    <x v="0"/>
    <s v="United States"/>
    <s v="Seattle"/>
    <x v="4"/>
    <n v="98105"/>
    <x v="1"/>
    <s v="OFF-BI-10001658"/>
    <x v="1"/>
    <x v="8"/>
    <x v="439"/>
    <n v="59.808000000000007"/>
    <n v="3"/>
    <n v="0.2"/>
    <n v="19.4376"/>
  </r>
  <r>
    <n v="2941"/>
    <s v="CA-2014-155880"/>
    <x v="3"/>
    <x v="613"/>
    <d v="2014-04-01T00:00:00"/>
    <s v="Standard Class"/>
    <s v="JD-16150"/>
    <s v="Justin Deggeller"/>
    <x v="1"/>
    <s v="United States"/>
    <s v="Milwaukee"/>
    <x v="6"/>
    <n v="53209"/>
    <x v="2"/>
    <s v="FUR-CH-10000422"/>
    <x v="0"/>
    <x v="1"/>
    <x v="1432"/>
    <n v="90.99"/>
    <n v="1"/>
    <n v="0"/>
    <n v="14.558400000000006"/>
  </r>
  <r>
    <n v="2942"/>
    <s v="CA-2014-155880"/>
    <x v="3"/>
    <x v="613"/>
    <d v="2014-04-01T00:00:00"/>
    <s v="Standard Class"/>
    <s v="JD-16150"/>
    <s v="Justin Deggeller"/>
    <x v="1"/>
    <s v="United States"/>
    <s v="Milwaukee"/>
    <x v="6"/>
    <n v="53209"/>
    <x v="2"/>
    <s v="FUR-CH-10004675"/>
    <x v="0"/>
    <x v="1"/>
    <x v="629"/>
    <n v="1526.5600000000002"/>
    <n v="7"/>
    <n v="0"/>
    <n v="427.43679999999995"/>
  </r>
  <r>
    <n v="2943"/>
    <s v="CA-2014-155880"/>
    <x v="3"/>
    <x v="613"/>
    <d v="2014-04-01T00:00:00"/>
    <s v="Standard Class"/>
    <s v="JD-16150"/>
    <s v="Justin Deggeller"/>
    <x v="1"/>
    <s v="United States"/>
    <s v="Milwaukee"/>
    <x v="6"/>
    <n v="53209"/>
    <x v="2"/>
    <s v="FUR-CH-10002880"/>
    <x v="0"/>
    <x v="1"/>
    <x v="801"/>
    <n v="368.96999999999997"/>
    <n v="3"/>
    <n v="0"/>
    <n v="40.586699999999979"/>
  </r>
  <r>
    <n v="2944"/>
    <s v="CA-2014-126242"/>
    <x v="3"/>
    <x v="123"/>
    <d v="2014-11-25T00:00:00"/>
    <s v="Standard Class"/>
    <s v="MC-18100"/>
    <s v="Mick Crebagga"/>
    <x v="0"/>
    <s v="United States"/>
    <s v="Los Angeles"/>
    <x v="1"/>
    <n v="90049"/>
    <x v="1"/>
    <s v="OFF-ST-10000675"/>
    <x v="1"/>
    <x v="4"/>
    <x v="295"/>
    <n v="305.01"/>
    <n v="9"/>
    <n v="0"/>
    <n v="76.252499999999998"/>
  </r>
  <r>
    <n v="2945"/>
    <s v="CA-2014-126242"/>
    <x v="3"/>
    <x v="123"/>
    <d v="2014-11-25T00:00:00"/>
    <s v="Standard Class"/>
    <s v="MC-18100"/>
    <s v="Mick Crebagga"/>
    <x v="0"/>
    <s v="United States"/>
    <s v="Los Angeles"/>
    <x v="1"/>
    <n v="90049"/>
    <x v="1"/>
    <s v="FUR-FU-10002685"/>
    <x v="0"/>
    <x v="5"/>
    <x v="1433"/>
    <n v="18.7"/>
    <n v="1"/>
    <n v="0"/>
    <n v="7.1059999999999999"/>
  </r>
  <r>
    <n v="2946"/>
    <s v="CA-2013-166443"/>
    <x v="0"/>
    <x v="254"/>
    <d v="2013-11-06T00:00:00"/>
    <s v="First Class"/>
    <s v="LH-17020"/>
    <s v="Lisa Hazard"/>
    <x v="0"/>
    <s v="United States"/>
    <s v="San Francisco"/>
    <x v="1"/>
    <n v="94122"/>
    <x v="1"/>
    <s v="FUR-FU-10004020"/>
    <x v="0"/>
    <x v="5"/>
    <x v="488"/>
    <n v="38.29"/>
    <n v="7"/>
    <n v="0"/>
    <n v="16.464700000000001"/>
  </r>
  <r>
    <n v="2947"/>
    <s v="CA-2014-169859"/>
    <x v="3"/>
    <x v="817"/>
    <d v="2014-12-19T00:00:00"/>
    <s v="Standard Class"/>
    <s v="MP-18175"/>
    <s v="Mike Pelletier"/>
    <x v="2"/>
    <s v="United States"/>
    <s v="San Diego"/>
    <x v="1"/>
    <n v="92024"/>
    <x v="1"/>
    <s v="FUR-FU-10004963"/>
    <x v="0"/>
    <x v="5"/>
    <x v="1434"/>
    <n v="26.25"/>
    <n v="3"/>
    <n v="0"/>
    <n v="11.025000000000002"/>
  </r>
  <r>
    <n v="2948"/>
    <s v="CA-2014-169859"/>
    <x v="3"/>
    <x v="817"/>
    <d v="2014-12-19T00:00:00"/>
    <s v="Standard Class"/>
    <s v="MP-18175"/>
    <s v="Mike Pelletier"/>
    <x v="2"/>
    <s v="United States"/>
    <s v="San Diego"/>
    <x v="1"/>
    <n v="92024"/>
    <x v="1"/>
    <s v="OFF-BI-10000174"/>
    <x v="1"/>
    <x v="8"/>
    <x v="1435"/>
    <n v="64.959999999999994"/>
    <n v="14"/>
    <n v="0.2"/>
    <n v="22.736000000000001"/>
  </r>
  <r>
    <n v="2949"/>
    <s v="CA-2014-169859"/>
    <x v="3"/>
    <x v="817"/>
    <d v="2014-12-19T00:00:00"/>
    <s v="Standard Class"/>
    <s v="MP-18175"/>
    <s v="Mike Pelletier"/>
    <x v="2"/>
    <s v="United States"/>
    <s v="San Diego"/>
    <x v="1"/>
    <n v="92024"/>
    <x v="1"/>
    <s v="OFF-EN-10000461"/>
    <x v="1"/>
    <x v="12"/>
    <x v="746"/>
    <n v="43.7"/>
    <n v="5"/>
    <n v="0"/>
    <n v="20.539000000000001"/>
  </r>
  <r>
    <n v="2950"/>
    <s v="CA-2014-134915"/>
    <x v="3"/>
    <x v="105"/>
    <d v="2014-11-13T00:00:00"/>
    <s v="Same Day"/>
    <s v="EM-14140"/>
    <s v="Eugene Moren"/>
    <x v="2"/>
    <s v="United States"/>
    <s v="Glendale"/>
    <x v="16"/>
    <n v="85301"/>
    <x v="1"/>
    <s v="TEC-AC-10001266"/>
    <x v="2"/>
    <x v="11"/>
    <x v="196"/>
    <n v="41.6"/>
    <n v="4"/>
    <n v="0.2"/>
    <n v="12.999999999999998"/>
  </r>
  <r>
    <n v="2951"/>
    <s v="CA-2014-134915"/>
    <x v="3"/>
    <x v="105"/>
    <d v="2014-11-13T00:00:00"/>
    <s v="Same Day"/>
    <s v="EM-14140"/>
    <s v="Eugene Moren"/>
    <x v="2"/>
    <s v="United States"/>
    <s v="Glendale"/>
    <x v="16"/>
    <n v="85301"/>
    <x v="1"/>
    <s v="OFF-PA-10002160"/>
    <x v="1"/>
    <x v="10"/>
    <x v="1190"/>
    <n v="23.120000000000005"/>
    <n v="5"/>
    <n v="0.2"/>
    <n v="8.3810000000000002"/>
  </r>
  <r>
    <n v="2952"/>
    <s v="CA-2014-134915"/>
    <x v="3"/>
    <x v="105"/>
    <d v="2014-11-13T00:00:00"/>
    <s v="Same Day"/>
    <s v="EM-14140"/>
    <s v="Eugene Moren"/>
    <x v="2"/>
    <s v="United States"/>
    <s v="Glendale"/>
    <x v="16"/>
    <n v="85301"/>
    <x v="1"/>
    <s v="FUR-CH-10004875"/>
    <x v="0"/>
    <x v="1"/>
    <x v="1436"/>
    <n v="113.88800000000002"/>
    <n v="2"/>
    <n v="0.2"/>
    <n v="9.9651999999999994"/>
  </r>
  <r>
    <n v="2953"/>
    <s v="CA-2014-134915"/>
    <x v="3"/>
    <x v="105"/>
    <d v="2014-11-13T00:00:00"/>
    <s v="Same Day"/>
    <s v="EM-14140"/>
    <s v="Eugene Moren"/>
    <x v="2"/>
    <s v="United States"/>
    <s v="Glendale"/>
    <x v="16"/>
    <n v="85301"/>
    <x v="1"/>
    <s v="FUR-FU-10000305"/>
    <x v="0"/>
    <x v="5"/>
    <x v="1437"/>
    <n v="113.56800000000001"/>
    <n v="2"/>
    <n v="0.2"/>
    <n v="-5.6784000000000034"/>
  </r>
  <r>
    <n v="2954"/>
    <s v="CA-2014-134915"/>
    <x v="3"/>
    <x v="105"/>
    <d v="2014-11-13T00:00:00"/>
    <s v="Same Day"/>
    <s v="EM-14140"/>
    <s v="Eugene Moren"/>
    <x v="2"/>
    <s v="United States"/>
    <s v="Glendale"/>
    <x v="16"/>
    <n v="85301"/>
    <x v="1"/>
    <s v="TEC-PH-10000347"/>
    <x v="2"/>
    <x v="7"/>
    <x v="495"/>
    <n v="7.9200000000000008"/>
    <n v="2"/>
    <n v="0.2"/>
    <n v="0.69299999999999984"/>
  </r>
  <r>
    <n v="2955"/>
    <s v="CA-2014-134915"/>
    <x v="3"/>
    <x v="105"/>
    <d v="2014-11-13T00:00:00"/>
    <s v="Same Day"/>
    <s v="EM-14140"/>
    <s v="Eugene Moren"/>
    <x v="2"/>
    <s v="United States"/>
    <s v="Glendale"/>
    <x v="16"/>
    <n v="85301"/>
    <x v="1"/>
    <s v="TEC-PH-10001459"/>
    <x v="2"/>
    <x v="7"/>
    <x v="1438"/>
    <n v="671.98400000000004"/>
    <n v="2"/>
    <n v="0.2"/>
    <n v="50.398800000000023"/>
  </r>
  <r>
    <n v="2956"/>
    <s v="CA-2013-153353"/>
    <x v="0"/>
    <x v="298"/>
    <d v="2013-08-25T00:00:00"/>
    <s v="Standard Class"/>
    <s v="GG-14650"/>
    <s v="Greg Guthrie"/>
    <x v="1"/>
    <s v="United States"/>
    <s v="New York City"/>
    <x v="15"/>
    <n v="10035"/>
    <x v="3"/>
    <s v="TEC-PH-10000439"/>
    <x v="2"/>
    <x v="7"/>
    <x v="869"/>
    <n v="39.99"/>
    <n v="1"/>
    <n v="0"/>
    <n v="11.597099999999998"/>
  </r>
  <r>
    <n v="2957"/>
    <s v="CA-2014-123638"/>
    <x v="3"/>
    <x v="818"/>
    <d v="2014-07-05T00:00:00"/>
    <s v="Standard Class"/>
    <s v="MA-17995"/>
    <s v="Michelle Arnett"/>
    <x v="2"/>
    <s v="United States"/>
    <s v="Watertown"/>
    <x v="15"/>
    <n v="13601"/>
    <x v="3"/>
    <s v="FUR-CH-10002647"/>
    <x v="0"/>
    <x v="1"/>
    <x v="470"/>
    <n v="191.64600000000002"/>
    <n v="3"/>
    <n v="0.1"/>
    <n v="31.94100000000001"/>
  </r>
  <r>
    <n v="2958"/>
    <s v="CA-2014-168900"/>
    <x v="3"/>
    <x v="464"/>
    <d v="2014-05-10T00:00:00"/>
    <s v="Standard Class"/>
    <s v="SH-20395"/>
    <s v="Shahid Hopkins"/>
    <x v="0"/>
    <s v="United States"/>
    <s v="Springfield"/>
    <x v="24"/>
    <n v="45503"/>
    <x v="3"/>
    <s v="OFF-BI-10003910"/>
    <x v="1"/>
    <x v="8"/>
    <x v="8"/>
    <n v="2.3130000000000002"/>
    <n v="1"/>
    <n v="0.7"/>
    <n v="-1.9274999999999993"/>
  </r>
  <r>
    <n v="2959"/>
    <s v="CA-2012-158456"/>
    <x v="1"/>
    <x v="100"/>
    <d v="2012-12-29T00:00:00"/>
    <s v="Standard Class"/>
    <s v="KT-16465"/>
    <s v="Kean Takahito"/>
    <x v="0"/>
    <s v="United States"/>
    <s v="Los Angeles"/>
    <x v="1"/>
    <n v="90032"/>
    <x v="1"/>
    <s v="OFF-BI-10001097"/>
    <x v="1"/>
    <x v="8"/>
    <x v="789"/>
    <n v="19.936000000000003"/>
    <n v="4"/>
    <n v="0.2"/>
    <n v="7.2267999999999999"/>
  </r>
  <r>
    <n v="2960"/>
    <s v="CA-2012-158456"/>
    <x v="1"/>
    <x v="100"/>
    <d v="2012-12-29T00:00:00"/>
    <s v="Standard Class"/>
    <s v="KT-16465"/>
    <s v="Kean Takahito"/>
    <x v="0"/>
    <s v="United States"/>
    <s v="Los Angeles"/>
    <x v="1"/>
    <n v="90032"/>
    <x v="1"/>
    <s v="OFF-FA-10004854"/>
    <x v="1"/>
    <x v="13"/>
    <x v="268"/>
    <n v="45.92"/>
    <n v="4"/>
    <n v="0"/>
    <n v="21.5824"/>
  </r>
  <r>
    <n v="2961"/>
    <s v="CA-2014-143665"/>
    <x v="3"/>
    <x v="466"/>
    <d v="2014-05-02T00:00:00"/>
    <s v="Standard Class"/>
    <s v="PO-19180"/>
    <s v="Philisse Overcash"/>
    <x v="2"/>
    <s v="United States"/>
    <s v="Seattle"/>
    <x v="4"/>
    <n v="98115"/>
    <x v="1"/>
    <s v="OFF-PA-10003673"/>
    <x v="1"/>
    <x v="10"/>
    <x v="971"/>
    <n v="20.34"/>
    <n v="3"/>
    <n v="0"/>
    <n v="9.3563999999999989"/>
  </r>
  <r>
    <n v="2962"/>
    <s v="CA-2014-143665"/>
    <x v="3"/>
    <x v="466"/>
    <d v="2014-05-02T00:00:00"/>
    <s v="Standard Class"/>
    <s v="PO-19180"/>
    <s v="Philisse Overcash"/>
    <x v="2"/>
    <s v="United States"/>
    <s v="Seattle"/>
    <x v="4"/>
    <n v="98115"/>
    <x v="1"/>
    <s v="OFF-LA-10002034"/>
    <x v="1"/>
    <x v="2"/>
    <x v="1102"/>
    <n v="39.28"/>
    <n v="8"/>
    <n v="0"/>
    <n v="19.247199999999999"/>
  </r>
  <r>
    <n v="2963"/>
    <s v="CA-2014-137428"/>
    <x v="3"/>
    <x v="819"/>
    <d v="2014-12-22T00:00:00"/>
    <s v="Second Class"/>
    <s v="AY-10555"/>
    <s v="Andy Yotov"/>
    <x v="1"/>
    <s v="United States"/>
    <s v="Oceanside"/>
    <x v="1"/>
    <n v="92054"/>
    <x v="1"/>
    <s v="FUR-CH-10002774"/>
    <x v="0"/>
    <x v="1"/>
    <x v="23"/>
    <n v="81.567999999999998"/>
    <n v="2"/>
    <n v="0.2"/>
    <n v="9.1763999999999974"/>
  </r>
  <r>
    <n v="2964"/>
    <s v="CA-2014-137428"/>
    <x v="3"/>
    <x v="819"/>
    <d v="2014-12-22T00:00:00"/>
    <s v="Second Class"/>
    <s v="AY-10555"/>
    <s v="Andy Yotov"/>
    <x v="1"/>
    <s v="United States"/>
    <s v="Oceanside"/>
    <x v="1"/>
    <n v="92054"/>
    <x v="1"/>
    <s v="FUR-CH-10003817"/>
    <x v="0"/>
    <x v="1"/>
    <x v="162"/>
    <n v="97.184000000000012"/>
    <n v="2"/>
    <n v="0.2"/>
    <n v="6.0740000000000016"/>
  </r>
  <r>
    <n v="2965"/>
    <s v="CA-2014-137428"/>
    <x v="3"/>
    <x v="819"/>
    <d v="2014-12-22T00:00:00"/>
    <s v="Second Class"/>
    <s v="AY-10555"/>
    <s v="Andy Yotov"/>
    <x v="1"/>
    <s v="United States"/>
    <s v="Oceanside"/>
    <x v="1"/>
    <n v="92054"/>
    <x v="1"/>
    <s v="OFF-BI-10002949"/>
    <x v="1"/>
    <x v="8"/>
    <x v="520"/>
    <n v="24.320000000000004"/>
    <n v="5"/>
    <n v="0.2"/>
    <n v="8.2079999999999984"/>
  </r>
  <r>
    <n v="2966"/>
    <s v="CA-2014-137428"/>
    <x v="3"/>
    <x v="819"/>
    <d v="2014-12-22T00:00:00"/>
    <s v="Second Class"/>
    <s v="AY-10555"/>
    <s v="Andy Yotov"/>
    <x v="1"/>
    <s v="United States"/>
    <s v="Oceanside"/>
    <x v="1"/>
    <n v="92054"/>
    <x v="1"/>
    <s v="FUR-FU-10002445"/>
    <x v="0"/>
    <x v="5"/>
    <x v="1439"/>
    <n v="18.96"/>
    <n v="2"/>
    <n v="0"/>
    <n v="7.5840000000000014"/>
  </r>
  <r>
    <n v="2967"/>
    <s v="CA-2011-162866"/>
    <x v="2"/>
    <x v="422"/>
    <d v="2011-12-31T00:00:00"/>
    <s v="Standard Class"/>
    <s v="Co-12640"/>
    <s v="Corey-Lock"/>
    <x v="0"/>
    <s v="United States"/>
    <s v="Skokie"/>
    <x v="10"/>
    <n v="60076"/>
    <x v="2"/>
    <s v="FUR-FU-10001473"/>
    <x v="0"/>
    <x v="5"/>
    <x v="984"/>
    <n v="32.952000000000005"/>
    <n v="6"/>
    <n v="0.6"/>
    <n v="-19.771199999999997"/>
  </r>
  <r>
    <n v="2968"/>
    <s v="CA-2011-162866"/>
    <x v="2"/>
    <x v="422"/>
    <d v="2011-12-31T00:00:00"/>
    <s v="Standard Class"/>
    <s v="Co-12640"/>
    <s v="Corey-Lock"/>
    <x v="0"/>
    <s v="United States"/>
    <s v="Skokie"/>
    <x v="10"/>
    <n v="60076"/>
    <x v="2"/>
    <s v="OFF-ST-10002562"/>
    <x v="1"/>
    <x v="4"/>
    <x v="33"/>
    <n v="30.016000000000005"/>
    <n v="4"/>
    <n v="0.2"/>
    <n v="3.0015999999999998"/>
  </r>
  <r>
    <n v="2969"/>
    <s v="CA-2014-167941"/>
    <x v="3"/>
    <x v="44"/>
    <d v="2014-11-10T00:00:00"/>
    <s v="Second Class"/>
    <s v="JF-15565"/>
    <s v="Jill Fjeld"/>
    <x v="0"/>
    <s v="United States"/>
    <s v="Fayetteville"/>
    <x v="3"/>
    <n v="28314"/>
    <x v="0"/>
    <s v="OFF-AP-10002118"/>
    <x v="1"/>
    <x v="9"/>
    <x v="77"/>
    <n v="499.58400000000006"/>
    <n v="3"/>
    <n v="0.2"/>
    <n v="43.713600000000014"/>
  </r>
  <r>
    <n v="2970"/>
    <s v="CA-2014-167941"/>
    <x v="3"/>
    <x v="44"/>
    <d v="2014-11-10T00:00:00"/>
    <s v="Second Class"/>
    <s v="JF-15565"/>
    <s v="Jill Fjeld"/>
    <x v="0"/>
    <s v="United States"/>
    <s v="Fayetteville"/>
    <x v="3"/>
    <n v="28314"/>
    <x v="0"/>
    <s v="OFF-PA-10001800"/>
    <x v="1"/>
    <x v="10"/>
    <x v="580"/>
    <n v="31.104000000000006"/>
    <n v="6"/>
    <n v="0.2"/>
    <n v="10.8864"/>
  </r>
  <r>
    <n v="2971"/>
    <s v="CA-2014-167941"/>
    <x v="3"/>
    <x v="44"/>
    <d v="2014-11-10T00:00:00"/>
    <s v="Second Class"/>
    <s v="JF-15565"/>
    <s v="Jill Fjeld"/>
    <x v="0"/>
    <s v="United States"/>
    <s v="Fayetteville"/>
    <x v="3"/>
    <n v="28314"/>
    <x v="0"/>
    <s v="OFF-BI-10002827"/>
    <x v="1"/>
    <x v="8"/>
    <x v="549"/>
    <n v="13.272000000000002"/>
    <n v="8"/>
    <n v="0.7"/>
    <n v="-10.617599999999999"/>
  </r>
  <r>
    <n v="2972"/>
    <s v="CA-2014-167941"/>
    <x v="3"/>
    <x v="44"/>
    <d v="2014-11-10T00:00:00"/>
    <s v="Second Class"/>
    <s v="JF-15565"/>
    <s v="Jill Fjeld"/>
    <x v="0"/>
    <s v="United States"/>
    <s v="Fayetteville"/>
    <x v="3"/>
    <n v="28314"/>
    <x v="0"/>
    <s v="FUR-FU-10004671"/>
    <x v="0"/>
    <x v="5"/>
    <x v="1357"/>
    <n v="28.272000000000006"/>
    <n v="2"/>
    <n v="0.2"/>
    <n v="6.3612000000000002"/>
  </r>
  <r>
    <n v="2973"/>
    <s v="CA-2014-167941"/>
    <x v="3"/>
    <x v="44"/>
    <d v="2014-11-10T00:00:00"/>
    <s v="Second Class"/>
    <s v="JF-15565"/>
    <s v="Jill Fjeld"/>
    <x v="0"/>
    <s v="United States"/>
    <s v="Fayetteville"/>
    <x v="3"/>
    <n v="28314"/>
    <x v="0"/>
    <s v="OFF-ST-10000736"/>
    <x v="1"/>
    <x v="4"/>
    <x v="455"/>
    <n v="259.13600000000002"/>
    <n v="4"/>
    <n v="0.2"/>
    <n v="-51.827200000000019"/>
  </r>
  <r>
    <n v="2974"/>
    <s v="CA-2014-111808"/>
    <x v="3"/>
    <x v="819"/>
    <d v="2014-12-21T00:00:00"/>
    <s v="Standard Class"/>
    <s v="AR-10510"/>
    <s v="Andrew Roberts"/>
    <x v="0"/>
    <s v="United States"/>
    <s v="Tulsa"/>
    <x v="26"/>
    <n v="74133"/>
    <x v="2"/>
    <s v="OFF-BI-10004656"/>
    <x v="1"/>
    <x v="8"/>
    <x v="855"/>
    <n v="10.8"/>
    <n v="5"/>
    <n v="0"/>
    <n v="5.1839999999999993"/>
  </r>
  <r>
    <n v="2975"/>
    <s v="CA-2012-137512"/>
    <x v="1"/>
    <x v="820"/>
    <d v="2012-05-12T00:00:00"/>
    <s v="Standard Class"/>
    <s v="AG-10675"/>
    <s v="Anna Gayman"/>
    <x v="0"/>
    <s v="United States"/>
    <s v="Allen"/>
    <x v="5"/>
    <n v="75002"/>
    <x v="2"/>
    <s v="FUR-TA-10001095"/>
    <x v="0"/>
    <x v="3"/>
    <x v="611"/>
    <n v="244.00599999999997"/>
    <n v="2"/>
    <n v="0.3"/>
    <n v="-31.372200000000007"/>
  </r>
  <r>
    <n v="2976"/>
    <s v="CA-2012-137512"/>
    <x v="1"/>
    <x v="820"/>
    <d v="2012-05-12T00:00:00"/>
    <s v="Standard Class"/>
    <s v="AG-10675"/>
    <s v="Anna Gayman"/>
    <x v="0"/>
    <s v="United States"/>
    <s v="Allen"/>
    <x v="5"/>
    <n v="75002"/>
    <x v="2"/>
    <s v="OFF-PA-10000213"/>
    <x v="1"/>
    <x v="10"/>
    <x v="1440"/>
    <n v="15.936000000000002"/>
    <n v="4"/>
    <n v="0.2"/>
    <n v="5.378400000000001"/>
  </r>
  <r>
    <n v="2977"/>
    <s v="CA-2014-139773"/>
    <x v="3"/>
    <x v="769"/>
    <d v="2014-12-05T00:00:00"/>
    <s v="Same Day"/>
    <s v="DV-13045"/>
    <s v="Darrin Van Huff"/>
    <x v="1"/>
    <s v="United States"/>
    <s v="Philadelphia"/>
    <x v="9"/>
    <n v="19143"/>
    <x v="3"/>
    <s v="FUR-CH-10001797"/>
    <x v="0"/>
    <x v="1"/>
    <x v="1441"/>
    <n v="188.55199999999996"/>
    <n v="7"/>
    <n v="0.3"/>
    <n v="-2.693600000000032"/>
  </r>
  <r>
    <n v="2978"/>
    <s v="CA-2014-134607"/>
    <x v="3"/>
    <x v="621"/>
    <d v="2014-10-09T00:00:00"/>
    <s v="Second Class"/>
    <s v="HL-15040"/>
    <s v="Hunter Lopez"/>
    <x v="0"/>
    <s v="United States"/>
    <s v="Rochester"/>
    <x v="15"/>
    <n v="14609"/>
    <x v="3"/>
    <s v="OFF-ST-10002214"/>
    <x v="1"/>
    <x v="4"/>
    <x v="994"/>
    <n v="22.58"/>
    <n v="2"/>
    <n v="0"/>
    <n v="5.8707999999999991"/>
  </r>
  <r>
    <n v="2979"/>
    <s v="CA-2011-109232"/>
    <x v="2"/>
    <x v="286"/>
    <d v="2011-01-17T00:00:00"/>
    <s v="Second Class"/>
    <s v="ND-18370"/>
    <s v="Natalie DeCherney"/>
    <x v="0"/>
    <s v="United States"/>
    <s v="Mount Pleasant"/>
    <x v="20"/>
    <n v="29464"/>
    <x v="0"/>
    <s v="FUR-CH-10000422"/>
    <x v="0"/>
    <x v="1"/>
    <x v="1432"/>
    <n v="545.93999999999994"/>
    <n v="6"/>
    <n v="0"/>
    <n v="87.350400000000036"/>
  </r>
  <r>
    <n v="2980"/>
    <s v="CA-2012-139850"/>
    <x v="1"/>
    <x v="821"/>
    <d v="2012-06-17T00:00:00"/>
    <s v="Standard Class"/>
    <s v="GB-14575"/>
    <s v="Giulietta Baptist"/>
    <x v="0"/>
    <s v="United States"/>
    <s v="Philadelphia"/>
    <x v="9"/>
    <n v="19134"/>
    <x v="3"/>
    <s v="OFF-PA-10003848"/>
    <x v="1"/>
    <x v="10"/>
    <x v="1442"/>
    <n v="20.736000000000004"/>
    <n v="4"/>
    <n v="0.2"/>
    <n v="7.2576000000000001"/>
  </r>
  <r>
    <n v="2981"/>
    <s v="CA-2012-139850"/>
    <x v="1"/>
    <x v="821"/>
    <d v="2012-06-17T00:00:00"/>
    <s v="Standard Class"/>
    <s v="GB-14575"/>
    <s v="Giulietta Baptist"/>
    <x v="0"/>
    <s v="United States"/>
    <s v="Philadelphia"/>
    <x v="9"/>
    <n v="19134"/>
    <x v="3"/>
    <s v="FUR-FU-10003623"/>
    <x v="0"/>
    <x v="5"/>
    <x v="1226"/>
    <n v="43.295999999999999"/>
    <n v="2"/>
    <n v="0.2"/>
    <n v="4.3295999999999975"/>
  </r>
  <r>
    <n v="2982"/>
    <s v="CA-2011-131310"/>
    <x v="2"/>
    <x v="136"/>
    <d v="2011-07-18T00:00:00"/>
    <s v="Standard Class"/>
    <s v="CL-12565"/>
    <s v="Clay Ludtke"/>
    <x v="0"/>
    <s v="United States"/>
    <s v="Seattle"/>
    <x v="4"/>
    <n v="98115"/>
    <x v="1"/>
    <s v="FUR-CH-10001797"/>
    <x v="0"/>
    <x v="1"/>
    <x v="1441"/>
    <n v="123.136"/>
    <n v="4"/>
    <n v="0.2"/>
    <n v="13.852799999999981"/>
  </r>
  <r>
    <n v="2983"/>
    <s v="CA-2011-131310"/>
    <x v="2"/>
    <x v="136"/>
    <d v="2011-07-18T00:00:00"/>
    <s v="Standard Class"/>
    <s v="CL-12565"/>
    <s v="Clay Ludtke"/>
    <x v="0"/>
    <s v="United States"/>
    <s v="Seattle"/>
    <x v="4"/>
    <n v="98115"/>
    <x v="1"/>
    <s v="OFF-BI-10003094"/>
    <x v="1"/>
    <x v="8"/>
    <x v="647"/>
    <n v="11.264000000000001"/>
    <n v="4"/>
    <n v="0.2"/>
    <n v="3.8015999999999992"/>
  </r>
  <r>
    <n v="2984"/>
    <s v="US-2011-112872"/>
    <x v="2"/>
    <x v="776"/>
    <d v="2011-12-11T00:00:00"/>
    <s v="Second Class"/>
    <s v="RC-19960"/>
    <s v="Ryan Crowe"/>
    <x v="0"/>
    <s v="United States"/>
    <s v="Springfield"/>
    <x v="21"/>
    <n v="97477"/>
    <x v="1"/>
    <s v="OFF-ST-10002205"/>
    <x v="1"/>
    <x v="4"/>
    <x v="326"/>
    <n v="53.424000000000007"/>
    <n v="3"/>
    <n v="0.2"/>
    <n v="4.6746000000000016"/>
  </r>
  <r>
    <n v="2985"/>
    <s v="US-2011-112872"/>
    <x v="2"/>
    <x v="776"/>
    <d v="2011-12-11T00:00:00"/>
    <s v="Second Class"/>
    <s v="RC-19960"/>
    <s v="Ryan Crowe"/>
    <x v="0"/>
    <s v="United States"/>
    <s v="Springfield"/>
    <x v="21"/>
    <n v="97477"/>
    <x v="1"/>
    <s v="FUR-TA-10003238"/>
    <x v="0"/>
    <x v="3"/>
    <x v="1233"/>
    <n v="275.49"/>
    <n v="1"/>
    <n v="0.5"/>
    <n v="-170.80380000000002"/>
  </r>
  <r>
    <n v="2986"/>
    <s v="CA-2013-139269"/>
    <x v="0"/>
    <x v="822"/>
    <d v="2013-05-31T00:00:00"/>
    <s v="Standard Class"/>
    <s v="JB-16045"/>
    <s v="Julia Barnett"/>
    <x v="2"/>
    <s v="United States"/>
    <s v="Columbus"/>
    <x v="32"/>
    <n v="31907"/>
    <x v="0"/>
    <s v="FUR-FU-10000755"/>
    <x v="0"/>
    <x v="5"/>
    <x v="1443"/>
    <n v="24.96"/>
    <n v="4"/>
    <n v="0"/>
    <n v="6.240000000000002"/>
  </r>
  <r>
    <n v="2987"/>
    <s v="CA-2013-139269"/>
    <x v="0"/>
    <x v="822"/>
    <d v="2013-05-31T00:00:00"/>
    <s v="Standard Class"/>
    <s v="JB-16045"/>
    <s v="Julia Barnett"/>
    <x v="2"/>
    <s v="United States"/>
    <s v="Columbus"/>
    <x v="32"/>
    <n v="31907"/>
    <x v="0"/>
    <s v="OFF-PA-10002893"/>
    <x v="1"/>
    <x v="10"/>
    <x v="359"/>
    <n v="19.36"/>
    <n v="2"/>
    <n v="0"/>
    <n v="9.2927999999999997"/>
  </r>
  <r>
    <n v="2988"/>
    <s v="CA-2013-139269"/>
    <x v="0"/>
    <x v="822"/>
    <d v="2013-05-31T00:00:00"/>
    <s v="Standard Class"/>
    <s v="JB-16045"/>
    <s v="Julia Barnett"/>
    <x v="2"/>
    <s v="United States"/>
    <s v="Columbus"/>
    <x v="32"/>
    <n v="31907"/>
    <x v="0"/>
    <s v="OFF-ST-10000689"/>
    <x v="1"/>
    <x v="4"/>
    <x v="421"/>
    <n v="1267.6499999999999"/>
    <n v="9"/>
    <n v="0"/>
    <n v="152.11799999999999"/>
  </r>
  <r>
    <n v="2989"/>
    <s v="CA-2013-139010"/>
    <x v="0"/>
    <x v="823"/>
    <d v="2013-02-26T00:00:00"/>
    <s v="Second Class"/>
    <s v="MC-17635"/>
    <s v="Matthew Clasen"/>
    <x v="1"/>
    <s v="United States"/>
    <s v="Los Angeles"/>
    <x v="1"/>
    <n v="90032"/>
    <x v="1"/>
    <s v="TEC-AC-10004227"/>
    <x v="2"/>
    <x v="11"/>
    <x v="1400"/>
    <n v="12.99"/>
    <n v="1"/>
    <n v="0"/>
    <n v="0.77939999999999898"/>
  </r>
  <r>
    <n v="2990"/>
    <s v="CA-2013-139010"/>
    <x v="0"/>
    <x v="823"/>
    <d v="2013-02-26T00:00:00"/>
    <s v="Second Class"/>
    <s v="MC-17635"/>
    <s v="Matthew Clasen"/>
    <x v="1"/>
    <s v="United States"/>
    <s v="Los Angeles"/>
    <x v="1"/>
    <n v="90032"/>
    <x v="1"/>
    <s v="OFF-BI-10000174"/>
    <x v="1"/>
    <x v="8"/>
    <x v="1435"/>
    <n v="18.559999999999999"/>
    <n v="4"/>
    <n v="0.2"/>
    <n v="6.4959999999999996"/>
  </r>
  <r>
    <n v="2991"/>
    <s v="CA-2013-139010"/>
    <x v="0"/>
    <x v="823"/>
    <d v="2013-02-26T00:00:00"/>
    <s v="Second Class"/>
    <s v="MC-17635"/>
    <s v="Matthew Clasen"/>
    <x v="1"/>
    <s v="United States"/>
    <s v="Los Angeles"/>
    <x v="1"/>
    <n v="90032"/>
    <x v="1"/>
    <s v="OFF-ST-10001809"/>
    <x v="1"/>
    <x v="4"/>
    <x v="430"/>
    <n v="449.15"/>
    <n v="5"/>
    <n v="0"/>
    <n v="8.9829999999999899"/>
  </r>
  <r>
    <n v="2992"/>
    <s v="CA-2013-139010"/>
    <x v="0"/>
    <x v="823"/>
    <d v="2013-02-26T00:00:00"/>
    <s v="Second Class"/>
    <s v="MC-17635"/>
    <s v="Matthew Clasen"/>
    <x v="1"/>
    <s v="United States"/>
    <s v="Los Angeles"/>
    <x v="1"/>
    <n v="90032"/>
    <x v="1"/>
    <s v="OFF-BI-10002309"/>
    <x v="1"/>
    <x v="8"/>
    <x v="78"/>
    <n v="31.248000000000005"/>
    <n v="7"/>
    <n v="0.2"/>
    <n v="10.936799999999998"/>
  </r>
  <r>
    <n v="2993"/>
    <s v="CA-2013-134376"/>
    <x v="0"/>
    <x v="824"/>
    <d v="2013-10-07T00:00:00"/>
    <s v="Standard Class"/>
    <s v="TT-21265"/>
    <s v="Tim Taslimi"/>
    <x v="1"/>
    <s v="United States"/>
    <s v="New York City"/>
    <x v="15"/>
    <n v="10024"/>
    <x v="3"/>
    <s v="OFF-AP-10004532"/>
    <x v="1"/>
    <x v="9"/>
    <x v="559"/>
    <n v="61.44"/>
    <n v="3"/>
    <n v="0"/>
    <n v="16.588799999999999"/>
  </r>
  <r>
    <n v="2994"/>
    <s v="CA-2014-147291"/>
    <x v="3"/>
    <x v="825"/>
    <d v="2014-03-18T00:00:00"/>
    <s v="Standard Class"/>
    <s v="MJ-17740"/>
    <s v="Max Jones"/>
    <x v="0"/>
    <s v="United States"/>
    <s v="Detroit"/>
    <x v="12"/>
    <n v="48227"/>
    <x v="2"/>
    <s v="OFF-BI-10003091"/>
    <x v="1"/>
    <x v="8"/>
    <x v="1165"/>
    <n v="895.92"/>
    <n v="4"/>
    <n v="0"/>
    <n v="421.08239999999995"/>
  </r>
  <r>
    <n v="2995"/>
    <s v="CA-2013-112893"/>
    <x v="0"/>
    <x v="369"/>
    <d v="2013-09-14T00:00:00"/>
    <s v="Second Class"/>
    <s v="AT-10735"/>
    <s v="Annie Thurman"/>
    <x v="0"/>
    <s v="United States"/>
    <s v="Stockton"/>
    <x v="1"/>
    <n v="95207"/>
    <x v="1"/>
    <s v="OFF-BI-10004654"/>
    <x v="1"/>
    <x v="8"/>
    <x v="1444"/>
    <n v="55.360000000000007"/>
    <n v="4"/>
    <n v="0.2"/>
    <n v="18.683999999999997"/>
  </r>
  <r>
    <n v="2996"/>
    <s v="US-2011-150532"/>
    <x v="2"/>
    <x v="686"/>
    <d v="2011-07-21T00:00:00"/>
    <s v="Standard Class"/>
    <s v="PB-19150"/>
    <s v="Philip Brown"/>
    <x v="0"/>
    <s v="United States"/>
    <s v="Phoenix"/>
    <x v="16"/>
    <n v="85023"/>
    <x v="1"/>
    <s v="OFF-ST-10000760"/>
    <x v="1"/>
    <x v="4"/>
    <x v="4"/>
    <n v="55.92"/>
    <n v="5"/>
    <n v="0.2"/>
    <n v="6.2910000000000004"/>
  </r>
  <r>
    <n v="2997"/>
    <s v="CA-2011-138317"/>
    <x v="2"/>
    <x v="261"/>
    <d v="2011-06-25T00:00:00"/>
    <s v="Standard Class"/>
    <s v="NW-18400"/>
    <s v="Natalie Webber"/>
    <x v="0"/>
    <s v="United States"/>
    <s v="Philadelphia"/>
    <x v="9"/>
    <n v="19120"/>
    <x v="3"/>
    <s v="OFF-EN-10001539"/>
    <x v="1"/>
    <x v="12"/>
    <x v="33"/>
    <n v="24.896000000000001"/>
    <n v="4"/>
    <n v="0.2"/>
    <n v="8.4024000000000001"/>
  </r>
  <r>
    <n v="2998"/>
    <s v="CA-2011-138317"/>
    <x v="2"/>
    <x v="261"/>
    <d v="2011-06-25T00:00:00"/>
    <s v="Standard Class"/>
    <s v="NW-18400"/>
    <s v="Natalie Webber"/>
    <x v="0"/>
    <s v="United States"/>
    <s v="Philadelphia"/>
    <x v="9"/>
    <n v="19120"/>
    <x v="3"/>
    <s v="FUR-FU-10000550"/>
    <x v="0"/>
    <x v="5"/>
    <x v="1445"/>
    <n v="3.9840000000000004"/>
    <n v="1"/>
    <n v="0.2"/>
    <n v="0.64739999999999964"/>
  </r>
  <r>
    <n v="2999"/>
    <s v="CA-2011-138317"/>
    <x v="2"/>
    <x v="261"/>
    <d v="2011-06-25T00:00:00"/>
    <s v="Standard Class"/>
    <s v="NW-18400"/>
    <s v="Natalie Webber"/>
    <x v="0"/>
    <s v="United States"/>
    <s v="Philadelphia"/>
    <x v="9"/>
    <n v="19120"/>
    <x v="3"/>
    <s v="TEC-AC-10003628"/>
    <x v="2"/>
    <x v="11"/>
    <x v="244"/>
    <n v="95.968000000000004"/>
    <n v="4"/>
    <n v="0.2"/>
    <n v="28.790400000000009"/>
  </r>
  <r>
    <n v="3000"/>
    <s v="CA-2011-138317"/>
    <x v="2"/>
    <x v="261"/>
    <d v="2011-06-25T00:00:00"/>
    <s v="Standard Class"/>
    <s v="NW-18400"/>
    <s v="Natalie Webber"/>
    <x v="0"/>
    <s v="United States"/>
    <s v="Philadelphia"/>
    <x v="9"/>
    <n v="19120"/>
    <x v="3"/>
    <s v="TEC-MA-10004521"/>
    <x v="2"/>
    <x v="15"/>
    <x v="1446"/>
    <n v="206.99100000000004"/>
    <n v="3"/>
    <n v="0.7"/>
    <n v="-172.49250000000001"/>
  </r>
  <r>
    <n v="3001"/>
    <s v="CA-2011-138317"/>
    <x v="2"/>
    <x v="261"/>
    <d v="2011-06-25T00:00:00"/>
    <s v="Standard Class"/>
    <s v="NW-18400"/>
    <s v="Natalie Webber"/>
    <x v="0"/>
    <s v="United States"/>
    <s v="Philadelphia"/>
    <x v="9"/>
    <n v="19120"/>
    <x v="3"/>
    <s v="OFF-AP-10003860"/>
    <x v="1"/>
    <x v="9"/>
    <x v="1089"/>
    <n v="44.416000000000004"/>
    <n v="2"/>
    <n v="0.2"/>
    <n v="3.8864000000000001"/>
  </r>
  <r>
    <n v="3002"/>
    <s v="CA-2011-138317"/>
    <x v="2"/>
    <x v="261"/>
    <d v="2011-06-25T00:00:00"/>
    <s v="Standard Class"/>
    <s v="NW-18400"/>
    <s v="Natalie Webber"/>
    <x v="0"/>
    <s v="United States"/>
    <s v="Philadelphia"/>
    <x v="9"/>
    <n v="19120"/>
    <x v="3"/>
    <s v="OFF-BI-10000069"/>
    <x v="1"/>
    <x v="8"/>
    <x v="486"/>
    <n v="9.006000000000002"/>
    <n v="2"/>
    <n v="0.7"/>
    <n v="-7.2048000000000023"/>
  </r>
  <r>
    <n v="3003"/>
    <s v="CA-2012-130610"/>
    <x v="1"/>
    <x v="761"/>
    <d v="2012-07-10T00:00:00"/>
    <s v="Standard Class"/>
    <s v="VP-21730"/>
    <s v="Victor Preis"/>
    <x v="2"/>
    <s v="United States"/>
    <s v="Sterling Heights"/>
    <x v="12"/>
    <n v="48310"/>
    <x v="2"/>
    <s v="OFF-BI-10003655"/>
    <x v="1"/>
    <x v="8"/>
    <x v="1447"/>
    <n v="19"/>
    <n v="5"/>
    <n v="0"/>
    <n v="8.93"/>
  </r>
  <r>
    <n v="3004"/>
    <s v="CA-2014-104381"/>
    <x v="3"/>
    <x v="819"/>
    <d v="2014-12-24T00:00:00"/>
    <s v="Standard Class"/>
    <s v="RD-19810"/>
    <s v="Ross DeVincentis"/>
    <x v="2"/>
    <s v="United States"/>
    <s v="Rochester"/>
    <x v="15"/>
    <n v="14609"/>
    <x v="3"/>
    <s v="OFF-BI-10001628"/>
    <x v="1"/>
    <x v="8"/>
    <x v="1103"/>
    <n v="33.375999999999998"/>
    <n v="4"/>
    <n v="0.2"/>
    <n v="10.429999999999998"/>
  </r>
  <r>
    <n v="3005"/>
    <s v="CA-2013-131499"/>
    <x v="0"/>
    <x v="162"/>
    <d v="2013-09-11T00:00:00"/>
    <s v="First Class"/>
    <s v="MG-17875"/>
    <s v="Michael Grace"/>
    <x v="2"/>
    <s v="United States"/>
    <s v="New York City"/>
    <x v="15"/>
    <n v="10011"/>
    <x v="3"/>
    <s v="OFF-AP-10003779"/>
    <x v="1"/>
    <x v="9"/>
    <x v="1448"/>
    <n v="207.48"/>
    <n v="1"/>
    <n v="0"/>
    <n v="62.243999999999971"/>
  </r>
  <r>
    <n v="3006"/>
    <s v="CA-2011-148761"/>
    <x v="2"/>
    <x v="826"/>
    <d v="2011-05-21T00:00:00"/>
    <s v="Standard Class"/>
    <s v="PA-19060"/>
    <s v="Pete Armstrong"/>
    <x v="2"/>
    <s v="United States"/>
    <s v="Eau Claire"/>
    <x v="6"/>
    <n v="54703"/>
    <x v="2"/>
    <s v="OFF-BI-10000666"/>
    <x v="1"/>
    <x v="8"/>
    <x v="980"/>
    <n v="91.679999999999993"/>
    <n v="3"/>
    <n v="0"/>
    <n v="45.839999999999996"/>
  </r>
  <r>
    <n v="3007"/>
    <s v="CA-2014-116519"/>
    <x v="3"/>
    <x v="119"/>
    <d v="2014-10-16T00:00:00"/>
    <s v="First Class"/>
    <s v="CR-12730"/>
    <s v="Craig Reiter"/>
    <x v="0"/>
    <s v="United States"/>
    <s v="New York City"/>
    <x v="15"/>
    <n v="10009"/>
    <x v="3"/>
    <s v="OFF-AP-10000828"/>
    <x v="1"/>
    <x v="9"/>
    <x v="1087"/>
    <n v="904.9"/>
    <n v="5"/>
    <n v="0"/>
    <n v="253.37199999999996"/>
  </r>
  <r>
    <n v="3008"/>
    <s v="CA-2011-130729"/>
    <x v="2"/>
    <x v="745"/>
    <d v="2011-10-29T00:00:00"/>
    <s v="Standard Class"/>
    <s v="AA-10375"/>
    <s v="Allen Armold"/>
    <x v="0"/>
    <s v="United States"/>
    <s v="Rancho Cucamonga"/>
    <x v="1"/>
    <n v="91730"/>
    <x v="1"/>
    <s v="OFF-BI-10002706"/>
    <x v="1"/>
    <x v="8"/>
    <x v="273"/>
    <n v="34.271999999999998"/>
    <n v="3"/>
    <n v="0.2"/>
    <n v="11.138399999999999"/>
  </r>
  <r>
    <n v="3009"/>
    <s v="CA-2013-124772"/>
    <x v="0"/>
    <x v="5"/>
    <d v="2013-12-07T00:00:00"/>
    <s v="First Class"/>
    <s v="JG-15160"/>
    <s v="James Galang"/>
    <x v="0"/>
    <s v="United States"/>
    <s v="Murray"/>
    <x v="0"/>
    <n v="42071"/>
    <x v="0"/>
    <s v="FUR-FU-10004748"/>
    <x v="0"/>
    <x v="5"/>
    <x v="1243"/>
    <n v="191.82"/>
    <n v="3"/>
    <n v="0"/>
    <n v="74.809799999999996"/>
  </r>
  <r>
    <n v="3010"/>
    <s v="CA-2013-115525"/>
    <x v="0"/>
    <x v="197"/>
    <d v="2013-07-30T00:00:00"/>
    <s v="Standard Class"/>
    <s v="RR-19525"/>
    <s v="Rick Reed"/>
    <x v="1"/>
    <s v="United States"/>
    <s v="Toledo"/>
    <x v="24"/>
    <n v="43615"/>
    <x v="3"/>
    <s v="OFF-AP-10000026"/>
    <x v="1"/>
    <x v="9"/>
    <x v="1282"/>
    <n v="243.88000000000002"/>
    <n v="5"/>
    <n v="0.2"/>
    <n v="27.43649999999996"/>
  </r>
  <r>
    <n v="3011"/>
    <s v="CA-2014-134845"/>
    <x v="3"/>
    <x v="827"/>
    <d v="2014-04-24T00:00:00"/>
    <s v="Standard Class"/>
    <s v="SR-20425"/>
    <s v="Sharelle Roach"/>
    <x v="2"/>
    <s v="United States"/>
    <s v="Louisville"/>
    <x v="22"/>
    <n v="80027"/>
    <x v="1"/>
    <s v="OFF-BI-10000773"/>
    <x v="1"/>
    <x v="8"/>
    <x v="381"/>
    <n v="12.030000000000001"/>
    <n v="5"/>
    <n v="0.7"/>
    <n v="-9.222999999999999"/>
  </r>
  <r>
    <n v="3012"/>
    <s v="CA-2014-134845"/>
    <x v="3"/>
    <x v="827"/>
    <d v="2014-04-24T00:00:00"/>
    <s v="Standard Class"/>
    <s v="SR-20425"/>
    <s v="Sharelle Roach"/>
    <x v="2"/>
    <s v="United States"/>
    <s v="Louisville"/>
    <x v="22"/>
    <n v="80027"/>
    <x v="1"/>
    <s v="TEC-MA-10000822"/>
    <x v="2"/>
    <x v="15"/>
    <x v="154"/>
    <n v="2549.9850000000006"/>
    <n v="5"/>
    <n v="0.7"/>
    <n v="-3399.9800000000009"/>
  </r>
  <r>
    <n v="3013"/>
    <s v="CA-2014-134845"/>
    <x v="3"/>
    <x v="827"/>
    <d v="2014-04-24T00:00:00"/>
    <s v="Standard Class"/>
    <s v="SR-20425"/>
    <s v="Sharelle Roach"/>
    <x v="2"/>
    <s v="United States"/>
    <s v="Louisville"/>
    <x v="22"/>
    <n v="80027"/>
    <x v="1"/>
    <s v="OFF-BI-10001543"/>
    <x v="1"/>
    <x v="8"/>
    <x v="375"/>
    <n v="21.594000000000005"/>
    <n v="2"/>
    <n v="0.7"/>
    <n v="-15.835599999999999"/>
  </r>
  <r>
    <n v="3014"/>
    <s v="CA-2014-134845"/>
    <x v="3"/>
    <x v="827"/>
    <d v="2014-04-24T00:00:00"/>
    <s v="Standard Class"/>
    <s v="SR-20425"/>
    <s v="Sharelle Roach"/>
    <x v="2"/>
    <s v="United States"/>
    <s v="Louisville"/>
    <x v="22"/>
    <n v="80027"/>
    <x v="1"/>
    <s v="OFF-BI-10003355"/>
    <x v="1"/>
    <x v="8"/>
    <x v="586"/>
    <n v="8.9640000000000022"/>
    <n v="6"/>
    <n v="0.7"/>
    <n v="-6.573599999999999"/>
  </r>
  <r>
    <n v="3015"/>
    <s v="CA-2014-134845"/>
    <x v="3"/>
    <x v="827"/>
    <d v="2014-04-24T00:00:00"/>
    <s v="Standard Class"/>
    <s v="SR-20425"/>
    <s v="Sharelle Roach"/>
    <x v="2"/>
    <s v="United States"/>
    <s v="Louisville"/>
    <x v="22"/>
    <n v="80027"/>
    <x v="1"/>
    <s v="OFF-PA-10002005"/>
    <x v="1"/>
    <x v="10"/>
    <x v="505"/>
    <n v="20.736000000000004"/>
    <n v="4"/>
    <n v="0.2"/>
    <n v="7.2576000000000001"/>
  </r>
  <r>
    <n v="3016"/>
    <s v="US-2012-138919"/>
    <x v="1"/>
    <x v="14"/>
    <d v="2012-09-21T00:00:00"/>
    <s v="Standard Class"/>
    <s v="LS-16975"/>
    <s v="Lindsay Shagiari"/>
    <x v="2"/>
    <s v="United States"/>
    <s v="New York City"/>
    <x v="15"/>
    <n v="10035"/>
    <x v="3"/>
    <s v="FUR-TA-10004154"/>
    <x v="0"/>
    <x v="3"/>
    <x v="730"/>
    <n v="344.22"/>
    <n v="2"/>
    <n v="0.4"/>
    <n v="-103.26600000000002"/>
  </r>
  <r>
    <n v="3017"/>
    <s v="US-2013-160528"/>
    <x v="0"/>
    <x v="828"/>
    <d v="2013-08-31T00:00:00"/>
    <s v="Standard Class"/>
    <s v="MH-18115"/>
    <s v="Mick Hernandez"/>
    <x v="2"/>
    <s v="United States"/>
    <s v="Pharr"/>
    <x v="5"/>
    <n v="78577"/>
    <x v="2"/>
    <s v="OFF-ST-10002743"/>
    <x v="1"/>
    <x v="4"/>
    <x v="413"/>
    <n v="727.29600000000005"/>
    <n v="8"/>
    <n v="0.2"/>
    <n v="-172.73280000000005"/>
  </r>
  <r>
    <n v="3018"/>
    <s v="US-2013-160528"/>
    <x v="0"/>
    <x v="828"/>
    <d v="2013-08-31T00:00:00"/>
    <s v="Standard Class"/>
    <s v="MH-18115"/>
    <s v="Mick Hernandez"/>
    <x v="2"/>
    <s v="United States"/>
    <s v="Pharr"/>
    <x v="5"/>
    <n v="78577"/>
    <x v="2"/>
    <s v="FUR-FU-10004973"/>
    <x v="0"/>
    <x v="5"/>
    <x v="1134"/>
    <n v="22.608000000000001"/>
    <n v="3"/>
    <n v="0.6"/>
    <n v="-10.173599999999997"/>
  </r>
  <r>
    <n v="3019"/>
    <s v="US-2013-160528"/>
    <x v="0"/>
    <x v="828"/>
    <d v="2013-08-31T00:00:00"/>
    <s v="Standard Class"/>
    <s v="MH-18115"/>
    <s v="Mick Hernandez"/>
    <x v="2"/>
    <s v="United States"/>
    <s v="Pharr"/>
    <x v="5"/>
    <n v="78577"/>
    <x v="2"/>
    <s v="TEC-AC-10002842"/>
    <x v="2"/>
    <x v="11"/>
    <x v="1176"/>
    <n v="666.4"/>
    <n v="7"/>
    <n v="0.2"/>
    <n v="-33.319999999999965"/>
  </r>
  <r>
    <n v="3020"/>
    <s v="CA-2012-123568"/>
    <x v="1"/>
    <x v="627"/>
    <d v="2012-11-14T00:00:00"/>
    <s v="Standard Class"/>
    <s v="SC-20095"/>
    <s v="Sanjit Chand"/>
    <x v="0"/>
    <s v="United States"/>
    <s v="West Jordan"/>
    <x v="7"/>
    <n v="84084"/>
    <x v="1"/>
    <s v="OFF-FA-10002701"/>
    <x v="1"/>
    <x v="13"/>
    <x v="1449"/>
    <n v="5.04"/>
    <n v="3"/>
    <n v="0"/>
    <n v="0.20159999999999978"/>
  </r>
  <r>
    <n v="3021"/>
    <s v="CA-2012-123568"/>
    <x v="1"/>
    <x v="627"/>
    <d v="2012-11-14T00:00:00"/>
    <s v="Standard Class"/>
    <s v="SC-20095"/>
    <s v="Sanjit Chand"/>
    <x v="0"/>
    <s v="United States"/>
    <s v="West Jordan"/>
    <x v="7"/>
    <n v="84084"/>
    <x v="1"/>
    <s v="OFF-PA-10001125"/>
    <x v="1"/>
    <x v="10"/>
    <x v="1012"/>
    <n v="92.94"/>
    <n v="3"/>
    <n v="0"/>
    <n v="41.822999999999993"/>
  </r>
  <r>
    <n v="3022"/>
    <s v="CA-2012-123568"/>
    <x v="1"/>
    <x v="627"/>
    <d v="2012-11-14T00:00:00"/>
    <s v="Standard Class"/>
    <s v="SC-20095"/>
    <s v="Sanjit Chand"/>
    <x v="0"/>
    <s v="United States"/>
    <s v="West Jordan"/>
    <x v="7"/>
    <n v="84084"/>
    <x v="1"/>
    <s v="FUR-FU-10004090"/>
    <x v="0"/>
    <x v="5"/>
    <x v="636"/>
    <n v="66.69"/>
    <n v="3"/>
    <n v="0"/>
    <n v="22.007699999999996"/>
  </r>
  <r>
    <n v="3023"/>
    <s v="CA-2012-123568"/>
    <x v="1"/>
    <x v="627"/>
    <d v="2012-11-14T00:00:00"/>
    <s v="Standard Class"/>
    <s v="SC-20095"/>
    <s v="Sanjit Chand"/>
    <x v="0"/>
    <s v="United States"/>
    <s v="West Jordan"/>
    <x v="7"/>
    <n v="84084"/>
    <x v="1"/>
    <s v="OFF-BI-10001510"/>
    <x v="1"/>
    <x v="8"/>
    <x v="702"/>
    <n v="91.68"/>
    <n v="5"/>
    <n v="0.2"/>
    <n v="28.65"/>
  </r>
  <r>
    <n v="3024"/>
    <s v="CA-2014-124674"/>
    <x v="3"/>
    <x v="701"/>
    <d v="2014-11-24T00:00:00"/>
    <s v="Standard Class"/>
    <s v="JB-16000"/>
    <s v="Joy Bell-"/>
    <x v="0"/>
    <s v="United States"/>
    <s v="Brownsville"/>
    <x v="5"/>
    <n v="78521"/>
    <x v="2"/>
    <s v="FUR-BO-10002202"/>
    <x v="0"/>
    <x v="0"/>
    <x v="1251"/>
    <n v="327.73279999999994"/>
    <n v="2"/>
    <n v="0.32"/>
    <n v="-14.458800000000025"/>
  </r>
  <r>
    <n v="3025"/>
    <s v="CA-2012-164441"/>
    <x v="1"/>
    <x v="627"/>
    <d v="2012-11-13T00:00:00"/>
    <s v="Standard Class"/>
    <s v="AC-10450"/>
    <s v="Amy Cox"/>
    <x v="0"/>
    <s v="United States"/>
    <s v="New York City"/>
    <x v="15"/>
    <n v="10011"/>
    <x v="3"/>
    <s v="OFF-BI-10001922"/>
    <x v="1"/>
    <x v="8"/>
    <x v="302"/>
    <n v="52.272000000000006"/>
    <n v="11"/>
    <n v="0.2"/>
    <n v="17.641799999999996"/>
  </r>
  <r>
    <n v="3026"/>
    <s v="CA-2012-164441"/>
    <x v="1"/>
    <x v="627"/>
    <d v="2012-11-13T00:00:00"/>
    <s v="Standard Class"/>
    <s v="AC-10450"/>
    <s v="Amy Cox"/>
    <x v="0"/>
    <s v="United States"/>
    <s v="New York City"/>
    <x v="15"/>
    <n v="10011"/>
    <x v="3"/>
    <s v="OFF-PA-10001667"/>
    <x v="1"/>
    <x v="10"/>
    <x v="453"/>
    <n v="17.940000000000001"/>
    <n v="3"/>
    <n v="0"/>
    <n v="8.0730000000000004"/>
  </r>
  <r>
    <n v="3027"/>
    <s v="CA-2014-169054"/>
    <x v="3"/>
    <x v="300"/>
    <d v="2014-04-27T00:00:00"/>
    <s v="Standard Class"/>
    <s v="MO-17800"/>
    <s v="Meg O'Connel"/>
    <x v="2"/>
    <s v="United States"/>
    <s v="Philadelphia"/>
    <x v="9"/>
    <n v="19140"/>
    <x v="3"/>
    <s v="FUR-FU-10001488"/>
    <x v="0"/>
    <x v="5"/>
    <x v="1040"/>
    <n v="254.35200000000003"/>
    <n v="3"/>
    <n v="0.2"/>
    <n v="0"/>
  </r>
  <r>
    <n v="3028"/>
    <s v="CA-2011-106719"/>
    <x v="2"/>
    <x v="829"/>
    <d v="2011-08-24T00:00:00"/>
    <s v="Same Day"/>
    <s v="RB-19645"/>
    <s v="Robert Barroso"/>
    <x v="1"/>
    <s v="United States"/>
    <s v="Billings"/>
    <x v="37"/>
    <n v="59102"/>
    <x v="1"/>
    <s v="OFF-BI-10002799"/>
    <x v="1"/>
    <x v="8"/>
    <x v="1450"/>
    <n v="8.2880000000000003"/>
    <n v="2"/>
    <n v="0.2"/>
    <n v="2.6935999999999991"/>
  </r>
  <r>
    <n v="3029"/>
    <s v="CA-2014-116855"/>
    <x v="3"/>
    <x v="94"/>
    <d v="2014-12-22T00:00:00"/>
    <s v="Standard Class"/>
    <s v="AI-10855"/>
    <s v="Arianne Irving"/>
    <x v="0"/>
    <s v="United States"/>
    <s v="Chesapeake"/>
    <x v="17"/>
    <n v="23320"/>
    <x v="0"/>
    <s v="FUR-CH-10003846"/>
    <x v="0"/>
    <x v="1"/>
    <x v="915"/>
    <n v="504.90000000000003"/>
    <n v="5"/>
    <n v="0"/>
    <n v="80.78400000000002"/>
  </r>
  <r>
    <n v="3030"/>
    <s v="US-2013-164189"/>
    <x v="0"/>
    <x v="830"/>
    <d v="2013-03-29T00:00:00"/>
    <s v="Standard Class"/>
    <s v="DR-12880"/>
    <s v="Dan Reichenbach"/>
    <x v="1"/>
    <s v="United States"/>
    <s v="Gresham"/>
    <x v="21"/>
    <n v="97030"/>
    <x v="1"/>
    <s v="TEC-PH-10003691"/>
    <x v="2"/>
    <x v="7"/>
    <x v="1398"/>
    <n v="403.16800000000001"/>
    <n v="4"/>
    <n v="0.2"/>
    <n v="25.198000000000008"/>
  </r>
  <r>
    <n v="3031"/>
    <s v="CA-2012-168480"/>
    <x v="1"/>
    <x v="481"/>
    <d v="2012-09-27T00:00:00"/>
    <s v="Standard Class"/>
    <s v="DM-12955"/>
    <s v="Dario Medina"/>
    <x v="1"/>
    <s v="United States"/>
    <s v="Lincoln Park"/>
    <x v="12"/>
    <n v="48146"/>
    <x v="2"/>
    <s v="FUR-BO-10000468"/>
    <x v="0"/>
    <x v="0"/>
    <x v="1171"/>
    <n v="194.32"/>
    <n v="4"/>
    <n v="0"/>
    <n v="31.091200000000015"/>
  </r>
  <r>
    <n v="3032"/>
    <s v="CA-2012-168480"/>
    <x v="1"/>
    <x v="481"/>
    <d v="2012-09-27T00:00:00"/>
    <s v="Standard Class"/>
    <s v="DM-12955"/>
    <s v="Dario Medina"/>
    <x v="1"/>
    <s v="United States"/>
    <s v="Lincoln Park"/>
    <x v="12"/>
    <n v="48146"/>
    <x v="2"/>
    <s v="OFF-AR-10001044"/>
    <x v="1"/>
    <x v="6"/>
    <x v="1042"/>
    <n v="25.99"/>
    <n v="1"/>
    <n v="0"/>
    <n v="7.5370999999999988"/>
  </r>
  <r>
    <n v="3033"/>
    <s v="US-2013-114293"/>
    <x v="0"/>
    <x v="831"/>
    <d v="2013-11-27T00:00:00"/>
    <s v="Standard Class"/>
    <s v="JH-16180"/>
    <s v="Justin Hirsh"/>
    <x v="0"/>
    <s v="United States"/>
    <s v="Gresham"/>
    <x v="21"/>
    <n v="97030"/>
    <x v="1"/>
    <s v="FUR-CH-10003833"/>
    <x v="0"/>
    <x v="1"/>
    <x v="1200"/>
    <n v="195.136"/>
    <n v="4"/>
    <n v="0.2"/>
    <n v="-12.196000000000005"/>
  </r>
  <r>
    <n v="3034"/>
    <s v="CA-2014-134173"/>
    <x v="3"/>
    <x v="118"/>
    <d v="2014-09-22T00:00:00"/>
    <s v="Standard Class"/>
    <s v="AB-10060"/>
    <s v="Adam Bellavance"/>
    <x v="2"/>
    <s v="United States"/>
    <s v="Philadelphia"/>
    <x v="9"/>
    <n v="19143"/>
    <x v="3"/>
    <s v="OFF-PA-10004355"/>
    <x v="1"/>
    <x v="10"/>
    <x v="1094"/>
    <n v="20.736000000000004"/>
    <n v="4"/>
    <n v="0.2"/>
    <n v="7.2576000000000001"/>
  </r>
  <r>
    <n v="3035"/>
    <s v="US-2012-123960"/>
    <x v="1"/>
    <x v="832"/>
    <d v="2012-06-16T00:00:00"/>
    <s v="Standard Class"/>
    <s v="BD-11605"/>
    <s v="Brian Dahlen"/>
    <x v="0"/>
    <s v="United States"/>
    <s v="Monroe"/>
    <x v="28"/>
    <n v="71203"/>
    <x v="0"/>
    <s v="TEC-AC-10003038"/>
    <x v="2"/>
    <x v="11"/>
    <x v="1024"/>
    <n v="53.699999999999996"/>
    <n v="6"/>
    <n v="0"/>
    <n v="10.202999999999994"/>
  </r>
  <r>
    <n v="3036"/>
    <s v="US-2012-123960"/>
    <x v="1"/>
    <x v="832"/>
    <d v="2012-06-16T00:00:00"/>
    <s v="Standard Class"/>
    <s v="BD-11605"/>
    <s v="Brian Dahlen"/>
    <x v="0"/>
    <s v="United States"/>
    <s v="Monroe"/>
    <x v="28"/>
    <n v="71203"/>
    <x v="0"/>
    <s v="OFF-BI-10002799"/>
    <x v="1"/>
    <x v="8"/>
    <x v="1450"/>
    <n v="36.26"/>
    <n v="7"/>
    <n v="0"/>
    <n v="16.679599999999997"/>
  </r>
  <r>
    <n v="3037"/>
    <s v="US-2012-123960"/>
    <x v="1"/>
    <x v="832"/>
    <d v="2012-06-16T00:00:00"/>
    <s v="Standard Class"/>
    <s v="BD-11605"/>
    <s v="Brian Dahlen"/>
    <x v="0"/>
    <s v="United States"/>
    <s v="Monroe"/>
    <x v="28"/>
    <n v="71203"/>
    <x v="0"/>
    <s v="OFF-AR-10003582"/>
    <x v="1"/>
    <x v="6"/>
    <x v="1451"/>
    <n v="56.3"/>
    <n v="2"/>
    <n v="0"/>
    <n v="15.764000000000003"/>
  </r>
  <r>
    <n v="3038"/>
    <s v="US-2012-123960"/>
    <x v="1"/>
    <x v="832"/>
    <d v="2012-06-16T00:00:00"/>
    <s v="Standard Class"/>
    <s v="BD-11605"/>
    <s v="Brian Dahlen"/>
    <x v="0"/>
    <s v="United States"/>
    <s v="Monroe"/>
    <x v="28"/>
    <n v="71203"/>
    <x v="0"/>
    <s v="OFF-PA-10004451"/>
    <x v="1"/>
    <x v="10"/>
    <x v="493"/>
    <n v="32.400000000000006"/>
    <n v="5"/>
    <n v="0"/>
    <n v="15.552000000000001"/>
  </r>
  <r>
    <n v="3039"/>
    <s v="US-2012-123960"/>
    <x v="1"/>
    <x v="832"/>
    <d v="2012-06-16T00:00:00"/>
    <s v="Standard Class"/>
    <s v="BD-11605"/>
    <s v="Brian Dahlen"/>
    <x v="0"/>
    <s v="United States"/>
    <s v="Monroe"/>
    <x v="28"/>
    <n v="71203"/>
    <x v="0"/>
    <s v="FUR-FU-10004666"/>
    <x v="0"/>
    <x v="5"/>
    <x v="1452"/>
    <n v="29.16"/>
    <n v="2"/>
    <n v="0"/>
    <n v="10.789200000000001"/>
  </r>
  <r>
    <n v="3040"/>
    <s v="CA-2014-101749"/>
    <x v="3"/>
    <x v="621"/>
    <d v="2014-10-09T00:00:00"/>
    <s v="Standard Class"/>
    <s v="AS-10045"/>
    <s v="Aaron Smayling"/>
    <x v="1"/>
    <s v="United States"/>
    <s v="Pasadena"/>
    <x v="1"/>
    <n v="91104"/>
    <x v="1"/>
    <s v="FUR-TA-10001520"/>
    <x v="0"/>
    <x v="3"/>
    <x v="711"/>
    <n v="171.28800000000001"/>
    <n v="3"/>
    <n v="0.2"/>
    <n v="-6.423300000000026"/>
  </r>
  <r>
    <n v="3041"/>
    <s v="US-2013-147991"/>
    <x v="0"/>
    <x v="465"/>
    <d v="2013-05-10T00:00:00"/>
    <s v="Standard Class"/>
    <s v="ZD-21925"/>
    <s v="Zuschuss Donatelli"/>
    <x v="0"/>
    <s v="United States"/>
    <s v="Chattanooga"/>
    <x v="18"/>
    <n v="37421"/>
    <x v="0"/>
    <s v="FUR-FU-10004270"/>
    <x v="0"/>
    <x v="5"/>
    <x v="989"/>
    <n v="16.72"/>
    <n v="5"/>
    <n v="0.2"/>
    <n v="3.3439999999999994"/>
  </r>
  <r>
    <n v="3042"/>
    <s v="CA-2014-149559"/>
    <x v="3"/>
    <x v="220"/>
    <d v="2014-09-13T00:00:00"/>
    <s v="Same Day"/>
    <s v="KF-16285"/>
    <s v="Karen Ferguson"/>
    <x v="2"/>
    <s v="United States"/>
    <s v="Long Beach"/>
    <x v="1"/>
    <n v="90805"/>
    <x v="1"/>
    <s v="OFF-PA-10003172"/>
    <x v="1"/>
    <x v="10"/>
    <x v="846"/>
    <n v="12.96"/>
    <n v="2"/>
    <n v="0"/>
    <n v="6.2208000000000006"/>
  </r>
  <r>
    <n v="3043"/>
    <s v="CA-2014-149559"/>
    <x v="3"/>
    <x v="220"/>
    <d v="2014-09-13T00:00:00"/>
    <s v="Same Day"/>
    <s v="KF-16285"/>
    <s v="Karen Ferguson"/>
    <x v="2"/>
    <s v="United States"/>
    <s v="Long Beach"/>
    <x v="1"/>
    <n v="90805"/>
    <x v="1"/>
    <s v="OFF-EN-10002312"/>
    <x v="1"/>
    <x v="12"/>
    <x v="1453"/>
    <n v="22.18"/>
    <n v="2"/>
    <n v="0"/>
    <n v="10.8682"/>
  </r>
  <r>
    <n v="3044"/>
    <s v="CA-2014-149559"/>
    <x v="3"/>
    <x v="220"/>
    <d v="2014-09-13T00:00:00"/>
    <s v="Same Day"/>
    <s v="KF-16285"/>
    <s v="Karen Ferguson"/>
    <x v="2"/>
    <s v="United States"/>
    <s v="Long Beach"/>
    <x v="1"/>
    <n v="90805"/>
    <x v="1"/>
    <s v="FUR-CH-10002320"/>
    <x v="0"/>
    <x v="1"/>
    <x v="1454"/>
    <n v="2054.2720000000004"/>
    <n v="8"/>
    <n v="0.2"/>
    <n v="256.78399999999976"/>
  </r>
  <r>
    <n v="3045"/>
    <s v="CA-2012-135174"/>
    <x v="1"/>
    <x v="28"/>
    <d v="2012-05-02T00:00:00"/>
    <s v="Second Class"/>
    <s v="BP-11230"/>
    <s v="Benjamin Patterson"/>
    <x v="0"/>
    <s v="United States"/>
    <s v="Troy"/>
    <x v="24"/>
    <n v="45373"/>
    <x v="3"/>
    <s v="TEC-PH-10001530"/>
    <x v="2"/>
    <x v="7"/>
    <x v="632"/>
    <n v="1022.97"/>
    <n v="5"/>
    <n v="0.4"/>
    <n v="-255.74250000000001"/>
  </r>
  <r>
    <n v="3046"/>
    <s v="CA-2014-125290"/>
    <x v="3"/>
    <x v="44"/>
    <d v="2014-11-11T00:00:00"/>
    <s v="Second Class"/>
    <s v="CC-12430"/>
    <s v="Chuck Clark"/>
    <x v="2"/>
    <s v="United States"/>
    <s v="Minneapolis"/>
    <x v="11"/>
    <n v="55407"/>
    <x v="2"/>
    <s v="OFF-AR-10001216"/>
    <x v="1"/>
    <x v="6"/>
    <x v="1455"/>
    <n v="13.899999999999999"/>
    <n v="5"/>
    <n v="0"/>
    <n v="3.6139999999999994"/>
  </r>
  <r>
    <n v="3047"/>
    <s v="CA-2014-125290"/>
    <x v="3"/>
    <x v="44"/>
    <d v="2014-11-11T00:00:00"/>
    <s v="Second Class"/>
    <s v="CC-12430"/>
    <s v="Chuck Clark"/>
    <x v="2"/>
    <s v="United States"/>
    <s v="Minneapolis"/>
    <x v="11"/>
    <n v="55407"/>
    <x v="2"/>
    <s v="OFF-PA-10003127"/>
    <x v="1"/>
    <x v="10"/>
    <x v="33"/>
    <n v="26.38"/>
    <n v="1"/>
    <n v="0"/>
    <n v="12.134799999999998"/>
  </r>
  <r>
    <n v="3048"/>
    <s v="CA-2011-137351"/>
    <x v="2"/>
    <x v="587"/>
    <d v="2011-10-04T00:00:00"/>
    <s v="Standard Class"/>
    <s v="DB-13615"/>
    <s v="Doug Bickford"/>
    <x v="0"/>
    <s v="United States"/>
    <s v="Seattle"/>
    <x v="4"/>
    <n v="98105"/>
    <x v="1"/>
    <s v="OFF-BI-10003910"/>
    <x v="1"/>
    <x v="8"/>
    <x v="8"/>
    <n v="43.176000000000002"/>
    <n v="7"/>
    <n v="0.2"/>
    <n v="13.4925"/>
  </r>
  <r>
    <n v="3049"/>
    <s v="CA-2014-121419"/>
    <x v="3"/>
    <x v="459"/>
    <d v="2014-04-05T00:00:00"/>
    <s v="First Class"/>
    <s v="TC-21475"/>
    <s v="Tony Chapman"/>
    <x v="2"/>
    <s v="United States"/>
    <s v="Columbus"/>
    <x v="32"/>
    <n v="31907"/>
    <x v="0"/>
    <s v="FUR-TA-10004534"/>
    <x v="0"/>
    <x v="3"/>
    <x v="121"/>
    <n v="411.8"/>
    <n v="2"/>
    <n v="0"/>
    <n v="70.005999999999972"/>
  </r>
  <r>
    <n v="3050"/>
    <s v="CA-2014-121419"/>
    <x v="3"/>
    <x v="459"/>
    <d v="2014-04-05T00:00:00"/>
    <s v="First Class"/>
    <s v="TC-21475"/>
    <s v="Tony Chapman"/>
    <x v="2"/>
    <s v="United States"/>
    <s v="Columbus"/>
    <x v="32"/>
    <n v="31907"/>
    <x v="0"/>
    <s v="TEC-AC-10000892"/>
    <x v="2"/>
    <x v="11"/>
    <x v="290"/>
    <n v="360"/>
    <n v="4"/>
    <n v="0"/>
    <n v="129.6"/>
  </r>
  <r>
    <n v="3051"/>
    <s v="US-2014-148054"/>
    <x v="3"/>
    <x v="833"/>
    <d v="2014-10-12T00:00:00"/>
    <s v="Standard Class"/>
    <s v="NZ-18565"/>
    <s v="Nick Zandusky"/>
    <x v="2"/>
    <s v="United States"/>
    <s v="Meridian"/>
    <x v="45"/>
    <n v="83642"/>
    <x v="1"/>
    <s v="FUR-FU-10003247"/>
    <x v="0"/>
    <x v="5"/>
    <x v="1456"/>
    <n v="41.96"/>
    <n v="2"/>
    <n v="0"/>
    <n v="2.9371999999999971"/>
  </r>
  <r>
    <n v="3052"/>
    <s v="US-2014-148054"/>
    <x v="3"/>
    <x v="833"/>
    <d v="2014-10-12T00:00:00"/>
    <s v="Standard Class"/>
    <s v="NZ-18565"/>
    <s v="Nick Zandusky"/>
    <x v="2"/>
    <s v="United States"/>
    <s v="Meridian"/>
    <x v="45"/>
    <n v="83642"/>
    <x v="1"/>
    <s v="OFF-AP-10004336"/>
    <x v="1"/>
    <x v="9"/>
    <x v="1031"/>
    <n v="227.84"/>
    <n v="4"/>
    <n v="0"/>
    <n v="66.073599999999971"/>
  </r>
  <r>
    <n v="3053"/>
    <s v="US-2014-148054"/>
    <x v="3"/>
    <x v="833"/>
    <d v="2014-10-12T00:00:00"/>
    <s v="Standard Class"/>
    <s v="NZ-18565"/>
    <s v="Nick Zandusky"/>
    <x v="2"/>
    <s v="United States"/>
    <s v="Meridian"/>
    <x v="45"/>
    <n v="83642"/>
    <x v="1"/>
    <s v="OFF-PA-10001295"/>
    <x v="1"/>
    <x v="10"/>
    <x v="1211"/>
    <n v="37.94"/>
    <n v="2"/>
    <n v="0"/>
    <n v="18.211199999999998"/>
  </r>
  <r>
    <n v="3054"/>
    <s v="CA-2013-128517"/>
    <x v="0"/>
    <x v="526"/>
    <d v="2013-04-15T00:00:00"/>
    <s v="Second Class"/>
    <s v="SW-20350"/>
    <s v="Sean Wendt"/>
    <x v="2"/>
    <s v="United States"/>
    <s v="Detroit"/>
    <x v="12"/>
    <n v="48227"/>
    <x v="2"/>
    <s v="TEC-PH-10002555"/>
    <x v="2"/>
    <x v="7"/>
    <x v="1343"/>
    <n v="517.9"/>
    <n v="2"/>
    <n v="0"/>
    <n v="134.654"/>
  </r>
  <r>
    <n v="3055"/>
    <s v="CA-2013-128517"/>
    <x v="0"/>
    <x v="526"/>
    <d v="2013-04-15T00:00:00"/>
    <s v="Second Class"/>
    <s v="SW-20350"/>
    <s v="Sean Wendt"/>
    <x v="2"/>
    <s v="United States"/>
    <s v="Detroit"/>
    <x v="12"/>
    <n v="48227"/>
    <x v="2"/>
    <s v="OFF-BI-10000831"/>
    <x v="1"/>
    <x v="8"/>
    <x v="441"/>
    <n v="5.28"/>
    <n v="2"/>
    <n v="0"/>
    <n v="2.4287999999999998"/>
  </r>
  <r>
    <n v="3056"/>
    <s v="US-2012-100377"/>
    <x v="1"/>
    <x v="834"/>
    <d v="2012-09-01T00:00:00"/>
    <s v="Standard Class"/>
    <s v="TS-21370"/>
    <s v="Todd Sumrall"/>
    <x v="1"/>
    <s v="United States"/>
    <s v="Chicago"/>
    <x v="10"/>
    <n v="60623"/>
    <x v="2"/>
    <s v="TEC-CO-10001046"/>
    <x v="2"/>
    <x v="16"/>
    <x v="874"/>
    <n v="2799.9600000000005"/>
    <n v="5"/>
    <n v="0.2"/>
    <n v="874.98749999999984"/>
  </r>
  <r>
    <n v="3057"/>
    <s v="CA-2014-131492"/>
    <x v="3"/>
    <x v="15"/>
    <d v="2014-10-25T00:00:00"/>
    <s v="Second Class"/>
    <s v="HH-15010"/>
    <s v="Hilary Holden"/>
    <x v="1"/>
    <s v="United States"/>
    <s v="San Francisco"/>
    <x v="1"/>
    <n v="94110"/>
    <x v="1"/>
    <s v="OFF-EN-10002973"/>
    <x v="1"/>
    <x v="12"/>
    <x v="1319"/>
    <n v="8.9600000000000009"/>
    <n v="2"/>
    <n v="0"/>
    <n v="4.3008000000000006"/>
  </r>
  <r>
    <n v="3058"/>
    <s v="CA-2014-131492"/>
    <x v="3"/>
    <x v="15"/>
    <d v="2014-10-25T00:00:00"/>
    <s v="Second Class"/>
    <s v="HH-15010"/>
    <s v="Hilary Holden"/>
    <x v="1"/>
    <s v="United States"/>
    <s v="San Francisco"/>
    <x v="1"/>
    <n v="94110"/>
    <x v="1"/>
    <s v="OFF-LA-10001641"/>
    <x v="1"/>
    <x v="2"/>
    <x v="1022"/>
    <n v="31.5"/>
    <n v="10"/>
    <n v="0"/>
    <n v="15.120000000000001"/>
  </r>
  <r>
    <n v="3059"/>
    <s v="CA-2014-131492"/>
    <x v="3"/>
    <x v="15"/>
    <d v="2014-10-25T00:00:00"/>
    <s v="Second Class"/>
    <s v="HH-15010"/>
    <s v="Hilary Holden"/>
    <x v="1"/>
    <s v="United States"/>
    <s v="San Francisco"/>
    <x v="1"/>
    <n v="94110"/>
    <x v="1"/>
    <s v="FUR-FU-10003878"/>
    <x v="0"/>
    <x v="5"/>
    <x v="671"/>
    <n v="30.56"/>
    <n v="2"/>
    <n v="0"/>
    <n v="10.3904"/>
  </r>
  <r>
    <n v="3060"/>
    <s v="CA-2014-131492"/>
    <x v="3"/>
    <x v="15"/>
    <d v="2014-10-25T00:00:00"/>
    <s v="Second Class"/>
    <s v="HH-15010"/>
    <s v="Hilary Holden"/>
    <x v="1"/>
    <s v="United States"/>
    <s v="San Francisco"/>
    <x v="1"/>
    <n v="94110"/>
    <x v="1"/>
    <s v="FUR-TA-10003837"/>
    <x v="0"/>
    <x v="3"/>
    <x v="1457"/>
    <n v="24.368000000000002"/>
    <n v="2"/>
    <n v="0.2"/>
    <n v="-3.3506000000000018"/>
  </r>
  <r>
    <n v="3061"/>
    <s v="CA-2013-144554"/>
    <x v="0"/>
    <x v="77"/>
    <d v="2013-11-13T00:00:00"/>
    <s v="Standard Class"/>
    <s v="DM-13345"/>
    <s v="Denise Monton"/>
    <x v="1"/>
    <s v="United States"/>
    <s v="Newark"/>
    <x v="24"/>
    <n v="43055"/>
    <x v="3"/>
    <s v="TEC-AC-10002800"/>
    <x v="2"/>
    <x v="11"/>
    <x v="1207"/>
    <n v="119.97600000000001"/>
    <n v="3"/>
    <n v="0.2"/>
    <n v="22.495499999999989"/>
  </r>
  <r>
    <n v="3062"/>
    <s v="CA-2014-127621"/>
    <x v="3"/>
    <x v="448"/>
    <d v="2014-03-08T00:00:00"/>
    <s v="Standard Class"/>
    <s v="RE-19450"/>
    <s v="Richard Eichhorn"/>
    <x v="0"/>
    <s v="United States"/>
    <s v="Dallas"/>
    <x v="5"/>
    <n v="75081"/>
    <x v="2"/>
    <s v="OFF-PA-10001307"/>
    <x v="1"/>
    <x v="10"/>
    <x v="784"/>
    <n v="26.880000000000003"/>
    <n v="8"/>
    <n v="0.2"/>
    <n v="9.743999999999998"/>
  </r>
  <r>
    <n v="3063"/>
    <s v="CA-2012-145184"/>
    <x v="1"/>
    <x v="154"/>
    <d v="2012-11-29T00:00:00"/>
    <s v="First Class"/>
    <s v="JD-16150"/>
    <s v="Justin Deggeller"/>
    <x v="1"/>
    <s v="United States"/>
    <s v="Newark"/>
    <x v="13"/>
    <n v="19711"/>
    <x v="3"/>
    <s v="TEC-PH-10002350"/>
    <x v="2"/>
    <x v="7"/>
    <x v="1458"/>
    <n v="83.97"/>
    <n v="3"/>
    <n v="0"/>
    <n v="23.511599999999998"/>
  </r>
  <r>
    <n v="3064"/>
    <s v="CA-2012-145184"/>
    <x v="1"/>
    <x v="154"/>
    <d v="2012-11-29T00:00:00"/>
    <s v="First Class"/>
    <s v="JD-16150"/>
    <s v="Justin Deggeller"/>
    <x v="1"/>
    <s v="United States"/>
    <s v="Newark"/>
    <x v="13"/>
    <n v="19711"/>
    <x v="3"/>
    <s v="TEC-AC-10000397"/>
    <x v="2"/>
    <x v="11"/>
    <x v="1459"/>
    <n v="104.97"/>
    <n v="3"/>
    <n v="0"/>
    <n v="7.3479000000000028"/>
  </r>
  <r>
    <n v="3065"/>
    <s v="CA-2014-106859"/>
    <x v="3"/>
    <x v="677"/>
    <d v="2014-03-19T00:00:00"/>
    <s v="Second Class"/>
    <s v="BF-11215"/>
    <s v="Benjamin Farhat"/>
    <x v="2"/>
    <s v="United States"/>
    <s v="Albuquerque"/>
    <x v="27"/>
    <n v="87105"/>
    <x v="1"/>
    <s v="OFF-ST-10000615"/>
    <x v="1"/>
    <x v="4"/>
    <x v="75"/>
    <n v="90.8"/>
    <n v="8"/>
    <n v="0"/>
    <n v="25.424000000000007"/>
  </r>
  <r>
    <n v="3066"/>
    <s v="CA-2014-106859"/>
    <x v="3"/>
    <x v="677"/>
    <d v="2014-03-19T00:00:00"/>
    <s v="Second Class"/>
    <s v="BF-11215"/>
    <s v="Benjamin Farhat"/>
    <x v="2"/>
    <s v="United States"/>
    <s v="Albuquerque"/>
    <x v="27"/>
    <n v="87105"/>
    <x v="1"/>
    <s v="TEC-PH-10004531"/>
    <x v="2"/>
    <x v="7"/>
    <x v="714"/>
    <n v="140.73599999999999"/>
    <n v="8"/>
    <n v="0.2"/>
    <n v="49.257599999999996"/>
  </r>
  <r>
    <n v="3067"/>
    <s v="CA-2014-106859"/>
    <x v="3"/>
    <x v="677"/>
    <d v="2014-03-19T00:00:00"/>
    <s v="Second Class"/>
    <s v="BF-11215"/>
    <s v="Benjamin Farhat"/>
    <x v="2"/>
    <s v="United States"/>
    <s v="Albuquerque"/>
    <x v="27"/>
    <n v="87105"/>
    <x v="1"/>
    <s v="TEC-AC-10004001"/>
    <x v="2"/>
    <x v="11"/>
    <x v="1460"/>
    <n v="214.95000000000002"/>
    <n v="5"/>
    <n v="0"/>
    <n v="88.129500000000007"/>
  </r>
  <r>
    <n v="3068"/>
    <s v="CA-2014-106859"/>
    <x v="3"/>
    <x v="677"/>
    <d v="2014-03-19T00:00:00"/>
    <s v="Second Class"/>
    <s v="BF-11215"/>
    <s v="Benjamin Farhat"/>
    <x v="2"/>
    <s v="United States"/>
    <s v="Albuquerque"/>
    <x v="27"/>
    <n v="87105"/>
    <x v="1"/>
    <s v="OFF-PA-10001534"/>
    <x v="1"/>
    <x v="10"/>
    <x v="1461"/>
    <n v="45.36"/>
    <n v="7"/>
    <n v="0"/>
    <n v="21.772800000000004"/>
  </r>
  <r>
    <n v="3069"/>
    <s v="CA-2014-106859"/>
    <x v="3"/>
    <x v="677"/>
    <d v="2014-03-19T00:00:00"/>
    <s v="Second Class"/>
    <s v="BF-11215"/>
    <s v="Benjamin Farhat"/>
    <x v="2"/>
    <s v="United States"/>
    <s v="Albuquerque"/>
    <x v="27"/>
    <n v="87105"/>
    <x v="1"/>
    <s v="OFF-PA-10001815"/>
    <x v="1"/>
    <x v="10"/>
    <x v="1393"/>
    <n v="288.24"/>
    <n v="6"/>
    <n v="0"/>
    <n v="138.35519999999997"/>
  </r>
  <r>
    <n v="3070"/>
    <s v="US-2014-120089"/>
    <x v="3"/>
    <x v="329"/>
    <d v="2014-12-01T00:00:00"/>
    <s v="Same Day"/>
    <s v="ML-17755"/>
    <s v="Max Ludwig"/>
    <x v="2"/>
    <s v="United States"/>
    <s v="Toledo"/>
    <x v="24"/>
    <n v="43615"/>
    <x v="3"/>
    <s v="OFF-AP-10003779"/>
    <x v="1"/>
    <x v="9"/>
    <x v="1448"/>
    <n v="663.93600000000004"/>
    <n v="4"/>
    <n v="0.2"/>
    <n v="82.991999999999877"/>
  </r>
  <r>
    <n v="3071"/>
    <s v="CA-2011-119375"/>
    <x v="2"/>
    <x v="664"/>
    <d v="2011-11-22T00:00:00"/>
    <s v="Standard Class"/>
    <s v="YC-21895"/>
    <s v="Yoseph Carroll"/>
    <x v="1"/>
    <s v="United States"/>
    <s v="Newark"/>
    <x v="13"/>
    <n v="19711"/>
    <x v="3"/>
    <s v="OFF-ST-10002011"/>
    <x v="1"/>
    <x v="4"/>
    <x v="1055"/>
    <n v="2934.33"/>
    <n v="7"/>
    <n v="0"/>
    <n v="792.26910000000021"/>
  </r>
  <r>
    <n v="3072"/>
    <s v="CA-2011-119375"/>
    <x v="2"/>
    <x v="664"/>
    <d v="2011-11-22T00:00:00"/>
    <s v="Standard Class"/>
    <s v="YC-21895"/>
    <s v="Yoseph Carroll"/>
    <x v="1"/>
    <s v="United States"/>
    <s v="Newark"/>
    <x v="13"/>
    <n v="19711"/>
    <x v="3"/>
    <s v="FUR-FU-10002379"/>
    <x v="0"/>
    <x v="5"/>
    <x v="1462"/>
    <n v="124.41"/>
    <n v="3"/>
    <n v="0"/>
    <n v="14.929199999999994"/>
  </r>
  <r>
    <n v="3073"/>
    <s v="CA-2011-119375"/>
    <x v="2"/>
    <x v="664"/>
    <d v="2011-11-22T00:00:00"/>
    <s v="Standard Class"/>
    <s v="YC-21895"/>
    <s v="Yoseph Carroll"/>
    <x v="1"/>
    <s v="United States"/>
    <s v="Newark"/>
    <x v="13"/>
    <n v="19711"/>
    <x v="3"/>
    <s v="OFF-AR-10003752"/>
    <x v="1"/>
    <x v="6"/>
    <x v="677"/>
    <n v="57.75"/>
    <n v="5"/>
    <n v="0"/>
    <n v="26.564999999999998"/>
  </r>
  <r>
    <n v="3074"/>
    <s v="CA-2013-125206"/>
    <x v="0"/>
    <x v="835"/>
    <d v="2013-01-05T00:00:00"/>
    <s v="First Class"/>
    <s v="LR-16915"/>
    <s v="Lena Radford"/>
    <x v="0"/>
    <s v="United States"/>
    <s v="Los Angeles"/>
    <x v="1"/>
    <n v="90045"/>
    <x v="1"/>
    <s v="OFF-ST-10003692"/>
    <x v="1"/>
    <x v="4"/>
    <x v="1253"/>
    <n v="114.46"/>
    <n v="2"/>
    <n v="0"/>
    <n v="28.614999999999995"/>
  </r>
  <r>
    <n v="3075"/>
    <s v="CA-2012-126137"/>
    <x v="1"/>
    <x v="292"/>
    <d v="2012-10-08T00:00:00"/>
    <s v="Standard Class"/>
    <s v="BS-11755"/>
    <s v="Bruce Stewart"/>
    <x v="0"/>
    <s v="United States"/>
    <s v="Los Angeles"/>
    <x v="1"/>
    <n v="90032"/>
    <x v="1"/>
    <s v="FUR-BO-10004409"/>
    <x v="0"/>
    <x v="0"/>
    <x v="625"/>
    <n v="120.666"/>
    <n v="2"/>
    <n v="0.15"/>
    <n v="18.454800000000002"/>
  </r>
  <r>
    <n v="3076"/>
    <s v="CA-2011-143903"/>
    <x v="2"/>
    <x v="836"/>
    <d v="2011-07-24T00:00:00"/>
    <s v="Standard Class"/>
    <s v="KM-16375"/>
    <s v="Katherine Murray"/>
    <x v="2"/>
    <s v="United States"/>
    <s v="Dallas"/>
    <x v="5"/>
    <n v="75217"/>
    <x v="2"/>
    <s v="OFF-ST-10003306"/>
    <x v="1"/>
    <x v="4"/>
    <x v="380"/>
    <n v="342.86400000000003"/>
    <n v="3"/>
    <n v="0.2"/>
    <n v="38.572199999999953"/>
  </r>
  <r>
    <n v="3077"/>
    <s v="CA-2011-143903"/>
    <x v="2"/>
    <x v="836"/>
    <d v="2011-07-24T00:00:00"/>
    <s v="Standard Class"/>
    <s v="KM-16375"/>
    <s v="Katherine Murray"/>
    <x v="2"/>
    <s v="United States"/>
    <s v="Dallas"/>
    <x v="5"/>
    <n v="75217"/>
    <x v="2"/>
    <s v="FUR-FU-10003724"/>
    <x v="0"/>
    <x v="5"/>
    <x v="887"/>
    <n v="16.739999999999998"/>
    <n v="5"/>
    <n v="0.6"/>
    <n v="-14.228999999999997"/>
  </r>
  <r>
    <n v="3078"/>
    <s v="CA-2011-143903"/>
    <x v="2"/>
    <x v="836"/>
    <d v="2011-07-24T00:00:00"/>
    <s v="Standard Class"/>
    <s v="KM-16375"/>
    <s v="Katherine Murray"/>
    <x v="2"/>
    <s v="United States"/>
    <s v="Dallas"/>
    <x v="5"/>
    <n v="75217"/>
    <x v="2"/>
    <s v="FUR-CH-10002024"/>
    <x v="0"/>
    <x v="1"/>
    <x v="478"/>
    <n v="981.37199999999996"/>
    <n v="2"/>
    <n v="0.3"/>
    <n v="-140.19599999999997"/>
  </r>
  <r>
    <n v="3079"/>
    <s v="CA-2011-104780"/>
    <x v="2"/>
    <x v="371"/>
    <d v="2011-05-25T00:00:00"/>
    <s v="Standard Class"/>
    <s v="BT-11530"/>
    <s v="Bradley Talbott"/>
    <x v="2"/>
    <s v="United States"/>
    <s v="San Diego"/>
    <x v="1"/>
    <n v="92037"/>
    <x v="1"/>
    <s v="OFF-AR-10003514"/>
    <x v="1"/>
    <x v="6"/>
    <x v="180"/>
    <n v="31.84"/>
    <n v="8"/>
    <n v="0"/>
    <n v="10.507199999999997"/>
  </r>
  <r>
    <n v="3080"/>
    <s v="CA-2014-101182"/>
    <x v="3"/>
    <x v="507"/>
    <d v="2014-09-06T00:00:00"/>
    <s v="First Class"/>
    <s v="KB-16405"/>
    <s v="Katrina Bavinger"/>
    <x v="2"/>
    <s v="United States"/>
    <s v="Apple Valley"/>
    <x v="1"/>
    <n v="92307"/>
    <x v="1"/>
    <s v="OFF-PA-10001800"/>
    <x v="1"/>
    <x v="10"/>
    <x v="580"/>
    <n v="12.96"/>
    <n v="2"/>
    <n v="0"/>
    <n v="6.2208000000000006"/>
  </r>
  <r>
    <n v="3081"/>
    <s v="CA-2014-101182"/>
    <x v="3"/>
    <x v="507"/>
    <d v="2014-09-06T00:00:00"/>
    <s v="First Class"/>
    <s v="KB-16405"/>
    <s v="Katrina Bavinger"/>
    <x v="2"/>
    <s v="United States"/>
    <s v="Apple Valley"/>
    <x v="1"/>
    <n v="92307"/>
    <x v="1"/>
    <s v="TEC-PH-10003589"/>
    <x v="2"/>
    <x v="7"/>
    <x v="818"/>
    <n v="43.176000000000002"/>
    <n v="3"/>
    <n v="0.2"/>
    <n v="15.111599999999999"/>
  </r>
  <r>
    <n v="3082"/>
    <s v="US-2014-132297"/>
    <x v="3"/>
    <x v="837"/>
    <d v="2014-06-03T00:00:00"/>
    <s v="Standard Class"/>
    <s v="DW-13480"/>
    <s v="Dianna Wilson"/>
    <x v="2"/>
    <s v="United States"/>
    <s v="Louisville"/>
    <x v="0"/>
    <n v="40214"/>
    <x v="0"/>
    <s v="OFF-BI-10003364"/>
    <x v="1"/>
    <x v="8"/>
    <x v="698"/>
    <n v="58.34"/>
    <n v="2"/>
    <n v="0"/>
    <n v="28.0032"/>
  </r>
  <r>
    <n v="3083"/>
    <s v="US-2014-132297"/>
    <x v="3"/>
    <x v="837"/>
    <d v="2014-06-03T00:00:00"/>
    <s v="Standard Class"/>
    <s v="DW-13480"/>
    <s v="Dianna Wilson"/>
    <x v="2"/>
    <s v="United States"/>
    <s v="Louisville"/>
    <x v="0"/>
    <n v="40214"/>
    <x v="0"/>
    <s v="TEC-PH-10002834"/>
    <x v="2"/>
    <x v="7"/>
    <x v="1378"/>
    <n v="539.97"/>
    <n v="3"/>
    <n v="0"/>
    <n v="134.99250000000001"/>
  </r>
  <r>
    <n v="3084"/>
    <s v="CA-2011-100328"/>
    <x v="2"/>
    <x v="838"/>
    <d v="2011-02-04T00:00:00"/>
    <s v="Standard Class"/>
    <s v="JC-15340"/>
    <s v="Jasper Cacioppo"/>
    <x v="0"/>
    <s v="United States"/>
    <s v="New York City"/>
    <x v="15"/>
    <n v="10024"/>
    <x v="3"/>
    <s v="OFF-BI-10000343"/>
    <x v="1"/>
    <x v="8"/>
    <x v="184"/>
    <n v="3.9280000000000004"/>
    <n v="1"/>
    <n v="0.2"/>
    <n v="1.3256999999999999"/>
  </r>
  <r>
    <n v="3085"/>
    <s v="CA-2014-118773"/>
    <x v="3"/>
    <x v="839"/>
    <d v="2014-02-15T00:00:00"/>
    <s v="Standard Class"/>
    <s v="TP-21415"/>
    <s v="Tom Prescott"/>
    <x v="0"/>
    <s v="United States"/>
    <s v="Houston"/>
    <x v="5"/>
    <n v="77070"/>
    <x v="2"/>
    <s v="OFF-BI-10004584"/>
    <x v="1"/>
    <x v="8"/>
    <x v="378"/>
    <n v="252.78399999999996"/>
    <n v="4"/>
    <n v="0.8"/>
    <n v="-417.09360000000004"/>
  </r>
  <r>
    <n v="3086"/>
    <s v="CA-2014-118773"/>
    <x v="3"/>
    <x v="839"/>
    <d v="2014-02-15T00:00:00"/>
    <s v="Standard Class"/>
    <s v="TP-21415"/>
    <s v="Tom Prescott"/>
    <x v="0"/>
    <s v="United States"/>
    <s v="Houston"/>
    <x v="5"/>
    <n v="77070"/>
    <x v="2"/>
    <s v="TEC-AC-10002402"/>
    <x v="2"/>
    <x v="11"/>
    <x v="651"/>
    <n v="127.98399999999999"/>
    <n v="2"/>
    <n v="0.2"/>
    <n v="15.997999999999987"/>
  </r>
  <r>
    <n v="3087"/>
    <s v="CA-2014-118773"/>
    <x v="3"/>
    <x v="839"/>
    <d v="2014-02-15T00:00:00"/>
    <s v="Standard Class"/>
    <s v="TP-21415"/>
    <s v="Tom Prescott"/>
    <x v="0"/>
    <s v="United States"/>
    <s v="Houston"/>
    <x v="5"/>
    <n v="77070"/>
    <x v="2"/>
    <s v="FUR-FU-10000550"/>
    <x v="0"/>
    <x v="5"/>
    <x v="1445"/>
    <n v="3.9840000000000004"/>
    <n v="2"/>
    <n v="0.6"/>
    <n v="-2.6892000000000005"/>
  </r>
  <r>
    <n v="3088"/>
    <s v="CA-2014-118773"/>
    <x v="3"/>
    <x v="839"/>
    <d v="2014-02-15T00:00:00"/>
    <s v="Standard Class"/>
    <s v="TP-21415"/>
    <s v="Tom Prescott"/>
    <x v="0"/>
    <s v="United States"/>
    <s v="Houston"/>
    <x v="5"/>
    <n v="77070"/>
    <x v="2"/>
    <s v="OFF-AP-10000055"/>
    <x v="1"/>
    <x v="9"/>
    <x v="781"/>
    <n v="12.991999999999996"/>
    <n v="2"/>
    <n v="0.8"/>
    <n v="-32.480000000000004"/>
  </r>
  <r>
    <n v="3089"/>
    <s v="US-2014-159205"/>
    <x v="3"/>
    <x v="185"/>
    <d v="2014-04-03T00:00:00"/>
    <s v="Second Class"/>
    <s v="DB-12910"/>
    <s v="Daniel Byrd"/>
    <x v="2"/>
    <s v="United States"/>
    <s v="Henderson"/>
    <x v="0"/>
    <n v="42420"/>
    <x v="0"/>
    <s v="FUR-FU-10001591"/>
    <x v="0"/>
    <x v="5"/>
    <x v="1101"/>
    <n v="61"/>
    <n v="5"/>
    <n v="0"/>
    <n v="25.620000000000005"/>
  </r>
  <r>
    <n v="3090"/>
    <s v="US-2014-159205"/>
    <x v="3"/>
    <x v="185"/>
    <d v="2014-04-03T00:00:00"/>
    <s v="Second Class"/>
    <s v="DB-12910"/>
    <s v="Daniel Byrd"/>
    <x v="2"/>
    <s v="United States"/>
    <s v="Henderson"/>
    <x v="0"/>
    <n v="42420"/>
    <x v="0"/>
    <s v="TEC-PH-10000526"/>
    <x v="2"/>
    <x v="7"/>
    <x v="1463"/>
    <n v="671.93"/>
    <n v="7"/>
    <n v="0"/>
    <n v="188.1404"/>
  </r>
  <r>
    <n v="3091"/>
    <s v="CA-2013-112123"/>
    <x v="0"/>
    <x v="840"/>
    <d v="2013-03-09T00:00:00"/>
    <s v="Standard Class"/>
    <s v="BH-11710"/>
    <s v="Brosina Hoffman"/>
    <x v="0"/>
    <s v="United States"/>
    <s v="Newark"/>
    <x v="13"/>
    <n v="19711"/>
    <x v="3"/>
    <s v="OFF-BI-10001071"/>
    <x v="1"/>
    <x v="8"/>
    <x v="663"/>
    <n v="447.85999999999996"/>
    <n v="7"/>
    <n v="0"/>
    <n v="219.45140000000001"/>
  </r>
  <r>
    <n v="3092"/>
    <s v="CA-2013-112123"/>
    <x v="0"/>
    <x v="840"/>
    <d v="2013-03-09T00:00:00"/>
    <s v="Standard Class"/>
    <s v="BH-11710"/>
    <s v="Brosina Hoffman"/>
    <x v="0"/>
    <s v="United States"/>
    <s v="Newark"/>
    <x v="13"/>
    <n v="19711"/>
    <x v="3"/>
    <s v="TEC-PH-10001557"/>
    <x v="2"/>
    <x v="7"/>
    <x v="658"/>
    <n v="479.95"/>
    <n v="5"/>
    <n v="0"/>
    <n v="129.5865"/>
  </r>
  <r>
    <n v="3093"/>
    <s v="CA-2013-112123"/>
    <x v="0"/>
    <x v="840"/>
    <d v="2013-03-09T00:00:00"/>
    <s v="Standard Class"/>
    <s v="BH-11710"/>
    <s v="Brosina Hoffman"/>
    <x v="0"/>
    <s v="United States"/>
    <s v="Newark"/>
    <x v="13"/>
    <n v="19711"/>
    <x v="3"/>
    <s v="OFF-PA-10001977"/>
    <x v="1"/>
    <x v="10"/>
    <x v="1464"/>
    <n v="166.44"/>
    <n v="3"/>
    <n v="0"/>
    <n v="79.891199999999998"/>
  </r>
  <r>
    <n v="3094"/>
    <s v="CA-2012-114468"/>
    <x v="1"/>
    <x v="841"/>
    <d v="2012-08-23T00:00:00"/>
    <s v="Same Day"/>
    <s v="TD-20995"/>
    <s v="Tamara Dahlen"/>
    <x v="0"/>
    <s v="United States"/>
    <s v="Bolingbrook"/>
    <x v="10"/>
    <n v="60440"/>
    <x v="2"/>
    <s v="OFF-SU-10004231"/>
    <x v="1"/>
    <x v="14"/>
    <x v="552"/>
    <n v="31.680000000000003"/>
    <n v="4"/>
    <n v="0.2"/>
    <n v="2.7719999999999994"/>
  </r>
  <r>
    <n v="3095"/>
    <s v="CA-2012-114468"/>
    <x v="1"/>
    <x v="841"/>
    <d v="2012-08-23T00:00:00"/>
    <s v="Same Day"/>
    <s v="TD-20995"/>
    <s v="Tamara Dahlen"/>
    <x v="0"/>
    <s v="United States"/>
    <s v="Bolingbrook"/>
    <x v="10"/>
    <n v="60440"/>
    <x v="2"/>
    <s v="OFF-PA-10000809"/>
    <x v="1"/>
    <x v="10"/>
    <x v="1124"/>
    <n v="10.368000000000002"/>
    <n v="2"/>
    <n v="0.2"/>
    <n v="3.6288"/>
  </r>
  <r>
    <n v="3096"/>
    <s v="CA-2012-114468"/>
    <x v="1"/>
    <x v="841"/>
    <d v="2012-08-23T00:00:00"/>
    <s v="Same Day"/>
    <s v="TD-20995"/>
    <s v="Tamara Dahlen"/>
    <x v="0"/>
    <s v="United States"/>
    <s v="Bolingbrook"/>
    <x v="10"/>
    <n v="60440"/>
    <x v="2"/>
    <s v="OFF-FA-10003021"/>
    <x v="1"/>
    <x v="13"/>
    <x v="33"/>
    <n v="12.032"/>
    <n v="8"/>
    <n v="0.2"/>
    <n v="2.2559999999999993"/>
  </r>
  <r>
    <n v="3097"/>
    <s v="CA-2012-114468"/>
    <x v="1"/>
    <x v="841"/>
    <d v="2012-08-23T00:00:00"/>
    <s v="Same Day"/>
    <s v="TD-20995"/>
    <s v="Tamara Dahlen"/>
    <x v="0"/>
    <s v="United States"/>
    <s v="Bolingbrook"/>
    <x v="10"/>
    <n v="60440"/>
    <x v="2"/>
    <s v="OFF-AP-10000696"/>
    <x v="1"/>
    <x v="9"/>
    <x v="332"/>
    <n v="5.7679999999999989"/>
    <n v="2"/>
    <n v="0.8"/>
    <n v="-13.554800000000004"/>
  </r>
  <r>
    <n v="3098"/>
    <s v="CA-2014-135692"/>
    <x v="3"/>
    <x v="842"/>
    <d v="2014-05-02T00:00:00"/>
    <s v="Standard Class"/>
    <s v="CV-12805"/>
    <s v="Cynthia Voltz"/>
    <x v="1"/>
    <s v="United States"/>
    <s v="Fort Worth"/>
    <x v="5"/>
    <n v="76106"/>
    <x v="2"/>
    <s v="OFF-LA-10001158"/>
    <x v="1"/>
    <x v="2"/>
    <x v="319"/>
    <n v="33.119999999999997"/>
    <n v="4"/>
    <n v="0.2"/>
    <n v="11.592000000000001"/>
  </r>
  <r>
    <n v="3099"/>
    <s v="CA-2014-135692"/>
    <x v="3"/>
    <x v="842"/>
    <d v="2014-05-02T00:00:00"/>
    <s v="Standard Class"/>
    <s v="CV-12805"/>
    <s v="Cynthia Voltz"/>
    <x v="1"/>
    <s v="United States"/>
    <s v="Fort Worth"/>
    <x v="5"/>
    <n v="76106"/>
    <x v="2"/>
    <s v="FUR-BO-10002268"/>
    <x v="0"/>
    <x v="0"/>
    <x v="314"/>
    <n v="220.26559999999998"/>
    <n v="4"/>
    <n v="0.32"/>
    <n v="-42.1096"/>
  </r>
  <r>
    <n v="3100"/>
    <s v="CA-2014-131233"/>
    <x v="3"/>
    <x v="349"/>
    <d v="2014-04-20T00:00:00"/>
    <s v="Standard Class"/>
    <s v="CS-12355"/>
    <s v="Christine Sundaresam"/>
    <x v="0"/>
    <s v="United States"/>
    <s v="New York City"/>
    <x v="15"/>
    <n v="10024"/>
    <x v="3"/>
    <s v="OFF-BI-10000829"/>
    <x v="1"/>
    <x v="8"/>
    <x v="304"/>
    <n v="10.776000000000002"/>
    <n v="3"/>
    <n v="0.2"/>
    <n v="3.5021999999999989"/>
  </r>
  <r>
    <n v="3101"/>
    <s v="CA-2014-131233"/>
    <x v="3"/>
    <x v="349"/>
    <d v="2014-04-20T00:00:00"/>
    <s v="Standard Class"/>
    <s v="CS-12355"/>
    <s v="Christine Sundaresam"/>
    <x v="0"/>
    <s v="United States"/>
    <s v="New York City"/>
    <x v="15"/>
    <n v="10024"/>
    <x v="3"/>
    <s v="FUR-BO-10003441"/>
    <x v="0"/>
    <x v="0"/>
    <x v="705"/>
    <n v="242.35200000000003"/>
    <n v="3"/>
    <n v="0.2"/>
    <n v="9.0881999999999721"/>
  </r>
  <r>
    <n v="3102"/>
    <s v="CA-2014-119578"/>
    <x v="3"/>
    <x v="66"/>
    <d v="2014-12-28T00:00:00"/>
    <s v="Second Class"/>
    <s v="JG-15310"/>
    <s v="Jason Gross"/>
    <x v="1"/>
    <s v="United States"/>
    <s v="Providence"/>
    <x v="34"/>
    <n v="2908"/>
    <x v="3"/>
    <s v="OFF-SU-10003505"/>
    <x v="1"/>
    <x v="14"/>
    <x v="408"/>
    <n v="695.16"/>
    <n v="6"/>
    <n v="0"/>
    <n v="34.757999999999953"/>
  </r>
  <r>
    <n v="3103"/>
    <s v="CA-2014-119578"/>
    <x v="3"/>
    <x v="66"/>
    <d v="2014-12-28T00:00:00"/>
    <s v="Second Class"/>
    <s v="JG-15310"/>
    <s v="Jason Gross"/>
    <x v="1"/>
    <s v="United States"/>
    <s v="Providence"/>
    <x v="34"/>
    <n v="2908"/>
    <x v="3"/>
    <s v="FUR-BO-10003660"/>
    <x v="0"/>
    <x v="0"/>
    <x v="1465"/>
    <n v="220.98"/>
    <n v="1"/>
    <n v="0"/>
    <n v="50.825400000000002"/>
  </r>
  <r>
    <n v="3104"/>
    <s v="CA-2013-124562"/>
    <x v="0"/>
    <x v="16"/>
    <d v="2013-12-13T00:00:00"/>
    <s v="Standard Class"/>
    <s v="JP-16135"/>
    <s v="Julie Prescott"/>
    <x v="2"/>
    <s v="United States"/>
    <s v="Columbus"/>
    <x v="24"/>
    <n v="43229"/>
    <x v="3"/>
    <s v="OFF-BI-10001267"/>
    <x v="1"/>
    <x v="8"/>
    <x v="1466"/>
    <n v="12.957000000000001"/>
    <n v="7"/>
    <n v="0.7"/>
    <n v="-9.5018000000000029"/>
  </r>
  <r>
    <n v="3105"/>
    <s v="US-2014-140074"/>
    <x v="3"/>
    <x v="721"/>
    <d v="2014-03-30T00:00:00"/>
    <s v="Standard Class"/>
    <s v="EC-14050"/>
    <s v="Erin Creighton"/>
    <x v="0"/>
    <s v="United States"/>
    <s v="New York City"/>
    <x v="15"/>
    <n v="10024"/>
    <x v="3"/>
    <s v="OFF-PA-10002741"/>
    <x v="1"/>
    <x v="10"/>
    <x v="1467"/>
    <n v="25.68"/>
    <n v="6"/>
    <n v="0"/>
    <n v="11.555999999999997"/>
  </r>
  <r>
    <n v="3106"/>
    <s v="CA-2013-103037"/>
    <x v="0"/>
    <x v="197"/>
    <d v="2013-07-30T00:00:00"/>
    <s v="Standard Class"/>
    <s v="KH-16630"/>
    <s v="Ken Heidel"/>
    <x v="1"/>
    <s v="United States"/>
    <s v="Houston"/>
    <x v="5"/>
    <n v="77070"/>
    <x v="2"/>
    <s v="OFF-LA-10004345"/>
    <x v="1"/>
    <x v="2"/>
    <x v="517"/>
    <n v="15.712000000000002"/>
    <n v="4"/>
    <n v="0.2"/>
    <n v="5.6955999999999989"/>
  </r>
  <r>
    <n v="3107"/>
    <s v="CA-2014-127460"/>
    <x v="3"/>
    <x v="815"/>
    <d v="2014-07-15T00:00:00"/>
    <s v="Standard Class"/>
    <s v="FG-14260"/>
    <s v="Frank Gastineau"/>
    <x v="2"/>
    <s v="United States"/>
    <s v="Aurora"/>
    <x v="10"/>
    <n v="60505"/>
    <x v="2"/>
    <s v="OFF-ST-10004340"/>
    <x v="1"/>
    <x v="4"/>
    <x v="809"/>
    <n v="298.464"/>
    <n v="6"/>
    <n v="0.2"/>
    <n v="26.115600000000015"/>
  </r>
  <r>
    <n v="3108"/>
    <s v="CA-2013-121671"/>
    <x v="0"/>
    <x v="19"/>
    <d v="2013-07-23T00:00:00"/>
    <s v="Standard Class"/>
    <s v="AA-10480"/>
    <s v="Andrew Allen"/>
    <x v="0"/>
    <s v="United States"/>
    <s v="Springfield"/>
    <x v="25"/>
    <n v="65807"/>
    <x v="2"/>
    <s v="OFF-PA-10001471"/>
    <x v="1"/>
    <x v="10"/>
    <x v="1468"/>
    <n v="21.93"/>
    <n v="3"/>
    <n v="0"/>
    <n v="10.087799999999998"/>
  </r>
  <r>
    <n v="3109"/>
    <s v="CA-2013-121671"/>
    <x v="0"/>
    <x v="19"/>
    <d v="2013-07-23T00:00:00"/>
    <s v="Standard Class"/>
    <s v="AA-10480"/>
    <s v="Andrew Allen"/>
    <x v="0"/>
    <s v="United States"/>
    <s v="Springfield"/>
    <x v="25"/>
    <n v="65807"/>
    <x v="2"/>
    <s v="OFF-ST-10002344"/>
    <x v="1"/>
    <x v="4"/>
    <x v="856"/>
    <n v="242.94"/>
    <n v="3"/>
    <n v="0"/>
    <n v="4.8588000000000164"/>
  </r>
  <r>
    <n v="3110"/>
    <s v="CA-2013-121671"/>
    <x v="0"/>
    <x v="19"/>
    <d v="2013-07-23T00:00:00"/>
    <s v="Standard Class"/>
    <s v="AA-10480"/>
    <s v="Andrew Allen"/>
    <x v="0"/>
    <s v="United States"/>
    <s v="Springfield"/>
    <x v="25"/>
    <n v="65807"/>
    <x v="2"/>
    <s v="OFF-PA-10001892"/>
    <x v="1"/>
    <x v="10"/>
    <x v="815"/>
    <n v="7.64"/>
    <n v="1"/>
    <n v="0"/>
    <n v="3.7435999999999998"/>
  </r>
  <r>
    <n v="3111"/>
    <s v="CA-2013-121671"/>
    <x v="0"/>
    <x v="19"/>
    <d v="2013-07-23T00:00:00"/>
    <s v="Standard Class"/>
    <s v="AA-10480"/>
    <s v="Andrew Allen"/>
    <x v="0"/>
    <s v="United States"/>
    <s v="Springfield"/>
    <x v="25"/>
    <n v="65807"/>
    <x v="2"/>
    <s v="OFF-PA-10001934"/>
    <x v="1"/>
    <x v="10"/>
    <x v="543"/>
    <n v="51.84"/>
    <n v="8"/>
    <n v="0"/>
    <n v="25.401600000000002"/>
  </r>
  <r>
    <n v="3112"/>
    <s v="CA-2013-121671"/>
    <x v="0"/>
    <x v="19"/>
    <d v="2013-07-23T00:00:00"/>
    <s v="Standard Class"/>
    <s v="AA-10480"/>
    <s v="Andrew Allen"/>
    <x v="0"/>
    <s v="United States"/>
    <s v="Springfield"/>
    <x v="25"/>
    <n v="65807"/>
    <x v="2"/>
    <s v="OFF-ST-10000078"/>
    <x v="1"/>
    <x v="4"/>
    <x v="1218"/>
    <n v="265.17"/>
    <n v="1"/>
    <n v="0"/>
    <n v="47.730599999999981"/>
  </r>
  <r>
    <n v="3113"/>
    <s v="CA-2013-150350"/>
    <x v="0"/>
    <x v="828"/>
    <d v="2013-08-31T00:00:00"/>
    <s v="Standard Class"/>
    <s v="MS-17770"/>
    <s v="Maxwell Schwartz"/>
    <x v="0"/>
    <s v="United States"/>
    <s v="Seattle"/>
    <x v="4"/>
    <n v="98105"/>
    <x v="1"/>
    <s v="TEC-MA-10001972"/>
    <x v="2"/>
    <x v="15"/>
    <x v="1469"/>
    <n v="837.59999999999991"/>
    <n v="3"/>
    <n v="0.2"/>
    <n v="62.82000000000005"/>
  </r>
  <r>
    <n v="3114"/>
    <s v="CA-2013-150350"/>
    <x v="0"/>
    <x v="828"/>
    <d v="2013-08-31T00:00:00"/>
    <s v="Standard Class"/>
    <s v="MS-17770"/>
    <s v="Maxwell Schwartz"/>
    <x v="0"/>
    <s v="United States"/>
    <s v="Seattle"/>
    <x v="4"/>
    <n v="98105"/>
    <x v="1"/>
    <s v="OFF-EN-10002504"/>
    <x v="1"/>
    <x v="12"/>
    <x v="113"/>
    <n v="135.9"/>
    <n v="5"/>
    <n v="0"/>
    <n v="63.872999999999998"/>
  </r>
  <r>
    <n v="3115"/>
    <s v="CA-2013-150350"/>
    <x v="0"/>
    <x v="828"/>
    <d v="2013-08-31T00:00:00"/>
    <s v="Standard Class"/>
    <s v="MS-17770"/>
    <s v="Maxwell Schwartz"/>
    <x v="0"/>
    <s v="United States"/>
    <s v="Seattle"/>
    <x v="4"/>
    <n v="98105"/>
    <x v="1"/>
    <s v="OFF-PA-10002160"/>
    <x v="1"/>
    <x v="10"/>
    <x v="1190"/>
    <n v="34.68"/>
    <n v="6"/>
    <n v="0"/>
    <n v="16.993200000000002"/>
  </r>
  <r>
    <n v="3116"/>
    <s v="CA-2013-150350"/>
    <x v="0"/>
    <x v="828"/>
    <d v="2013-08-31T00:00:00"/>
    <s v="Standard Class"/>
    <s v="MS-17770"/>
    <s v="Maxwell Schwartz"/>
    <x v="0"/>
    <s v="United States"/>
    <s v="Seattle"/>
    <x v="4"/>
    <n v="98105"/>
    <x v="1"/>
    <s v="FUR-CH-10001973"/>
    <x v="0"/>
    <x v="1"/>
    <x v="896"/>
    <n v="532.70400000000006"/>
    <n v="6"/>
    <n v="0.2"/>
    <n v="-39.952800000000025"/>
  </r>
  <r>
    <n v="3117"/>
    <s v="CA-2013-150350"/>
    <x v="0"/>
    <x v="828"/>
    <d v="2013-08-31T00:00:00"/>
    <s v="Standard Class"/>
    <s v="MS-17770"/>
    <s v="Maxwell Schwartz"/>
    <x v="0"/>
    <s v="United States"/>
    <s v="Seattle"/>
    <x v="4"/>
    <n v="98105"/>
    <x v="1"/>
    <s v="OFF-AP-10001492"/>
    <x v="1"/>
    <x v="9"/>
    <x v="22"/>
    <n v="43.099999999999994"/>
    <n v="5"/>
    <n v="0"/>
    <n v="11.206"/>
  </r>
  <r>
    <n v="3118"/>
    <s v="CA-2013-150350"/>
    <x v="0"/>
    <x v="828"/>
    <d v="2013-08-31T00:00:00"/>
    <s v="Standard Class"/>
    <s v="MS-17770"/>
    <s v="Maxwell Schwartz"/>
    <x v="0"/>
    <s v="United States"/>
    <s v="Seattle"/>
    <x v="4"/>
    <n v="98105"/>
    <x v="1"/>
    <s v="OFF-SU-10002189"/>
    <x v="1"/>
    <x v="14"/>
    <x v="167"/>
    <n v="15.88"/>
    <n v="4"/>
    <n v="0"/>
    <n v="0.15879999999999939"/>
  </r>
  <r>
    <n v="3119"/>
    <s v="CA-2012-121720"/>
    <x v="1"/>
    <x v="832"/>
    <d v="2012-06-12T00:00:00"/>
    <s v="First Class"/>
    <s v="JE-15610"/>
    <s v="Jim Epp"/>
    <x v="1"/>
    <s v="United States"/>
    <s v="Lakeland"/>
    <x v="2"/>
    <n v="33801"/>
    <x v="0"/>
    <s v="FUR-CH-10003312"/>
    <x v="0"/>
    <x v="1"/>
    <x v="296"/>
    <n v="1123.92"/>
    <n v="5"/>
    <n v="0.2"/>
    <n v="-182.63700000000017"/>
  </r>
  <r>
    <n v="3120"/>
    <s v="CA-2012-121720"/>
    <x v="1"/>
    <x v="832"/>
    <d v="2012-06-12T00:00:00"/>
    <s v="First Class"/>
    <s v="JE-15610"/>
    <s v="Jim Epp"/>
    <x v="1"/>
    <s v="United States"/>
    <s v="Lakeland"/>
    <x v="2"/>
    <n v="33801"/>
    <x v="0"/>
    <s v="TEC-PH-10002496"/>
    <x v="2"/>
    <x v="7"/>
    <x v="490"/>
    <n v="249.58400000000003"/>
    <n v="2"/>
    <n v="0.2"/>
    <n v="31.197999999999986"/>
  </r>
  <r>
    <n v="3121"/>
    <s v="CA-2012-121720"/>
    <x v="1"/>
    <x v="832"/>
    <d v="2012-06-12T00:00:00"/>
    <s v="First Class"/>
    <s v="JE-15610"/>
    <s v="Jim Epp"/>
    <x v="1"/>
    <s v="United States"/>
    <s v="Lakeland"/>
    <x v="2"/>
    <n v="33801"/>
    <x v="0"/>
    <s v="FUR-FU-10003464"/>
    <x v="0"/>
    <x v="5"/>
    <x v="1470"/>
    <n v="48.671999999999997"/>
    <n v="3"/>
    <n v="0.2"/>
    <n v="7.3007999999999988"/>
  </r>
  <r>
    <n v="3122"/>
    <s v="CA-2012-121720"/>
    <x v="1"/>
    <x v="832"/>
    <d v="2012-06-12T00:00:00"/>
    <s v="First Class"/>
    <s v="JE-15610"/>
    <s v="Jim Epp"/>
    <x v="1"/>
    <s v="United States"/>
    <s v="Lakeland"/>
    <x v="2"/>
    <n v="33801"/>
    <x v="0"/>
    <s v="OFF-AR-10000380"/>
    <x v="1"/>
    <x v="6"/>
    <x v="108"/>
    <n v="60.768000000000001"/>
    <n v="2"/>
    <n v="0.2"/>
    <n v="7.5959999999999894"/>
  </r>
  <r>
    <n v="3123"/>
    <s v="CA-2012-121720"/>
    <x v="1"/>
    <x v="832"/>
    <d v="2012-06-12T00:00:00"/>
    <s v="First Class"/>
    <s v="JE-15610"/>
    <s v="Jim Epp"/>
    <x v="1"/>
    <s v="United States"/>
    <s v="Lakeland"/>
    <x v="2"/>
    <n v="33801"/>
    <x v="0"/>
    <s v="OFF-BI-10004593"/>
    <x v="1"/>
    <x v="8"/>
    <x v="267"/>
    <n v="78.600000000000009"/>
    <n v="5"/>
    <n v="0.7"/>
    <n v="-62.88000000000001"/>
  </r>
  <r>
    <n v="3124"/>
    <s v="CA-2012-121720"/>
    <x v="1"/>
    <x v="832"/>
    <d v="2012-06-12T00:00:00"/>
    <s v="First Class"/>
    <s v="JE-15610"/>
    <s v="Jim Epp"/>
    <x v="1"/>
    <s v="United States"/>
    <s v="Lakeland"/>
    <x v="2"/>
    <n v="33801"/>
    <x v="0"/>
    <s v="OFF-BI-10001308"/>
    <x v="1"/>
    <x v="8"/>
    <x v="1351"/>
    <n v="3.7680000000000007"/>
    <n v="2"/>
    <n v="0.7"/>
    <n v="-3.1400000000000006"/>
  </r>
  <r>
    <n v="3125"/>
    <s v="CA-2012-121720"/>
    <x v="1"/>
    <x v="832"/>
    <d v="2012-06-12T00:00:00"/>
    <s v="First Class"/>
    <s v="JE-15610"/>
    <s v="Jim Epp"/>
    <x v="1"/>
    <s v="United States"/>
    <s v="Lakeland"/>
    <x v="2"/>
    <n v="33801"/>
    <x v="0"/>
    <s v="OFF-ST-10001780"/>
    <x v="1"/>
    <x v="4"/>
    <x v="481"/>
    <n v="1036.624"/>
    <n v="2"/>
    <n v="0.2"/>
    <n v="51.831200000000024"/>
  </r>
  <r>
    <n v="3126"/>
    <s v="CA-2012-121720"/>
    <x v="1"/>
    <x v="832"/>
    <d v="2012-06-12T00:00:00"/>
    <s v="First Class"/>
    <s v="JE-15610"/>
    <s v="Jim Epp"/>
    <x v="1"/>
    <s v="United States"/>
    <s v="Lakeland"/>
    <x v="2"/>
    <n v="33801"/>
    <x v="0"/>
    <s v="OFF-ST-10003816"/>
    <x v="1"/>
    <x v="4"/>
    <x v="710"/>
    <n v="563.80799999999999"/>
    <n v="4"/>
    <n v="0.2"/>
    <n v="21.142799999999966"/>
  </r>
  <r>
    <n v="3127"/>
    <s v="CA-2014-149895"/>
    <x v="3"/>
    <x v="565"/>
    <d v="2014-09-13T00:00:00"/>
    <s v="Standard Class"/>
    <s v="EB-14110"/>
    <s v="Eugene Barchas"/>
    <x v="0"/>
    <s v="United States"/>
    <s v="Philadelphia"/>
    <x v="9"/>
    <n v="19134"/>
    <x v="3"/>
    <s v="TEC-PH-10002200"/>
    <x v="2"/>
    <x v="7"/>
    <x v="1471"/>
    <n v="258.52799999999996"/>
    <n v="2"/>
    <n v="0.4"/>
    <n v="-47.396800000000013"/>
  </r>
  <r>
    <n v="3128"/>
    <s v="CA-2014-147564"/>
    <x v="3"/>
    <x v="280"/>
    <d v="2014-10-07T00:00:00"/>
    <s v="Standard Class"/>
    <s v="BP-11155"/>
    <s v="Becky Pak"/>
    <x v="0"/>
    <s v="United States"/>
    <s v="New York City"/>
    <x v="15"/>
    <n v="10011"/>
    <x v="3"/>
    <s v="OFF-PA-10004438"/>
    <x v="1"/>
    <x v="10"/>
    <x v="1472"/>
    <n v="49.12"/>
    <n v="4"/>
    <n v="0"/>
    <n v="23.086399999999998"/>
  </r>
  <r>
    <n v="3129"/>
    <s v="CA-2011-136399"/>
    <x v="2"/>
    <x v="757"/>
    <d v="2011-12-17T00:00:00"/>
    <s v="First Class"/>
    <s v="CC-12100"/>
    <s v="Chad Cunningham"/>
    <x v="2"/>
    <s v="United States"/>
    <s v="Los Angeles"/>
    <x v="1"/>
    <n v="90049"/>
    <x v="1"/>
    <s v="FUR-FU-10004090"/>
    <x v="0"/>
    <x v="5"/>
    <x v="636"/>
    <n v="44.46"/>
    <n v="2"/>
    <n v="0"/>
    <n v="14.671799999999998"/>
  </r>
  <r>
    <n v="3130"/>
    <s v="CA-2011-136399"/>
    <x v="2"/>
    <x v="757"/>
    <d v="2011-12-17T00:00:00"/>
    <s v="First Class"/>
    <s v="CC-12100"/>
    <s v="Chad Cunningham"/>
    <x v="2"/>
    <s v="United States"/>
    <s v="Los Angeles"/>
    <x v="1"/>
    <n v="90049"/>
    <x v="1"/>
    <s v="FUR-CH-10002602"/>
    <x v="0"/>
    <x v="1"/>
    <x v="288"/>
    <n v="241.56799999999998"/>
    <n v="2"/>
    <n v="0.2"/>
    <n v="18.11760000000001"/>
  </r>
  <r>
    <n v="3131"/>
    <s v="CA-2011-136399"/>
    <x v="2"/>
    <x v="757"/>
    <d v="2011-12-17T00:00:00"/>
    <s v="First Class"/>
    <s v="CC-12100"/>
    <s v="Chad Cunningham"/>
    <x v="2"/>
    <s v="United States"/>
    <s v="Los Angeles"/>
    <x v="1"/>
    <n v="90049"/>
    <x v="1"/>
    <s v="TEC-AC-10001142"/>
    <x v="2"/>
    <x v="11"/>
    <x v="546"/>
    <n v="395"/>
    <n v="5"/>
    <n v="0"/>
    <n v="39.499999999999957"/>
  </r>
  <r>
    <n v="3132"/>
    <s v="CA-2011-136399"/>
    <x v="2"/>
    <x v="757"/>
    <d v="2011-12-17T00:00:00"/>
    <s v="First Class"/>
    <s v="CC-12100"/>
    <s v="Chad Cunningham"/>
    <x v="2"/>
    <s v="United States"/>
    <s v="Los Angeles"/>
    <x v="1"/>
    <n v="90049"/>
    <x v="1"/>
    <s v="TEC-PH-10004977"/>
    <x v="2"/>
    <x v="7"/>
    <x v="34"/>
    <n v="627.16800000000012"/>
    <n v="4"/>
    <n v="0.2"/>
    <n v="70.55639999999994"/>
  </r>
  <r>
    <n v="3133"/>
    <s v="CA-2011-107916"/>
    <x v="2"/>
    <x v="829"/>
    <d v="2011-08-26T00:00:00"/>
    <s v="First Class"/>
    <s v="JP-15460"/>
    <s v="Jennifer Patt"/>
    <x v="1"/>
    <s v="United States"/>
    <s v="Oceanside"/>
    <x v="15"/>
    <n v="11572"/>
    <x v="3"/>
    <s v="FUR-FU-10004586"/>
    <x v="0"/>
    <x v="5"/>
    <x v="1473"/>
    <n v="13.28"/>
    <n v="2"/>
    <n v="0"/>
    <n v="6.3743999999999996"/>
  </r>
  <r>
    <n v="3134"/>
    <s v="CA-2011-107916"/>
    <x v="2"/>
    <x v="829"/>
    <d v="2011-08-26T00:00:00"/>
    <s v="First Class"/>
    <s v="JP-15460"/>
    <s v="Jennifer Patt"/>
    <x v="1"/>
    <s v="United States"/>
    <s v="Oceanside"/>
    <x v="15"/>
    <n v="11572"/>
    <x v="3"/>
    <s v="OFF-BI-10001116"/>
    <x v="1"/>
    <x v="8"/>
    <x v="1066"/>
    <n v="12.672000000000001"/>
    <n v="3"/>
    <n v="0.2"/>
    <n v="4.4352000000000009"/>
  </r>
  <r>
    <n v="3135"/>
    <s v="CA-2014-164168"/>
    <x v="3"/>
    <x v="105"/>
    <d v="2014-11-19T00:00:00"/>
    <s v="Standard Class"/>
    <s v="LS-16975"/>
    <s v="Lindsay Shagiari"/>
    <x v="2"/>
    <s v="United States"/>
    <s v="Dallas"/>
    <x v="5"/>
    <n v="75081"/>
    <x v="2"/>
    <s v="OFF-BI-10000666"/>
    <x v="1"/>
    <x v="8"/>
    <x v="980"/>
    <n v="30.559999999999992"/>
    <n v="5"/>
    <n v="0.8"/>
    <n v="-45.840000000000018"/>
  </r>
  <r>
    <n v="3136"/>
    <s v="CA-2014-164168"/>
    <x v="3"/>
    <x v="105"/>
    <d v="2014-11-19T00:00:00"/>
    <s v="Standard Class"/>
    <s v="LS-16975"/>
    <s v="Lindsay Shagiari"/>
    <x v="2"/>
    <s v="United States"/>
    <s v="Dallas"/>
    <x v="5"/>
    <n v="75081"/>
    <x v="2"/>
    <s v="OFF-ST-10002583"/>
    <x v="1"/>
    <x v="4"/>
    <x v="566"/>
    <n v="77.951999999999998"/>
    <n v="3"/>
    <n v="0.2"/>
    <n v="-15.590400000000002"/>
  </r>
  <r>
    <n v="3137"/>
    <s v="CA-2014-164168"/>
    <x v="3"/>
    <x v="105"/>
    <d v="2014-11-19T00:00:00"/>
    <s v="Standard Class"/>
    <s v="LS-16975"/>
    <s v="Lindsay Shagiari"/>
    <x v="2"/>
    <s v="United States"/>
    <s v="Dallas"/>
    <x v="5"/>
    <n v="75081"/>
    <x v="2"/>
    <s v="TEC-PH-10004908"/>
    <x v="2"/>
    <x v="7"/>
    <x v="1474"/>
    <n v="67.992000000000004"/>
    <n v="1"/>
    <n v="0.2"/>
    <n v="8.4989999999999917"/>
  </r>
  <r>
    <n v="3138"/>
    <s v="CA-2014-164168"/>
    <x v="3"/>
    <x v="105"/>
    <d v="2014-11-19T00:00:00"/>
    <s v="Standard Class"/>
    <s v="LS-16975"/>
    <s v="Lindsay Shagiari"/>
    <x v="2"/>
    <s v="United States"/>
    <s v="Dallas"/>
    <x v="5"/>
    <n v="75081"/>
    <x v="2"/>
    <s v="OFF-EN-10001219"/>
    <x v="1"/>
    <x v="12"/>
    <x v="583"/>
    <n v="12.224"/>
    <n v="2"/>
    <n v="0.2"/>
    <n v="4.4311999999999996"/>
  </r>
  <r>
    <n v="3139"/>
    <s v="CA-2014-164168"/>
    <x v="3"/>
    <x v="105"/>
    <d v="2014-11-19T00:00:00"/>
    <s v="Standard Class"/>
    <s v="LS-16975"/>
    <s v="Lindsay Shagiari"/>
    <x v="2"/>
    <s v="United States"/>
    <s v="Dallas"/>
    <x v="5"/>
    <n v="75081"/>
    <x v="2"/>
    <s v="TEC-AC-10004568"/>
    <x v="2"/>
    <x v="11"/>
    <x v="1109"/>
    <n v="44.783999999999999"/>
    <n v="2"/>
    <n v="0.2"/>
    <n v="-0.55980000000000452"/>
  </r>
  <r>
    <n v="3140"/>
    <s v="CA-2014-164168"/>
    <x v="3"/>
    <x v="105"/>
    <d v="2014-11-19T00:00:00"/>
    <s v="Standard Class"/>
    <s v="LS-16975"/>
    <s v="Lindsay Shagiari"/>
    <x v="2"/>
    <s v="United States"/>
    <s v="Dallas"/>
    <x v="5"/>
    <n v="75081"/>
    <x v="2"/>
    <s v="FUR-FU-10001756"/>
    <x v="0"/>
    <x v="5"/>
    <x v="282"/>
    <n v="22.847999999999999"/>
    <n v="3"/>
    <n v="0.6"/>
    <n v="-17.707200000000007"/>
  </r>
  <r>
    <n v="3141"/>
    <s v="CA-2012-112557"/>
    <x v="1"/>
    <x v="334"/>
    <d v="2012-04-28T00:00:00"/>
    <s v="First Class"/>
    <s v="JL-15850"/>
    <s v="John Lucas"/>
    <x v="0"/>
    <s v="United States"/>
    <s v="New York City"/>
    <x v="15"/>
    <n v="10035"/>
    <x v="3"/>
    <s v="OFF-AP-10002311"/>
    <x v="1"/>
    <x v="9"/>
    <x v="14"/>
    <n v="206.43"/>
    <n v="3"/>
    <n v="0"/>
    <n v="90.829200000000014"/>
  </r>
  <r>
    <n v="3142"/>
    <s v="US-2011-122959"/>
    <x v="2"/>
    <x v="432"/>
    <d v="2011-12-12T00:00:00"/>
    <s v="Same Day"/>
    <s v="CY-12745"/>
    <s v="Craig Yedwab"/>
    <x v="1"/>
    <s v="United States"/>
    <s v="San Antonio"/>
    <x v="5"/>
    <n v="78207"/>
    <x v="2"/>
    <s v="OFF-BI-10003650"/>
    <x v="1"/>
    <x v="8"/>
    <x v="115"/>
    <n v="210.39199999999997"/>
    <n v="2"/>
    <n v="0.8"/>
    <n v="-336.62720000000013"/>
  </r>
  <r>
    <n v="3143"/>
    <s v="CA-2014-162572"/>
    <x v="3"/>
    <x v="145"/>
    <d v="2014-09-28T00:00:00"/>
    <s v="Second Class"/>
    <s v="RB-19360"/>
    <s v="Raymond Buch"/>
    <x v="0"/>
    <s v="United States"/>
    <s v="Cincinnati"/>
    <x v="24"/>
    <n v="45231"/>
    <x v="3"/>
    <s v="TEC-AC-10003628"/>
    <x v="2"/>
    <x v="11"/>
    <x v="244"/>
    <n v="119.96000000000001"/>
    <n v="5"/>
    <n v="0.2"/>
    <n v="35.988000000000007"/>
  </r>
  <r>
    <n v="3144"/>
    <s v="CA-2014-162572"/>
    <x v="3"/>
    <x v="145"/>
    <d v="2014-09-28T00:00:00"/>
    <s v="Second Class"/>
    <s v="RB-19360"/>
    <s v="Raymond Buch"/>
    <x v="0"/>
    <s v="United States"/>
    <s v="Cincinnati"/>
    <x v="24"/>
    <n v="45231"/>
    <x v="3"/>
    <s v="OFF-AR-10001547"/>
    <x v="1"/>
    <x v="6"/>
    <x v="147"/>
    <n v="10.608000000000001"/>
    <n v="6"/>
    <n v="0.2"/>
    <n v="0.92819999999999991"/>
  </r>
  <r>
    <n v="3145"/>
    <s v="US-2013-148110"/>
    <x v="0"/>
    <x v="64"/>
    <d v="2013-09-12T00:00:00"/>
    <s v="Standard Class"/>
    <s v="AR-10825"/>
    <s v="Anthony Rawles"/>
    <x v="1"/>
    <s v="United States"/>
    <s v="Austin"/>
    <x v="5"/>
    <n v="78745"/>
    <x v="2"/>
    <s v="FUR-CH-10002647"/>
    <x v="0"/>
    <x v="1"/>
    <x v="470"/>
    <n v="347.80200000000002"/>
    <n v="7"/>
    <n v="0.3"/>
    <n v="-24.842999999999961"/>
  </r>
  <r>
    <n v="3146"/>
    <s v="CA-2014-131828"/>
    <x v="3"/>
    <x v="512"/>
    <d v="2014-02-14T00:00:00"/>
    <s v="Second Class"/>
    <s v="CS-11845"/>
    <s v="Cari Sayre"/>
    <x v="1"/>
    <s v="United States"/>
    <s v="Seattle"/>
    <x v="4"/>
    <n v="98105"/>
    <x v="1"/>
    <s v="FUR-CH-10004495"/>
    <x v="0"/>
    <x v="1"/>
    <x v="1475"/>
    <n v="963.13600000000008"/>
    <n v="4"/>
    <n v="0.2"/>
    <n v="108.35279999999986"/>
  </r>
  <r>
    <n v="3147"/>
    <s v="CA-2014-131828"/>
    <x v="3"/>
    <x v="512"/>
    <d v="2014-02-14T00:00:00"/>
    <s v="Second Class"/>
    <s v="CS-11845"/>
    <s v="Cari Sayre"/>
    <x v="1"/>
    <s v="United States"/>
    <s v="Seattle"/>
    <x v="4"/>
    <n v="98105"/>
    <x v="1"/>
    <s v="TEC-PH-10002923"/>
    <x v="2"/>
    <x v="7"/>
    <x v="680"/>
    <n v="88.77600000000001"/>
    <n v="3"/>
    <n v="0.2"/>
    <n v="7.7679000000000009"/>
  </r>
  <r>
    <n v="3148"/>
    <s v="CA-2011-109218"/>
    <x v="2"/>
    <x v="479"/>
    <d v="2011-07-03T00:00:00"/>
    <s v="Second Class"/>
    <s v="AR-10825"/>
    <s v="Anthony Rawles"/>
    <x v="1"/>
    <s v="United States"/>
    <s v="Los Angeles"/>
    <x v="1"/>
    <n v="90004"/>
    <x v="1"/>
    <s v="OFF-AR-10001374"/>
    <x v="1"/>
    <x v="6"/>
    <x v="310"/>
    <n v="32.400000000000006"/>
    <n v="5"/>
    <n v="0"/>
    <n v="10.367999999999999"/>
  </r>
  <r>
    <n v="3149"/>
    <s v="CA-2013-120558"/>
    <x v="0"/>
    <x v="843"/>
    <d v="2013-06-11T00:00:00"/>
    <s v="First Class"/>
    <s v="RD-19810"/>
    <s v="Ross DeVincentis"/>
    <x v="2"/>
    <s v="United States"/>
    <s v="New York City"/>
    <x v="15"/>
    <n v="10035"/>
    <x v="3"/>
    <s v="OFF-PA-10003441"/>
    <x v="1"/>
    <x v="10"/>
    <x v="485"/>
    <n v="32.400000000000006"/>
    <n v="5"/>
    <n v="0"/>
    <n v="15.552000000000001"/>
  </r>
  <r>
    <n v="3150"/>
    <s v="US-2011-109036"/>
    <x v="2"/>
    <x v="414"/>
    <d v="2011-12-25T00:00:00"/>
    <s v="Standard Class"/>
    <s v="KH-16510"/>
    <s v="Keith Herrera"/>
    <x v="0"/>
    <s v="United States"/>
    <s v="Seattle"/>
    <x v="4"/>
    <n v="98103"/>
    <x v="1"/>
    <s v="OFF-LA-10002043"/>
    <x v="1"/>
    <x v="2"/>
    <x v="252"/>
    <n v="31.049999999999997"/>
    <n v="3"/>
    <n v="0"/>
    <n v="14.904"/>
  </r>
  <r>
    <n v="3151"/>
    <s v="CA-2012-147830"/>
    <x v="1"/>
    <x v="83"/>
    <d v="2012-12-18T00:00:00"/>
    <s v="First Class"/>
    <s v="NF-18385"/>
    <s v="Natalie Fritzler"/>
    <x v="0"/>
    <s v="United States"/>
    <s v="Newark"/>
    <x v="24"/>
    <n v="43055"/>
    <x v="3"/>
    <s v="TEC-AC-10002049"/>
    <x v="2"/>
    <x v="11"/>
    <x v="1053"/>
    <n v="2025.3600000000001"/>
    <n v="6"/>
    <n v="0.2"/>
    <n v="607.60800000000006"/>
  </r>
  <r>
    <n v="3152"/>
    <s v="CA-2012-147830"/>
    <x v="1"/>
    <x v="83"/>
    <d v="2012-12-18T00:00:00"/>
    <s v="First Class"/>
    <s v="NF-18385"/>
    <s v="Natalie Fritzler"/>
    <x v="0"/>
    <s v="United States"/>
    <s v="Newark"/>
    <x v="24"/>
    <n v="43055"/>
    <x v="3"/>
    <s v="TEC-MA-10000418"/>
    <x v="2"/>
    <x v="15"/>
    <x v="1476"/>
    <n v="1799.9940000000001"/>
    <n v="2"/>
    <n v="0.7"/>
    <n v="-2639.9912000000004"/>
  </r>
  <r>
    <n v="3153"/>
    <s v="CA-2012-147830"/>
    <x v="1"/>
    <x v="83"/>
    <d v="2012-12-18T00:00:00"/>
    <s v="First Class"/>
    <s v="NF-18385"/>
    <s v="Natalie Fritzler"/>
    <x v="0"/>
    <s v="United States"/>
    <s v="Newark"/>
    <x v="24"/>
    <n v="43055"/>
    <x v="3"/>
    <s v="TEC-PH-10004908"/>
    <x v="2"/>
    <x v="7"/>
    <x v="1474"/>
    <n v="101.98799999999999"/>
    <n v="2"/>
    <n v="0.4"/>
    <n v="-16.998000000000019"/>
  </r>
  <r>
    <n v="3154"/>
    <s v="CA-2012-147830"/>
    <x v="1"/>
    <x v="83"/>
    <d v="2012-12-18T00:00:00"/>
    <s v="First Class"/>
    <s v="NF-18385"/>
    <s v="Natalie Fritzler"/>
    <x v="0"/>
    <s v="United States"/>
    <s v="Newark"/>
    <x v="24"/>
    <n v="43055"/>
    <x v="3"/>
    <s v="FUR-FU-10004091"/>
    <x v="0"/>
    <x v="5"/>
    <x v="264"/>
    <n v="262.86399999999998"/>
    <n v="7"/>
    <n v="0.2"/>
    <n v="69.001800000000017"/>
  </r>
  <r>
    <n v="3155"/>
    <s v="CA-2014-150497"/>
    <x v="3"/>
    <x v="228"/>
    <d v="2014-07-25T00:00:00"/>
    <s v="Standard Class"/>
    <s v="SM-20950"/>
    <s v="Suzanne McNair"/>
    <x v="1"/>
    <s v="United States"/>
    <s v="Maple Grove"/>
    <x v="11"/>
    <n v="55369"/>
    <x v="2"/>
    <s v="OFF-BI-10004600"/>
    <x v="1"/>
    <x v="8"/>
    <x v="1477"/>
    <n v="735.98"/>
    <n v="2"/>
    <n v="0"/>
    <n v="331.19099999999997"/>
  </r>
  <r>
    <n v="3156"/>
    <s v="CA-2011-128986"/>
    <x v="2"/>
    <x v="93"/>
    <d v="2011-08-05T00:00:00"/>
    <s v="Second Class"/>
    <s v="GH-14410"/>
    <s v="Gary Hansen"/>
    <x v="2"/>
    <s v="United States"/>
    <s v="Glendale"/>
    <x v="16"/>
    <n v="85301"/>
    <x v="1"/>
    <s v="OFF-PA-10001289"/>
    <x v="1"/>
    <x v="10"/>
    <x v="952"/>
    <n v="93.024000000000001"/>
    <n v="3"/>
    <n v="0.2"/>
    <n v="33.721199999999996"/>
  </r>
  <r>
    <n v="3157"/>
    <s v="CA-2012-139584"/>
    <x v="1"/>
    <x v="252"/>
    <d v="2012-08-28T00:00:00"/>
    <s v="Standard Class"/>
    <s v="EM-13810"/>
    <s v="Eleni McCrary"/>
    <x v="1"/>
    <s v="United States"/>
    <s v="New York City"/>
    <x v="15"/>
    <n v="10009"/>
    <x v="3"/>
    <s v="FUR-TA-10001539"/>
    <x v="0"/>
    <x v="3"/>
    <x v="10"/>
    <n v="284.36399999999998"/>
    <n v="2"/>
    <n v="0.4"/>
    <n v="-75.830400000000054"/>
  </r>
  <r>
    <n v="3158"/>
    <s v="CA-2012-139584"/>
    <x v="1"/>
    <x v="252"/>
    <d v="2012-08-28T00:00:00"/>
    <s v="Standard Class"/>
    <s v="EM-13810"/>
    <s v="Eleni McCrary"/>
    <x v="1"/>
    <s v="United States"/>
    <s v="New York City"/>
    <x v="15"/>
    <n v="10009"/>
    <x v="3"/>
    <s v="TEC-AC-10001266"/>
    <x v="2"/>
    <x v="11"/>
    <x v="196"/>
    <n v="26"/>
    <n v="2"/>
    <n v="0"/>
    <n v="11.7"/>
  </r>
  <r>
    <n v="3159"/>
    <s v="US-2013-162677"/>
    <x v="0"/>
    <x v="253"/>
    <d v="2013-03-28T00:00:00"/>
    <s v="First Class"/>
    <s v="DB-13210"/>
    <s v="Dean Braden"/>
    <x v="0"/>
    <s v="United States"/>
    <s v="Jacksonville"/>
    <x v="3"/>
    <n v="28540"/>
    <x v="0"/>
    <s v="OFF-ST-10001291"/>
    <x v="1"/>
    <x v="4"/>
    <x v="1017"/>
    <n v="67.64"/>
    <n v="5"/>
    <n v="0.2"/>
    <n v="5.9184999999999981"/>
  </r>
  <r>
    <n v="3160"/>
    <s v="US-2013-162677"/>
    <x v="0"/>
    <x v="253"/>
    <d v="2013-03-28T00:00:00"/>
    <s v="First Class"/>
    <s v="DB-13210"/>
    <s v="Dean Braden"/>
    <x v="0"/>
    <s v="United States"/>
    <s v="Jacksonville"/>
    <x v="3"/>
    <n v="28540"/>
    <x v="0"/>
    <s v="TEC-AC-10001314"/>
    <x v="2"/>
    <x v="11"/>
    <x v="943"/>
    <n v="119.97600000000001"/>
    <n v="3"/>
    <n v="0.2"/>
    <n v="-17.996400000000019"/>
  </r>
  <r>
    <n v="3161"/>
    <s v="US-2011-150924"/>
    <x v="2"/>
    <x v="171"/>
    <d v="2011-09-16T00:00:00"/>
    <s v="Second Class"/>
    <s v="PT-19090"/>
    <s v="Pete Takahito"/>
    <x v="0"/>
    <s v="United States"/>
    <s v="Houston"/>
    <x v="5"/>
    <n v="77070"/>
    <x v="2"/>
    <s v="OFF-BI-10004040"/>
    <x v="1"/>
    <x v="8"/>
    <x v="1478"/>
    <n v="5.1799999999999988"/>
    <n v="5"/>
    <n v="0.8"/>
    <n v="-8.0289999999999999"/>
  </r>
  <r>
    <n v="3162"/>
    <s v="CA-2011-153969"/>
    <x v="2"/>
    <x v="158"/>
    <d v="2011-09-25T00:00:00"/>
    <s v="Standard Class"/>
    <s v="HF-14995"/>
    <s v="Herbert Flentye"/>
    <x v="0"/>
    <s v="United States"/>
    <s v="San Francisco"/>
    <x v="1"/>
    <n v="94109"/>
    <x v="1"/>
    <s v="OFF-EN-10001539"/>
    <x v="1"/>
    <x v="12"/>
    <x v="33"/>
    <n v="15.56"/>
    <n v="2"/>
    <n v="0"/>
    <n v="7.3132000000000001"/>
  </r>
  <r>
    <n v="3163"/>
    <s v="CA-2011-153969"/>
    <x v="2"/>
    <x v="158"/>
    <d v="2011-09-25T00:00:00"/>
    <s v="Standard Class"/>
    <s v="HF-14995"/>
    <s v="Herbert Flentye"/>
    <x v="0"/>
    <s v="United States"/>
    <s v="San Francisco"/>
    <x v="1"/>
    <n v="94109"/>
    <x v="1"/>
    <s v="OFF-EN-10004483"/>
    <x v="1"/>
    <x v="12"/>
    <x v="1335"/>
    <n v="78.349999999999994"/>
    <n v="5"/>
    <n v="0"/>
    <n v="36.824499999999993"/>
  </r>
  <r>
    <n v="3164"/>
    <s v="CA-2011-153969"/>
    <x v="2"/>
    <x v="158"/>
    <d v="2011-09-25T00:00:00"/>
    <s v="Standard Class"/>
    <s v="HF-14995"/>
    <s v="Herbert Flentye"/>
    <x v="0"/>
    <s v="United States"/>
    <s v="San Francisco"/>
    <x v="1"/>
    <n v="94109"/>
    <x v="1"/>
    <s v="OFF-AR-10001615"/>
    <x v="1"/>
    <x v="6"/>
    <x v="1479"/>
    <n v="59.519999999999996"/>
    <n v="3"/>
    <n v="0"/>
    <n v="15.475200000000001"/>
  </r>
  <r>
    <n v="3165"/>
    <s v="CA-2011-153969"/>
    <x v="2"/>
    <x v="158"/>
    <d v="2011-09-25T00:00:00"/>
    <s v="Standard Class"/>
    <s v="HF-14995"/>
    <s v="Herbert Flentye"/>
    <x v="0"/>
    <s v="United States"/>
    <s v="San Francisco"/>
    <x v="1"/>
    <n v="94109"/>
    <x v="1"/>
    <s v="OFF-PA-10000327"/>
    <x v="1"/>
    <x v="10"/>
    <x v="1428"/>
    <n v="38.520000000000003"/>
    <n v="9"/>
    <n v="0"/>
    <n v="17.333999999999996"/>
  </r>
  <r>
    <n v="3166"/>
    <s v="CA-2011-153969"/>
    <x v="2"/>
    <x v="158"/>
    <d v="2011-09-25T00:00:00"/>
    <s v="Standard Class"/>
    <s v="HF-14995"/>
    <s v="Herbert Flentye"/>
    <x v="0"/>
    <s v="United States"/>
    <s v="San Francisco"/>
    <x v="1"/>
    <n v="94109"/>
    <x v="1"/>
    <s v="TEC-PH-10001299"/>
    <x v="2"/>
    <x v="7"/>
    <x v="1480"/>
    <n v="239.98400000000004"/>
    <n v="2"/>
    <n v="0.2"/>
    <n v="23.998400000000004"/>
  </r>
  <r>
    <n v="3167"/>
    <s v="CA-2011-153969"/>
    <x v="2"/>
    <x v="158"/>
    <d v="2011-09-25T00:00:00"/>
    <s v="Standard Class"/>
    <s v="HF-14995"/>
    <s v="Herbert Flentye"/>
    <x v="0"/>
    <s v="United States"/>
    <s v="San Francisco"/>
    <x v="1"/>
    <n v="94109"/>
    <x v="1"/>
    <s v="OFF-PA-10002246"/>
    <x v="1"/>
    <x v="10"/>
    <x v="1386"/>
    <n v="19.350000000000001"/>
    <n v="3"/>
    <n v="0"/>
    <n v="9.4815000000000005"/>
  </r>
  <r>
    <n v="3168"/>
    <s v="CA-2013-146682"/>
    <x v="0"/>
    <x v="517"/>
    <d v="2013-11-01T00:00:00"/>
    <s v="First Class"/>
    <s v="KW-16435"/>
    <s v="Katrina Willman"/>
    <x v="0"/>
    <s v="United States"/>
    <s v="Lansing"/>
    <x v="12"/>
    <n v="48911"/>
    <x v="2"/>
    <s v="FUR-FU-10002671"/>
    <x v="0"/>
    <x v="5"/>
    <x v="275"/>
    <n v="67"/>
    <n v="5"/>
    <n v="0"/>
    <n v="32.159999999999997"/>
  </r>
  <r>
    <n v="3169"/>
    <s v="CA-2013-138695"/>
    <x v="0"/>
    <x v="316"/>
    <d v="2013-06-04T00:00:00"/>
    <s v="Standard Class"/>
    <s v="KC-16675"/>
    <s v="Kimberly Carter"/>
    <x v="1"/>
    <s v="United States"/>
    <s v="Tallahassee"/>
    <x v="2"/>
    <n v="32303"/>
    <x v="0"/>
    <s v="FUR-CH-10003833"/>
    <x v="0"/>
    <x v="1"/>
    <x v="1200"/>
    <n v="390.27199999999999"/>
    <n v="8"/>
    <n v="0.2"/>
    <n v="-24.39200000000001"/>
  </r>
  <r>
    <n v="3170"/>
    <s v="CA-2013-138695"/>
    <x v="0"/>
    <x v="316"/>
    <d v="2013-06-04T00:00:00"/>
    <s v="Standard Class"/>
    <s v="KC-16675"/>
    <s v="Kimberly Carter"/>
    <x v="1"/>
    <s v="United States"/>
    <s v="Tallahassee"/>
    <x v="2"/>
    <n v="32303"/>
    <x v="0"/>
    <s v="OFF-PA-10001667"/>
    <x v="1"/>
    <x v="10"/>
    <x v="453"/>
    <n v="62.192000000000007"/>
    <n v="13"/>
    <n v="0.2"/>
    <n v="19.434999999999995"/>
  </r>
  <r>
    <n v="3171"/>
    <s v="CA-2014-107461"/>
    <x v="3"/>
    <x v="202"/>
    <d v="2014-12-27T00:00:00"/>
    <s v="Second Class"/>
    <s v="PK-19075"/>
    <s v="Pete Kriz"/>
    <x v="0"/>
    <s v="United States"/>
    <s v="Columbia"/>
    <x v="20"/>
    <n v="29203"/>
    <x v="0"/>
    <s v="OFF-BI-10002003"/>
    <x v="1"/>
    <x v="8"/>
    <x v="1384"/>
    <n v="23.88"/>
    <n v="6"/>
    <n v="0"/>
    <n v="11.223600000000001"/>
  </r>
  <r>
    <n v="3172"/>
    <s v="US-2013-133879"/>
    <x v="0"/>
    <x v="844"/>
    <d v="2013-03-29T00:00:00"/>
    <s v="Standard Class"/>
    <s v="KT-16465"/>
    <s v="Kean Takahito"/>
    <x v="0"/>
    <s v="United States"/>
    <s v="Chicago"/>
    <x v="10"/>
    <n v="60623"/>
    <x v="2"/>
    <s v="OFF-BI-10004465"/>
    <x v="1"/>
    <x v="8"/>
    <x v="732"/>
    <n v="3.1679999999999993"/>
    <n v="2"/>
    <n v="0.8"/>
    <n v="-4.7520000000000007"/>
  </r>
  <r>
    <n v="3173"/>
    <s v="US-2013-133879"/>
    <x v="0"/>
    <x v="844"/>
    <d v="2013-03-29T00:00:00"/>
    <s v="Standard Class"/>
    <s v="KT-16465"/>
    <s v="Kean Takahito"/>
    <x v="0"/>
    <s v="United States"/>
    <s v="Chicago"/>
    <x v="10"/>
    <n v="60623"/>
    <x v="2"/>
    <s v="FUR-CH-10000665"/>
    <x v="0"/>
    <x v="1"/>
    <x v="656"/>
    <n v="528.42999999999995"/>
    <n v="5"/>
    <n v="0.3"/>
    <n v="0"/>
  </r>
  <r>
    <n v="3174"/>
    <s v="US-2013-133879"/>
    <x v="0"/>
    <x v="844"/>
    <d v="2013-03-29T00:00:00"/>
    <s v="Standard Class"/>
    <s v="KT-16465"/>
    <s v="Kean Takahito"/>
    <x v="0"/>
    <s v="United States"/>
    <s v="Chicago"/>
    <x v="10"/>
    <n v="60623"/>
    <x v="2"/>
    <s v="OFF-AR-10004956"/>
    <x v="1"/>
    <x v="6"/>
    <x v="1235"/>
    <n v="13.392000000000001"/>
    <n v="3"/>
    <n v="0.2"/>
    <n v="1.5065999999999975"/>
  </r>
  <r>
    <n v="3175"/>
    <s v="CA-2014-157483"/>
    <x v="3"/>
    <x v="343"/>
    <d v="2014-11-19T00:00:00"/>
    <s v="Standard Class"/>
    <s v="EP-13915"/>
    <s v="Emily Phan"/>
    <x v="0"/>
    <s v="United States"/>
    <s v="Detroit"/>
    <x v="12"/>
    <n v="48227"/>
    <x v="2"/>
    <s v="OFF-AR-10004260"/>
    <x v="1"/>
    <x v="6"/>
    <x v="1481"/>
    <n v="181.86"/>
    <n v="7"/>
    <n v="0"/>
    <n v="50.9208"/>
  </r>
  <r>
    <n v="3176"/>
    <s v="US-2014-132059"/>
    <x v="3"/>
    <x v="397"/>
    <d v="2014-09-30T00:00:00"/>
    <s v="Standard Class"/>
    <s v="AP-10915"/>
    <s v="Arthur Prichep"/>
    <x v="0"/>
    <s v="United States"/>
    <s v="Fort Collins"/>
    <x v="22"/>
    <n v="80525"/>
    <x v="1"/>
    <s v="FUR-BO-10001811"/>
    <x v="0"/>
    <x v="0"/>
    <x v="779"/>
    <n v="180.58800000000005"/>
    <n v="2"/>
    <n v="0.7"/>
    <n v="-240.78400000000005"/>
  </r>
  <r>
    <n v="3177"/>
    <s v="US-2014-132059"/>
    <x v="3"/>
    <x v="397"/>
    <d v="2014-09-30T00:00:00"/>
    <s v="Standard Class"/>
    <s v="AP-10915"/>
    <s v="Arthur Prichep"/>
    <x v="0"/>
    <s v="United States"/>
    <s v="Fort Collins"/>
    <x v="22"/>
    <n v="80525"/>
    <x v="1"/>
    <s v="TEC-AC-10003280"/>
    <x v="2"/>
    <x v="11"/>
    <x v="1028"/>
    <n v="47.984000000000002"/>
    <n v="2"/>
    <n v="0.2"/>
    <n v="0.59979999999999656"/>
  </r>
  <r>
    <n v="3178"/>
    <s v="CA-2014-122280"/>
    <x v="3"/>
    <x v="18"/>
    <d v="2014-09-11T00:00:00"/>
    <s v="Same Day"/>
    <s v="SH-20395"/>
    <s v="Shahid Hopkins"/>
    <x v="0"/>
    <s v="United States"/>
    <s v="New York City"/>
    <x v="15"/>
    <n v="10024"/>
    <x v="3"/>
    <s v="OFF-PA-10004911"/>
    <x v="1"/>
    <x v="10"/>
    <x v="929"/>
    <n v="18.760000000000002"/>
    <n v="2"/>
    <n v="0"/>
    <n v="9.0048000000000012"/>
  </r>
  <r>
    <n v="3179"/>
    <s v="CA-2014-105235"/>
    <x v="3"/>
    <x v="256"/>
    <d v="2014-12-12T00:00:00"/>
    <s v="Standard Class"/>
    <s v="SM-20950"/>
    <s v="Suzanne McNair"/>
    <x v="1"/>
    <s v="United States"/>
    <s v="New York City"/>
    <x v="15"/>
    <n v="10011"/>
    <x v="3"/>
    <s v="FUR-FU-10001487"/>
    <x v="0"/>
    <x v="5"/>
    <x v="5"/>
    <n v="20.94"/>
    <n v="3"/>
    <n v="0"/>
    <n v="6.0725999999999987"/>
  </r>
  <r>
    <n v="3180"/>
    <s v="CA-2014-105235"/>
    <x v="3"/>
    <x v="256"/>
    <d v="2014-12-12T00:00:00"/>
    <s v="Standard Class"/>
    <s v="SM-20950"/>
    <s v="Suzanne McNair"/>
    <x v="1"/>
    <s v="United States"/>
    <s v="New York City"/>
    <x v="15"/>
    <n v="10011"/>
    <x v="3"/>
    <s v="FUR-FU-10000521"/>
    <x v="0"/>
    <x v="5"/>
    <x v="138"/>
    <n v="58.68"/>
    <n v="2"/>
    <n v="0"/>
    <n v="18.190799999999996"/>
  </r>
  <r>
    <n v="3181"/>
    <s v="CA-2014-105235"/>
    <x v="3"/>
    <x v="256"/>
    <d v="2014-12-12T00:00:00"/>
    <s v="Standard Class"/>
    <s v="SM-20950"/>
    <s v="Suzanne McNair"/>
    <x v="1"/>
    <s v="United States"/>
    <s v="New York City"/>
    <x v="15"/>
    <n v="10011"/>
    <x v="3"/>
    <s v="OFF-AP-10001271"/>
    <x v="1"/>
    <x v="9"/>
    <x v="469"/>
    <n v="254.89999999999998"/>
    <n v="5"/>
    <n v="0"/>
    <n v="68.823000000000008"/>
  </r>
  <r>
    <n v="3182"/>
    <s v="CA-2014-152912"/>
    <x v="3"/>
    <x v="45"/>
    <d v="2014-11-13T00:00:00"/>
    <s v="Second Class"/>
    <s v="BM-11650"/>
    <s v="Brian Moss"/>
    <x v="1"/>
    <s v="United States"/>
    <s v="Columbia"/>
    <x v="39"/>
    <n v="21044"/>
    <x v="3"/>
    <s v="OFF-BI-10004728"/>
    <x v="1"/>
    <x v="8"/>
    <x v="539"/>
    <n v="9.64"/>
    <n v="2"/>
    <n v="0"/>
    <n v="4.4344000000000001"/>
  </r>
  <r>
    <n v="3183"/>
    <s v="CA-2014-152912"/>
    <x v="3"/>
    <x v="45"/>
    <d v="2014-11-13T00:00:00"/>
    <s v="Second Class"/>
    <s v="BM-11650"/>
    <s v="Brian Moss"/>
    <x v="1"/>
    <s v="United States"/>
    <s v="Columbia"/>
    <x v="39"/>
    <n v="21044"/>
    <x v="3"/>
    <s v="TEC-AC-10004666"/>
    <x v="2"/>
    <x v="11"/>
    <x v="709"/>
    <n v="826.62000000000012"/>
    <n v="3"/>
    <n v="0"/>
    <n v="355.4466000000001"/>
  </r>
  <r>
    <n v="3184"/>
    <s v="CA-2014-152912"/>
    <x v="3"/>
    <x v="45"/>
    <d v="2014-11-13T00:00:00"/>
    <s v="Second Class"/>
    <s v="BM-11650"/>
    <s v="Brian Moss"/>
    <x v="1"/>
    <s v="United States"/>
    <s v="Columbia"/>
    <x v="39"/>
    <n v="21044"/>
    <x v="3"/>
    <s v="OFF-ST-10003208"/>
    <x v="1"/>
    <x v="4"/>
    <x v="243"/>
    <n v="1633.14"/>
    <n v="9"/>
    <n v="0"/>
    <n v="473.61059999999975"/>
  </r>
  <r>
    <n v="3185"/>
    <s v="CA-2014-152912"/>
    <x v="3"/>
    <x v="45"/>
    <d v="2014-11-13T00:00:00"/>
    <s v="Second Class"/>
    <s v="BM-11650"/>
    <s v="Brian Moss"/>
    <x v="1"/>
    <s v="United States"/>
    <s v="Columbia"/>
    <x v="39"/>
    <n v="21044"/>
    <x v="3"/>
    <s v="OFF-ST-10003208"/>
    <x v="1"/>
    <x v="4"/>
    <x v="243"/>
    <n v="544.38"/>
    <n v="3"/>
    <n v="0"/>
    <n v="157.87019999999993"/>
  </r>
  <r>
    <n v="3186"/>
    <s v="CA-2011-123498"/>
    <x v="2"/>
    <x v="845"/>
    <d v="2011-11-09T00:00:00"/>
    <s v="First Class"/>
    <s v="TC-20980"/>
    <s v="Tamara Chand"/>
    <x v="1"/>
    <s v="United States"/>
    <s v="Houston"/>
    <x v="5"/>
    <n v="77041"/>
    <x v="2"/>
    <s v="OFF-BI-10000632"/>
    <x v="1"/>
    <x v="8"/>
    <x v="1288"/>
    <n v="26.045999999999992"/>
    <n v="3"/>
    <n v="0.8"/>
    <n v="-44.278199999999998"/>
  </r>
  <r>
    <n v="3187"/>
    <s v="CA-2011-123498"/>
    <x v="2"/>
    <x v="845"/>
    <d v="2011-11-09T00:00:00"/>
    <s v="First Class"/>
    <s v="TC-20980"/>
    <s v="Tamara Chand"/>
    <x v="1"/>
    <s v="United States"/>
    <s v="Houston"/>
    <x v="5"/>
    <n v="77041"/>
    <x v="2"/>
    <s v="OFF-EN-10004773"/>
    <x v="1"/>
    <x v="12"/>
    <x v="33"/>
    <n v="74.352000000000004"/>
    <n v="3"/>
    <n v="0.2"/>
    <n v="26.952599999999997"/>
  </r>
  <r>
    <n v="3188"/>
    <s v="CA-2014-159352"/>
    <x v="3"/>
    <x v="846"/>
    <d v="2014-03-18T00:00:00"/>
    <s v="Standard Class"/>
    <s v="KB-16585"/>
    <s v="Ken Black"/>
    <x v="1"/>
    <s v="United States"/>
    <s v="Lowell"/>
    <x v="31"/>
    <n v="1852"/>
    <x v="3"/>
    <s v="TEC-PH-10004700"/>
    <x v="2"/>
    <x v="7"/>
    <x v="843"/>
    <n v="69.930000000000007"/>
    <n v="7"/>
    <n v="0"/>
    <n v="32.1678"/>
  </r>
  <r>
    <n v="3189"/>
    <s v="US-2014-146416"/>
    <x v="3"/>
    <x v="179"/>
    <d v="2014-10-23T00:00:00"/>
    <s v="Second Class"/>
    <s v="JE-16165"/>
    <s v="Justin Ellison"/>
    <x v="1"/>
    <s v="United States"/>
    <s v="Woodland"/>
    <x v="1"/>
    <n v="95695"/>
    <x v="1"/>
    <s v="OFF-LA-10003714"/>
    <x v="1"/>
    <x v="2"/>
    <x v="1148"/>
    <n v="3.75"/>
    <n v="1"/>
    <n v="0"/>
    <n v="1.7999999999999998"/>
  </r>
  <r>
    <n v="3190"/>
    <s v="US-2014-146416"/>
    <x v="3"/>
    <x v="179"/>
    <d v="2014-10-23T00:00:00"/>
    <s v="Second Class"/>
    <s v="JE-16165"/>
    <s v="Justin Ellison"/>
    <x v="1"/>
    <s v="United States"/>
    <s v="Woodland"/>
    <x v="1"/>
    <n v="95695"/>
    <x v="1"/>
    <s v="OFF-BI-10001787"/>
    <x v="1"/>
    <x v="8"/>
    <x v="1482"/>
    <n v="20.928000000000001"/>
    <n v="4"/>
    <n v="0.2"/>
    <n v="7.5864000000000003"/>
  </r>
  <r>
    <n v="3191"/>
    <s v="US-2012-163783"/>
    <x v="1"/>
    <x v="17"/>
    <d v="2013-01-01T00:00:00"/>
    <s v="Standard Class"/>
    <s v="DR-12940"/>
    <s v="Daniel Raglin"/>
    <x v="2"/>
    <s v="United States"/>
    <s v="Chicago"/>
    <x v="10"/>
    <n v="60610"/>
    <x v="2"/>
    <s v="OFF-ST-10002957"/>
    <x v="1"/>
    <x v="4"/>
    <x v="1483"/>
    <n v="12.672000000000001"/>
    <n v="3"/>
    <n v="0.2"/>
    <n v="-3.1680000000000001"/>
  </r>
  <r>
    <n v="3192"/>
    <s v="CA-2014-123981"/>
    <x v="3"/>
    <x v="280"/>
    <d v="2014-10-09T00:00:00"/>
    <s v="Standard Class"/>
    <s v="RW-19630"/>
    <s v="Rob Williams"/>
    <x v="1"/>
    <s v="United States"/>
    <s v="New York City"/>
    <x v="15"/>
    <n v="10035"/>
    <x v="3"/>
    <s v="TEC-PH-10002115"/>
    <x v="2"/>
    <x v="7"/>
    <x v="793"/>
    <n v="65.989999999999995"/>
    <n v="1"/>
    <n v="0"/>
    <n v="17.157400000000003"/>
  </r>
  <r>
    <n v="3193"/>
    <s v="CA-2014-158953"/>
    <x v="3"/>
    <x v="400"/>
    <d v="2014-06-09T00:00:00"/>
    <s v="Standard Class"/>
    <s v="ML-18040"/>
    <s v="Michelle Lonsdale"/>
    <x v="1"/>
    <s v="United States"/>
    <s v="Missouri City"/>
    <x v="5"/>
    <n v="77489"/>
    <x v="2"/>
    <s v="OFF-BI-10002557"/>
    <x v="1"/>
    <x v="8"/>
    <x v="246"/>
    <n v="6.3699999999999983"/>
    <n v="7"/>
    <n v="0.8"/>
    <n v="-9.5550000000000015"/>
  </r>
  <r>
    <n v="3194"/>
    <s v="CA-2011-165428"/>
    <x v="2"/>
    <x v="416"/>
    <d v="2011-09-04T00:00:00"/>
    <s v="First Class"/>
    <s v="JL-15130"/>
    <s v="Jack Lebron"/>
    <x v="0"/>
    <s v="United States"/>
    <s v="Houston"/>
    <x v="5"/>
    <n v="77036"/>
    <x v="2"/>
    <s v="OFF-BI-10002949"/>
    <x v="1"/>
    <x v="8"/>
    <x v="520"/>
    <n v="3.6479999999999992"/>
    <n v="3"/>
    <n v="0.8"/>
    <n v="-6.0192000000000032"/>
  </r>
  <r>
    <n v="3195"/>
    <s v="CA-2011-165428"/>
    <x v="2"/>
    <x v="416"/>
    <d v="2011-09-04T00:00:00"/>
    <s v="First Class"/>
    <s v="JL-15130"/>
    <s v="Jack Lebron"/>
    <x v="0"/>
    <s v="United States"/>
    <s v="Houston"/>
    <x v="5"/>
    <n v="77036"/>
    <x v="2"/>
    <s v="OFF-PA-10004100"/>
    <x v="1"/>
    <x v="10"/>
    <x v="257"/>
    <n v="31.104000000000006"/>
    <n v="6"/>
    <n v="0.2"/>
    <n v="10.8864"/>
  </r>
  <r>
    <n v="3196"/>
    <s v="CA-2013-169026"/>
    <x v="0"/>
    <x v="590"/>
    <d v="2013-08-14T00:00:00"/>
    <s v="Standard Class"/>
    <s v="CM-12655"/>
    <s v="Corinna Mitchell"/>
    <x v="2"/>
    <s v="United States"/>
    <s v="Jackson"/>
    <x v="35"/>
    <n v="39212"/>
    <x v="0"/>
    <s v="OFF-FA-10001883"/>
    <x v="1"/>
    <x v="13"/>
    <x v="1484"/>
    <n v="23.34"/>
    <n v="3"/>
    <n v="0"/>
    <n v="0.23339999999999961"/>
  </r>
  <r>
    <n v="3197"/>
    <s v="CA-2014-109750"/>
    <x v="3"/>
    <x v="847"/>
    <d v="2014-07-29T00:00:00"/>
    <s v="Standard Class"/>
    <s v="FH-14365"/>
    <s v="Fred Hopkins"/>
    <x v="1"/>
    <s v="United States"/>
    <s v="New York City"/>
    <x v="15"/>
    <n v="10009"/>
    <x v="3"/>
    <s v="TEC-PH-10000702"/>
    <x v="2"/>
    <x v="7"/>
    <x v="309"/>
    <n v="29.97"/>
    <n v="3"/>
    <n v="0"/>
    <n v="14.085899999999999"/>
  </r>
  <r>
    <n v="3198"/>
    <s v="CA-2012-149384"/>
    <x v="1"/>
    <x v="848"/>
    <d v="2012-07-10T00:00:00"/>
    <s v="Same Day"/>
    <s v="EH-13945"/>
    <s v="Eric Hoffmann"/>
    <x v="0"/>
    <s v="United States"/>
    <s v="Tempe"/>
    <x v="16"/>
    <n v="85281"/>
    <x v="1"/>
    <s v="OFF-BI-10003196"/>
    <x v="1"/>
    <x v="8"/>
    <x v="1367"/>
    <n v="3.366000000000001"/>
    <n v="3"/>
    <n v="0.7"/>
    <n v="-2.2439999999999989"/>
  </r>
  <r>
    <n v="3199"/>
    <s v="CA-2011-131527"/>
    <x v="2"/>
    <x v="588"/>
    <d v="2011-12-07T00:00:00"/>
    <s v="Standard Class"/>
    <s v="TB-21280"/>
    <s v="Toby Braunhardt"/>
    <x v="0"/>
    <s v="United States"/>
    <s v="Jacksonville"/>
    <x v="3"/>
    <n v="28540"/>
    <x v="0"/>
    <s v="TEC-PH-10001644"/>
    <x v="2"/>
    <x v="7"/>
    <x v="1485"/>
    <n v="95.968000000000004"/>
    <n v="4"/>
    <n v="0.2"/>
    <n v="9.5968000000000053"/>
  </r>
  <r>
    <n v="3200"/>
    <s v="CA-2014-164000"/>
    <x v="3"/>
    <x v="404"/>
    <d v="2014-12-23T00:00:00"/>
    <s v="Standard Class"/>
    <s v="AH-10030"/>
    <s v="Aaron Hawkins"/>
    <x v="1"/>
    <s v="United States"/>
    <s v="Philadelphia"/>
    <x v="9"/>
    <n v="19134"/>
    <x v="3"/>
    <s v="OFF-AR-10003183"/>
    <x v="1"/>
    <x v="6"/>
    <x v="1390"/>
    <n v="18.704000000000001"/>
    <n v="7"/>
    <n v="0.2"/>
    <n v="2.3379999999999983"/>
  </r>
  <r>
    <n v="3201"/>
    <s v="CA-2011-164224"/>
    <x v="2"/>
    <x v="598"/>
    <d v="2011-05-20T00:00:00"/>
    <s v="Second Class"/>
    <s v="TT-21070"/>
    <s v="Ted Trevino"/>
    <x v="0"/>
    <s v="United States"/>
    <s v="Akron"/>
    <x v="24"/>
    <n v="44312"/>
    <x v="3"/>
    <s v="FUR-FU-10000308"/>
    <x v="0"/>
    <x v="5"/>
    <x v="1269"/>
    <n v="149.232"/>
    <n v="3"/>
    <n v="0.2"/>
    <n v="3.7308000000000021"/>
  </r>
  <r>
    <n v="3202"/>
    <s v="CA-2011-164224"/>
    <x v="2"/>
    <x v="598"/>
    <d v="2011-05-20T00:00:00"/>
    <s v="Second Class"/>
    <s v="TT-21070"/>
    <s v="Ted Trevino"/>
    <x v="0"/>
    <s v="United States"/>
    <s v="Akron"/>
    <x v="24"/>
    <n v="44312"/>
    <x v="3"/>
    <s v="OFF-PA-10001526"/>
    <x v="1"/>
    <x v="10"/>
    <x v="1030"/>
    <n v="15.936000000000002"/>
    <n v="4"/>
    <n v="0.2"/>
    <n v="5.7768000000000015"/>
  </r>
  <r>
    <n v="3203"/>
    <s v="CA-2011-158372"/>
    <x v="2"/>
    <x v="849"/>
    <d v="2011-11-16T00:00:00"/>
    <s v="Standard Class"/>
    <s v="RD-19900"/>
    <s v="Ruben Dartt"/>
    <x v="0"/>
    <s v="United States"/>
    <s v="San Diego"/>
    <x v="1"/>
    <n v="92037"/>
    <x v="1"/>
    <s v="TEC-PH-10002103"/>
    <x v="2"/>
    <x v="7"/>
    <x v="534"/>
    <n v="601.53599999999994"/>
    <n v="8"/>
    <n v="0.2"/>
    <n v="60.153600000000012"/>
  </r>
  <r>
    <n v="3204"/>
    <s v="CA-2011-158372"/>
    <x v="2"/>
    <x v="849"/>
    <d v="2011-11-16T00:00:00"/>
    <s v="Standard Class"/>
    <s v="RD-19900"/>
    <s v="Ruben Dartt"/>
    <x v="0"/>
    <s v="United States"/>
    <s v="San Diego"/>
    <x v="1"/>
    <n v="92037"/>
    <x v="1"/>
    <s v="TEC-AC-10004209"/>
    <x v="2"/>
    <x v="11"/>
    <x v="899"/>
    <n v="10.99"/>
    <n v="1"/>
    <n v="0"/>
    <n v="4.2861000000000002"/>
  </r>
  <r>
    <n v="3205"/>
    <s v="CA-2011-158372"/>
    <x v="2"/>
    <x v="849"/>
    <d v="2011-11-16T00:00:00"/>
    <s v="Standard Class"/>
    <s v="RD-19900"/>
    <s v="Ruben Dartt"/>
    <x v="0"/>
    <s v="United States"/>
    <s v="San Diego"/>
    <x v="1"/>
    <n v="92037"/>
    <x v="1"/>
    <s v="FUR-FU-10000397"/>
    <x v="0"/>
    <x v="5"/>
    <x v="63"/>
    <n v="39.880000000000003"/>
    <n v="2"/>
    <n v="0"/>
    <n v="11.166400000000003"/>
  </r>
  <r>
    <n v="3206"/>
    <s v="CA-2011-158372"/>
    <x v="2"/>
    <x v="849"/>
    <d v="2011-11-16T00:00:00"/>
    <s v="Standard Class"/>
    <s v="RD-19900"/>
    <s v="Ruben Dartt"/>
    <x v="0"/>
    <s v="United States"/>
    <s v="San Diego"/>
    <x v="1"/>
    <n v="92037"/>
    <x v="1"/>
    <s v="OFF-PA-10002137"/>
    <x v="1"/>
    <x v="10"/>
    <x v="560"/>
    <n v="62.24"/>
    <n v="8"/>
    <n v="0"/>
    <n v="28.007999999999996"/>
  </r>
  <r>
    <n v="3207"/>
    <s v="CA-2011-158372"/>
    <x v="2"/>
    <x v="849"/>
    <d v="2011-11-16T00:00:00"/>
    <s v="Standard Class"/>
    <s v="RD-19900"/>
    <s v="Ruben Dartt"/>
    <x v="0"/>
    <s v="United States"/>
    <s v="San Diego"/>
    <x v="1"/>
    <n v="92037"/>
    <x v="1"/>
    <s v="FUR-FU-10001867"/>
    <x v="0"/>
    <x v="5"/>
    <x v="867"/>
    <n v="53.2"/>
    <n v="5"/>
    <n v="0"/>
    <n v="14.896000000000003"/>
  </r>
  <r>
    <n v="3208"/>
    <s v="CA-2011-158372"/>
    <x v="2"/>
    <x v="849"/>
    <d v="2011-11-16T00:00:00"/>
    <s v="Standard Class"/>
    <s v="RD-19900"/>
    <s v="Ruben Dartt"/>
    <x v="0"/>
    <s v="United States"/>
    <s v="San Diego"/>
    <x v="1"/>
    <n v="92037"/>
    <x v="1"/>
    <s v="OFF-LA-10000407"/>
    <x v="1"/>
    <x v="2"/>
    <x v="1486"/>
    <n v="39.840000000000003"/>
    <n v="8"/>
    <n v="0"/>
    <n v="18.3264"/>
  </r>
  <r>
    <n v="3209"/>
    <s v="CA-2013-108882"/>
    <x v="0"/>
    <x v="850"/>
    <d v="2013-01-15T00:00:00"/>
    <s v="Standard Class"/>
    <s v="LA-16780"/>
    <s v="Laura Armstrong"/>
    <x v="1"/>
    <s v="United States"/>
    <s v="Fresno"/>
    <x v="1"/>
    <n v="93727"/>
    <x v="1"/>
    <s v="TEC-AC-10000420"/>
    <x v="2"/>
    <x v="11"/>
    <x v="1487"/>
    <n v="349.95"/>
    <n v="5"/>
    <n v="0"/>
    <n v="118.98299999999999"/>
  </r>
  <r>
    <n v="3210"/>
    <s v="CA-2013-108882"/>
    <x v="0"/>
    <x v="850"/>
    <d v="2013-01-15T00:00:00"/>
    <s v="Standard Class"/>
    <s v="LA-16780"/>
    <s v="Laura Armstrong"/>
    <x v="1"/>
    <s v="United States"/>
    <s v="Fresno"/>
    <x v="1"/>
    <n v="93727"/>
    <x v="1"/>
    <s v="TEC-PH-10002726"/>
    <x v="2"/>
    <x v="7"/>
    <x v="66"/>
    <n v="377.92800000000005"/>
    <n v="9"/>
    <n v="0.2"/>
    <n v="141.72300000000001"/>
  </r>
  <r>
    <n v="3211"/>
    <s v="US-2014-108245"/>
    <x v="3"/>
    <x v="585"/>
    <d v="2014-09-28T00:00:00"/>
    <s v="Standard Class"/>
    <s v="SH-19975"/>
    <s v="Sally Hughsby"/>
    <x v="1"/>
    <s v="United States"/>
    <s v="Pearland"/>
    <x v="5"/>
    <n v="77581"/>
    <x v="2"/>
    <s v="OFF-EN-10001415"/>
    <x v="1"/>
    <x v="12"/>
    <x v="33"/>
    <n v="13.392000000000001"/>
    <n v="3"/>
    <n v="0.2"/>
    <n v="5.0220000000000002"/>
  </r>
  <r>
    <n v="3212"/>
    <s v="US-2014-108245"/>
    <x v="3"/>
    <x v="585"/>
    <d v="2014-09-28T00:00:00"/>
    <s v="Standard Class"/>
    <s v="SH-19975"/>
    <s v="Sally Hughsby"/>
    <x v="1"/>
    <s v="United States"/>
    <s v="Pearland"/>
    <x v="5"/>
    <n v="77581"/>
    <x v="2"/>
    <s v="OFF-BI-10000773"/>
    <x v="1"/>
    <x v="8"/>
    <x v="381"/>
    <n v="11.227999999999998"/>
    <n v="7"/>
    <n v="0.8"/>
    <n v="-18.52620000000001"/>
  </r>
  <r>
    <n v="3213"/>
    <s v="CA-2011-142314"/>
    <x v="2"/>
    <x v="851"/>
    <d v="2011-12-28T00:00:00"/>
    <s v="Standard Class"/>
    <s v="SF-20200"/>
    <s v="Sarah Foster"/>
    <x v="0"/>
    <s v="United States"/>
    <s v="Richmond"/>
    <x v="14"/>
    <n v="47374"/>
    <x v="2"/>
    <s v="OFF-AP-10002350"/>
    <x v="1"/>
    <x v="9"/>
    <x v="545"/>
    <n v="207.24"/>
    <n v="11"/>
    <n v="0"/>
    <n v="58.027200000000001"/>
  </r>
  <r>
    <n v="3214"/>
    <s v="CA-2013-132409"/>
    <x v="0"/>
    <x v="439"/>
    <d v="2013-06-02T00:00:00"/>
    <s v="Standard Class"/>
    <s v="TH-21235"/>
    <s v="Tiffany House"/>
    <x v="1"/>
    <s v="United States"/>
    <s v="Philadelphia"/>
    <x v="9"/>
    <n v="19134"/>
    <x v="3"/>
    <s v="OFF-AR-10001919"/>
    <x v="1"/>
    <x v="6"/>
    <x v="853"/>
    <n v="1.504"/>
    <n v="1"/>
    <n v="0.2"/>
    <n v="0.16919999999999991"/>
  </r>
  <r>
    <n v="3215"/>
    <s v="CA-2013-132409"/>
    <x v="0"/>
    <x v="439"/>
    <d v="2013-06-02T00:00:00"/>
    <s v="Standard Class"/>
    <s v="TH-21235"/>
    <s v="Tiffany House"/>
    <x v="1"/>
    <s v="United States"/>
    <s v="Philadelphia"/>
    <x v="9"/>
    <n v="19134"/>
    <x v="3"/>
    <s v="OFF-AP-10002082"/>
    <x v="1"/>
    <x v="9"/>
    <x v="1092"/>
    <n v="34.848000000000006"/>
    <n v="2"/>
    <n v="0.2"/>
    <n v="6.5339999999999971"/>
  </r>
  <r>
    <n v="3216"/>
    <s v="CA-2014-150189"/>
    <x v="3"/>
    <x v="141"/>
    <d v="2014-07-11T00:00:00"/>
    <s v="First Class"/>
    <s v="VG-21790"/>
    <s v="Vivek Gonzalez"/>
    <x v="0"/>
    <s v="United States"/>
    <s v="San Mateo"/>
    <x v="1"/>
    <n v="94403"/>
    <x v="1"/>
    <s v="OFF-LA-10002762"/>
    <x v="1"/>
    <x v="2"/>
    <x v="49"/>
    <n v="75.179999999999993"/>
    <n v="6"/>
    <n v="0"/>
    <n v="35.334599999999995"/>
  </r>
  <r>
    <n v="3217"/>
    <s v="CA-2011-114433"/>
    <x v="2"/>
    <x v="8"/>
    <d v="2011-05-17T00:00:00"/>
    <s v="Standard Class"/>
    <s v="NP-18325"/>
    <s v="Naresj Patel"/>
    <x v="0"/>
    <s v="United States"/>
    <s v="Oakland"/>
    <x v="1"/>
    <n v="94601"/>
    <x v="1"/>
    <s v="TEC-AC-10002800"/>
    <x v="2"/>
    <x v="11"/>
    <x v="1207"/>
    <n v="149.97"/>
    <n v="3"/>
    <n v="0"/>
    <n v="52.489499999999992"/>
  </r>
  <r>
    <n v="3218"/>
    <s v="CA-2014-104640"/>
    <x v="3"/>
    <x v="468"/>
    <d v="2014-11-17T00:00:00"/>
    <s v="Standard Class"/>
    <s v="FH-14275"/>
    <s v="Frank Hawley"/>
    <x v="1"/>
    <s v="United States"/>
    <s v="New York City"/>
    <x v="15"/>
    <n v="10024"/>
    <x v="3"/>
    <s v="OFF-BI-10003925"/>
    <x v="1"/>
    <x v="8"/>
    <x v="751"/>
    <n v="931.17600000000016"/>
    <n v="3"/>
    <n v="0.2"/>
    <n v="314.27190000000002"/>
  </r>
  <r>
    <n v="3219"/>
    <s v="CA-2014-104640"/>
    <x v="3"/>
    <x v="468"/>
    <d v="2014-11-17T00:00:00"/>
    <s v="Standard Class"/>
    <s v="FH-14275"/>
    <s v="Frank Hawley"/>
    <x v="1"/>
    <s v="United States"/>
    <s v="New York City"/>
    <x v="15"/>
    <n v="10024"/>
    <x v="3"/>
    <s v="TEC-PH-10002200"/>
    <x v="2"/>
    <x v="7"/>
    <x v="1471"/>
    <n v="430.88"/>
    <n v="2"/>
    <n v="0"/>
    <n v="124.95519999999999"/>
  </r>
  <r>
    <n v="3220"/>
    <s v="US-2012-137008"/>
    <x v="1"/>
    <x v="653"/>
    <d v="2012-10-08T00:00:00"/>
    <s v="Standard Class"/>
    <s v="JP-15460"/>
    <s v="Jennifer Patt"/>
    <x v="1"/>
    <s v="United States"/>
    <s v="Lakewood"/>
    <x v="30"/>
    <n v="8701"/>
    <x v="3"/>
    <s v="OFF-PA-10001295"/>
    <x v="1"/>
    <x v="10"/>
    <x v="1211"/>
    <n v="94.85"/>
    <n v="5"/>
    <n v="0"/>
    <n v="45.527999999999992"/>
  </r>
  <r>
    <n v="3221"/>
    <s v="US-2012-137008"/>
    <x v="1"/>
    <x v="653"/>
    <d v="2012-10-08T00:00:00"/>
    <s v="Standard Class"/>
    <s v="JP-15460"/>
    <s v="Jennifer Patt"/>
    <x v="1"/>
    <s v="United States"/>
    <s v="Lakewood"/>
    <x v="30"/>
    <n v="8701"/>
    <x v="3"/>
    <s v="OFF-EN-10002500"/>
    <x v="1"/>
    <x v="12"/>
    <x v="118"/>
    <n v="51.12"/>
    <n v="4"/>
    <n v="0"/>
    <n v="23.003999999999998"/>
  </r>
  <r>
    <n v="3222"/>
    <s v="US-2012-137008"/>
    <x v="1"/>
    <x v="653"/>
    <d v="2012-10-08T00:00:00"/>
    <s v="Standard Class"/>
    <s v="JP-15460"/>
    <s v="Jennifer Patt"/>
    <x v="1"/>
    <s v="United States"/>
    <s v="Lakewood"/>
    <x v="30"/>
    <n v="8701"/>
    <x v="3"/>
    <s v="TEC-AC-10000892"/>
    <x v="2"/>
    <x v="11"/>
    <x v="290"/>
    <n v="90"/>
    <n v="1"/>
    <n v="0"/>
    <n v="32.4"/>
  </r>
  <r>
    <n v="3223"/>
    <s v="CA-2011-108189"/>
    <x v="2"/>
    <x v="852"/>
    <d v="2011-10-05T00:00:00"/>
    <s v="First Class"/>
    <s v="ES-14080"/>
    <s v="Erin Smith"/>
    <x v="1"/>
    <s v="United States"/>
    <s v="Tempe"/>
    <x v="16"/>
    <n v="85281"/>
    <x v="1"/>
    <s v="OFF-PA-10001838"/>
    <x v="1"/>
    <x v="10"/>
    <x v="999"/>
    <n v="9.4079999999999995"/>
    <n v="2"/>
    <n v="0.2"/>
    <n v="3.4103999999999997"/>
  </r>
  <r>
    <n v="3224"/>
    <s v="CA-2011-108189"/>
    <x v="2"/>
    <x v="852"/>
    <d v="2011-10-05T00:00:00"/>
    <s v="First Class"/>
    <s v="ES-14080"/>
    <s v="Erin Smith"/>
    <x v="1"/>
    <s v="United States"/>
    <s v="Tempe"/>
    <x v="16"/>
    <n v="85281"/>
    <x v="1"/>
    <s v="OFF-FA-10000735"/>
    <x v="1"/>
    <x v="13"/>
    <x v="33"/>
    <n v="4.6719999999999997"/>
    <n v="2"/>
    <n v="0.2"/>
    <n v="1.4599999999999997"/>
  </r>
  <r>
    <n v="3225"/>
    <s v="CA-2011-108189"/>
    <x v="2"/>
    <x v="852"/>
    <d v="2011-10-05T00:00:00"/>
    <s v="First Class"/>
    <s v="ES-14080"/>
    <s v="Erin Smith"/>
    <x v="1"/>
    <s v="United States"/>
    <s v="Tempe"/>
    <x v="16"/>
    <n v="85281"/>
    <x v="1"/>
    <s v="TEC-PH-10001760"/>
    <x v="2"/>
    <x v="7"/>
    <x v="254"/>
    <n v="318.40000000000003"/>
    <n v="2"/>
    <n v="0.2"/>
    <n v="107.46"/>
  </r>
  <r>
    <n v="3226"/>
    <s v="CA-2011-108189"/>
    <x v="2"/>
    <x v="852"/>
    <d v="2011-10-05T00:00:00"/>
    <s v="First Class"/>
    <s v="ES-14080"/>
    <s v="Erin Smith"/>
    <x v="1"/>
    <s v="United States"/>
    <s v="Tempe"/>
    <x v="16"/>
    <n v="85281"/>
    <x v="1"/>
    <s v="OFF-EN-10004846"/>
    <x v="1"/>
    <x v="12"/>
    <x v="1488"/>
    <n v="12.768000000000001"/>
    <n v="6"/>
    <n v="0.2"/>
    <n v="4.628400000000001"/>
  </r>
  <r>
    <n v="3227"/>
    <s v="CA-2011-108189"/>
    <x v="2"/>
    <x v="852"/>
    <d v="2011-10-05T00:00:00"/>
    <s v="First Class"/>
    <s v="ES-14080"/>
    <s v="Erin Smith"/>
    <x v="1"/>
    <s v="United States"/>
    <s v="Tempe"/>
    <x v="16"/>
    <n v="85281"/>
    <x v="1"/>
    <s v="OFF-SU-10003567"/>
    <x v="1"/>
    <x v="14"/>
    <x v="1489"/>
    <n v="15.36"/>
    <n v="2"/>
    <n v="0.2"/>
    <n v="-3.2639999999999993"/>
  </r>
  <r>
    <n v="3228"/>
    <s v="CA-2011-108189"/>
    <x v="2"/>
    <x v="852"/>
    <d v="2011-10-05T00:00:00"/>
    <s v="First Class"/>
    <s v="ES-14080"/>
    <s v="Erin Smith"/>
    <x v="1"/>
    <s v="United States"/>
    <s v="Tempe"/>
    <x v="16"/>
    <n v="85281"/>
    <x v="1"/>
    <s v="TEC-PH-10001557"/>
    <x v="2"/>
    <x v="7"/>
    <x v="658"/>
    <n v="230.376"/>
    <n v="3"/>
    <n v="0.2"/>
    <n v="20.157899999999991"/>
  </r>
  <r>
    <n v="3229"/>
    <s v="CA-2011-108189"/>
    <x v="2"/>
    <x v="852"/>
    <d v="2011-10-05T00:00:00"/>
    <s v="First Class"/>
    <s v="ES-14080"/>
    <s v="Erin Smith"/>
    <x v="1"/>
    <s v="United States"/>
    <s v="Tempe"/>
    <x v="16"/>
    <n v="85281"/>
    <x v="1"/>
    <s v="TEC-AC-10003038"/>
    <x v="2"/>
    <x v="11"/>
    <x v="1024"/>
    <n v="7.16"/>
    <n v="1"/>
    <n v="0.2"/>
    <n v="-8.9500000000001023E-2"/>
  </r>
  <r>
    <n v="3230"/>
    <s v="CA-2011-154641"/>
    <x v="2"/>
    <x v="430"/>
    <d v="2011-08-16T00:00:00"/>
    <s v="Standard Class"/>
    <s v="KL-16645"/>
    <s v="Ken Lonsdale"/>
    <x v="0"/>
    <s v="United States"/>
    <s v="New York City"/>
    <x v="15"/>
    <n v="10035"/>
    <x v="3"/>
    <s v="OFF-ST-10004459"/>
    <x v="1"/>
    <x v="4"/>
    <x v="454"/>
    <n v="375.34"/>
    <n v="1"/>
    <n v="0"/>
    <n v="18.766999999999996"/>
  </r>
  <r>
    <n v="3231"/>
    <s v="CA-2014-131625"/>
    <x v="3"/>
    <x v="853"/>
    <d v="2014-09-06T00:00:00"/>
    <s v="Second Class"/>
    <s v="BN-11515"/>
    <s v="Bradley Nguyen"/>
    <x v="0"/>
    <s v="United States"/>
    <s v="New York City"/>
    <x v="15"/>
    <n v="10009"/>
    <x v="3"/>
    <s v="FUR-FU-10004960"/>
    <x v="0"/>
    <x v="5"/>
    <x v="919"/>
    <n v="114.9"/>
    <n v="5"/>
    <n v="0"/>
    <n v="39.066000000000003"/>
  </r>
  <r>
    <n v="3232"/>
    <s v="US-2014-156356"/>
    <x v="3"/>
    <x v="513"/>
    <d v="2014-04-23T00:00:00"/>
    <s v="Standard Class"/>
    <s v="ND-18370"/>
    <s v="Natalie DeCherney"/>
    <x v="0"/>
    <s v="United States"/>
    <s v="Houston"/>
    <x v="5"/>
    <n v="77095"/>
    <x v="2"/>
    <s v="OFF-BI-10000632"/>
    <x v="1"/>
    <x v="8"/>
    <x v="1288"/>
    <n v="26.045999999999992"/>
    <n v="3"/>
    <n v="0.8"/>
    <n v="-44.278199999999998"/>
  </r>
  <r>
    <n v="3233"/>
    <s v="US-2014-156356"/>
    <x v="3"/>
    <x v="513"/>
    <d v="2014-04-23T00:00:00"/>
    <s v="Standard Class"/>
    <s v="ND-18370"/>
    <s v="Natalie DeCherney"/>
    <x v="0"/>
    <s v="United States"/>
    <s v="Houston"/>
    <x v="5"/>
    <n v="77095"/>
    <x v="2"/>
    <s v="OFF-BI-10001107"/>
    <x v="1"/>
    <x v="8"/>
    <x v="492"/>
    <n v="2.8959999999999995"/>
    <n v="1"/>
    <n v="0.8"/>
    <n v="-4.7784000000000013"/>
  </r>
  <r>
    <n v="3234"/>
    <s v="US-2014-156356"/>
    <x v="3"/>
    <x v="513"/>
    <d v="2014-04-23T00:00:00"/>
    <s v="Standard Class"/>
    <s v="ND-18370"/>
    <s v="Natalie DeCherney"/>
    <x v="0"/>
    <s v="United States"/>
    <s v="Houston"/>
    <x v="5"/>
    <n v="77095"/>
    <x v="2"/>
    <s v="OFF-ST-10002301"/>
    <x v="1"/>
    <x v="4"/>
    <x v="1490"/>
    <n v="32.544000000000004"/>
    <n v="2"/>
    <n v="0.2"/>
    <n v="-7.7292000000000041"/>
  </r>
  <r>
    <n v="3235"/>
    <s v="CA-2013-138933"/>
    <x v="0"/>
    <x v="423"/>
    <d v="2013-04-28T00:00:00"/>
    <s v="First Class"/>
    <s v="JL-15130"/>
    <s v="Jack Lebron"/>
    <x v="0"/>
    <s v="United States"/>
    <s v="Riverside"/>
    <x v="1"/>
    <n v="92503"/>
    <x v="1"/>
    <s v="OFF-BI-10003355"/>
    <x v="1"/>
    <x v="8"/>
    <x v="586"/>
    <n v="3.9840000000000004"/>
    <n v="1"/>
    <n v="0.2"/>
    <n v="1.3944000000000001"/>
  </r>
  <r>
    <n v="3236"/>
    <s v="CA-2013-140746"/>
    <x v="0"/>
    <x v="804"/>
    <d v="2013-01-15T00:00:00"/>
    <s v="Same Day"/>
    <s v="RC-19825"/>
    <s v="Roy Collins"/>
    <x v="0"/>
    <s v="United States"/>
    <s v="Fairfield"/>
    <x v="29"/>
    <n v="6824"/>
    <x v="3"/>
    <s v="FUR-TA-10002903"/>
    <x v="0"/>
    <x v="3"/>
    <x v="255"/>
    <n v="181.79699999999997"/>
    <n v="1"/>
    <n v="0.3"/>
    <n v="-15.582599999999999"/>
  </r>
  <r>
    <n v="3237"/>
    <s v="CA-2013-146836"/>
    <x v="0"/>
    <x v="440"/>
    <d v="2013-05-03T00:00:00"/>
    <s v="Same Day"/>
    <s v="CC-12475"/>
    <s v="Cindy Chapman"/>
    <x v="0"/>
    <s v="United States"/>
    <s v="New York City"/>
    <x v="15"/>
    <n v="10024"/>
    <x v="3"/>
    <s v="OFF-ST-10001580"/>
    <x v="1"/>
    <x v="4"/>
    <x v="351"/>
    <n v="44.94"/>
    <n v="3"/>
    <n v="0"/>
    <n v="12.5832"/>
  </r>
  <r>
    <n v="3238"/>
    <s v="CA-2013-146836"/>
    <x v="0"/>
    <x v="440"/>
    <d v="2013-05-03T00:00:00"/>
    <s v="Same Day"/>
    <s v="CC-12475"/>
    <s v="Cindy Chapman"/>
    <x v="0"/>
    <s v="United States"/>
    <s v="New York City"/>
    <x v="15"/>
    <n v="10024"/>
    <x v="3"/>
    <s v="OFF-BI-10000315"/>
    <x v="1"/>
    <x v="8"/>
    <x v="407"/>
    <n v="45.576000000000001"/>
    <n v="3"/>
    <n v="0.2"/>
    <n v="15.951599999999997"/>
  </r>
  <r>
    <n v="3239"/>
    <s v="US-2013-127971"/>
    <x v="0"/>
    <x v="73"/>
    <d v="2013-11-28T00:00:00"/>
    <s v="Standard Class"/>
    <s v="DW-13195"/>
    <s v="David Wiener"/>
    <x v="1"/>
    <s v="United States"/>
    <s v="Houston"/>
    <x v="5"/>
    <n v="77095"/>
    <x v="2"/>
    <s v="FUR-CH-10003774"/>
    <x v="0"/>
    <x v="1"/>
    <x v="1185"/>
    <n v="318.43"/>
    <n v="5"/>
    <n v="0.3"/>
    <n v="-77.333000000000013"/>
  </r>
  <r>
    <n v="3240"/>
    <s v="US-2013-127971"/>
    <x v="0"/>
    <x v="73"/>
    <d v="2013-11-28T00:00:00"/>
    <s v="Standard Class"/>
    <s v="DW-13195"/>
    <s v="David Wiener"/>
    <x v="1"/>
    <s v="United States"/>
    <s v="Houston"/>
    <x v="5"/>
    <n v="77095"/>
    <x v="2"/>
    <s v="TEC-PH-10003095"/>
    <x v="2"/>
    <x v="7"/>
    <x v="1491"/>
    <n v="122.91999999999999"/>
    <n v="7"/>
    <n v="0.2"/>
    <n v="46.095000000000006"/>
  </r>
  <r>
    <n v="3241"/>
    <s v="US-2013-127971"/>
    <x v="0"/>
    <x v="73"/>
    <d v="2013-11-28T00:00:00"/>
    <s v="Standard Class"/>
    <s v="DW-13195"/>
    <s v="David Wiener"/>
    <x v="1"/>
    <s v="United States"/>
    <s v="Houston"/>
    <x v="5"/>
    <n v="77095"/>
    <x v="2"/>
    <s v="FUR-FU-10000023"/>
    <x v="0"/>
    <x v="5"/>
    <x v="322"/>
    <n v="7.0679999999999996"/>
    <n v="3"/>
    <n v="0.6"/>
    <n v="-2.8271999999999995"/>
  </r>
  <r>
    <n v="3242"/>
    <s v="US-2013-140809"/>
    <x v="0"/>
    <x v="854"/>
    <d v="2013-02-03T00:00:00"/>
    <s v="First Class"/>
    <s v="CK-12760"/>
    <s v="Cyma Kinney"/>
    <x v="1"/>
    <s v="United States"/>
    <s v="Arlington"/>
    <x v="17"/>
    <n v="22204"/>
    <x v="0"/>
    <s v="OFF-ST-10002214"/>
    <x v="1"/>
    <x v="4"/>
    <x v="994"/>
    <n v="56.449999999999996"/>
    <n v="5"/>
    <n v="0"/>
    <n v="14.676999999999998"/>
  </r>
  <r>
    <n v="3243"/>
    <s v="CA-2014-114524"/>
    <x v="3"/>
    <x v="185"/>
    <d v="2014-04-06T00:00:00"/>
    <s v="Second Class"/>
    <s v="EG-13900"/>
    <s v="Emily Grady"/>
    <x v="0"/>
    <s v="United States"/>
    <s v="Chicago"/>
    <x v="10"/>
    <n v="60623"/>
    <x v="2"/>
    <s v="OFF-BI-10002799"/>
    <x v="1"/>
    <x v="8"/>
    <x v="1450"/>
    <n v="13.467999999999998"/>
    <n v="13"/>
    <n v="0.8"/>
    <n v="-22.895600000000005"/>
  </r>
  <r>
    <n v="3244"/>
    <s v="CA-2014-113355"/>
    <x v="3"/>
    <x v="96"/>
    <d v="2014-12-06T00:00:00"/>
    <s v="Standard Class"/>
    <s v="SJ-20215"/>
    <s v="Sarah Jordon"/>
    <x v="0"/>
    <s v="United States"/>
    <s v="Grand Prairie"/>
    <x v="5"/>
    <n v="75051"/>
    <x v="2"/>
    <s v="TEC-PH-10004912"/>
    <x v="2"/>
    <x v="7"/>
    <x v="1492"/>
    <n v="219.80000000000004"/>
    <n v="5"/>
    <n v="0.2"/>
    <n v="24.727499999999971"/>
  </r>
  <r>
    <n v="3245"/>
    <s v="CA-2014-113355"/>
    <x v="3"/>
    <x v="96"/>
    <d v="2014-12-06T00:00:00"/>
    <s v="Standard Class"/>
    <s v="SJ-20215"/>
    <s v="Sarah Jordon"/>
    <x v="0"/>
    <s v="United States"/>
    <s v="Grand Prairie"/>
    <x v="5"/>
    <n v="75051"/>
    <x v="2"/>
    <s v="FUR-CH-10002602"/>
    <x v="0"/>
    <x v="1"/>
    <x v="288"/>
    <n v="317.05799999999999"/>
    <n v="3"/>
    <n v="0.3"/>
    <n v="-18.117599999999996"/>
  </r>
  <r>
    <n v="3246"/>
    <s v="US-2014-140907"/>
    <x v="3"/>
    <x v="389"/>
    <d v="2014-12-13T00:00:00"/>
    <s v="Second Class"/>
    <s v="BP-11185"/>
    <s v="Ben Peterman"/>
    <x v="1"/>
    <s v="United States"/>
    <s v="Seattle"/>
    <x v="4"/>
    <n v="98103"/>
    <x v="1"/>
    <s v="TEC-AC-10004510"/>
    <x v="2"/>
    <x v="11"/>
    <x v="944"/>
    <n v="49.08"/>
    <n v="3"/>
    <n v="0"/>
    <n v="4.9079999999999977"/>
  </r>
  <r>
    <n v="3247"/>
    <s v="US-2014-140907"/>
    <x v="3"/>
    <x v="389"/>
    <d v="2014-12-13T00:00:00"/>
    <s v="Second Class"/>
    <s v="BP-11185"/>
    <s v="Ben Peterman"/>
    <x v="1"/>
    <s v="United States"/>
    <s v="Seattle"/>
    <x v="4"/>
    <n v="98103"/>
    <x v="1"/>
    <s v="OFF-ST-10000060"/>
    <x v="1"/>
    <x v="4"/>
    <x v="387"/>
    <n v="324.90000000000003"/>
    <n v="5"/>
    <n v="0"/>
    <n v="38.988000000000014"/>
  </r>
  <r>
    <n v="3248"/>
    <s v="US-2014-140907"/>
    <x v="3"/>
    <x v="389"/>
    <d v="2014-12-13T00:00:00"/>
    <s v="Second Class"/>
    <s v="BP-11185"/>
    <s v="Ben Peterman"/>
    <x v="1"/>
    <s v="United States"/>
    <s v="Seattle"/>
    <x v="4"/>
    <n v="98103"/>
    <x v="1"/>
    <s v="OFF-AR-10000799"/>
    <x v="1"/>
    <x v="6"/>
    <x v="1493"/>
    <n v="18.240000000000002"/>
    <n v="3"/>
    <n v="0"/>
    <n v="5.2895999999999983"/>
  </r>
  <r>
    <n v="3249"/>
    <s v="CA-2013-159730"/>
    <x v="0"/>
    <x v="42"/>
    <d v="2013-09-22T00:00:00"/>
    <s v="Standard Class"/>
    <s v="SJ-20125"/>
    <s v="Sanjit Jacobs"/>
    <x v="2"/>
    <s v="United States"/>
    <s v="Seattle"/>
    <x v="4"/>
    <n v="98103"/>
    <x v="1"/>
    <s v="FUR-CH-10004875"/>
    <x v="0"/>
    <x v="1"/>
    <x v="1436"/>
    <n v="113.88800000000002"/>
    <n v="2"/>
    <n v="0.2"/>
    <n v="9.9651999999999994"/>
  </r>
  <r>
    <n v="3250"/>
    <s v="CA-2013-159730"/>
    <x v="0"/>
    <x v="42"/>
    <d v="2013-09-22T00:00:00"/>
    <s v="Standard Class"/>
    <s v="SJ-20125"/>
    <s v="Sanjit Jacobs"/>
    <x v="2"/>
    <s v="United States"/>
    <s v="Seattle"/>
    <x v="4"/>
    <n v="98103"/>
    <x v="1"/>
    <s v="TEC-PH-10002085"/>
    <x v="2"/>
    <x v="7"/>
    <x v="659"/>
    <n v="105.584"/>
    <n v="2"/>
    <n v="0.2"/>
    <n v="7.9188000000000045"/>
  </r>
  <r>
    <n v="3251"/>
    <s v="CA-2013-157868"/>
    <x v="0"/>
    <x v="443"/>
    <d v="2013-12-30T00:00:00"/>
    <s v="Standard Class"/>
    <s v="MC-17590"/>
    <s v="Matt Collister"/>
    <x v="1"/>
    <s v="United States"/>
    <s v="Grand Rapids"/>
    <x v="12"/>
    <n v="49505"/>
    <x v="2"/>
    <s v="OFF-FA-10000992"/>
    <x v="1"/>
    <x v="13"/>
    <x v="1033"/>
    <n v="24.849999999999998"/>
    <n v="7"/>
    <n v="0"/>
    <n v="11.679499999999999"/>
  </r>
  <r>
    <n v="3252"/>
    <s v="CA-2014-119389"/>
    <x v="3"/>
    <x v="827"/>
    <d v="2014-04-20T00:00:00"/>
    <s v="First Class"/>
    <s v="BG-11740"/>
    <s v="Bruce Geld"/>
    <x v="0"/>
    <s v="United States"/>
    <s v="Philadelphia"/>
    <x v="9"/>
    <n v="19120"/>
    <x v="3"/>
    <s v="FUR-FU-10001473"/>
    <x v="0"/>
    <x v="5"/>
    <x v="1244"/>
    <n v="60.311999999999998"/>
    <n v="3"/>
    <n v="0.2"/>
    <n v="5.2773000000000003"/>
  </r>
  <r>
    <n v="3253"/>
    <s v="CA-2014-110373"/>
    <x v="3"/>
    <x v="855"/>
    <d v="2014-10-31T00:00:00"/>
    <s v="Second Class"/>
    <s v="MA-17560"/>
    <s v="Matt Abelman"/>
    <x v="2"/>
    <s v="United States"/>
    <s v="Chicago"/>
    <x v="10"/>
    <n v="60610"/>
    <x v="2"/>
    <s v="OFF-AR-10003045"/>
    <x v="1"/>
    <x v="6"/>
    <x v="420"/>
    <n v="7.0559999999999992"/>
    <n v="3"/>
    <n v="0.2"/>
    <n v="2.2050000000000001"/>
  </r>
  <r>
    <n v="3254"/>
    <s v="CA-2014-110373"/>
    <x v="3"/>
    <x v="855"/>
    <d v="2014-10-31T00:00:00"/>
    <s v="Second Class"/>
    <s v="MA-17560"/>
    <s v="Matt Abelman"/>
    <x v="2"/>
    <s v="United States"/>
    <s v="Chicago"/>
    <x v="10"/>
    <n v="60610"/>
    <x v="2"/>
    <s v="TEC-PH-10001536"/>
    <x v="2"/>
    <x v="7"/>
    <x v="1234"/>
    <n v="27.183999999999997"/>
    <n v="2"/>
    <n v="0.2"/>
    <n v="2.0387999999999984"/>
  </r>
  <r>
    <n v="3255"/>
    <s v="CA-2013-155474"/>
    <x v="0"/>
    <x v="630"/>
    <d v="2013-07-15T00:00:00"/>
    <s v="Standard Class"/>
    <s v="CC-12220"/>
    <s v="Chris Cortes"/>
    <x v="0"/>
    <s v="United States"/>
    <s v="Seattle"/>
    <x v="4"/>
    <n v="98105"/>
    <x v="1"/>
    <s v="TEC-PH-10001580"/>
    <x v="2"/>
    <x v="7"/>
    <x v="231"/>
    <n v="107.98399999999999"/>
    <n v="1"/>
    <n v="0.2"/>
    <n v="9.4485999999999954"/>
  </r>
  <r>
    <n v="3256"/>
    <s v="CA-2013-155474"/>
    <x v="0"/>
    <x v="630"/>
    <d v="2013-07-15T00:00:00"/>
    <s v="Standard Class"/>
    <s v="CC-12220"/>
    <s v="Chris Cortes"/>
    <x v="0"/>
    <s v="United States"/>
    <s v="Seattle"/>
    <x v="4"/>
    <n v="98105"/>
    <x v="1"/>
    <s v="OFF-BI-10004209"/>
    <x v="1"/>
    <x v="8"/>
    <x v="1206"/>
    <n v="19.295999999999999"/>
    <n v="3"/>
    <n v="0.2"/>
    <n v="6.0299999999999994"/>
  </r>
  <r>
    <n v="3257"/>
    <s v="CA-2012-155453"/>
    <x v="1"/>
    <x v="101"/>
    <d v="2012-08-14T00:00:00"/>
    <s v="Standard Class"/>
    <s v="RA-19885"/>
    <s v="Ruben Ausman"/>
    <x v="1"/>
    <s v="United States"/>
    <s v="Jacksonville"/>
    <x v="2"/>
    <n v="32216"/>
    <x v="0"/>
    <s v="OFF-LA-10001613"/>
    <x v="1"/>
    <x v="2"/>
    <x v="736"/>
    <n v="4.6079999999999997"/>
    <n v="2"/>
    <n v="0.2"/>
    <n v="1.6704000000000001"/>
  </r>
  <r>
    <n v="3258"/>
    <s v="US-2013-161844"/>
    <x v="0"/>
    <x v="10"/>
    <d v="2013-12-15T00:00:00"/>
    <s v="Second Class"/>
    <s v="DK-12835"/>
    <s v="Damala Kotsonis"/>
    <x v="1"/>
    <s v="United States"/>
    <s v="Franklin"/>
    <x v="18"/>
    <n v="37064"/>
    <x v="0"/>
    <s v="FUR-TA-10001676"/>
    <x v="0"/>
    <x v="3"/>
    <x v="957"/>
    <n v="79.97399999999999"/>
    <n v="3"/>
    <n v="0.4"/>
    <n v="-29.323800000000006"/>
  </r>
  <r>
    <n v="3259"/>
    <s v="US-2013-161844"/>
    <x v="0"/>
    <x v="10"/>
    <d v="2013-12-15T00:00:00"/>
    <s v="Second Class"/>
    <s v="DK-12835"/>
    <s v="Damala Kotsonis"/>
    <x v="1"/>
    <s v="United States"/>
    <s v="Franklin"/>
    <x v="18"/>
    <n v="37064"/>
    <x v="0"/>
    <s v="OFF-BI-10003712"/>
    <x v="1"/>
    <x v="8"/>
    <x v="689"/>
    <n v="2.9460000000000006"/>
    <n v="2"/>
    <n v="0.7"/>
    <n v="-2.0621999999999998"/>
  </r>
  <r>
    <n v="3260"/>
    <s v="US-2013-162103"/>
    <x v="0"/>
    <x v="373"/>
    <d v="2013-11-18T00:00:00"/>
    <s v="Standard Class"/>
    <s v="LB-16795"/>
    <s v="Laurel Beltran"/>
    <x v="2"/>
    <s v="United States"/>
    <s v="Highland Park"/>
    <x v="10"/>
    <n v="60035"/>
    <x v="2"/>
    <s v="OFF-BI-10000285"/>
    <x v="1"/>
    <x v="8"/>
    <x v="456"/>
    <n v="3.1359999999999992"/>
    <n v="2"/>
    <n v="0.8"/>
    <n v="-4.7040000000000006"/>
  </r>
  <r>
    <n v="3261"/>
    <s v="CA-2011-151554"/>
    <x v="2"/>
    <x v="687"/>
    <d v="2011-11-15T00:00:00"/>
    <s v="First Class"/>
    <s v="CM-11815"/>
    <s v="Candace McMahon"/>
    <x v="1"/>
    <s v="United States"/>
    <s v="Pasadena"/>
    <x v="5"/>
    <n v="77506"/>
    <x v="2"/>
    <s v="OFF-PA-10004609"/>
    <x v="1"/>
    <x v="10"/>
    <x v="1494"/>
    <n v="20.736000000000004"/>
    <n v="4"/>
    <n v="0.2"/>
    <n v="7.2576000000000001"/>
  </r>
  <r>
    <n v="3262"/>
    <s v="CA-2011-140662"/>
    <x v="2"/>
    <x v="664"/>
    <d v="2011-11-19T00:00:00"/>
    <s v="First Class"/>
    <s v="TS-21205"/>
    <s v="Thomas Seio"/>
    <x v="1"/>
    <s v="United States"/>
    <s v="San Francisco"/>
    <x v="1"/>
    <n v="94109"/>
    <x v="1"/>
    <s v="TEC-AC-10001314"/>
    <x v="2"/>
    <x v="11"/>
    <x v="943"/>
    <n v="99.98"/>
    <n v="2"/>
    <n v="0"/>
    <n v="7.9983999999999895"/>
  </r>
  <r>
    <n v="3263"/>
    <s v="CA-2011-140662"/>
    <x v="2"/>
    <x v="664"/>
    <d v="2011-11-19T00:00:00"/>
    <s v="First Class"/>
    <s v="TS-21205"/>
    <s v="Thomas Seio"/>
    <x v="1"/>
    <s v="United States"/>
    <s v="San Francisco"/>
    <x v="1"/>
    <n v="94109"/>
    <x v="1"/>
    <s v="OFF-PA-10003395"/>
    <x v="1"/>
    <x v="10"/>
    <x v="650"/>
    <n v="733.94999999999993"/>
    <n v="7"/>
    <n v="0"/>
    <n v="352.29599999999999"/>
  </r>
  <r>
    <n v="3264"/>
    <s v="CA-2011-140662"/>
    <x v="2"/>
    <x v="664"/>
    <d v="2011-11-19T00:00:00"/>
    <s v="First Class"/>
    <s v="TS-21205"/>
    <s v="Thomas Seio"/>
    <x v="1"/>
    <s v="United States"/>
    <s v="San Francisco"/>
    <x v="1"/>
    <n v="94109"/>
    <x v="1"/>
    <s v="OFF-AP-10001242"/>
    <x v="1"/>
    <x v="9"/>
    <x v="1408"/>
    <n v="241.44"/>
    <n v="3"/>
    <n v="0"/>
    <n v="72.431999999999988"/>
  </r>
  <r>
    <n v="3265"/>
    <s v="CA-2013-122518"/>
    <x v="0"/>
    <x v="758"/>
    <d v="2013-03-09T00:00:00"/>
    <s v="Second Class"/>
    <s v="RF-19345"/>
    <s v="Randy Ferguson"/>
    <x v="1"/>
    <s v="United States"/>
    <s v="Miami"/>
    <x v="2"/>
    <n v="33180"/>
    <x v="0"/>
    <s v="OFF-LA-10001641"/>
    <x v="1"/>
    <x v="2"/>
    <x v="1022"/>
    <n v="10.08"/>
    <n v="4"/>
    <n v="0.2"/>
    <n v="3.528"/>
  </r>
  <r>
    <n v="3266"/>
    <s v="US-2011-126571"/>
    <x v="2"/>
    <x v="856"/>
    <d v="2011-10-15T00:00:00"/>
    <s v="Standard Class"/>
    <s v="JF-15565"/>
    <s v="Jill Fjeld"/>
    <x v="0"/>
    <s v="United States"/>
    <s v="Philadelphia"/>
    <x v="9"/>
    <n v="19120"/>
    <x v="3"/>
    <s v="OFF-ST-10003816"/>
    <x v="1"/>
    <x v="4"/>
    <x v="710"/>
    <n v="281.904"/>
    <n v="2"/>
    <n v="0.2"/>
    <n v="10.571399999999983"/>
  </r>
  <r>
    <n v="3267"/>
    <s v="US-2011-126571"/>
    <x v="2"/>
    <x v="856"/>
    <d v="2011-10-15T00:00:00"/>
    <s v="Standard Class"/>
    <s v="JF-15565"/>
    <s v="Jill Fjeld"/>
    <x v="0"/>
    <s v="United States"/>
    <s v="Philadelphia"/>
    <x v="9"/>
    <n v="19120"/>
    <x v="3"/>
    <s v="OFF-EN-10002230"/>
    <x v="1"/>
    <x v="12"/>
    <x v="550"/>
    <n v="201.43200000000002"/>
    <n v="3"/>
    <n v="0.2"/>
    <n v="67.983299999999986"/>
  </r>
  <r>
    <n v="3268"/>
    <s v="CA-2011-143840"/>
    <x v="2"/>
    <x v="857"/>
    <d v="2011-05-29T00:00:00"/>
    <s v="Standard Class"/>
    <s v="EH-14185"/>
    <s v="Evan Henry"/>
    <x v="0"/>
    <s v="United States"/>
    <s v="Decatur"/>
    <x v="19"/>
    <n v="35601"/>
    <x v="0"/>
    <s v="TEC-PH-10002660"/>
    <x v="2"/>
    <x v="7"/>
    <x v="697"/>
    <n v="135.97999999999999"/>
    <n v="2"/>
    <n v="0"/>
    <n v="33.995000000000005"/>
  </r>
  <r>
    <n v="3269"/>
    <s v="CA-2011-143840"/>
    <x v="2"/>
    <x v="857"/>
    <d v="2011-05-29T00:00:00"/>
    <s v="Standard Class"/>
    <s v="EH-14185"/>
    <s v="Evan Henry"/>
    <x v="0"/>
    <s v="United States"/>
    <s v="Decatur"/>
    <x v="19"/>
    <n v="35601"/>
    <x v="0"/>
    <s v="TEC-PH-10003171"/>
    <x v="2"/>
    <x v="7"/>
    <x v="1495"/>
    <n v="44.95"/>
    <n v="1"/>
    <n v="0"/>
    <n v="12.585999999999999"/>
  </r>
  <r>
    <n v="3270"/>
    <s v="CA-2011-115980"/>
    <x v="2"/>
    <x v="858"/>
    <d v="2011-07-19T00:00:00"/>
    <s v="Standard Class"/>
    <s v="VW-21775"/>
    <s v="Victoria Wilson"/>
    <x v="1"/>
    <s v="United States"/>
    <s v="Sioux Falls"/>
    <x v="44"/>
    <n v="57103"/>
    <x v="2"/>
    <s v="TEC-AC-10003709"/>
    <x v="2"/>
    <x v="11"/>
    <x v="1404"/>
    <n v="2.9699999999999998"/>
    <n v="3"/>
    <n v="0"/>
    <n v="1.3068000000000004"/>
  </r>
  <r>
    <n v="3271"/>
    <s v="CA-2011-115980"/>
    <x v="2"/>
    <x v="858"/>
    <d v="2011-07-19T00:00:00"/>
    <s v="Standard Class"/>
    <s v="VW-21775"/>
    <s v="Victoria Wilson"/>
    <x v="1"/>
    <s v="United States"/>
    <s v="Sioux Falls"/>
    <x v="44"/>
    <n v="57103"/>
    <x v="2"/>
    <s v="OFF-FA-10000304"/>
    <x v="1"/>
    <x v="13"/>
    <x v="52"/>
    <n v="6.5400000000000009"/>
    <n v="3"/>
    <n v="0"/>
    <n v="2.6814000000000004"/>
  </r>
  <r>
    <n v="3272"/>
    <s v="CA-2012-155145"/>
    <x v="1"/>
    <x v="17"/>
    <d v="2012-12-29T00:00:00"/>
    <s v="Second Class"/>
    <s v="KN-16450"/>
    <s v="Kean Nguyen"/>
    <x v="1"/>
    <s v="United States"/>
    <s v="Visalia"/>
    <x v="1"/>
    <n v="93277"/>
    <x v="1"/>
    <s v="TEC-AC-10003709"/>
    <x v="2"/>
    <x v="11"/>
    <x v="1404"/>
    <n v="7.92"/>
    <n v="8"/>
    <n v="0"/>
    <n v="3.4848000000000008"/>
  </r>
  <r>
    <n v="3273"/>
    <s v="CA-2012-146038"/>
    <x v="1"/>
    <x v="97"/>
    <d v="2012-02-16T00:00:00"/>
    <s v="Standard Class"/>
    <s v="SJ-20215"/>
    <s v="Sarah Jordon"/>
    <x v="0"/>
    <s v="United States"/>
    <s v="Los Angeles"/>
    <x v="1"/>
    <n v="90049"/>
    <x v="1"/>
    <s v="FUR-CH-10002774"/>
    <x v="0"/>
    <x v="1"/>
    <x v="23"/>
    <n v="203.92"/>
    <n v="5"/>
    <n v="0.2"/>
    <n v="22.940999999999995"/>
  </r>
  <r>
    <n v="3274"/>
    <s v="CA-2014-133865"/>
    <x v="3"/>
    <x v="540"/>
    <d v="2014-05-13T00:00:00"/>
    <s v="Standard Class"/>
    <s v="PS-19045"/>
    <s v="Penelope Sewall"/>
    <x v="2"/>
    <s v="United States"/>
    <s v="Los Angeles"/>
    <x v="1"/>
    <n v="90032"/>
    <x v="1"/>
    <s v="TEC-CO-10001046"/>
    <x v="2"/>
    <x v="16"/>
    <x v="874"/>
    <n v="3359.9520000000002"/>
    <n v="6"/>
    <n v="0.2"/>
    <n v="1049.9849999999999"/>
  </r>
  <r>
    <n v="3275"/>
    <s v="CA-2014-116358"/>
    <x v="3"/>
    <x v="808"/>
    <d v="2014-11-07T00:00:00"/>
    <s v="Standard Class"/>
    <s v="KM-16225"/>
    <s v="Kalyca Meade"/>
    <x v="1"/>
    <s v="United States"/>
    <s v="Overland Park"/>
    <x v="41"/>
    <n v="66212"/>
    <x v="2"/>
    <s v="OFF-FA-10003495"/>
    <x v="1"/>
    <x v="13"/>
    <x v="33"/>
    <n v="18.240000000000002"/>
    <n v="3"/>
    <n v="0"/>
    <n v="9.120000000000001"/>
  </r>
  <r>
    <n v="3276"/>
    <s v="CA-2014-116358"/>
    <x v="3"/>
    <x v="808"/>
    <d v="2014-11-07T00:00:00"/>
    <s v="Standard Class"/>
    <s v="KM-16225"/>
    <s v="Kalyca Meade"/>
    <x v="1"/>
    <s v="United States"/>
    <s v="Overland Park"/>
    <x v="41"/>
    <n v="66212"/>
    <x v="2"/>
    <s v="OFF-AR-10004685"/>
    <x v="1"/>
    <x v="6"/>
    <x v="181"/>
    <n v="27.78"/>
    <n v="6"/>
    <n v="0"/>
    <n v="9.1673999999999989"/>
  </r>
  <r>
    <n v="3277"/>
    <s v="CA-2011-102988"/>
    <x v="2"/>
    <x v="267"/>
    <d v="2011-04-09T00:00:00"/>
    <s v="Second Class"/>
    <s v="GM-14695"/>
    <s v="Greg Maxwell"/>
    <x v="1"/>
    <s v="United States"/>
    <s v="Alexandria"/>
    <x v="17"/>
    <n v="22304"/>
    <x v="0"/>
    <s v="OFF-AR-10004757"/>
    <x v="1"/>
    <x v="6"/>
    <x v="342"/>
    <n v="22.959999999999997"/>
    <n v="7"/>
    <n v="0"/>
    <n v="7.5767999999999986"/>
  </r>
  <r>
    <n v="3278"/>
    <s v="CA-2011-102988"/>
    <x v="2"/>
    <x v="267"/>
    <d v="2011-04-09T00:00:00"/>
    <s v="Second Class"/>
    <s v="GM-14695"/>
    <s v="Greg Maxwell"/>
    <x v="1"/>
    <s v="United States"/>
    <s v="Alexandria"/>
    <x v="17"/>
    <n v="22304"/>
    <x v="0"/>
    <s v="TEC-PH-10001615"/>
    <x v="2"/>
    <x v="7"/>
    <x v="1108"/>
    <n v="28.99"/>
    <n v="1"/>
    <n v="0"/>
    <n v="8.4070999999999962"/>
  </r>
  <r>
    <n v="3279"/>
    <s v="CA-2011-102988"/>
    <x v="2"/>
    <x v="267"/>
    <d v="2011-04-09T00:00:00"/>
    <s v="Second Class"/>
    <s v="GM-14695"/>
    <s v="Greg Maxwell"/>
    <x v="1"/>
    <s v="United States"/>
    <s v="Alexandria"/>
    <x v="17"/>
    <n v="22304"/>
    <x v="0"/>
    <s v="OFF-PA-10003349"/>
    <x v="1"/>
    <x v="10"/>
    <x v="218"/>
    <n v="12.96"/>
    <n v="2"/>
    <n v="0"/>
    <n v="6.3504000000000005"/>
  </r>
  <r>
    <n v="3280"/>
    <s v="CA-2011-102988"/>
    <x v="2"/>
    <x v="267"/>
    <d v="2011-04-09T00:00:00"/>
    <s v="Second Class"/>
    <s v="GM-14695"/>
    <s v="Greg Maxwell"/>
    <x v="1"/>
    <s v="United States"/>
    <s v="Alexandria"/>
    <x v="17"/>
    <n v="22304"/>
    <x v="0"/>
    <s v="OFF-AR-10000127"/>
    <x v="1"/>
    <x v="6"/>
    <x v="1186"/>
    <n v="22.959999999999997"/>
    <n v="7"/>
    <n v="0"/>
    <n v="6.6583999999999968"/>
  </r>
  <r>
    <n v="3281"/>
    <s v="CA-2011-102988"/>
    <x v="2"/>
    <x v="267"/>
    <d v="2011-04-09T00:00:00"/>
    <s v="Second Class"/>
    <s v="GM-14695"/>
    <s v="Greg Maxwell"/>
    <x v="1"/>
    <s v="United States"/>
    <s v="Alexandria"/>
    <x v="17"/>
    <n v="22304"/>
    <x v="0"/>
    <s v="OFF-SU-10002881"/>
    <x v="1"/>
    <x v="14"/>
    <x v="461"/>
    <n v="4164.0499999999993"/>
    <n v="5"/>
    <n v="0"/>
    <n v="83.281000000000063"/>
  </r>
  <r>
    <n v="3282"/>
    <s v="US-2011-117170"/>
    <x v="2"/>
    <x v="328"/>
    <d v="2011-09-24T00:00:00"/>
    <s v="Standard Class"/>
    <s v="KT-16465"/>
    <s v="Kean Takahito"/>
    <x v="0"/>
    <s v="United States"/>
    <s v="Raleigh"/>
    <x v="3"/>
    <n v="27604"/>
    <x v="0"/>
    <s v="TEC-AC-10001109"/>
    <x v="2"/>
    <x v="11"/>
    <x v="998"/>
    <n v="47.984000000000002"/>
    <n v="2"/>
    <n v="0.2"/>
    <n v="13.195600000000001"/>
  </r>
  <r>
    <n v="3283"/>
    <s v="US-2011-117170"/>
    <x v="2"/>
    <x v="328"/>
    <d v="2011-09-24T00:00:00"/>
    <s v="Standard Class"/>
    <s v="KT-16465"/>
    <s v="Kean Takahito"/>
    <x v="0"/>
    <s v="United States"/>
    <s v="Raleigh"/>
    <x v="3"/>
    <n v="27604"/>
    <x v="0"/>
    <s v="OFF-PA-10000682"/>
    <x v="1"/>
    <x v="10"/>
    <x v="859"/>
    <n v="4.6240000000000006"/>
    <n v="1"/>
    <n v="0.2"/>
    <n v="1.6762000000000001"/>
  </r>
  <r>
    <n v="3284"/>
    <s v="CA-2011-159478"/>
    <x v="2"/>
    <x v="587"/>
    <d v="2011-10-06T00:00:00"/>
    <s v="Standard Class"/>
    <s v="MH-17785"/>
    <s v="Maya Herman"/>
    <x v="1"/>
    <s v="United States"/>
    <s v="New York City"/>
    <x v="15"/>
    <n v="10035"/>
    <x v="3"/>
    <s v="FUR-FU-10000221"/>
    <x v="0"/>
    <x v="5"/>
    <x v="529"/>
    <n v="15.24"/>
    <n v="3"/>
    <n v="0"/>
    <n v="5.1815999999999995"/>
  </r>
  <r>
    <n v="3285"/>
    <s v="CA-2011-103702"/>
    <x v="2"/>
    <x v="171"/>
    <d v="2011-09-17T00:00:00"/>
    <s v="Standard Class"/>
    <s v="AF-10885"/>
    <s v="Art Foster"/>
    <x v="0"/>
    <s v="United States"/>
    <s v="Fairfield"/>
    <x v="24"/>
    <n v="45014"/>
    <x v="3"/>
    <s v="OFF-BI-10002429"/>
    <x v="1"/>
    <x v="8"/>
    <x v="467"/>
    <n v="63.924000000000007"/>
    <n v="7"/>
    <n v="0.7"/>
    <n v="-46.877600000000001"/>
  </r>
  <r>
    <n v="3286"/>
    <s v="CA-2014-150525"/>
    <x v="3"/>
    <x v="297"/>
    <d v="2014-02-26T00:00:00"/>
    <s v="Standard Class"/>
    <s v="JP-16135"/>
    <s v="Julie Prescott"/>
    <x v="2"/>
    <s v="United States"/>
    <s v="Muskogee"/>
    <x v="26"/>
    <n v="74403"/>
    <x v="2"/>
    <s v="OFF-AR-10002375"/>
    <x v="1"/>
    <x v="6"/>
    <x v="823"/>
    <n v="6.56"/>
    <n v="2"/>
    <n v="0"/>
    <n v="1.9023999999999992"/>
  </r>
  <r>
    <n v="3287"/>
    <s v="CA-2014-150525"/>
    <x v="3"/>
    <x v="297"/>
    <d v="2014-02-26T00:00:00"/>
    <s v="Standard Class"/>
    <s v="JP-16135"/>
    <s v="Julie Prescott"/>
    <x v="2"/>
    <s v="United States"/>
    <s v="Muskogee"/>
    <x v="26"/>
    <n v="74403"/>
    <x v="2"/>
    <s v="OFF-AP-10000595"/>
    <x v="1"/>
    <x v="9"/>
    <x v="1496"/>
    <n v="13.11"/>
    <n v="3"/>
    <n v="0"/>
    <n v="3.4086000000000003"/>
  </r>
  <r>
    <n v="3288"/>
    <s v="CA-2012-157770"/>
    <x v="1"/>
    <x v="350"/>
    <d v="2012-12-15T00:00:00"/>
    <s v="First Class"/>
    <s v="RD-19585"/>
    <s v="Rob Dowd"/>
    <x v="0"/>
    <s v="United States"/>
    <s v="Temecula"/>
    <x v="1"/>
    <n v="92592"/>
    <x v="1"/>
    <s v="TEC-PH-10001530"/>
    <x v="2"/>
    <x v="7"/>
    <x v="752"/>
    <n v="494.37600000000009"/>
    <n v="3"/>
    <n v="0.2"/>
    <n v="49.437599999999975"/>
  </r>
  <r>
    <n v="3289"/>
    <s v="CA-2012-157770"/>
    <x v="1"/>
    <x v="350"/>
    <d v="2012-12-15T00:00:00"/>
    <s v="First Class"/>
    <s v="RD-19585"/>
    <s v="Rob Dowd"/>
    <x v="0"/>
    <s v="United States"/>
    <s v="Temecula"/>
    <x v="1"/>
    <n v="92592"/>
    <x v="1"/>
    <s v="OFF-BI-10000050"/>
    <x v="1"/>
    <x v="8"/>
    <x v="343"/>
    <n v="29.2"/>
    <n v="5"/>
    <n v="0.2"/>
    <n v="9.8549999999999969"/>
  </r>
  <r>
    <n v="3290"/>
    <s v="CA-2012-157770"/>
    <x v="1"/>
    <x v="350"/>
    <d v="2012-12-15T00:00:00"/>
    <s v="First Class"/>
    <s v="RD-19585"/>
    <s v="Rob Dowd"/>
    <x v="0"/>
    <s v="United States"/>
    <s v="Temecula"/>
    <x v="1"/>
    <n v="92592"/>
    <x v="1"/>
    <s v="TEC-AC-10001552"/>
    <x v="2"/>
    <x v="11"/>
    <x v="100"/>
    <n v="248.85000000000002"/>
    <n v="5"/>
    <n v="0"/>
    <n v="27.373499999999993"/>
  </r>
  <r>
    <n v="3291"/>
    <s v="CA-2012-157770"/>
    <x v="1"/>
    <x v="350"/>
    <d v="2012-12-15T00:00:00"/>
    <s v="First Class"/>
    <s v="RD-19585"/>
    <s v="Rob Dowd"/>
    <x v="0"/>
    <s v="United States"/>
    <s v="Temecula"/>
    <x v="1"/>
    <n v="92592"/>
    <x v="1"/>
    <s v="TEC-AC-10003399"/>
    <x v="2"/>
    <x v="11"/>
    <x v="1497"/>
    <n v="36.24"/>
    <n v="1"/>
    <n v="0"/>
    <n v="15.220800000000001"/>
  </r>
  <r>
    <n v="3292"/>
    <s v="CA-2013-167290"/>
    <x v="0"/>
    <x v="859"/>
    <d v="2013-11-05T00:00:00"/>
    <s v="Standard Class"/>
    <s v="JF-15295"/>
    <s v="Jason Fortune-"/>
    <x v="0"/>
    <s v="United States"/>
    <s v="Sterling Heights"/>
    <x v="12"/>
    <n v="48310"/>
    <x v="2"/>
    <s v="OFF-AR-10004078"/>
    <x v="1"/>
    <x v="6"/>
    <x v="507"/>
    <n v="11.68"/>
    <n v="2"/>
    <n v="0"/>
    <n v="3.5039999999999996"/>
  </r>
  <r>
    <n v="3293"/>
    <s v="CA-2011-106264"/>
    <x v="2"/>
    <x v="58"/>
    <d v="2011-12-30T00:00:00"/>
    <s v="Standard Class"/>
    <s v="CK-12595"/>
    <s v="Clytie Kelty"/>
    <x v="0"/>
    <s v="United States"/>
    <s v="San Diego"/>
    <x v="1"/>
    <n v="92024"/>
    <x v="1"/>
    <s v="OFF-SU-10002189"/>
    <x v="1"/>
    <x v="14"/>
    <x v="167"/>
    <n v="11.91"/>
    <n v="3"/>
    <n v="0"/>
    <n v="0.11909999999999954"/>
  </r>
  <r>
    <n v="3294"/>
    <s v="CA-2011-106264"/>
    <x v="2"/>
    <x v="58"/>
    <d v="2011-12-30T00:00:00"/>
    <s v="Standard Class"/>
    <s v="CK-12595"/>
    <s v="Clytie Kelty"/>
    <x v="0"/>
    <s v="United States"/>
    <s v="San Diego"/>
    <x v="1"/>
    <n v="92024"/>
    <x v="1"/>
    <s v="FUR-FU-10001852"/>
    <x v="0"/>
    <x v="5"/>
    <x v="837"/>
    <n v="3.48"/>
    <n v="2"/>
    <n v="0"/>
    <n v="1.1135999999999999"/>
  </r>
  <r>
    <n v="3295"/>
    <s v="CA-2011-138023"/>
    <x v="2"/>
    <x v="860"/>
    <d v="2011-08-18T00:00:00"/>
    <s v="First Class"/>
    <s v="KH-16510"/>
    <s v="Keith Herrera"/>
    <x v="0"/>
    <s v="United States"/>
    <s v="Dallas"/>
    <x v="5"/>
    <n v="75081"/>
    <x v="2"/>
    <s v="OFF-BI-10003638"/>
    <x v="1"/>
    <x v="8"/>
    <x v="607"/>
    <n v="30.959999999999994"/>
    <n v="8"/>
    <n v="0.8"/>
    <n v="-52.632000000000019"/>
  </r>
  <r>
    <n v="3296"/>
    <s v="CA-2014-113418"/>
    <x v="3"/>
    <x v="172"/>
    <d v="2014-10-04T00:00:00"/>
    <s v="First Class"/>
    <s v="CM-12655"/>
    <s v="Corinna Mitchell"/>
    <x v="2"/>
    <s v="United States"/>
    <s v="New York City"/>
    <x v="15"/>
    <n v="10035"/>
    <x v="3"/>
    <s v="TEC-MA-10002428"/>
    <x v="2"/>
    <x v="15"/>
    <x v="1498"/>
    <n v="1704.89"/>
    <n v="11"/>
    <n v="0"/>
    <n v="767.20049999999992"/>
  </r>
  <r>
    <n v="3297"/>
    <s v="US-2012-110569"/>
    <x v="1"/>
    <x v="293"/>
    <d v="2012-05-30T00:00:00"/>
    <s v="Standard Class"/>
    <s v="EB-13870"/>
    <s v="Emily Burns"/>
    <x v="0"/>
    <s v="United States"/>
    <s v="Phoenix"/>
    <x v="16"/>
    <n v="85023"/>
    <x v="1"/>
    <s v="OFF-BI-10001036"/>
    <x v="1"/>
    <x v="8"/>
    <x v="618"/>
    <n v="19.194000000000003"/>
    <n v="7"/>
    <n v="0.7"/>
    <n v="-12.795999999999999"/>
  </r>
  <r>
    <n v="3298"/>
    <s v="US-2012-110569"/>
    <x v="1"/>
    <x v="293"/>
    <d v="2012-05-30T00:00:00"/>
    <s v="Standard Class"/>
    <s v="EB-13870"/>
    <s v="Emily Burns"/>
    <x v="0"/>
    <s v="United States"/>
    <s v="Phoenix"/>
    <x v="16"/>
    <n v="85023"/>
    <x v="1"/>
    <s v="OFF-AP-10004708"/>
    <x v="1"/>
    <x v="9"/>
    <x v="508"/>
    <n v="121.79200000000002"/>
    <n v="4"/>
    <n v="0.2"/>
    <n v="13.701599999999988"/>
  </r>
  <r>
    <n v="3299"/>
    <s v="CA-2014-136308"/>
    <x v="3"/>
    <x v="673"/>
    <d v="2014-11-17T00:00:00"/>
    <s v="Same Day"/>
    <s v="MW-18235"/>
    <s v="Mitch Willingham"/>
    <x v="1"/>
    <s v="United States"/>
    <s v="San Francisco"/>
    <x v="1"/>
    <n v="94122"/>
    <x v="1"/>
    <s v="TEC-MA-10000488"/>
    <x v="2"/>
    <x v="15"/>
    <x v="1129"/>
    <n v="1919.9760000000001"/>
    <n v="3"/>
    <n v="0.2"/>
    <n v="215.99729999999977"/>
  </r>
  <r>
    <n v="3300"/>
    <s v="US-2011-159926"/>
    <x v="2"/>
    <x v="728"/>
    <d v="2011-11-22T00:00:00"/>
    <s v="Standard Class"/>
    <s v="CS-11950"/>
    <s v="Carlos Soltero"/>
    <x v="0"/>
    <s v="United States"/>
    <s v="Philadelphia"/>
    <x v="9"/>
    <n v="19140"/>
    <x v="3"/>
    <s v="OFF-BI-10003656"/>
    <x v="1"/>
    <x v="8"/>
    <x v="13"/>
    <n v="50.997000000000007"/>
    <n v="1"/>
    <n v="0.7"/>
    <n v="-40.797600000000003"/>
  </r>
  <r>
    <n v="3301"/>
    <s v="US-2011-159926"/>
    <x v="2"/>
    <x v="728"/>
    <d v="2011-11-22T00:00:00"/>
    <s v="Standard Class"/>
    <s v="CS-11950"/>
    <s v="Carlos Soltero"/>
    <x v="0"/>
    <s v="United States"/>
    <s v="Philadelphia"/>
    <x v="9"/>
    <n v="19140"/>
    <x v="3"/>
    <s v="OFF-ST-10003656"/>
    <x v="1"/>
    <x v="4"/>
    <x v="82"/>
    <n v="76.792000000000002"/>
    <n v="1"/>
    <n v="0.2"/>
    <n v="-16.318300000000001"/>
  </r>
  <r>
    <n v="3302"/>
    <s v="US-2011-159926"/>
    <x v="2"/>
    <x v="728"/>
    <d v="2011-11-22T00:00:00"/>
    <s v="Standard Class"/>
    <s v="CS-11950"/>
    <s v="Carlos Soltero"/>
    <x v="0"/>
    <s v="United States"/>
    <s v="Philadelphia"/>
    <x v="9"/>
    <n v="19140"/>
    <x v="3"/>
    <s v="TEC-PH-10001128"/>
    <x v="2"/>
    <x v="7"/>
    <x v="1499"/>
    <n v="539.96399999999994"/>
    <n v="6"/>
    <n v="0.4"/>
    <n v="-107.99280000000002"/>
  </r>
  <r>
    <n v="3303"/>
    <s v="US-2011-159926"/>
    <x v="2"/>
    <x v="728"/>
    <d v="2011-11-22T00:00:00"/>
    <s v="Standard Class"/>
    <s v="CS-11950"/>
    <s v="Carlos Soltero"/>
    <x v="0"/>
    <s v="United States"/>
    <s v="Philadelphia"/>
    <x v="9"/>
    <n v="19140"/>
    <x v="3"/>
    <s v="FUR-FU-10001473"/>
    <x v="0"/>
    <x v="5"/>
    <x v="1244"/>
    <n v="60.311999999999998"/>
    <n v="3"/>
    <n v="0.2"/>
    <n v="5.2773000000000003"/>
  </r>
  <r>
    <n v="3304"/>
    <s v="US-2011-159926"/>
    <x v="2"/>
    <x v="728"/>
    <d v="2011-11-22T00:00:00"/>
    <s v="Standard Class"/>
    <s v="CS-11950"/>
    <s v="Carlos Soltero"/>
    <x v="0"/>
    <s v="United States"/>
    <s v="Philadelphia"/>
    <x v="9"/>
    <n v="19140"/>
    <x v="3"/>
    <s v="OFF-BI-10004656"/>
    <x v="1"/>
    <x v="8"/>
    <x v="855"/>
    <n v="1.9440000000000004"/>
    <n v="3"/>
    <n v="0.7"/>
    <n v="-1.4255999999999998"/>
  </r>
  <r>
    <n v="3305"/>
    <s v="CA-2011-104738"/>
    <x v="2"/>
    <x v="125"/>
    <d v="2012-01-01T00:00:00"/>
    <s v="Second Class"/>
    <s v="SP-20620"/>
    <s v="Stefania Perrino"/>
    <x v="1"/>
    <s v="United States"/>
    <s v="Laredo"/>
    <x v="5"/>
    <n v="78041"/>
    <x v="2"/>
    <s v="OFF-EN-10004955"/>
    <x v="1"/>
    <x v="12"/>
    <x v="881"/>
    <n v="12.984000000000002"/>
    <n v="3"/>
    <n v="0.2"/>
    <n v="4.7066999999999997"/>
  </r>
  <r>
    <n v="3306"/>
    <s v="CA-2011-104738"/>
    <x v="2"/>
    <x v="125"/>
    <d v="2012-01-01T00:00:00"/>
    <s v="Second Class"/>
    <s v="SP-20620"/>
    <s v="Stefania Perrino"/>
    <x v="1"/>
    <s v="United States"/>
    <s v="Laredo"/>
    <x v="5"/>
    <n v="78041"/>
    <x v="2"/>
    <s v="TEC-PH-10002468"/>
    <x v="2"/>
    <x v="7"/>
    <x v="1210"/>
    <n v="217.58400000000003"/>
    <n v="2"/>
    <n v="0.2"/>
    <n v="19.03860000000001"/>
  </r>
  <r>
    <n v="3307"/>
    <s v="CA-2011-104738"/>
    <x v="2"/>
    <x v="125"/>
    <d v="2012-01-01T00:00:00"/>
    <s v="Second Class"/>
    <s v="SP-20620"/>
    <s v="Stefania Perrino"/>
    <x v="1"/>
    <s v="United States"/>
    <s v="Laredo"/>
    <x v="5"/>
    <n v="78041"/>
    <x v="2"/>
    <s v="TEC-PH-10000576"/>
    <x v="2"/>
    <x v="7"/>
    <x v="807"/>
    <n v="328.77600000000007"/>
    <n v="3"/>
    <n v="0.2"/>
    <n v="28.767899999999997"/>
  </r>
  <r>
    <n v="3308"/>
    <s v="CA-2011-104738"/>
    <x v="2"/>
    <x v="125"/>
    <d v="2012-01-01T00:00:00"/>
    <s v="Second Class"/>
    <s v="SP-20620"/>
    <s v="Stefania Perrino"/>
    <x v="1"/>
    <s v="United States"/>
    <s v="Laredo"/>
    <x v="5"/>
    <n v="78041"/>
    <x v="2"/>
    <s v="OFF-BI-10002160"/>
    <x v="1"/>
    <x v="8"/>
    <x v="312"/>
    <n v="2.2859999999999996"/>
    <n v="3"/>
    <n v="0.8"/>
    <n v="-3.6576000000000004"/>
  </r>
  <r>
    <n v="3309"/>
    <s v="CA-2011-104738"/>
    <x v="2"/>
    <x v="125"/>
    <d v="2012-01-01T00:00:00"/>
    <s v="Second Class"/>
    <s v="SP-20620"/>
    <s v="Stefania Perrino"/>
    <x v="1"/>
    <s v="United States"/>
    <s v="Laredo"/>
    <x v="5"/>
    <n v="78041"/>
    <x v="2"/>
    <s v="TEC-AC-10003628"/>
    <x v="2"/>
    <x v="11"/>
    <x v="244"/>
    <n v="47.984000000000002"/>
    <n v="2"/>
    <n v="0.2"/>
    <n v="14.395200000000004"/>
  </r>
  <r>
    <n v="3310"/>
    <s v="CA-2012-144386"/>
    <x v="1"/>
    <x v="599"/>
    <d v="2012-11-11T00:00:00"/>
    <s v="Standard Class"/>
    <s v="GT-14635"/>
    <s v="Grant Thornton"/>
    <x v="1"/>
    <s v="United States"/>
    <s v="New York City"/>
    <x v="15"/>
    <n v="10009"/>
    <x v="3"/>
    <s v="OFF-BI-10001116"/>
    <x v="1"/>
    <x v="8"/>
    <x v="1066"/>
    <n v="25.344000000000001"/>
    <n v="6"/>
    <n v="0.2"/>
    <n v="8.8704000000000018"/>
  </r>
  <r>
    <n v="3311"/>
    <s v="CA-2013-111416"/>
    <x v="0"/>
    <x v="42"/>
    <d v="2013-09-23T00:00:00"/>
    <s v="Standard Class"/>
    <s v="LW-17215"/>
    <s v="Luke Weiss"/>
    <x v="0"/>
    <s v="United States"/>
    <s v="New York City"/>
    <x v="15"/>
    <n v="10035"/>
    <x v="3"/>
    <s v="OFF-BI-10002026"/>
    <x v="1"/>
    <x v="8"/>
    <x v="903"/>
    <n v="232.40000000000003"/>
    <n v="5"/>
    <n v="0.2"/>
    <n v="78.434999999999988"/>
  </r>
  <r>
    <n v="3312"/>
    <s v="CA-2013-162747"/>
    <x v="0"/>
    <x v="231"/>
    <d v="2013-03-26T00:00:00"/>
    <s v="Second Class"/>
    <s v="AH-10030"/>
    <s v="Aaron Hawkins"/>
    <x v="1"/>
    <s v="United States"/>
    <s v="Gulfport"/>
    <x v="35"/>
    <n v="39503"/>
    <x v="0"/>
    <s v="FUR-FU-10003691"/>
    <x v="0"/>
    <x v="5"/>
    <x v="877"/>
    <n v="86.45"/>
    <n v="7"/>
    <n v="0"/>
    <n v="38.038000000000004"/>
  </r>
  <r>
    <n v="3313"/>
    <s v="US-2011-133130"/>
    <x v="2"/>
    <x v="127"/>
    <d v="2011-10-01T00:00:00"/>
    <s v="Standard Class"/>
    <s v="TH-21100"/>
    <s v="Thea Hendricks"/>
    <x v="0"/>
    <s v="United States"/>
    <s v="San Diego"/>
    <x v="1"/>
    <n v="92037"/>
    <x v="1"/>
    <s v="FUR-CH-10002602"/>
    <x v="0"/>
    <x v="1"/>
    <x v="288"/>
    <n v="603.91999999999996"/>
    <n v="5"/>
    <n v="0.2"/>
    <n v="45.294000000000011"/>
  </r>
  <r>
    <n v="3314"/>
    <s v="US-2011-133130"/>
    <x v="2"/>
    <x v="127"/>
    <d v="2011-10-01T00:00:00"/>
    <s v="Standard Class"/>
    <s v="TH-21100"/>
    <s v="Thea Hendricks"/>
    <x v="0"/>
    <s v="United States"/>
    <s v="San Diego"/>
    <x v="1"/>
    <n v="92037"/>
    <x v="1"/>
    <s v="OFF-PA-10000675"/>
    <x v="1"/>
    <x v="10"/>
    <x v="1106"/>
    <n v="81.98"/>
    <n v="2"/>
    <n v="0"/>
    <n v="40.170200000000001"/>
  </r>
  <r>
    <n v="3315"/>
    <s v="CA-2014-169978"/>
    <x v="3"/>
    <x v="165"/>
    <d v="2014-12-29T00:00:00"/>
    <s v="Standard Class"/>
    <s v="HG-15025"/>
    <s v="Hunter Glantz"/>
    <x v="0"/>
    <s v="United States"/>
    <s v="Oceanside"/>
    <x v="15"/>
    <n v="11572"/>
    <x v="3"/>
    <s v="FUR-CH-10002602"/>
    <x v="0"/>
    <x v="1"/>
    <x v="288"/>
    <n v="271.76400000000001"/>
    <n v="2"/>
    <n v="0.1"/>
    <n v="48.313600000000008"/>
  </r>
  <r>
    <n v="3316"/>
    <s v="CA-2014-169978"/>
    <x v="3"/>
    <x v="165"/>
    <d v="2014-12-29T00:00:00"/>
    <s v="Standard Class"/>
    <s v="HG-15025"/>
    <s v="Hunter Glantz"/>
    <x v="0"/>
    <s v="United States"/>
    <s v="Oceanside"/>
    <x v="15"/>
    <n v="11572"/>
    <x v="3"/>
    <s v="OFF-BI-10001900"/>
    <x v="1"/>
    <x v="8"/>
    <x v="1099"/>
    <n v="14.376000000000001"/>
    <n v="3"/>
    <n v="0.2"/>
    <n v="4.8518999999999997"/>
  </r>
  <r>
    <n v="3317"/>
    <s v="CA-2014-161739"/>
    <x v="3"/>
    <x v="468"/>
    <d v="2014-11-16T00:00:00"/>
    <s v="Second Class"/>
    <s v="EB-13750"/>
    <s v="Edward Becker"/>
    <x v="1"/>
    <s v="United States"/>
    <s v="Round Rock"/>
    <x v="5"/>
    <n v="78664"/>
    <x v="2"/>
    <s v="FUR-FU-10001468"/>
    <x v="0"/>
    <x v="5"/>
    <x v="1280"/>
    <n v="341.96"/>
    <n v="5"/>
    <n v="0.6"/>
    <n v="-427.45000000000005"/>
  </r>
  <r>
    <n v="3318"/>
    <s v="CA-2012-165057"/>
    <x v="1"/>
    <x v="861"/>
    <d v="2012-09-15T00:00:00"/>
    <s v="Standard Class"/>
    <s v="SC-20725"/>
    <s v="Steven Cartwright"/>
    <x v="0"/>
    <s v="United States"/>
    <s v="Redlands"/>
    <x v="1"/>
    <n v="92374"/>
    <x v="1"/>
    <s v="OFF-AR-10004648"/>
    <x v="1"/>
    <x v="6"/>
    <x v="620"/>
    <n v="181.35"/>
    <n v="9"/>
    <n v="0"/>
    <n v="48.964500000000001"/>
  </r>
  <r>
    <n v="3319"/>
    <s v="CA-2012-165057"/>
    <x v="1"/>
    <x v="861"/>
    <d v="2012-09-15T00:00:00"/>
    <s v="Standard Class"/>
    <s v="SC-20725"/>
    <s v="Steven Cartwright"/>
    <x v="0"/>
    <s v="United States"/>
    <s v="Redlands"/>
    <x v="1"/>
    <n v="92374"/>
    <x v="1"/>
    <s v="OFF-LA-10003190"/>
    <x v="1"/>
    <x v="2"/>
    <x v="1163"/>
    <n v="8.64"/>
    <n v="3"/>
    <n v="0"/>
    <n v="4.2336"/>
  </r>
  <r>
    <n v="3320"/>
    <s v="CA-2011-134551"/>
    <x v="2"/>
    <x v="414"/>
    <d v="2011-12-25T00:00:00"/>
    <s v="Standard Class"/>
    <s v="TS-21505"/>
    <s v="Tony Sayre"/>
    <x v="0"/>
    <s v="United States"/>
    <s v="Columbia"/>
    <x v="18"/>
    <n v="38401"/>
    <x v="0"/>
    <s v="OFF-AP-10004868"/>
    <x v="1"/>
    <x v="9"/>
    <x v="1018"/>
    <n v="43.512"/>
    <n v="7"/>
    <n v="0.2"/>
    <n v="3.8073000000000015"/>
  </r>
  <r>
    <n v="3321"/>
    <s v="CA-2011-134551"/>
    <x v="2"/>
    <x v="414"/>
    <d v="2011-12-25T00:00:00"/>
    <s v="Standard Class"/>
    <s v="TS-21505"/>
    <s v="Tony Sayre"/>
    <x v="0"/>
    <s v="United States"/>
    <s v="Columbia"/>
    <x v="18"/>
    <n v="38401"/>
    <x v="0"/>
    <s v="FUR-CH-10004287"/>
    <x v="0"/>
    <x v="1"/>
    <x v="156"/>
    <n v="662.88"/>
    <n v="3"/>
    <n v="0.2"/>
    <n v="74.573999999999955"/>
  </r>
  <r>
    <n v="3322"/>
    <s v="CA-2011-134551"/>
    <x v="2"/>
    <x v="414"/>
    <d v="2011-12-25T00:00:00"/>
    <s v="Standard Class"/>
    <s v="TS-21505"/>
    <s v="Tony Sayre"/>
    <x v="0"/>
    <s v="United States"/>
    <s v="Columbia"/>
    <x v="18"/>
    <n v="38401"/>
    <x v="0"/>
    <s v="OFF-PA-10002689"/>
    <x v="1"/>
    <x v="10"/>
    <x v="1057"/>
    <n v="25.920000000000005"/>
    <n v="5"/>
    <n v="0.2"/>
    <n v="9.0719999999999992"/>
  </r>
  <r>
    <n v="3323"/>
    <s v="CA-2012-120810"/>
    <x v="1"/>
    <x v="862"/>
    <d v="2012-07-27T00:00:00"/>
    <s v="Standard Class"/>
    <s v="TH-21550"/>
    <s v="Tracy Hopkins"/>
    <x v="2"/>
    <s v="United States"/>
    <s v="New York City"/>
    <x v="15"/>
    <n v="10009"/>
    <x v="3"/>
    <s v="OFF-AP-10002892"/>
    <x v="1"/>
    <x v="9"/>
    <x v="9"/>
    <n v="68.94"/>
    <n v="3"/>
    <n v="0"/>
    <n v="20.681999999999995"/>
  </r>
  <r>
    <n v="3324"/>
    <s v="CA-2012-120810"/>
    <x v="1"/>
    <x v="862"/>
    <d v="2012-07-27T00:00:00"/>
    <s v="Standard Class"/>
    <s v="TH-21550"/>
    <s v="Tracy Hopkins"/>
    <x v="2"/>
    <s v="United States"/>
    <s v="New York City"/>
    <x v="15"/>
    <n v="10009"/>
    <x v="3"/>
    <s v="FUR-FU-10002253"/>
    <x v="0"/>
    <x v="5"/>
    <x v="587"/>
    <n v="128.82"/>
    <n v="3"/>
    <n v="0"/>
    <n v="50.239800000000002"/>
  </r>
  <r>
    <n v="3325"/>
    <s v="CA-2011-165309"/>
    <x v="2"/>
    <x v="7"/>
    <d v="2011-11-15T00:00:00"/>
    <s v="Standard Class"/>
    <s v="KD-16270"/>
    <s v="Karen Daniels"/>
    <x v="0"/>
    <s v="United States"/>
    <s v="Houston"/>
    <x v="5"/>
    <n v="77095"/>
    <x v="2"/>
    <s v="OFF-BI-10001359"/>
    <x v="1"/>
    <x v="8"/>
    <x v="1153"/>
    <n v="896.98999999999978"/>
    <n v="5"/>
    <n v="0.8"/>
    <n v="-1480.0335000000009"/>
  </r>
  <r>
    <n v="3326"/>
    <s v="CA-2011-165309"/>
    <x v="2"/>
    <x v="7"/>
    <d v="2011-11-15T00:00:00"/>
    <s v="Standard Class"/>
    <s v="KD-16270"/>
    <s v="Karen Daniels"/>
    <x v="0"/>
    <s v="United States"/>
    <s v="Houston"/>
    <x v="5"/>
    <n v="77095"/>
    <x v="2"/>
    <s v="OFF-BI-10001267"/>
    <x v="1"/>
    <x v="8"/>
    <x v="1466"/>
    <n v="1.2339999999999998"/>
    <n v="1"/>
    <n v="0.8"/>
    <n v="-1.9744000000000002"/>
  </r>
  <r>
    <n v="3327"/>
    <s v="CA-2011-165309"/>
    <x v="2"/>
    <x v="7"/>
    <d v="2011-11-15T00:00:00"/>
    <s v="Standard Class"/>
    <s v="KD-16270"/>
    <s v="Karen Daniels"/>
    <x v="0"/>
    <s v="United States"/>
    <s v="Houston"/>
    <x v="5"/>
    <n v="77095"/>
    <x v="2"/>
    <s v="OFF-AR-10003582"/>
    <x v="1"/>
    <x v="6"/>
    <x v="1451"/>
    <n v="67.56"/>
    <n v="3"/>
    <n v="0.2"/>
    <n v="6.7560000000000038"/>
  </r>
  <r>
    <n v="3328"/>
    <s v="CA-2011-165309"/>
    <x v="2"/>
    <x v="7"/>
    <d v="2011-11-15T00:00:00"/>
    <s v="Standard Class"/>
    <s v="KD-16270"/>
    <s v="Karen Daniels"/>
    <x v="0"/>
    <s v="United States"/>
    <s v="Houston"/>
    <x v="5"/>
    <n v="77095"/>
    <x v="2"/>
    <s v="OFF-PA-10003724"/>
    <x v="1"/>
    <x v="10"/>
    <x v="357"/>
    <n v="21.720000000000002"/>
    <n v="5"/>
    <n v="0.2"/>
    <n v="7.8734999999999991"/>
  </r>
  <r>
    <n v="3329"/>
    <s v="CA-2011-165309"/>
    <x v="2"/>
    <x v="7"/>
    <d v="2011-11-15T00:00:00"/>
    <s v="Standard Class"/>
    <s v="KD-16270"/>
    <s v="Karen Daniels"/>
    <x v="0"/>
    <s v="United States"/>
    <s v="Houston"/>
    <x v="5"/>
    <n v="77095"/>
    <x v="2"/>
    <s v="OFF-PA-10001033"/>
    <x v="1"/>
    <x v="10"/>
    <x v="1500"/>
    <n v="262.33600000000001"/>
    <n v="8"/>
    <n v="0.2"/>
    <n v="95.096800000000002"/>
  </r>
  <r>
    <n v="3330"/>
    <s v="CA-2011-165309"/>
    <x v="2"/>
    <x v="7"/>
    <d v="2011-11-15T00:00:00"/>
    <s v="Standard Class"/>
    <s v="KD-16270"/>
    <s v="Karen Daniels"/>
    <x v="0"/>
    <s v="United States"/>
    <s v="Houston"/>
    <x v="5"/>
    <n v="77095"/>
    <x v="2"/>
    <s v="TEC-PH-10003505"/>
    <x v="2"/>
    <x v="7"/>
    <x v="901"/>
    <n v="148.47999999999999"/>
    <n v="2"/>
    <n v="0.2"/>
    <n v="16.703999999999986"/>
  </r>
  <r>
    <n v="3331"/>
    <s v="CA-2011-165309"/>
    <x v="2"/>
    <x v="7"/>
    <d v="2011-11-15T00:00:00"/>
    <s v="Standard Class"/>
    <s v="KD-16270"/>
    <s v="Karen Daniels"/>
    <x v="0"/>
    <s v="United States"/>
    <s v="Houston"/>
    <x v="5"/>
    <n v="77095"/>
    <x v="2"/>
    <s v="TEC-PH-10004959"/>
    <x v="2"/>
    <x v="7"/>
    <x v="1139"/>
    <n v="241.17599999999999"/>
    <n v="3"/>
    <n v="0.2"/>
    <n v="15.07350000000001"/>
  </r>
  <r>
    <n v="3332"/>
    <s v="CA-2014-122595"/>
    <x v="3"/>
    <x v="817"/>
    <d v="2014-12-21T00:00:00"/>
    <s v="Standard Class"/>
    <s v="GM-14455"/>
    <s v="Gary Mitchum"/>
    <x v="2"/>
    <s v="United States"/>
    <s v="Chicago"/>
    <x v="10"/>
    <n v="60653"/>
    <x v="2"/>
    <s v="TEC-AC-10000474"/>
    <x v="2"/>
    <x v="11"/>
    <x v="1501"/>
    <n v="227.976"/>
    <n v="3"/>
    <n v="0.2"/>
    <n v="28.496999999999957"/>
  </r>
  <r>
    <n v="3333"/>
    <s v="CA-2014-122595"/>
    <x v="3"/>
    <x v="817"/>
    <d v="2014-12-21T00:00:00"/>
    <s v="Standard Class"/>
    <s v="GM-14455"/>
    <s v="Gary Mitchum"/>
    <x v="2"/>
    <s v="United States"/>
    <s v="Chicago"/>
    <x v="10"/>
    <n v="60653"/>
    <x v="2"/>
    <s v="TEC-PH-10003095"/>
    <x v="2"/>
    <x v="7"/>
    <x v="1491"/>
    <n v="52.679999999999993"/>
    <n v="3"/>
    <n v="0.2"/>
    <n v="19.754999999999999"/>
  </r>
  <r>
    <n v="3334"/>
    <s v="CA-2014-122595"/>
    <x v="3"/>
    <x v="817"/>
    <d v="2014-12-21T00:00:00"/>
    <s v="Standard Class"/>
    <s v="GM-14455"/>
    <s v="Gary Mitchum"/>
    <x v="2"/>
    <s v="United States"/>
    <s v="Chicago"/>
    <x v="10"/>
    <n v="60653"/>
    <x v="2"/>
    <s v="FUR-FU-10002963"/>
    <x v="0"/>
    <x v="5"/>
    <x v="1502"/>
    <n v="2.032"/>
    <n v="1"/>
    <n v="0.6"/>
    <n v="-1.3208000000000002"/>
  </r>
  <r>
    <n v="3335"/>
    <s v="US-2014-109253"/>
    <x v="3"/>
    <x v="170"/>
    <d v="2014-08-23T00:00:00"/>
    <s v="First Class"/>
    <s v="PR-18880"/>
    <s v="Patrick Ryan"/>
    <x v="0"/>
    <s v="United States"/>
    <s v="Oakland"/>
    <x v="1"/>
    <n v="94601"/>
    <x v="1"/>
    <s v="OFF-AR-10000203"/>
    <x v="1"/>
    <x v="6"/>
    <x v="777"/>
    <n v="17.12"/>
    <n v="4"/>
    <n v="0"/>
    <n v="4.9647999999999985"/>
  </r>
  <r>
    <n v="3336"/>
    <s v="US-2014-109253"/>
    <x v="3"/>
    <x v="170"/>
    <d v="2014-08-23T00:00:00"/>
    <s v="First Class"/>
    <s v="PR-18880"/>
    <s v="Patrick Ryan"/>
    <x v="0"/>
    <s v="United States"/>
    <s v="Oakland"/>
    <x v="1"/>
    <n v="94601"/>
    <x v="1"/>
    <s v="TEC-PH-10004667"/>
    <x v="2"/>
    <x v="7"/>
    <x v="519"/>
    <n v="431.96800000000007"/>
    <n v="4"/>
    <n v="0.2"/>
    <n v="37.797199999999975"/>
  </r>
  <r>
    <n v="3337"/>
    <s v="US-2014-109253"/>
    <x v="3"/>
    <x v="170"/>
    <d v="2014-08-23T00:00:00"/>
    <s v="First Class"/>
    <s v="PR-18880"/>
    <s v="Patrick Ryan"/>
    <x v="0"/>
    <s v="United States"/>
    <s v="Oakland"/>
    <x v="1"/>
    <n v="94601"/>
    <x v="1"/>
    <s v="FUR-FU-10000193"/>
    <x v="0"/>
    <x v="5"/>
    <x v="1503"/>
    <n v="129.91999999999999"/>
    <n v="4"/>
    <n v="0"/>
    <n v="10.393599999999992"/>
  </r>
  <r>
    <n v="3338"/>
    <s v="US-2014-109253"/>
    <x v="3"/>
    <x v="170"/>
    <d v="2014-08-23T00:00:00"/>
    <s v="First Class"/>
    <s v="PR-18880"/>
    <s v="Patrick Ryan"/>
    <x v="0"/>
    <s v="United States"/>
    <s v="Oakland"/>
    <x v="1"/>
    <n v="94601"/>
    <x v="1"/>
    <s v="FUR-TA-10001539"/>
    <x v="0"/>
    <x v="3"/>
    <x v="10"/>
    <n v="568.72800000000007"/>
    <n v="3"/>
    <n v="0.2"/>
    <n v="28.436399999999935"/>
  </r>
  <r>
    <n v="3339"/>
    <s v="US-2014-109253"/>
    <x v="3"/>
    <x v="170"/>
    <d v="2014-08-23T00:00:00"/>
    <s v="First Class"/>
    <s v="PR-18880"/>
    <s v="Patrick Ryan"/>
    <x v="0"/>
    <s v="United States"/>
    <s v="Oakland"/>
    <x v="1"/>
    <n v="94601"/>
    <x v="1"/>
    <s v="OFF-BI-10000962"/>
    <x v="1"/>
    <x v="8"/>
    <x v="1504"/>
    <n v="117.14400000000001"/>
    <n v="9"/>
    <n v="0.2"/>
    <n v="42.464699999999993"/>
  </r>
  <r>
    <n v="3340"/>
    <s v="US-2014-109253"/>
    <x v="3"/>
    <x v="170"/>
    <d v="2014-08-23T00:00:00"/>
    <s v="First Class"/>
    <s v="PR-18880"/>
    <s v="Patrick Ryan"/>
    <x v="0"/>
    <s v="United States"/>
    <s v="Oakland"/>
    <x v="1"/>
    <n v="94601"/>
    <x v="1"/>
    <s v="OFF-AP-10002867"/>
    <x v="1"/>
    <x v="9"/>
    <x v="1505"/>
    <n v="203.52"/>
    <n v="3"/>
    <n v="0"/>
    <n v="54.950400000000002"/>
  </r>
  <r>
    <n v="3341"/>
    <s v="US-2014-109253"/>
    <x v="3"/>
    <x v="170"/>
    <d v="2014-08-23T00:00:00"/>
    <s v="First Class"/>
    <s v="PR-18880"/>
    <s v="Patrick Ryan"/>
    <x v="0"/>
    <s v="United States"/>
    <s v="Oakland"/>
    <x v="1"/>
    <n v="94601"/>
    <x v="1"/>
    <s v="OFF-LA-10001158"/>
    <x v="1"/>
    <x v="2"/>
    <x v="319"/>
    <n v="51.75"/>
    <n v="5"/>
    <n v="0"/>
    <n v="24.84"/>
  </r>
  <r>
    <n v="3342"/>
    <s v="CA-2013-145982"/>
    <x v="0"/>
    <x v="278"/>
    <d v="2013-09-02T00:00:00"/>
    <s v="Second Class"/>
    <s v="TB-21055"/>
    <s v="Ted Butterfield"/>
    <x v="0"/>
    <s v="United States"/>
    <s v="Quincy"/>
    <x v="31"/>
    <n v="2169"/>
    <x v="3"/>
    <s v="OFF-PA-10000675"/>
    <x v="1"/>
    <x v="10"/>
    <x v="1106"/>
    <n v="122.97"/>
    <n v="3"/>
    <n v="0"/>
    <n v="60.255300000000005"/>
  </r>
  <r>
    <n v="3343"/>
    <s v="CA-2013-145982"/>
    <x v="0"/>
    <x v="278"/>
    <d v="2013-09-02T00:00:00"/>
    <s v="Second Class"/>
    <s v="TB-21055"/>
    <s v="Ted Butterfield"/>
    <x v="0"/>
    <s v="United States"/>
    <s v="Quincy"/>
    <x v="31"/>
    <n v="2169"/>
    <x v="3"/>
    <s v="FUR-TA-10001307"/>
    <x v="0"/>
    <x v="3"/>
    <x v="1090"/>
    <n v="244.61499999999998"/>
    <n v="1"/>
    <n v="0.3"/>
    <n v="20.966999999999999"/>
  </r>
  <r>
    <n v="3344"/>
    <s v="CA-2013-145982"/>
    <x v="0"/>
    <x v="278"/>
    <d v="2013-09-02T00:00:00"/>
    <s v="Second Class"/>
    <s v="TB-21055"/>
    <s v="Ted Butterfield"/>
    <x v="0"/>
    <s v="United States"/>
    <s v="Quincy"/>
    <x v="31"/>
    <n v="2169"/>
    <x v="3"/>
    <s v="TEC-PH-10000011"/>
    <x v="2"/>
    <x v="7"/>
    <x v="220"/>
    <n v="59.97"/>
    <n v="3"/>
    <n v="0"/>
    <n v="28.785599999999995"/>
  </r>
  <r>
    <n v="3345"/>
    <s v="CA-2013-145982"/>
    <x v="0"/>
    <x v="278"/>
    <d v="2013-09-02T00:00:00"/>
    <s v="Second Class"/>
    <s v="TB-21055"/>
    <s v="Ted Butterfield"/>
    <x v="0"/>
    <s v="United States"/>
    <s v="Quincy"/>
    <x v="31"/>
    <n v="2169"/>
    <x v="3"/>
    <s v="OFF-PA-10002666"/>
    <x v="1"/>
    <x v="10"/>
    <x v="186"/>
    <n v="81.540000000000006"/>
    <n v="9"/>
    <n v="0"/>
    <n v="36.692999999999998"/>
  </r>
  <r>
    <n v="3346"/>
    <s v="CA-2013-145982"/>
    <x v="0"/>
    <x v="278"/>
    <d v="2013-09-02T00:00:00"/>
    <s v="Second Class"/>
    <s v="TB-21055"/>
    <s v="Ted Butterfield"/>
    <x v="0"/>
    <s v="United States"/>
    <s v="Quincy"/>
    <x v="31"/>
    <n v="2169"/>
    <x v="3"/>
    <s v="OFF-FA-10000735"/>
    <x v="1"/>
    <x v="13"/>
    <x v="33"/>
    <n v="11.68"/>
    <n v="4"/>
    <n v="0"/>
    <n v="5.2559999999999993"/>
  </r>
  <r>
    <n v="3347"/>
    <s v="CA-2013-145982"/>
    <x v="0"/>
    <x v="278"/>
    <d v="2013-09-02T00:00:00"/>
    <s v="Second Class"/>
    <s v="TB-21055"/>
    <s v="Ted Butterfield"/>
    <x v="0"/>
    <s v="United States"/>
    <s v="Quincy"/>
    <x v="31"/>
    <n v="2169"/>
    <x v="3"/>
    <s v="OFF-BI-10000174"/>
    <x v="1"/>
    <x v="8"/>
    <x v="1435"/>
    <n v="29"/>
    <n v="5"/>
    <n v="0"/>
    <n v="13.919999999999998"/>
  </r>
  <r>
    <n v="3348"/>
    <s v="CA-2012-112011"/>
    <x v="1"/>
    <x v="863"/>
    <d v="2012-08-20T00:00:00"/>
    <s v="Standard Class"/>
    <s v="ON-18715"/>
    <s v="Odella Nelson"/>
    <x v="1"/>
    <s v="United States"/>
    <s v="Yucaipa"/>
    <x v="1"/>
    <n v="92399"/>
    <x v="1"/>
    <s v="OFF-AR-10003156"/>
    <x v="1"/>
    <x v="6"/>
    <x v="396"/>
    <n v="50.8"/>
    <n v="5"/>
    <n v="0"/>
    <n v="13.208000000000002"/>
  </r>
  <r>
    <n v="3349"/>
    <s v="CA-2014-154732"/>
    <x v="3"/>
    <x v="60"/>
    <d v="2014-11-08T00:00:00"/>
    <s v="First Class"/>
    <s v="AH-10195"/>
    <s v="Alan Haines"/>
    <x v="1"/>
    <s v="United States"/>
    <s v="Chicago"/>
    <x v="10"/>
    <n v="60623"/>
    <x v="2"/>
    <s v="OFF-BI-10000474"/>
    <x v="1"/>
    <x v="8"/>
    <x v="27"/>
    <n v="16.029999999999998"/>
    <n v="5"/>
    <n v="0.8"/>
    <n v="-25.648000000000003"/>
  </r>
  <r>
    <n v="3350"/>
    <s v="US-2013-157308"/>
    <x v="0"/>
    <x v="864"/>
    <d v="2013-08-22T00:00:00"/>
    <s v="Standard Class"/>
    <s v="NM-18520"/>
    <s v="Neoma Murray"/>
    <x v="0"/>
    <s v="United States"/>
    <s v="Seattle"/>
    <x v="4"/>
    <n v="98105"/>
    <x v="1"/>
    <s v="OFF-BI-10003712"/>
    <x v="1"/>
    <x v="8"/>
    <x v="689"/>
    <n v="15.712000000000002"/>
    <n v="4"/>
    <n v="0.2"/>
    <n v="5.6955999999999989"/>
  </r>
  <r>
    <n v="3351"/>
    <s v="CA-2013-147536"/>
    <x v="0"/>
    <x v="482"/>
    <d v="2014-01-01T00:00:00"/>
    <s v="Standard Class"/>
    <s v="AR-10510"/>
    <s v="Andrew Roberts"/>
    <x v="0"/>
    <s v="United States"/>
    <s v="New York City"/>
    <x v="15"/>
    <n v="10024"/>
    <x v="3"/>
    <s v="TEC-AC-10003280"/>
    <x v="2"/>
    <x v="11"/>
    <x v="1028"/>
    <n v="89.97"/>
    <n v="3"/>
    <n v="0"/>
    <n v="18.893699999999995"/>
  </r>
  <r>
    <n v="3352"/>
    <s v="US-2011-134733"/>
    <x v="2"/>
    <x v="865"/>
    <d v="2011-09-28T00:00:00"/>
    <s v="Standard Class"/>
    <s v="BM-11650"/>
    <s v="Brian Moss"/>
    <x v="1"/>
    <s v="United States"/>
    <s v="San Diego"/>
    <x v="1"/>
    <n v="92037"/>
    <x v="1"/>
    <s v="FUR-BO-10002916"/>
    <x v="0"/>
    <x v="0"/>
    <x v="1506"/>
    <n v="435.99900000000002"/>
    <n v="3"/>
    <n v="0.15"/>
    <n v="20.517599999999987"/>
  </r>
  <r>
    <n v="3353"/>
    <s v="US-2011-134733"/>
    <x v="2"/>
    <x v="865"/>
    <d v="2011-09-28T00:00:00"/>
    <s v="Standard Class"/>
    <s v="BM-11650"/>
    <s v="Brian Moss"/>
    <x v="1"/>
    <s v="United States"/>
    <s v="San Diego"/>
    <x v="1"/>
    <n v="92037"/>
    <x v="1"/>
    <s v="TEC-PH-10002726"/>
    <x v="2"/>
    <x v="7"/>
    <x v="66"/>
    <n v="83.984000000000009"/>
    <n v="2"/>
    <n v="0.2"/>
    <n v="31.494"/>
  </r>
  <r>
    <n v="3354"/>
    <s v="US-2011-150434"/>
    <x v="2"/>
    <x v="866"/>
    <d v="2011-07-24T00:00:00"/>
    <s v="Standard Class"/>
    <s v="CA-12310"/>
    <s v="Christine Abelman"/>
    <x v="1"/>
    <s v="United States"/>
    <s v="Bristol"/>
    <x v="29"/>
    <n v="6010"/>
    <x v="3"/>
    <s v="TEC-PH-10000895"/>
    <x v="2"/>
    <x v="7"/>
    <x v="1128"/>
    <n v="359.98"/>
    <n v="2"/>
    <n v="0"/>
    <n v="93.594800000000021"/>
  </r>
  <r>
    <n v="3355"/>
    <s v="US-2011-150434"/>
    <x v="2"/>
    <x v="866"/>
    <d v="2011-07-24T00:00:00"/>
    <s v="Standard Class"/>
    <s v="CA-12310"/>
    <s v="Christine Abelman"/>
    <x v="1"/>
    <s v="United States"/>
    <s v="Bristol"/>
    <x v="29"/>
    <n v="6010"/>
    <x v="3"/>
    <s v="FUR-TA-10004152"/>
    <x v="0"/>
    <x v="3"/>
    <x v="1507"/>
    <n v="70.559999999999988"/>
    <n v="1"/>
    <n v="0.3"/>
    <n v="-4.032"/>
  </r>
  <r>
    <n v="3356"/>
    <s v="US-2011-150434"/>
    <x v="2"/>
    <x v="866"/>
    <d v="2011-07-24T00:00:00"/>
    <s v="Standard Class"/>
    <s v="CA-12310"/>
    <s v="Christine Abelman"/>
    <x v="1"/>
    <s v="United States"/>
    <s v="Bristol"/>
    <x v="29"/>
    <n v="6010"/>
    <x v="3"/>
    <s v="OFF-BI-10003694"/>
    <x v="1"/>
    <x v="8"/>
    <x v="850"/>
    <n v="20.88"/>
    <n v="2"/>
    <n v="0"/>
    <n v="9.6047999999999991"/>
  </r>
  <r>
    <n v="3357"/>
    <s v="US-2011-150434"/>
    <x v="2"/>
    <x v="866"/>
    <d v="2011-07-24T00:00:00"/>
    <s v="Standard Class"/>
    <s v="CA-12310"/>
    <s v="Christine Abelman"/>
    <x v="1"/>
    <s v="United States"/>
    <s v="Bristol"/>
    <x v="29"/>
    <n v="6010"/>
    <x v="3"/>
    <s v="OFF-BI-10002160"/>
    <x v="1"/>
    <x v="8"/>
    <x v="312"/>
    <n v="3.81"/>
    <n v="1"/>
    <n v="0"/>
    <n v="1.8288"/>
  </r>
  <r>
    <n v="3358"/>
    <s v="CA-2014-100335"/>
    <x v="3"/>
    <x v="210"/>
    <d v="2014-09-14T00:00:00"/>
    <s v="Standard Class"/>
    <s v="NF-18595"/>
    <s v="Nicole Fjeld"/>
    <x v="2"/>
    <s v="United States"/>
    <s v="Chicago"/>
    <x v="10"/>
    <n v="60610"/>
    <x v="2"/>
    <s v="OFF-PA-10001685"/>
    <x v="1"/>
    <x v="10"/>
    <x v="33"/>
    <n v="73.007999999999996"/>
    <n v="9"/>
    <n v="0.2"/>
    <n v="26.465400000000006"/>
  </r>
  <r>
    <n v="3359"/>
    <s v="CA-2013-139234"/>
    <x v="0"/>
    <x v="715"/>
    <d v="2013-05-11T00:00:00"/>
    <s v="Standard Class"/>
    <s v="AF-10870"/>
    <s v="Art Ferguson"/>
    <x v="0"/>
    <s v="United States"/>
    <s v="Chicago"/>
    <x v="10"/>
    <n v="60610"/>
    <x v="2"/>
    <s v="OFF-BI-10000773"/>
    <x v="1"/>
    <x v="8"/>
    <x v="381"/>
    <n v="3.2079999999999993"/>
    <n v="2"/>
    <n v="0.8"/>
    <n v="-5.2932000000000023"/>
  </r>
  <r>
    <n v="3360"/>
    <s v="CA-2013-139234"/>
    <x v="0"/>
    <x v="715"/>
    <d v="2013-05-11T00:00:00"/>
    <s v="Standard Class"/>
    <s v="AF-10870"/>
    <s v="Art Ferguson"/>
    <x v="0"/>
    <s v="United States"/>
    <s v="Chicago"/>
    <x v="10"/>
    <n v="60610"/>
    <x v="2"/>
    <s v="TEC-AC-10004510"/>
    <x v="2"/>
    <x v="11"/>
    <x v="944"/>
    <n v="26.176000000000002"/>
    <n v="2"/>
    <n v="0.2"/>
    <n v="-3.272000000000002"/>
  </r>
  <r>
    <n v="3361"/>
    <s v="US-2012-142020"/>
    <x v="1"/>
    <x v="593"/>
    <d v="2012-06-08T00:00:00"/>
    <s v="Second Class"/>
    <s v="TC-21535"/>
    <s v="Tracy Collins"/>
    <x v="2"/>
    <s v="United States"/>
    <s v="New York City"/>
    <x v="15"/>
    <n v="10024"/>
    <x v="3"/>
    <s v="OFF-PA-10004569"/>
    <x v="1"/>
    <x v="10"/>
    <x v="227"/>
    <n v="30.44"/>
    <n v="4"/>
    <n v="0"/>
    <n v="14.306799999999999"/>
  </r>
  <r>
    <n v="3362"/>
    <s v="US-2012-142020"/>
    <x v="1"/>
    <x v="593"/>
    <d v="2012-06-08T00:00:00"/>
    <s v="Second Class"/>
    <s v="TC-21535"/>
    <s v="Tracy Collins"/>
    <x v="2"/>
    <s v="United States"/>
    <s v="New York City"/>
    <x v="15"/>
    <n v="10024"/>
    <x v="3"/>
    <s v="FUR-FU-10000672"/>
    <x v="0"/>
    <x v="5"/>
    <x v="1508"/>
    <n v="35.28"/>
    <n v="3"/>
    <n v="0"/>
    <n v="11.995199999999997"/>
  </r>
  <r>
    <n v="3363"/>
    <s v="CA-2012-139962"/>
    <x v="1"/>
    <x v="350"/>
    <d v="2012-12-20T00:00:00"/>
    <s v="Standard Class"/>
    <s v="Dp-13240"/>
    <s v="Dean percer"/>
    <x v="2"/>
    <s v="United States"/>
    <s v="Revere"/>
    <x v="31"/>
    <n v="2151"/>
    <x v="3"/>
    <s v="OFF-PA-10004451"/>
    <x v="1"/>
    <x v="10"/>
    <x v="493"/>
    <n v="19.440000000000001"/>
    <n v="3"/>
    <n v="0"/>
    <n v="9.3312000000000008"/>
  </r>
  <r>
    <n v="3364"/>
    <s v="CA-2012-139962"/>
    <x v="1"/>
    <x v="350"/>
    <d v="2012-12-20T00:00:00"/>
    <s v="Standard Class"/>
    <s v="Dp-13240"/>
    <s v="Dean percer"/>
    <x v="2"/>
    <s v="United States"/>
    <s v="Revere"/>
    <x v="31"/>
    <n v="2151"/>
    <x v="3"/>
    <s v="OFF-BI-10004738"/>
    <x v="1"/>
    <x v="8"/>
    <x v="92"/>
    <n v="37.880000000000003"/>
    <n v="2"/>
    <n v="0"/>
    <n v="18.940000000000001"/>
  </r>
  <r>
    <n v="3365"/>
    <s v="CA-2013-130050"/>
    <x v="0"/>
    <x v="87"/>
    <d v="2013-07-19T00:00:00"/>
    <s v="Second Class"/>
    <s v="MC-17425"/>
    <s v="Mark Cousins"/>
    <x v="1"/>
    <s v="United States"/>
    <s v="Houston"/>
    <x v="5"/>
    <n v="77036"/>
    <x v="2"/>
    <s v="FUR-FU-10001940"/>
    <x v="0"/>
    <x v="5"/>
    <x v="33"/>
    <n v="9.5519999999999996"/>
    <n v="3"/>
    <n v="0.6"/>
    <n v="-3.8207999999999984"/>
  </r>
  <r>
    <n v="3366"/>
    <s v="CA-2011-115161"/>
    <x v="2"/>
    <x v="867"/>
    <d v="2011-02-03T00:00:00"/>
    <s v="First Class"/>
    <s v="LC-17050"/>
    <s v="Liz Carlisle"/>
    <x v="0"/>
    <s v="United States"/>
    <s v="Mission Viejo"/>
    <x v="1"/>
    <n v="92691"/>
    <x v="1"/>
    <s v="FUR-BO-10003966"/>
    <x v="0"/>
    <x v="0"/>
    <x v="1086"/>
    <n v="290.666"/>
    <n v="2"/>
    <n v="0.15"/>
    <n v="3.4195999999999884"/>
  </r>
  <r>
    <n v="3367"/>
    <s v="CA-2011-165379"/>
    <x v="2"/>
    <x v="868"/>
    <d v="2011-07-15T00:00:00"/>
    <s v="Standard Class"/>
    <s v="BM-11650"/>
    <s v="Brian Moss"/>
    <x v="1"/>
    <s v="United States"/>
    <s v="Dallas"/>
    <x v="5"/>
    <n v="75217"/>
    <x v="2"/>
    <s v="OFF-PA-10003072"/>
    <x v="1"/>
    <x v="10"/>
    <x v="918"/>
    <n v="10.368000000000002"/>
    <n v="2"/>
    <n v="0.2"/>
    <n v="3.6288"/>
  </r>
  <r>
    <n v="3368"/>
    <s v="CA-2011-165379"/>
    <x v="2"/>
    <x v="868"/>
    <d v="2011-07-15T00:00:00"/>
    <s v="Standard Class"/>
    <s v="BM-11650"/>
    <s v="Brian Moss"/>
    <x v="1"/>
    <s v="United States"/>
    <s v="Dallas"/>
    <x v="5"/>
    <n v="75217"/>
    <x v="2"/>
    <s v="OFF-PA-10002245"/>
    <x v="1"/>
    <x v="10"/>
    <x v="1334"/>
    <n v="14.352000000000002"/>
    <n v="3"/>
    <n v="0.2"/>
    <n v="4.4849999999999994"/>
  </r>
  <r>
    <n v="3369"/>
    <s v="CA-2012-115511"/>
    <x v="1"/>
    <x v="82"/>
    <d v="2012-11-25T00:00:00"/>
    <s v="Standard Class"/>
    <s v="NW-18400"/>
    <s v="Natalie Webber"/>
    <x v="0"/>
    <s v="United States"/>
    <s v="Las Vegas"/>
    <x v="33"/>
    <n v="89115"/>
    <x v="1"/>
    <s v="FUR-BO-10002598"/>
    <x v="0"/>
    <x v="0"/>
    <x v="1509"/>
    <n v="141.96"/>
    <n v="2"/>
    <n v="0"/>
    <n v="41.168399999999991"/>
  </r>
  <r>
    <n v="3370"/>
    <s v="CA-2012-115511"/>
    <x v="1"/>
    <x v="82"/>
    <d v="2012-11-25T00:00:00"/>
    <s v="Standard Class"/>
    <s v="NW-18400"/>
    <s v="Natalie Webber"/>
    <x v="0"/>
    <s v="United States"/>
    <s v="Las Vegas"/>
    <x v="33"/>
    <n v="89115"/>
    <x v="1"/>
    <s v="OFF-BI-10002225"/>
    <x v="1"/>
    <x v="8"/>
    <x v="336"/>
    <n v="66.048000000000002"/>
    <n v="4"/>
    <n v="0.2"/>
    <n v="23.116799999999998"/>
  </r>
  <r>
    <n v="3371"/>
    <s v="CA-2013-134887"/>
    <x v="0"/>
    <x v="869"/>
    <d v="2013-03-26T00:00:00"/>
    <s v="Same Day"/>
    <s v="TB-21280"/>
    <s v="Toby Braunhardt"/>
    <x v="0"/>
    <s v="United States"/>
    <s v="Norman"/>
    <x v="26"/>
    <n v="73071"/>
    <x v="2"/>
    <s v="TEC-AC-10003832"/>
    <x v="2"/>
    <x v="11"/>
    <x v="216"/>
    <n v="1287.45"/>
    <n v="5"/>
    <n v="0"/>
    <n v="244.61549999999988"/>
  </r>
  <r>
    <n v="3372"/>
    <s v="CA-2014-123778"/>
    <x v="3"/>
    <x v="397"/>
    <d v="2014-10-01T00:00:00"/>
    <s v="Standard Class"/>
    <s v="BS-11755"/>
    <s v="Bruce Stewart"/>
    <x v="0"/>
    <s v="United States"/>
    <s v="San Francisco"/>
    <x v="1"/>
    <n v="94122"/>
    <x v="1"/>
    <s v="OFF-BI-10000822"/>
    <x v="1"/>
    <x v="8"/>
    <x v="958"/>
    <n v="25.824000000000002"/>
    <n v="6"/>
    <n v="0.2"/>
    <n v="9.0383999999999993"/>
  </r>
  <r>
    <n v="3373"/>
    <s v="CA-2014-123778"/>
    <x v="3"/>
    <x v="397"/>
    <d v="2014-10-01T00:00:00"/>
    <s v="Standard Class"/>
    <s v="BS-11755"/>
    <s v="Bruce Stewart"/>
    <x v="0"/>
    <s v="United States"/>
    <s v="San Francisco"/>
    <x v="1"/>
    <n v="94122"/>
    <x v="1"/>
    <s v="OFF-AP-10001242"/>
    <x v="1"/>
    <x v="9"/>
    <x v="1408"/>
    <n v="160.96"/>
    <n v="2"/>
    <n v="0"/>
    <n v="48.287999999999997"/>
  </r>
  <r>
    <n v="3374"/>
    <s v="CA-2012-161718"/>
    <x v="1"/>
    <x v="784"/>
    <d v="2012-12-10T00:00:00"/>
    <s v="Standard Class"/>
    <s v="SO-20335"/>
    <s v="Sean O'Donnell"/>
    <x v="0"/>
    <s v="United States"/>
    <s v="Hempstead"/>
    <x v="15"/>
    <n v="11550"/>
    <x v="3"/>
    <s v="FUR-FU-10002445"/>
    <x v="0"/>
    <x v="5"/>
    <x v="1439"/>
    <n v="28.44"/>
    <n v="3"/>
    <n v="0"/>
    <n v="11.376000000000001"/>
  </r>
  <r>
    <n v="3375"/>
    <s v="CA-2012-161718"/>
    <x v="1"/>
    <x v="784"/>
    <d v="2012-12-10T00:00:00"/>
    <s v="Standard Class"/>
    <s v="SO-20335"/>
    <s v="Sean O'Donnell"/>
    <x v="0"/>
    <s v="United States"/>
    <s v="Hempstead"/>
    <x v="15"/>
    <n v="11550"/>
    <x v="3"/>
    <s v="FUR-CH-10002372"/>
    <x v="0"/>
    <x v="1"/>
    <x v="390"/>
    <n v="364.41"/>
    <n v="5"/>
    <n v="0.1"/>
    <n v="8.0980000000000203"/>
  </r>
  <r>
    <n v="3376"/>
    <s v="CA-2012-161718"/>
    <x v="1"/>
    <x v="784"/>
    <d v="2012-12-10T00:00:00"/>
    <s v="Standard Class"/>
    <s v="SO-20335"/>
    <s v="Sean O'Donnell"/>
    <x v="0"/>
    <s v="United States"/>
    <s v="Hempstead"/>
    <x v="15"/>
    <n v="11550"/>
    <x v="3"/>
    <s v="TEC-PH-10000376"/>
    <x v="2"/>
    <x v="7"/>
    <x v="428"/>
    <n v="39.96"/>
    <n v="4"/>
    <n v="0"/>
    <n v="10.389600000000002"/>
  </r>
  <r>
    <n v="3377"/>
    <s v="CA-2012-161718"/>
    <x v="1"/>
    <x v="784"/>
    <d v="2012-12-10T00:00:00"/>
    <s v="Standard Class"/>
    <s v="SO-20335"/>
    <s v="Sean O'Donnell"/>
    <x v="0"/>
    <s v="United States"/>
    <s v="Hempstead"/>
    <x v="15"/>
    <n v="11550"/>
    <x v="3"/>
    <s v="FUR-CH-10002965"/>
    <x v="0"/>
    <x v="1"/>
    <x v="226"/>
    <n v="361.76400000000001"/>
    <n v="2"/>
    <n v="0.1"/>
    <n v="68.333200000000005"/>
  </r>
  <r>
    <n v="3378"/>
    <s v="CA-2013-100671"/>
    <x v="0"/>
    <x v="474"/>
    <d v="2013-11-05T00:00:00"/>
    <s v="First Class"/>
    <s v="CS-12490"/>
    <s v="Cindy Schnelling"/>
    <x v="1"/>
    <s v="United States"/>
    <s v="Conroe"/>
    <x v="5"/>
    <n v="77301"/>
    <x v="2"/>
    <s v="OFF-ST-10004950"/>
    <x v="1"/>
    <x v="4"/>
    <x v="1510"/>
    <n v="111.67200000000001"/>
    <n v="9"/>
    <n v="0.2"/>
    <n v="6.9794999999999909"/>
  </r>
  <r>
    <n v="3379"/>
    <s v="CA-2014-142867"/>
    <x v="3"/>
    <x v="294"/>
    <d v="2014-03-22T00:00:00"/>
    <s v="Standard Class"/>
    <s v="PO-19180"/>
    <s v="Philisse Overcash"/>
    <x v="2"/>
    <s v="United States"/>
    <s v="Houston"/>
    <x v="5"/>
    <n v="77095"/>
    <x v="2"/>
    <s v="OFF-BI-10003166"/>
    <x v="1"/>
    <x v="8"/>
    <x v="1405"/>
    <n v="13.775999999999996"/>
    <n v="6"/>
    <n v="0.8"/>
    <n v="-22.04160000000001"/>
  </r>
  <r>
    <n v="3380"/>
    <s v="CA-2014-142867"/>
    <x v="3"/>
    <x v="294"/>
    <d v="2014-03-22T00:00:00"/>
    <s v="Standard Class"/>
    <s v="PO-19180"/>
    <s v="Philisse Overcash"/>
    <x v="2"/>
    <s v="United States"/>
    <s v="Houston"/>
    <x v="5"/>
    <n v="77095"/>
    <x v="2"/>
    <s v="OFF-PA-10004610"/>
    <x v="1"/>
    <x v="10"/>
    <x v="1511"/>
    <n v="10.272000000000002"/>
    <n v="3"/>
    <n v="0.2"/>
    <n v="3.2099999999999982"/>
  </r>
  <r>
    <n v="3381"/>
    <s v="CA-2014-103156"/>
    <x v="3"/>
    <x v="51"/>
    <d v="2014-11-25T00:00:00"/>
    <s v="First Class"/>
    <s v="TD-20995"/>
    <s v="Tamara Dahlen"/>
    <x v="0"/>
    <s v="United States"/>
    <s v="Philadelphia"/>
    <x v="9"/>
    <n v="19120"/>
    <x v="3"/>
    <s v="FUR-FU-10000320"/>
    <x v="0"/>
    <x v="5"/>
    <x v="1512"/>
    <n v="24.048000000000002"/>
    <n v="9"/>
    <n v="0.2"/>
    <n v="7.2144000000000013"/>
  </r>
  <r>
    <n v="3382"/>
    <s v="US-2014-162208"/>
    <x v="3"/>
    <x v="151"/>
    <d v="2014-08-31T00:00:00"/>
    <s v="First Class"/>
    <s v="SP-20620"/>
    <s v="Stefania Perrino"/>
    <x v="1"/>
    <s v="United States"/>
    <s v="Tampa"/>
    <x v="2"/>
    <n v="33614"/>
    <x v="0"/>
    <s v="OFF-EN-10004030"/>
    <x v="1"/>
    <x v="12"/>
    <x v="135"/>
    <n v="2.8960000000000004"/>
    <n v="1"/>
    <n v="0.2"/>
    <n v="0.97739999999999994"/>
  </r>
  <r>
    <n v="3383"/>
    <s v="CA-2012-130659"/>
    <x v="1"/>
    <x v="784"/>
    <d v="2012-12-09T00:00:00"/>
    <s v="Second Class"/>
    <s v="MS-17365"/>
    <s v="Maribeth Schnelling"/>
    <x v="0"/>
    <s v="United States"/>
    <s v="New York City"/>
    <x v="15"/>
    <n v="10035"/>
    <x v="3"/>
    <s v="OFF-EN-10004147"/>
    <x v="1"/>
    <x v="12"/>
    <x v="1279"/>
    <n v="17.940000000000001"/>
    <n v="3"/>
    <n v="0"/>
    <n v="8.7906000000000013"/>
  </r>
  <r>
    <n v="3384"/>
    <s v="CA-2012-130659"/>
    <x v="1"/>
    <x v="784"/>
    <d v="2012-12-09T00:00:00"/>
    <s v="Second Class"/>
    <s v="MS-17365"/>
    <s v="Maribeth Schnelling"/>
    <x v="0"/>
    <s v="United States"/>
    <s v="New York City"/>
    <x v="15"/>
    <n v="10035"/>
    <x v="3"/>
    <s v="FUR-CH-10003535"/>
    <x v="0"/>
    <x v="1"/>
    <x v="1513"/>
    <n v="384.17399999999998"/>
    <n v="7"/>
    <n v="0.1"/>
    <n v="29.880199999999981"/>
  </r>
  <r>
    <n v="3385"/>
    <s v="CA-2012-130659"/>
    <x v="1"/>
    <x v="784"/>
    <d v="2012-12-09T00:00:00"/>
    <s v="Second Class"/>
    <s v="MS-17365"/>
    <s v="Maribeth Schnelling"/>
    <x v="0"/>
    <s v="United States"/>
    <s v="New York City"/>
    <x v="15"/>
    <n v="10035"/>
    <x v="3"/>
    <s v="TEC-PH-10004586"/>
    <x v="2"/>
    <x v="7"/>
    <x v="890"/>
    <n v="1799.75"/>
    <n v="5"/>
    <n v="0"/>
    <n v="539.92499999999995"/>
  </r>
  <r>
    <n v="3386"/>
    <s v="CA-2014-148404"/>
    <x v="3"/>
    <x v="566"/>
    <d v="2014-10-12T00:00:00"/>
    <s v="Standard Class"/>
    <s v="Dp-13240"/>
    <s v="Dean percer"/>
    <x v="2"/>
    <s v="United States"/>
    <s v="Charlotte"/>
    <x v="3"/>
    <n v="28205"/>
    <x v="0"/>
    <s v="OFF-ST-10003208"/>
    <x v="1"/>
    <x v="4"/>
    <x v="243"/>
    <n v="580.67200000000003"/>
    <n v="4"/>
    <n v="0.2"/>
    <n v="65.325599999999895"/>
  </r>
  <r>
    <n v="3387"/>
    <s v="CA-2014-148404"/>
    <x v="3"/>
    <x v="566"/>
    <d v="2014-10-12T00:00:00"/>
    <s v="Standard Class"/>
    <s v="Dp-13240"/>
    <s v="Dean percer"/>
    <x v="2"/>
    <s v="United States"/>
    <s v="Charlotte"/>
    <x v="3"/>
    <n v="28205"/>
    <x v="0"/>
    <s v="OFF-FA-10003112"/>
    <x v="1"/>
    <x v="13"/>
    <x v="33"/>
    <n v="18.936"/>
    <n v="3"/>
    <n v="0.2"/>
    <n v="5.9174999999999986"/>
  </r>
  <r>
    <n v="3388"/>
    <s v="CA-2014-148404"/>
    <x v="3"/>
    <x v="566"/>
    <d v="2014-10-12T00:00:00"/>
    <s v="Standard Class"/>
    <s v="Dp-13240"/>
    <s v="Dean percer"/>
    <x v="2"/>
    <s v="United States"/>
    <s v="Charlotte"/>
    <x v="3"/>
    <n v="28205"/>
    <x v="0"/>
    <s v="TEC-PH-10004447"/>
    <x v="2"/>
    <x v="7"/>
    <x v="857"/>
    <n v="222.38400000000001"/>
    <n v="2"/>
    <n v="0.2"/>
    <n v="16.678799999999995"/>
  </r>
  <r>
    <n v="3389"/>
    <s v="CA-2014-148404"/>
    <x v="3"/>
    <x v="566"/>
    <d v="2014-10-12T00:00:00"/>
    <s v="Standard Class"/>
    <s v="Dp-13240"/>
    <s v="Dean percer"/>
    <x v="2"/>
    <s v="United States"/>
    <s v="Charlotte"/>
    <x v="3"/>
    <n v="28205"/>
    <x v="0"/>
    <s v="OFF-BI-10002854"/>
    <x v="1"/>
    <x v="8"/>
    <x v="895"/>
    <n v="50.454000000000015"/>
    <n v="6"/>
    <n v="0.7"/>
    <n v="-33.635999999999996"/>
  </r>
  <r>
    <n v="3390"/>
    <s v="CA-2014-148404"/>
    <x v="3"/>
    <x v="566"/>
    <d v="2014-10-12T00:00:00"/>
    <s v="Standard Class"/>
    <s v="Dp-13240"/>
    <s v="Dean percer"/>
    <x v="2"/>
    <s v="United States"/>
    <s v="Charlotte"/>
    <x v="3"/>
    <n v="28205"/>
    <x v="0"/>
    <s v="FUR-TA-10001039"/>
    <x v="0"/>
    <x v="3"/>
    <x v="824"/>
    <n v="154.76400000000001"/>
    <n v="3"/>
    <n v="0.4"/>
    <n v="-36.11160000000001"/>
  </r>
  <r>
    <n v="3391"/>
    <s v="CA-2014-101077"/>
    <x v="3"/>
    <x v="613"/>
    <d v="2014-03-31T00:00:00"/>
    <s v="Second Class"/>
    <s v="DB-13660"/>
    <s v="Duane Benoit"/>
    <x v="0"/>
    <s v="United States"/>
    <s v="Dallas"/>
    <x v="5"/>
    <n v="75081"/>
    <x v="2"/>
    <s v="OFF-PA-10004239"/>
    <x v="1"/>
    <x v="10"/>
    <x v="1412"/>
    <n v="6.8480000000000008"/>
    <n v="2"/>
    <n v="0.2"/>
    <n v="2.1399999999999992"/>
  </r>
  <r>
    <n v="3392"/>
    <s v="CA-2011-166471"/>
    <x v="2"/>
    <x v="128"/>
    <d v="2011-08-13T00:00:00"/>
    <s v="Standard Class"/>
    <s v="MG-17650"/>
    <s v="Matthew Grinstein"/>
    <x v="2"/>
    <s v="United States"/>
    <s v="Seattle"/>
    <x v="4"/>
    <n v="98103"/>
    <x v="1"/>
    <s v="TEC-PH-10001530"/>
    <x v="2"/>
    <x v="7"/>
    <x v="632"/>
    <n v="1091.1680000000001"/>
    <n v="4"/>
    <n v="0.2"/>
    <n v="68.197999999999979"/>
  </r>
  <r>
    <n v="3393"/>
    <s v="CA-2011-166471"/>
    <x v="2"/>
    <x v="128"/>
    <d v="2011-08-13T00:00:00"/>
    <s v="Standard Class"/>
    <s v="MG-17650"/>
    <s v="Matthew Grinstein"/>
    <x v="2"/>
    <s v="United States"/>
    <s v="Seattle"/>
    <x v="4"/>
    <n v="98103"/>
    <x v="1"/>
    <s v="TEC-PH-10000038"/>
    <x v="2"/>
    <x v="7"/>
    <x v="1056"/>
    <n v="219.16800000000001"/>
    <n v="2"/>
    <n v="0.2"/>
    <n v="-43.833600000000018"/>
  </r>
  <r>
    <n v="3394"/>
    <s v="CA-2011-105340"/>
    <x v="2"/>
    <x v="754"/>
    <d v="2011-11-25T00:00:00"/>
    <s v="First Class"/>
    <s v="EH-14185"/>
    <s v="Evan Henry"/>
    <x v="0"/>
    <s v="United States"/>
    <s v="Pasadena"/>
    <x v="5"/>
    <n v="77506"/>
    <x v="2"/>
    <s v="OFF-BI-10001765"/>
    <x v="1"/>
    <x v="8"/>
    <x v="985"/>
    <n v="6.9279999999999982"/>
    <n v="1"/>
    <n v="0.8"/>
    <n v="-11.084800000000005"/>
  </r>
  <r>
    <n v="3395"/>
    <s v="US-2014-131583"/>
    <x v="3"/>
    <x v="193"/>
    <d v="2014-06-11T00:00:00"/>
    <s v="Same Day"/>
    <s v="CL-11890"/>
    <s v="Carl Ludwig"/>
    <x v="0"/>
    <s v="United States"/>
    <s v="Philadelphia"/>
    <x v="9"/>
    <n v="19143"/>
    <x v="3"/>
    <s v="OFF-PA-10000380"/>
    <x v="1"/>
    <x v="10"/>
    <x v="1281"/>
    <n v="40.032000000000004"/>
    <n v="6"/>
    <n v="0.2"/>
    <n v="15.011999999999999"/>
  </r>
  <r>
    <n v="3396"/>
    <s v="US-2014-148362"/>
    <x v="3"/>
    <x v="870"/>
    <d v="2014-07-09T00:00:00"/>
    <s v="Standard Class"/>
    <s v="KF-16285"/>
    <s v="Karen Ferguson"/>
    <x v="2"/>
    <s v="United States"/>
    <s v="Indianapolis"/>
    <x v="14"/>
    <n v="46203"/>
    <x v="2"/>
    <s v="OFF-ST-10001128"/>
    <x v="1"/>
    <x v="4"/>
    <x v="1418"/>
    <n v="443.92"/>
    <n v="4"/>
    <n v="0"/>
    <n v="13.317600000000027"/>
  </r>
  <r>
    <n v="3397"/>
    <s v="US-2014-148362"/>
    <x v="3"/>
    <x v="870"/>
    <d v="2014-07-09T00:00:00"/>
    <s v="Standard Class"/>
    <s v="KF-16285"/>
    <s v="Karen Ferguson"/>
    <x v="2"/>
    <s v="United States"/>
    <s v="Indianapolis"/>
    <x v="14"/>
    <n v="46203"/>
    <x v="2"/>
    <s v="OFF-BI-10003656"/>
    <x v="1"/>
    <x v="8"/>
    <x v="13"/>
    <n v="169.99"/>
    <n v="1"/>
    <n v="0"/>
    <n v="78.195399999999992"/>
  </r>
  <r>
    <n v="3398"/>
    <s v="US-2014-148362"/>
    <x v="3"/>
    <x v="870"/>
    <d v="2014-07-09T00:00:00"/>
    <s v="Standard Class"/>
    <s v="KF-16285"/>
    <s v="Karen Ferguson"/>
    <x v="2"/>
    <s v="United States"/>
    <s v="Indianapolis"/>
    <x v="14"/>
    <n v="46203"/>
    <x v="2"/>
    <s v="OFF-PA-10003441"/>
    <x v="1"/>
    <x v="10"/>
    <x v="485"/>
    <n v="25.92"/>
    <n v="4"/>
    <n v="0"/>
    <n v="12.441600000000001"/>
  </r>
  <r>
    <n v="3399"/>
    <s v="CA-2011-102274"/>
    <x v="2"/>
    <x v="871"/>
    <d v="2011-11-26T00:00:00"/>
    <s v="Standard Class"/>
    <s v="DH-13075"/>
    <s v="Dave Hallsten"/>
    <x v="1"/>
    <s v="United States"/>
    <s v="Richmond"/>
    <x v="0"/>
    <n v="40475"/>
    <x v="0"/>
    <s v="TEC-PH-10002923"/>
    <x v="2"/>
    <x v="7"/>
    <x v="680"/>
    <n v="36.99"/>
    <n v="1"/>
    <n v="0"/>
    <n v="9.9873000000000012"/>
  </r>
  <r>
    <n v="3400"/>
    <s v="CA-2011-102274"/>
    <x v="2"/>
    <x v="871"/>
    <d v="2011-11-26T00:00:00"/>
    <s v="Standard Class"/>
    <s v="DH-13075"/>
    <s v="Dave Hallsten"/>
    <x v="1"/>
    <s v="United States"/>
    <s v="Richmond"/>
    <x v="0"/>
    <n v="40475"/>
    <x v="0"/>
    <s v="OFF-PA-10004359"/>
    <x v="1"/>
    <x v="10"/>
    <x v="1059"/>
    <n v="629.09999999999991"/>
    <n v="6"/>
    <n v="0"/>
    <n v="301.96799999999996"/>
  </r>
  <r>
    <n v="3401"/>
    <s v="CA-2011-102274"/>
    <x v="2"/>
    <x v="871"/>
    <d v="2011-11-26T00:00:00"/>
    <s v="Standard Class"/>
    <s v="DH-13075"/>
    <s v="Dave Hallsten"/>
    <x v="1"/>
    <s v="United States"/>
    <s v="Richmond"/>
    <x v="0"/>
    <n v="40475"/>
    <x v="0"/>
    <s v="OFF-ST-10001511"/>
    <x v="1"/>
    <x v="4"/>
    <x v="551"/>
    <n v="193.95000000000002"/>
    <n v="3"/>
    <n v="0"/>
    <n v="9.6974999999999838"/>
  </r>
  <r>
    <n v="3402"/>
    <s v="CA-2011-102274"/>
    <x v="2"/>
    <x v="871"/>
    <d v="2011-11-26T00:00:00"/>
    <s v="Standard Class"/>
    <s v="DH-13075"/>
    <s v="Dave Hallsten"/>
    <x v="1"/>
    <s v="United States"/>
    <s v="Richmond"/>
    <x v="0"/>
    <n v="40475"/>
    <x v="0"/>
    <s v="OFF-AR-10002833"/>
    <x v="1"/>
    <x v="6"/>
    <x v="6"/>
    <n v="5.46"/>
    <n v="3"/>
    <n v="0"/>
    <n v="1.4742000000000002"/>
  </r>
  <r>
    <n v="3403"/>
    <s v="CA-2012-129700"/>
    <x v="1"/>
    <x v="124"/>
    <d v="2012-05-05T00:00:00"/>
    <s v="First Class"/>
    <s v="LA-16780"/>
    <s v="Laura Armstrong"/>
    <x v="1"/>
    <s v="United States"/>
    <s v="Tinley Park"/>
    <x v="10"/>
    <n v="60477"/>
    <x v="2"/>
    <s v="FUR-FU-10001940"/>
    <x v="0"/>
    <x v="5"/>
    <x v="33"/>
    <n v="22.288"/>
    <n v="7"/>
    <n v="0.6"/>
    <n v="-8.9151999999999987"/>
  </r>
  <r>
    <n v="3404"/>
    <s v="CA-2014-168739"/>
    <x v="3"/>
    <x v="148"/>
    <d v="2014-06-06T00:00:00"/>
    <s v="Standard Class"/>
    <s v="HZ-14950"/>
    <s v="Henia Zydlo"/>
    <x v="0"/>
    <s v="United States"/>
    <s v="Houston"/>
    <x v="5"/>
    <n v="77095"/>
    <x v="2"/>
    <s v="FUR-FU-10003919"/>
    <x v="0"/>
    <x v="5"/>
    <x v="1514"/>
    <n v="65.424000000000007"/>
    <n v="4"/>
    <n v="0.6"/>
    <n v="-52.339199999999991"/>
  </r>
  <r>
    <n v="3405"/>
    <s v="CA-2012-152527"/>
    <x v="1"/>
    <x v="872"/>
    <d v="2012-10-17T00:00:00"/>
    <s v="Same Day"/>
    <s v="CM-12190"/>
    <s v="Charlotte Melton"/>
    <x v="0"/>
    <s v="United States"/>
    <s v="Los Angeles"/>
    <x v="1"/>
    <n v="90004"/>
    <x v="1"/>
    <s v="OFF-ST-10003479"/>
    <x v="1"/>
    <x v="4"/>
    <x v="41"/>
    <n v="77.88"/>
    <n v="2"/>
    <n v="0"/>
    <n v="3.8939999999999912"/>
  </r>
  <r>
    <n v="3406"/>
    <s v="US-2011-150119"/>
    <x v="2"/>
    <x v="488"/>
    <d v="2011-04-27T00:00:00"/>
    <s v="Standard Class"/>
    <s v="LB-16795"/>
    <s v="Laurel Beltran"/>
    <x v="2"/>
    <s v="United States"/>
    <s v="Columbus"/>
    <x v="24"/>
    <n v="43229"/>
    <x v="3"/>
    <s v="FUR-CH-10002965"/>
    <x v="0"/>
    <x v="1"/>
    <x v="226"/>
    <n v="281.37199999999996"/>
    <n v="2"/>
    <n v="0.3"/>
    <n v="-12.058799999999991"/>
  </r>
  <r>
    <n v="3407"/>
    <s v="US-2011-150119"/>
    <x v="2"/>
    <x v="488"/>
    <d v="2011-04-27T00:00:00"/>
    <s v="Standard Class"/>
    <s v="LB-16795"/>
    <s v="Laurel Beltran"/>
    <x v="2"/>
    <s v="United States"/>
    <s v="Columbus"/>
    <x v="24"/>
    <n v="43229"/>
    <x v="3"/>
    <s v="FUR-CH-10002965"/>
    <x v="0"/>
    <x v="1"/>
    <x v="226"/>
    <n v="281.37199999999996"/>
    <n v="2"/>
    <n v="0.3"/>
    <n v="-12.058799999999991"/>
  </r>
  <r>
    <n v="3408"/>
    <s v="US-2011-150119"/>
    <x v="2"/>
    <x v="488"/>
    <d v="2011-04-27T00:00:00"/>
    <s v="Standard Class"/>
    <s v="LB-16795"/>
    <s v="Laurel Beltran"/>
    <x v="2"/>
    <s v="United States"/>
    <s v="Columbus"/>
    <x v="24"/>
    <n v="43229"/>
    <x v="3"/>
    <s v="OFF-BI-10000145"/>
    <x v="1"/>
    <x v="8"/>
    <x v="735"/>
    <n v="7.4880000000000013"/>
    <n v="8"/>
    <n v="0.7"/>
    <n v="-5.2415999999999983"/>
  </r>
  <r>
    <n v="3409"/>
    <s v="US-2011-150119"/>
    <x v="2"/>
    <x v="488"/>
    <d v="2011-04-27T00:00:00"/>
    <s v="Standard Class"/>
    <s v="LB-16795"/>
    <s v="Laurel Beltran"/>
    <x v="2"/>
    <s v="United States"/>
    <s v="Columbus"/>
    <x v="24"/>
    <n v="43229"/>
    <x v="3"/>
    <s v="FUR-FU-10002191"/>
    <x v="0"/>
    <x v="5"/>
    <x v="762"/>
    <n v="22.336000000000002"/>
    <n v="4"/>
    <n v="0.2"/>
    <n v="7.8175999999999997"/>
  </r>
  <r>
    <n v="3410"/>
    <s v="US-2014-150847"/>
    <x v="3"/>
    <x v="504"/>
    <d v="2014-05-07T00:00:00"/>
    <s v="Standard Class"/>
    <s v="JF-15490"/>
    <s v="Jeremy Farry"/>
    <x v="0"/>
    <s v="United States"/>
    <s v="Columbus"/>
    <x v="24"/>
    <n v="43229"/>
    <x v="3"/>
    <s v="OFF-PA-10004451"/>
    <x v="1"/>
    <x v="10"/>
    <x v="493"/>
    <n v="10.368000000000002"/>
    <n v="2"/>
    <n v="0.2"/>
    <n v="3.6288"/>
  </r>
  <r>
    <n v="3411"/>
    <s v="CA-2013-100244"/>
    <x v="0"/>
    <x v="873"/>
    <d v="2013-09-25T00:00:00"/>
    <s v="Standard Class"/>
    <s v="GM-14695"/>
    <s v="Greg Maxwell"/>
    <x v="1"/>
    <s v="United States"/>
    <s v="San Francisco"/>
    <x v="1"/>
    <n v="94122"/>
    <x v="1"/>
    <s v="OFF-PA-10001471"/>
    <x v="1"/>
    <x v="10"/>
    <x v="1468"/>
    <n v="65.789999999999992"/>
    <n v="9"/>
    <n v="0"/>
    <n v="30.263399999999997"/>
  </r>
  <r>
    <n v="3412"/>
    <s v="CA-2013-100244"/>
    <x v="0"/>
    <x v="873"/>
    <d v="2013-09-25T00:00:00"/>
    <s v="Standard Class"/>
    <s v="GM-14695"/>
    <s v="Greg Maxwell"/>
    <x v="1"/>
    <s v="United States"/>
    <s v="San Francisco"/>
    <x v="1"/>
    <n v="94122"/>
    <x v="1"/>
    <s v="OFF-BI-10003656"/>
    <x v="1"/>
    <x v="8"/>
    <x v="13"/>
    <n v="271.98400000000004"/>
    <n v="2"/>
    <n v="0.2"/>
    <n v="88.394799999999975"/>
  </r>
  <r>
    <n v="3413"/>
    <s v="CA-2013-100244"/>
    <x v="0"/>
    <x v="873"/>
    <d v="2013-09-25T00:00:00"/>
    <s v="Standard Class"/>
    <s v="GM-14695"/>
    <s v="Greg Maxwell"/>
    <x v="1"/>
    <s v="United States"/>
    <s v="San Francisco"/>
    <x v="1"/>
    <n v="94122"/>
    <x v="1"/>
    <s v="OFF-AR-10000940"/>
    <x v="1"/>
    <x v="6"/>
    <x v="134"/>
    <n v="11.76"/>
    <n v="4"/>
    <n v="0"/>
    <n v="3.1752000000000002"/>
  </r>
  <r>
    <n v="3414"/>
    <s v="CA-2013-100244"/>
    <x v="0"/>
    <x v="873"/>
    <d v="2013-09-25T00:00:00"/>
    <s v="Standard Class"/>
    <s v="GM-14695"/>
    <s v="Greg Maxwell"/>
    <x v="1"/>
    <s v="United States"/>
    <s v="San Francisco"/>
    <x v="1"/>
    <n v="94122"/>
    <x v="1"/>
    <s v="OFF-PA-10002319"/>
    <x v="1"/>
    <x v="10"/>
    <x v="1391"/>
    <n v="77.52"/>
    <n v="2"/>
    <n v="0"/>
    <n v="37.9848"/>
  </r>
  <r>
    <n v="3415"/>
    <s v="CA-2013-100244"/>
    <x v="0"/>
    <x v="873"/>
    <d v="2013-09-25T00:00:00"/>
    <s v="Standard Class"/>
    <s v="GM-14695"/>
    <s v="Greg Maxwell"/>
    <x v="1"/>
    <s v="United States"/>
    <s v="San Francisco"/>
    <x v="1"/>
    <n v="94122"/>
    <x v="1"/>
    <s v="OFF-BI-10000977"/>
    <x v="1"/>
    <x v="8"/>
    <x v="982"/>
    <n v="48.64"/>
    <n v="2"/>
    <n v="0.2"/>
    <n v="15.807999999999996"/>
  </r>
  <r>
    <n v="3416"/>
    <s v="CA-2013-116540"/>
    <x v="0"/>
    <x v="476"/>
    <d v="2013-09-03T00:00:00"/>
    <s v="Same Day"/>
    <s v="SS-20590"/>
    <s v="Sonia Sunley"/>
    <x v="0"/>
    <s v="United States"/>
    <s v="Madison"/>
    <x v="6"/>
    <n v="53711"/>
    <x v="2"/>
    <s v="OFF-FA-10002676"/>
    <x v="1"/>
    <x v="13"/>
    <x v="1069"/>
    <n v="1.81"/>
    <n v="1"/>
    <n v="0"/>
    <n v="0.65159999999999996"/>
  </r>
  <r>
    <n v="3417"/>
    <s v="CA-2013-116540"/>
    <x v="0"/>
    <x v="476"/>
    <d v="2013-09-03T00:00:00"/>
    <s v="Same Day"/>
    <s v="SS-20590"/>
    <s v="Sonia Sunley"/>
    <x v="0"/>
    <s v="United States"/>
    <s v="Madison"/>
    <x v="6"/>
    <n v="53711"/>
    <x v="2"/>
    <s v="OFF-BI-10004970"/>
    <x v="1"/>
    <x v="8"/>
    <x v="908"/>
    <n v="8.26"/>
    <n v="2"/>
    <n v="0"/>
    <n v="3.8822000000000001"/>
  </r>
  <r>
    <n v="3418"/>
    <s v="CA-2012-151841"/>
    <x v="1"/>
    <x v="381"/>
    <d v="2012-05-02T00:00:00"/>
    <s v="Standard Class"/>
    <s v="TC-21475"/>
    <s v="Tony Chapman"/>
    <x v="2"/>
    <s v="United States"/>
    <s v="Aurora"/>
    <x v="22"/>
    <n v="80013"/>
    <x v="1"/>
    <s v="OFF-AP-10003971"/>
    <x v="1"/>
    <x v="9"/>
    <x v="914"/>
    <n v="43.560000000000009"/>
    <n v="5"/>
    <n v="0.2"/>
    <n v="3.2669999999999995"/>
  </r>
  <r>
    <n v="3419"/>
    <s v="CA-2012-151841"/>
    <x v="1"/>
    <x v="381"/>
    <d v="2012-05-02T00:00:00"/>
    <s v="Standard Class"/>
    <s v="TC-21475"/>
    <s v="Tony Chapman"/>
    <x v="2"/>
    <s v="United States"/>
    <s v="Aurora"/>
    <x v="22"/>
    <n v="80013"/>
    <x v="1"/>
    <s v="OFF-SU-10001574"/>
    <x v="1"/>
    <x v="14"/>
    <x v="498"/>
    <n v="5.84"/>
    <n v="2"/>
    <n v="0.2"/>
    <n v="0.72999999999999954"/>
  </r>
  <r>
    <n v="3420"/>
    <s v="CA-2012-150791"/>
    <x v="1"/>
    <x v="684"/>
    <d v="2012-09-13T00:00:00"/>
    <s v="Standard Class"/>
    <s v="CC-12430"/>
    <s v="Chuck Clark"/>
    <x v="2"/>
    <s v="United States"/>
    <s v="New York City"/>
    <x v="15"/>
    <n v="10024"/>
    <x v="3"/>
    <s v="FUR-CH-10000665"/>
    <x v="0"/>
    <x v="1"/>
    <x v="656"/>
    <n v="271.76400000000001"/>
    <n v="2"/>
    <n v="0.1"/>
    <n v="60.391999999999967"/>
  </r>
  <r>
    <n v="3421"/>
    <s v="CA-2013-134803"/>
    <x v="0"/>
    <x v="316"/>
    <d v="2013-06-04T00:00:00"/>
    <s v="Standard Class"/>
    <s v="CL-12565"/>
    <s v="Clay Ludtke"/>
    <x v="0"/>
    <s v="United States"/>
    <s v="Los Angeles"/>
    <x v="1"/>
    <n v="90004"/>
    <x v="1"/>
    <s v="OFF-AP-10000891"/>
    <x v="1"/>
    <x v="9"/>
    <x v="163"/>
    <n v="262.24"/>
    <n v="2"/>
    <n v="0"/>
    <n v="78.671999999999997"/>
  </r>
  <r>
    <n v="3422"/>
    <s v="CA-2013-134803"/>
    <x v="0"/>
    <x v="316"/>
    <d v="2013-06-04T00:00:00"/>
    <s v="Standard Class"/>
    <s v="CL-12565"/>
    <s v="Clay Ludtke"/>
    <x v="0"/>
    <s v="United States"/>
    <s v="Los Angeles"/>
    <x v="1"/>
    <n v="90004"/>
    <x v="1"/>
    <s v="OFF-PA-10003790"/>
    <x v="1"/>
    <x v="10"/>
    <x v="1250"/>
    <n v="182.72"/>
    <n v="8"/>
    <n v="0"/>
    <n v="84.051199999999994"/>
  </r>
  <r>
    <n v="3423"/>
    <s v="CA-2013-134803"/>
    <x v="0"/>
    <x v="316"/>
    <d v="2013-06-04T00:00:00"/>
    <s v="Standard Class"/>
    <s v="CL-12565"/>
    <s v="Clay Ludtke"/>
    <x v="0"/>
    <s v="United States"/>
    <s v="Los Angeles"/>
    <x v="1"/>
    <n v="90004"/>
    <x v="1"/>
    <s v="TEC-AC-10002217"/>
    <x v="2"/>
    <x v="11"/>
    <x v="1178"/>
    <n v="131.6"/>
    <n v="7"/>
    <n v="0"/>
    <n v="7.8960000000000008"/>
  </r>
  <r>
    <n v="3424"/>
    <s v="CA-2013-134803"/>
    <x v="0"/>
    <x v="316"/>
    <d v="2013-06-04T00:00:00"/>
    <s v="Standard Class"/>
    <s v="CL-12565"/>
    <s v="Clay Ludtke"/>
    <x v="0"/>
    <s v="United States"/>
    <s v="Los Angeles"/>
    <x v="1"/>
    <n v="90004"/>
    <x v="1"/>
    <s v="OFF-BI-10002215"/>
    <x v="1"/>
    <x v="8"/>
    <x v="20"/>
    <n v="22.72"/>
    <n v="4"/>
    <n v="0.2"/>
    <n v="7.3839999999999986"/>
  </r>
  <r>
    <n v="3425"/>
    <s v="CA-2013-134803"/>
    <x v="0"/>
    <x v="316"/>
    <d v="2013-06-04T00:00:00"/>
    <s v="Standard Class"/>
    <s v="CL-12565"/>
    <s v="Clay Ludtke"/>
    <x v="0"/>
    <s v="United States"/>
    <s v="Los Angeles"/>
    <x v="1"/>
    <n v="90004"/>
    <x v="1"/>
    <s v="TEC-MA-10001972"/>
    <x v="2"/>
    <x v="15"/>
    <x v="1469"/>
    <n v="558.4"/>
    <n v="2"/>
    <n v="0.2"/>
    <n v="41.880000000000024"/>
  </r>
  <r>
    <n v="3426"/>
    <s v="CA-2012-153381"/>
    <x v="1"/>
    <x v="496"/>
    <d v="2012-09-28T00:00:00"/>
    <s v="Standard Class"/>
    <s v="DE-13255"/>
    <s v="Deanra Eno"/>
    <x v="2"/>
    <s v="United States"/>
    <s v="Dubuque"/>
    <x v="23"/>
    <n v="52001"/>
    <x v="2"/>
    <s v="OFF-BI-10001525"/>
    <x v="1"/>
    <x v="8"/>
    <x v="31"/>
    <n v="15.24"/>
    <n v="4"/>
    <n v="0"/>
    <n v="6.8579999999999988"/>
  </r>
  <r>
    <n v="3427"/>
    <s v="CA-2012-153381"/>
    <x v="1"/>
    <x v="496"/>
    <d v="2012-09-28T00:00:00"/>
    <s v="Standard Class"/>
    <s v="DE-13255"/>
    <s v="Deanra Eno"/>
    <x v="2"/>
    <s v="United States"/>
    <s v="Dubuque"/>
    <x v="23"/>
    <n v="52001"/>
    <x v="2"/>
    <s v="FUR-CH-10000988"/>
    <x v="0"/>
    <x v="1"/>
    <x v="1132"/>
    <n v="1408.1"/>
    <n v="10"/>
    <n v="0"/>
    <n v="394.26800000000003"/>
  </r>
  <r>
    <n v="3428"/>
    <s v="US-2014-111024"/>
    <x v="3"/>
    <x v="445"/>
    <d v="2014-07-07T00:00:00"/>
    <s v="Second Class"/>
    <s v="SZ-20035"/>
    <s v="Sam Zeldin"/>
    <x v="2"/>
    <s v="United States"/>
    <s v="Lancaster"/>
    <x v="24"/>
    <n v="43130"/>
    <x v="3"/>
    <s v="OFF-PA-10000174"/>
    <x v="1"/>
    <x v="10"/>
    <x v="1515"/>
    <n v="32.896000000000001"/>
    <n v="4"/>
    <n v="0.2"/>
    <n v="11.102399999999996"/>
  </r>
  <r>
    <n v="3429"/>
    <s v="US-2014-111024"/>
    <x v="3"/>
    <x v="445"/>
    <d v="2014-07-07T00:00:00"/>
    <s v="Second Class"/>
    <s v="SZ-20035"/>
    <s v="Sam Zeldin"/>
    <x v="2"/>
    <s v="United States"/>
    <s v="Lancaster"/>
    <x v="24"/>
    <n v="43130"/>
    <x v="3"/>
    <s v="FUR-TA-10002041"/>
    <x v="0"/>
    <x v="3"/>
    <x v="358"/>
    <n v="215.148"/>
    <n v="2"/>
    <n v="0.4"/>
    <n v="-103.98819999999998"/>
  </r>
  <r>
    <n v="3430"/>
    <s v="US-2014-111024"/>
    <x v="3"/>
    <x v="445"/>
    <d v="2014-07-07T00:00:00"/>
    <s v="Second Class"/>
    <s v="SZ-20035"/>
    <s v="Sam Zeldin"/>
    <x v="2"/>
    <s v="United States"/>
    <s v="Lancaster"/>
    <x v="24"/>
    <n v="43130"/>
    <x v="3"/>
    <s v="OFF-PA-10002246"/>
    <x v="1"/>
    <x v="10"/>
    <x v="1386"/>
    <n v="30.96"/>
    <n v="6"/>
    <n v="0.2"/>
    <n v="11.223000000000001"/>
  </r>
  <r>
    <n v="3431"/>
    <s v="CA-2014-148264"/>
    <x v="3"/>
    <x v="166"/>
    <d v="2014-12-10T00:00:00"/>
    <s v="First Class"/>
    <s v="LF-17185"/>
    <s v="Luke Foster"/>
    <x v="0"/>
    <s v="United States"/>
    <s v="Inglewood"/>
    <x v="1"/>
    <n v="90301"/>
    <x v="1"/>
    <s v="OFF-ST-10003327"/>
    <x v="1"/>
    <x v="4"/>
    <x v="333"/>
    <n v="29.79"/>
    <n v="3"/>
    <n v="0"/>
    <n v="8.6390999999999956"/>
  </r>
  <r>
    <n v="3432"/>
    <s v="CA-2014-148264"/>
    <x v="3"/>
    <x v="166"/>
    <d v="2014-12-10T00:00:00"/>
    <s v="First Class"/>
    <s v="LF-17185"/>
    <s v="Luke Foster"/>
    <x v="0"/>
    <s v="United States"/>
    <s v="Inglewood"/>
    <x v="1"/>
    <n v="90301"/>
    <x v="1"/>
    <s v="FUR-FU-10002703"/>
    <x v="0"/>
    <x v="5"/>
    <x v="1516"/>
    <n v="128.9"/>
    <n v="2"/>
    <n v="0"/>
    <n v="15.468000000000004"/>
  </r>
  <r>
    <n v="3433"/>
    <s v="CA-2014-148264"/>
    <x v="3"/>
    <x v="166"/>
    <d v="2014-12-10T00:00:00"/>
    <s v="First Class"/>
    <s v="LF-17185"/>
    <s v="Luke Foster"/>
    <x v="0"/>
    <s v="United States"/>
    <s v="Inglewood"/>
    <x v="1"/>
    <n v="90301"/>
    <x v="1"/>
    <s v="OFF-PA-10003651"/>
    <x v="1"/>
    <x v="10"/>
    <x v="646"/>
    <n v="60.12"/>
    <n v="9"/>
    <n v="0"/>
    <n v="28.857599999999998"/>
  </r>
  <r>
    <n v="3434"/>
    <s v="CA-2014-131212"/>
    <x v="3"/>
    <x v="256"/>
    <d v="2014-12-10T00:00:00"/>
    <s v="Standard Class"/>
    <s v="AB-10165"/>
    <s v="Alan Barnes"/>
    <x v="0"/>
    <s v="United States"/>
    <s v="Bellevue"/>
    <x v="4"/>
    <n v="98006"/>
    <x v="1"/>
    <s v="OFF-BI-10001617"/>
    <x v="1"/>
    <x v="8"/>
    <x v="1315"/>
    <n v="24.816000000000003"/>
    <n v="3"/>
    <n v="0.2"/>
    <n v="8.3753999999999991"/>
  </r>
  <r>
    <n v="3435"/>
    <s v="CA-2014-131212"/>
    <x v="3"/>
    <x v="256"/>
    <d v="2014-12-10T00:00:00"/>
    <s v="Standard Class"/>
    <s v="AB-10165"/>
    <s v="Alan Barnes"/>
    <x v="0"/>
    <s v="United States"/>
    <s v="Bellevue"/>
    <x v="4"/>
    <n v="98006"/>
    <x v="1"/>
    <s v="OFF-BI-10000145"/>
    <x v="1"/>
    <x v="8"/>
    <x v="735"/>
    <n v="14.976000000000003"/>
    <n v="6"/>
    <n v="0.2"/>
    <n v="5.4287999999999981"/>
  </r>
  <r>
    <n v="3436"/>
    <s v="US-2012-100531"/>
    <x v="1"/>
    <x v="874"/>
    <d v="2012-09-29T00:00:00"/>
    <s v="First Class"/>
    <s v="NM-18520"/>
    <s v="Neoma Murray"/>
    <x v="0"/>
    <s v="United States"/>
    <s v="Chicago"/>
    <x v="10"/>
    <n v="60610"/>
    <x v="2"/>
    <s v="OFF-BI-10001670"/>
    <x v="1"/>
    <x v="8"/>
    <x v="438"/>
    <n v="15.079999999999998"/>
    <n v="2"/>
    <n v="0.8"/>
    <n v="-22.620000000000005"/>
  </r>
  <r>
    <n v="3437"/>
    <s v="US-2012-100531"/>
    <x v="1"/>
    <x v="874"/>
    <d v="2012-09-29T00:00:00"/>
    <s v="First Class"/>
    <s v="NM-18520"/>
    <s v="Neoma Murray"/>
    <x v="0"/>
    <s v="United States"/>
    <s v="Chicago"/>
    <x v="10"/>
    <n v="60610"/>
    <x v="2"/>
    <s v="FUR-FU-10003849"/>
    <x v="0"/>
    <x v="5"/>
    <x v="521"/>
    <n v="24.288"/>
    <n v="3"/>
    <n v="0.6"/>
    <n v="-12.751199999999997"/>
  </r>
  <r>
    <n v="3438"/>
    <s v="CA-2014-152583"/>
    <x v="3"/>
    <x v="505"/>
    <d v="2014-10-31T00:00:00"/>
    <s v="Same Day"/>
    <s v="RA-19945"/>
    <s v="Ryan Akin"/>
    <x v="0"/>
    <s v="United States"/>
    <s v="Dallas"/>
    <x v="5"/>
    <n v="75217"/>
    <x v="2"/>
    <s v="FUR-FU-10003849"/>
    <x v="0"/>
    <x v="5"/>
    <x v="521"/>
    <n v="16.192"/>
    <n v="2"/>
    <n v="0.6"/>
    <n v="-8.5007999999999981"/>
  </r>
  <r>
    <n v="3439"/>
    <s v="CA-2014-152583"/>
    <x v="3"/>
    <x v="505"/>
    <d v="2014-10-31T00:00:00"/>
    <s v="Same Day"/>
    <s v="RA-19945"/>
    <s v="Ryan Akin"/>
    <x v="0"/>
    <s v="United States"/>
    <s v="Dallas"/>
    <x v="5"/>
    <n v="75217"/>
    <x v="2"/>
    <s v="FUR-TA-10002041"/>
    <x v="0"/>
    <x v="3"/>
    <x v="358"/>
    <n v="251.00599999999997"/>
    <n v="2"/>
    <n v="0.3"/>
    <n v="-68.130199999999988"/>
  </r>
  <r>
    <n v="3440"/>
    <s v="CA-2014-152583"/>
    <x v="3"/>
    <x v="505"/>
    <d v="2014-10-31T00:00:00"/>
    <s v="Same Day"/>
    <s v="RA-19945"/>
    <s v="Ryan Akin"/>
    <x v="0"/>
    <s v="United States"/>
    <s v="Dallas"/>
    <x v="5"/>
    <n v="75217"/>
    <x v="2"/>
    <s v="OFF-ST-10002214"/>
    <x v="1"/>
    <x v="4"/>
    <x v="994"/>
    <n v="54.192"/>
    <n v="6"/>
    <n v="0.2"/>
    <n v="4.0643999999999973"/>
  </r>
  <r>
    <n v="3441"/>
    <s v="CA-2012-144099"/>
    <x v="1"/>
    <x v="239"/>
    <d v="2012-11-30T00:00:00"/>
    <s v="Same Day"/>
    <s v="PO-19195"/>
    <s v="Phillina Ober"/>
    <x v="2"/>
    <s v="United States"/>
    <s v="San Francisco"/>
    <x v="1"/>
    <n v="94122"/>
    <x v="1"/>
    <s v="OFF-BI-10001078"/>
    <x v="1"/>
    <x v="8"/>
    <x v="61"/>
    <n v="4.3040000000000003"/>
    <n v="1"/>
    <n v="0.2"/>
    <n v="1.5602"/>
  </r>
  <r>
    <n v="3442"/>
    <s v="CA-2011-158337"/>
    <x v="2"/>
    <x v="518"/>
    <d v="2011-03-14T00:00:00"/>
    <s v="Second Class"/>
    <s v="KA-16525"/>
    <s v="Kelly Andreada"/>
    <x v="0"/>
    <s v="United States"/>
    <s v="New York City"/>
    <x v="15"/>
    <n v="10024"/>
    <x v="3"/>
    <s v="OFF-PA-10002137"/>
    <x v="1"/>
    <x v="10"/>
    <x v="560"/>
    <n v="108.92"/>
    <n v="14"/>
    <n v="0"/>
    <n v="49.013999999999996"/>
  </r>
  <r>
    <n v="3443"/>
    <s v="CA-2014-168858"/>
    <x v="3"/>
    <x v="123"/>
    <d v="2014-11-24T00:00:00"/>
    <s v="Standard Class"/>
    <s v="JD-16150"/>
    <s v="Justin Deggeller"/>
    <x v="1"/>
    <s v="United States"/>
    <s v="New York City"/>
    <x v="15"/>
    <n v="10011"/>
    <x v="3"/>
    <s v="OFF-EN-10001415"/>
    <x v="1"/>
    <x v="12"/>
    <x v="33"/>
    <n v="16.740000000000002"/>
    <n v="3"/>
    <n v="0"/>
    <n v="8.370000000000001"/>
  </r>
  <r>
    <n v="3444"/>
    <s v="CA-2014-168858"/>
    <x v="3"/>
    <x v="123"/>
    <d v="2014-11-24T00:00:00"/>
    <s v="Standard Class"/>
    <s v="JD-16150"/>
    <s v="Justin Deggeller"/>
    <x v="1"/>
    <s v="United States"/>
    <s v="New York City"/>
    <x v="15"/>
    <n v="10011"/>
    <x v="3"/>
    <s v="OFF-AP-10003849"/>
    <x v="1"/>
    <x v="9"/>
    <x v="833"/>
    <n v="2504.7399999999998"/>
    <n v="7"/>
    <n v="0"/>
    <n v="626.18499999999995"/>
  </r>
  <r>
    <n v="3445"/>
    <s v="CA-2013-116344"/>
    <x v="0"/>
    <x v="875"/>
    <d v="2013-08-03T00:00:00"/>
    <s v="Standard Class"/>
    <s v="JO-15145"/>
    <s v="Jack O'Briant"/>
    <x v="1"/>
    <s v="United States"/>
    <s v="Philadelphia"/>
    <x v="9"/>
    <n v="19140"/>
    <x v="3"/>
    <s v="OFF-ST-10001713"/>
    <x v="1"/>
    <x v="4"/>
    <x v="45"/>
    <n v="84.784000000000006"/>
    <n v="2"/>
    <n v="0.2"/>
    <n v="-16.956800000000005"/>
  </r>
  <r>
    <n v="3446"/>
    <s v="CA-2012-131779"/>
    <x v="1"/>
    <x v="821"/>
    <d v="2012-06-17T00:00:00"/>
    <s v="Standard Class"/>
    <s v="LE-16810"/>
    <s v="Laurel Elliston"/>
    <x v="0"/>
    <s v="United States"/>
    <s v="Newark"/>
    <x v="13"/>
    <n v="19711"/>
    <x v="3"/>
    <s v="OFF-ST-10001505"/>
    <x v="1"/>
    <x v="4"/>
    <x v="1174"/>
    <n v="29.900000000000002"/>
    <n v="5"/>
    <n v="0"/>
    <n v="5.0829999999999975"/>
  </r>
  <r>
    <n v="3447"/>
    <s v="CA-2013-158869"/>
    <x v="0"/>
    <x v="876"/>
    <d v="2013-08-08T00:00:00"/>
    <s v="First Class"/>
    <s v="AH-10690"/>
    <s v="Anna Häberlin"/>
    <x v="1"/>
    <s v="United States"/>
    <s v="New York City"/>
    <x v="15"/>
    <n v="10024"/>
    <x v="3"/>
    <s v="OFF-PA-10000474"/>
    <x v="1"/>
    <x v="10"/>
    <x v="33"/>
    <n v="70.88"/>
    <n v="2"/>
    <n v="0"/>
    <n v="33.313599999999994"/>
  </r>
  <r>
    <n v="3448"/>
    <s v="CA-2014-102554"/>
    <x v="3"/>
    <x v="532"/>
    <d v="2014-06-16T00:00:00"/>
    <s v="Standard Class"/>
    <s v="KN-16705"/>
    <s v="Kristina Nunn"/>
    <x v="2"/>
    <s v="United States"/>
    <s v="Auburn"/>
    <x v="19"/>
    <n v="36830"/>
    <x v="0"/>
    <s v="OFF-AR-10001919"/>
    <x v="1"/>
    <x v="6"/>
    <x v="853"/>
    <n v="3.76"/>
    <n v="2"/>
    <n v="0"/>
    <n v="1.0903999999999998"/>
  </r>
  <r>
    <n v="3449"/>
    <s v="CA-2013-162614"/>
    <x v="0"/>
    <x v="877"/>
    <d v="2013-10-14T00:00:00"/>
    <s v="Standard Class"/>
    <s v="TB-21250"/>
    <s v="Tim Brockman"/>
    <x v="0"/>
    <s v="United States"/>
    <s v="Los Angeles"/>
    <x v="1"/>
    <n v="90049"/>
    <x v="1"/>
    <s v="OFF-BI-10004001"/>
    <x v="1"/>
    <x v="8"/>
    <x v="810"/>
    <n v="27.263999999999999"/>
    <n v="2"/>
    <n v="0.2"/>
    <n v="8.8607999999999976"/>
  </r>
  <r>
    <n v="3450"/>
    <s v="CA-2011-168592"/>
    <x v="2"/>
    <x v="78"/>
    <d v="2011-09-14T00:00:00"/>
    <s v="Standard Class"/>
    <s v="DP-13390"/>
    <s v="Dennis Pardue"/>
    <x v="2"/>
    <s v="United States"/>
    <s v="San Francisco"/>
    <x v="1"/>
    <n v="94110"/>
    <x v="1"/>
    <s v="OFF-AP-10004785"/>
    <x v="1"/>
    <x v="9"/>
    <x v="1177"/>
    <n v="56.65"/>
    <n v="5"/>
    <n v="0"/>
    <n v="24.359500000000004"/>
  </r>
  <r>
    <n v="3451"/>
    <s v="CA-2011-168592"/>
    <x v="2"/>
    <x v="78"/>
    <d v="2011-09-14T00:00:00"/>
    <s v="Standard Class"/>
    <s v="DP-13390"/>
    <s v="Dennis Pardue"/>
    <x v="2"/>
    <s v="United States"/>
    <s v="San Francisco"/>
    <x v="1"/>
    <n v="94110"/>
    <x v="1"/>
    <s v="OFF-ST-10002406"/>
    <x v="1"/>
    <x v="4"/>
    <x v="324"/>
    <n v="14.97"/>
    <n v="1"/>
    <n v="0"/>
    <n v="4.1916000000000011"/>
  </r>
  <r>
    <n v="3452"/>
    <s v="CA-2011-168592"/>
    <x v="2"/>
    <x v="78"/>
    <d v="2011-09-14T00:00:00"/>
    <s v="Standard Class"/>
    <s v="DP-13390"/>
    <s v="Dennis Pardue"/>
    <x v="2"/>
    <s v="United States"/>
    <s v="San Francisco"/>
    <x v="1"/>
    <n v="94110"/>
    <x v="1"/>
    <s v="OFF-FA-10002988"/>
    <x v="1"/>
    <x v="13"/>
    <x v="131"/>
    <n v="4.0199999999999996"/>
    <n v="2"/>
    <n v="0"/>
    <n v="1.9697999999999998"/>
  </r>
  <r>
    <n v="3453"/>
    <s v="CA-2011-157609"/>
    <x v="2"/>
    <x v="878"/>
    <d v="2011-03-21T00:00:00"/>
    <s v="Second Class"/>
    <s v="KN-16705"/>
    <s v="Kristina Nunn"/>
    <x v="2"/>
    <s v="United States"/>
    <s v="Raleigh"/>
    <x v="3"/>
    <n v="27604"/>
    <x v="0"/>
    <s v="TEC-PH-10002415"/>
    <x v="2"/>
    <x v="7"/>
    <x v="1517"/>
    <n v="471.92"/>
    <n v="2"/>
    <n v="0.2"/>
    <n v="29.495000000000019"/>
  </r>
  <r>
    <n v="3454"/>
    <s v="CA-2012-153325"/>
    <x v="1"/>
    <x v="879"/>
    <d v="2012-03-02T00:00:00"/>
    <s v="Second Class"/>
    <s v="ST-20530"/>
    <s v="Shui Tom"/>
    <x v="0"/>
    <s v="United States"/>
    <s v="Macon"/>
    <x v="32"/>
    <n v="31204"/>
    <x v="0"/>
    <s v="OFF-BI-10004236"/>
    <x v="1"/>
    <x v="8"/>
    <x v="891"/>
    <n v="58.72"/>
    <n v="4"/>
    <n v="0"/>
    <n v="27.011199999999999"/>
  </r>
  <r>
    <n v="3455"/>
    <s v="CA-2012-153626"/>
    <x v="1"/>
    <x v="584"/>
    <d v="2012-07-14T00:00:00"/>
    <s v="Standard Class"/>
    <s v="EB-13870"/>
    <s v="Emily Burns"/>
    <x v="0"/>
    <s v="United States"/>
    <s v="Nashville"/>
    <x v="18"/>
    <n v="37211"/>
    <x v="0"/>
    <s v="OFF-AR-10000657"/>
    <x v="1"/>
    <x v="6"/>
    <x v="1518"/>
    <n v="5.16"/>
    <n v="3"/>
    <n v="0.2"/>
    <n v="0.83849999999999936"/>
  </r>
  <r>
    <n v="3456"/>
    <s v="CA-2013-166485"/>
    <x v="0"/>
    <x v="880"/>
    <d v="2013-02-27T00:00:00"/>
    <s v="Standard Class"/>
    <s v="AH-10210"/>
    <s v="Alan Hwang"/>
    <x v="0"/>
    <s v="United States"/>
    <s v="Nashville"/>
    <x v="18"/>
    <n v="37211"/>
    <x v="0"/>
    <s v="OFF-PA-10004996"/>
    <x v="1"/>
    <x v="10"/>
    <x v="1519"/>
    <n v="16.496000000000002"/>
    <n v="2"/>
    <n v="0.2"/>
    <n v="5.5673999999999992"/>
  </r>
  <r>
    <n v="3457"/>
    <s v="CA-2014-136448"/>
    <x v="3"/>
    <x v="118"/>
    <d v="2014-09-19T00:00:00"/>
    <s v="First Class"/>
    <s v="AS-10090"/>
    <s v="Adam Shillingsburg"/>
    <x v="0"/>
    <s v="United States"/>
    <s v="Philadelphia"/>
    <x v="9"/>
    <n v="19143"/>
    <x v="3"/>
    <s v="TEC-AC-10001109"/>
    <x v="2"/>
    <x v="11"/>
    <x v="998"/>
    <n v="71.975999999999999"/>
    <n v="3"/>
    <n v="0.2"/>
    <n v="19.793400000000005"/>
  </r>
  <r>
    <n v="3458"/>
    <s v="CA-2014-136448"/>
    <x v="3"/>
    <x v="118"/>
    <d v="2014-09-19T00:00:00"/>
    <s v="First Class"/>
    <s v="AS-10090"/>
    <s v="Adam Shillingsburg"/>
    <x v="0"/>
    <s v="United States"/>
    <s v="Philadelphia"/>
    <x v="9"/>
    <n v="19143"/>
    <x v="3"/>
    <s v="FUR-FU-10003832"/>
    <x v="0"/>
    <x v="5"/>
    <x v="1420"/>
    <n v="22.512000000000004"/>
    <n v="3"/>
    <n v="0.2"/>
    <n v="2.2511999999999999"/>
  </r>
  <r>
    <n v="3459"/>
    <s v="CA-2014-136448"/>
    <x v="3"/>
    <x v="118"/>
    <d v="2014-09-19T00:00:00"/>
    <s v="First Class"/>
    <s v="AS-10090"/>
    <s v="Adam Shillingsburg"/>
    <x v="0"/>
    <s v="United States"/>
    <s v="Philadelphia"/>
    <x v="9"/>
    <n v="19143"/>
    <x v="3"/>
    <s v="OFF-BI-10002393"/>
    <x v="1"/>
    <x v="8"/>
    <x v="1188"/>
    <n v="3.4440000000000008"/>
    <n v="2"/>
    <n v="0.7"/>
    <n v="-2.7551999999999994"/>
  </r>
  <r>
    <n v="3460"/>
    <s v="CA-2014-136448"/>
    <x v="3"/>
    <x v="118"/>
    <d v="2014-09-19T00:00:00"/>
    <s v="First Class"/>
    <s v="AS-10090"/>
    <s v="Adam Shillingsburg"/>
    <x v="0"/>
    <s v="United States"/>
    <s v="Philadelphia"/>
    <x v="9"/>
    <n v="19143"/>
    <x v="3"/>
    <s v="OFF-BI-10001359"/>
    <x v="1"/>
    <x v="8"/>
    <x v="1153"/>
    <n v="538.19400000000007"/>
    <n v="2"/>
    <n v="0.7"/>
    <n v="-412.61539999999991"/>
  </r>
  <r>
    <n v="3461"/>
    <s v="CA-2014-136448"/>
    <x v="3"/>
    <x v="118"/>
    <d v="2014-09-19T00:00:00"/>
    <s v="First Class"/>
    <s v="AS-10090"/>
    <s v="Adam Shillingsburg"/>
    <x v="0"/>
    <s v="United States"/>
    <s v="Philadelphia"/>
    <x v="9"/>
    <n v="19143"/>
    <x v="3"/>
    <s v="TEC-AC-10003628"/>
    <x v="2"/>
    <x v="11"/>
    <x v="244"/>
    <n v="47.984000000000002"/>
    <n v="2"/>
    <n v="0.2"/>
    <n v="14.395200000000004"/>
  </r>
  <r>
    <n v="3462"/>
    <s v="CA-2014-114258"/>
    <x v="3"/>
    <x v="60"/>
    <d v="2014-11-11T00:00:00"/>
    <s v="Second Class"/>
    <s v="EM-13825"/>
    <s v="Elizabeth Moffitt"/>
    <x v="1"/>
    <s v="United States"/>
    <s v="Dallas"/>
    <x v="5"/>
    <n v="75081"/>
    <x v="2"/>
    <s v="TEC-PH-10003012"/>
    <x v="2"/>
    <x v="7"/>
    <x v="344"/>
    <n v="492.76800000000003"/>
    <n v="4"/>
    <n v="0.2"/>
    <n v="55.436399999999935"/>
  </r>
  <r>
    <n v="3463"/>
    <s v="CA-2012-152611"/>
    <x v="1"/>
    <x v="763"/>
    <d v="2012-02-23T00:00:00"/>
    <s v="Second Class"/>
    <s v="KA-16525"/>
    <s v="Kelly Andreada"/>
    <x v="0"/>
    <s v="United States"/>
    <s v="Perth Amboy"/>
    <x v="30"/>
    <n v="8861"/>
    <x v="3"/>
    <s v="OFF-AR-10003903"/>
    <x v="1"/>
    <x v="6"/>
    <x v="878"/>
    <n v="286.78999999999996"/>
    <n v="7"/>
    <n v="0"/>
    <n v="74.565400000000011"/>
  </r>
  <r>
    <n v="3464"/>
    <s v="CA-2013-165470"/>
    <x v="0"/>
    <x v="881"/>
    <d v="2013-12-01T00:00:00"/>
    <s v="Standard Class"/>
    <s v="HJ-14875"/>
    <s v="Heather Jas"/>
    <x v="2"/>
    <s v="United States"/>
    <s v="Jacksonville"/>
    <x v="2"/>
    <n v="32216"/>
    <x v="0"/>
    <s v="OFF-PA-10004675"/>
    <x v="1"/>
    <x v="10"/>
    <x v="69"/>
    <n v="5.08"/>
    <n v="1"/>
    <n v="0.2"/>
    <n v="1.6509999999999998"/>
  </r>
  <r>
    <n v="3465"/>
    <s v="CA-2014-128699"/>
    <x v="3"/>
    <x v="734"/>
    <d v="2014-12-06T00:00:00"/>
    <s v="Second Class"/>
    <s v="ND-18370"/>
    <s v="Natalie DeCherney"/>
    <x v="0"/>
    <s v="United States"/>
    <s v="Jacksonville"/>
    <x v="2"/>
    <n v="32216"/>
    <x v="0"/>
    <s v="TEC-AC-10001990"/>
    <x v="2"/>
    <x v="11"/>
    <x v="861"/>
    <n v="47.992000000000004"/>
    <n v="1"/>
    <n v="0.2"/>
    <n v="7.198799999999995"/>
  </r>
  <r>
    <n v="3466"/>
    <s v="US-2012-147242"/>
    <x v="1"/>
    <x v="229"/>
    <d v="2012-09-14T00:00:00"/>
    <s v="Standard Class"/>
    <s v="EH-13765"/>
    <s v="Edward Hooks"/>
    <x v="1"/>
    <s v="United States"/>
    <s v="Revere"/>
    <x v="31"/>
    <n v="2151"/>
    <x v="3"/>
    <s v="OFF-AP-10003842"/>
    <x v="1"/>
    <x v="9"/>
    <x v="1247"/>
    <n v="61.96"/>
    <n v="2"/>
    <n v="0"/>
    <n v="16.1096"/>
  </r>
  <r>
    <n v="3467"/>
    <s v="US-2012-147242"/>
    <x v="1"/>
    <x v="229"/>
    <d v="2012-09-14T00:00:00"/>
    <s v="Standard Class"/>
    <s v="EH-13765"/>
    <s v="Edward Hooks"/>
    <x v="1"/>
    <s v="United States"/>
    <s v="Revere"/>
    <x v="31"/>
    <n v="2151"/>
    <x v="3"/>
    <s v="FUR-BO-10004695"/>
    <x v="0"/>
    <x v="0"/>
    <x v="198"/>
    <n v="361.96"/>
    <n v="2"/>
    <n v="0"/>
    <n v="83.25079999999997"/>
  </r>
  <r>
    <n v="3468"/>
    <s v="US-2012-147242"/>
    <x v="1"/>
    <x v="229"/>
    <d v="2012-09-14T00:00:00"/>
    <s v="Standard Class"/>
    <s v="EH-13765"/>
    <s v="Edward Hooks"/>
    <x v="1"/>
    <s v="United States"/>
    <s v="Revere"/>
    <x v="31"/>
    <n v="2151"/>
    <x v="3"/>
    <s v="OFF-PA-10003039"/>
    <x v="1"/>
    <x v="10"/>
    <x v="330"/>
    <n v="278.82"/>
    <n v="9"/>
    <n v="0"/>
    <n v="125.46899999999999"/>
  </r>
  <r>
    <n v="3469"/>
    <s v="CA-2013-146143"/>
    <x v="0"/>
    <x v="882"/>
    <d v="2013-12-20T00:00:00"/>
    <s v="Standard Class"/>
    <s v="MC-17845"/>
    <s v="Michael Chen"/>
    <x v="0"/>
    <s v="United States"/>
    <s v="Jackson"/>
    <x v="35"/>
    <n v="39212"/>
    <x v="0"/>
    <s v="FUR-FU-10002045"/>
    <x v="0"/>
    <x v="5"/>
    <x v="1356"/>
    <n v="133.38"/>
    <n v="6"/>
    <n v="0"/>
    <n v="58.687200000000011"/>
  </r>
  <r>
    <n v="3470"/>
    <s v="CA-2012-100888"/>
    <x v="1"/>
    <x v="744"/>
    <d v="2012-04-10T00:00:00"/>
    <s v="Standard Class"/>
    <s v="MH-17455"/>
    <s v="Mark Hamilton"/>
    <x v="0"/>
    <s v="United States"/>
    <s v="Jacksonville"/>
    <x v="3"/>
    <n v="28540"/>
    <x v="0"/>
    <s v="OFF-PA-10001019"/>
    <x v="1"/>
    <x v="10"/>
    <x v="675"/>
    <n v="47.952000000000005"/>
    <n v="3"/>
    <n v="0.2"/>
    <n v="16.183799999999998"/>
  </r>
  <r>
    <n v="3471"/>
    <s v="US-2013-150035"/>
    <x v="0"/>
    <x v="49"/>
    <d v="2013-12-06T00:00:00"/>
    <s v="Standard Class"/>
    <s v="CL-11890"/>
    <s v="Carl Ludwig"/>
    <x v="0"/>
    <s v="United States"/>
    <s v="San Francisco"/>
    <x v="1"/>
    <n v="94122"/>
    <x v="1"/>
    <s v="FUR-FU-10003724"/>
    <x v="0"/>
    <x v="5"/>
    <x v="887"/>
    <n v="16.739999999999998"/>
    <n v="2"/>
    <n v="0"/>
    <n v="4.3523999999999994"/>
  </r>
  <r>
    <n v="3472"/>
    <s v="CA-2014-122644"/>
    <x v="3"/>
    <x v="105"/>
    <d v="2014-11-18T00:00:00"/>
    <s v="Standard Class"/>
    <s v="SF-20965"/>
    <s v="Sylvia Foulston"/>
    <x v="1"/>
    <s v="United States"/>
    <s v="Columbus"/>
    <x v="24"/>
    <n v="43229"/>
    <x v="3"/>
    <s v="OFF-PA-10003673"/>
    <x v="1"/>
    <x v="10"/>
    <x v="971"/>
    <n v="10.848000000000001"/>
    <n v="2"/>
    <n v="0.2"/>
    <n v="3.5255999999999994"/>
  </r>
  <r>
    <n v="3473"/>
    <s v="CA-2014-122644"/>
    <x v="3"/>
    <x v="105"/>
    <d v="2014-11-18T00:00:00"/>
    <s v="Standard Class"/>
    <s v="SF-20965"/>
    <s v="Sylvia Foulston"/>
    <x v="1"/>
    <s v="United States"/>
    <s v="Columbus"/>
    <x v="24"/>
    <n v="43229"/>
    <x v="3"/>
    <s v="TEC-AC-10003614"/>
    <x v="2"/>
    <x v="11"/>
    <x v="562"/>
    <n v="18.544"/>
    <n v="2"/>
    <n v="0.2"/>
    <n v="3.0133999999999981"/>
  </r>
  <r>
    <n v="3474"/>
    <s v="CA-2014-111815"/>
    <x v="3"/>
    <x v="448"/>
    <d v="2014-03-11T00:00:00"/>
    <s v="Standard Class"/>
    <s v="EP-13915"/>
    <s v="Emily Phan"/>
    <x v="0"/>
    <s v="United States"/>
    <s v="Dearborn Heights"/>
    <x v="12"/>
    <n v="48127"/>
    <x v="2"/>
    <s v="FUR-CH-10000785"/>
    <x v="0"/>
    <x v="1"/>
    <x v="320"/>
    <n v="180.98"/>
    <n v="1"/>
    <n v="0"/>
    <n v="47.0548"/>
  </r>
  <r>
    <n v="3475"/>
    <s v="CA-2014-111815"/>
    <x v="3"/>
    <x v="448"/>
    <d v="2014-03-11T00:00:00"/>
    <s v="Standard Class"/>
    <s v="EP-13915"/>
    <s v="Emily Phan"/>
    <x v="0"/>
    <s v="United States"/>
    <s v="Dearborn Heights"/>
    <x v="12"/>
    <n v="48127"/>
    <x v="2"/>
    <s v="TEC-AC-10002926"/>
    <x v="2"/>
    <x v="11"/>
    <x v="1114"/>
    <n v="99.98"/>
    <n v="2"/>
    <n v="0"/>
    <n v="42.991400000000006"/>
  </r>
  <r>
    <n v="3476"/>
    <s v="CA-2013-144911"/>
    <x v="0"/>
    <x v="581"/>
    <d v="2013-12-01T00:00:00"/>
    <s v="First Class"/>
    <s v="RW-19630"/>
    <s v="Rob Williams"/>
    <x v="1"/>
    <s v="United States"/>
    <s v="Overland Park"/>
    <x v="41"/>
    <n v="66212"/>
    <x v="2"/>
    <s v="TEC-AC-10004633"/>
    <x v="2"/>
    <x v="11"/>
    <x v="60"/>
    <n v="34.950000000000003"/>
    <n v="5"/>
    <n v="0"/>
    <n v="15.378000000000004"/>
  </r>
  <r>
    <n v="3477"/>
    <s v="CA-2013-144911"/>
    <x v="0"/>
    <x v="581"/>
    <d v="2013-12-01T00:00:00"/>
    <s v="First Class"/>
    <s v="RW-19630"/>
    <s v="Rob Williams"/>
    <x v="1"/>
    <s v="United States"/>
    <s v="Overland Park"/>
    <x v="41"/>
    <n v="66212"/>
    <x v="2"/>
    <s v="OFF-BI-10000977"/>
    <x v="1"/>
    <x v="8"/>
    <x v="982"/>
    <n v="152"/>
    <n v="5"/>
    <n v="0"/>
    <n v="69.919999999999987"/>
  </r>
  <r>
    <n v="3478"/>
    <s v="CA-2011-143385"/>
    <x v="2"/>
    <x v="883"/>
    <d v="2011-09-05T00:00:00"/>
    <s v="Standard Class"/>
    <s v="SJ-20500"/>
    <s v="Shirley Jackson"/>
    <x v="0"/>
    <s v="United States"/>
    <s v="Santa Fe"/>
    <x v="27"/>
    <n v="87505"/>
    <x v="1"/>
    <s v="TEC-AC-10001635"/>
    <x v="2"/>
    <x v="11"/>
    <x v="1363"/>
    <n v="92.52"/>
    <n v="9"/>
    <n v="0"/>
    <n v="18.503999999999991"/>
  </r>
  <r>
    <n v="3479"/>
    <s v="CA-2013-131289"/>
    <x v="0"/>
    <x v="16"/>
    <d v="2013-12-15T00:00:00"/>
    <s v="Standard Class"/>
    <s v="SP-20620"/>
    <s v="Stefania Perrino"/>
    <x v="1"/>
    <s v="United States"/>
    <s v="San Francisco"/>
    <x v="1"/>
    <n v="94110"/>
    <x v="1"/>
    <s v="OFF-AR-10003056"/>
    <x v="1"/>
    <x v="6"/>
    <x v="18"/>
    <n v="8.56"/>
    <n v="2"/>
    <n v="0"/>
    <n v="2.4823999999999993"/>
  </r>
  <r>
    <n v="3480"/>
    <s v="CA-2013-131289"/>
    <x v="0"/>
    <x v="16"/>
    <d v="2013-12-15T00:00:00"/>
    <s v="Standard Class"/>
    <s v="SP-20620"/>
    <s v="Stefania Perrino"/>
    <x v="1"/>
    <s v="United States"/>
    <s v="San Francisco"/>
    <x v="1"/>
    <n v="94110"/>
    <x v="1"/>
    <s v="OFF-PA-10003363"/>
    <x v="1"/>
    <x v="10"/>
    <x v="1520"/>
    <n v="45.36"/>
    <n v="7"/>
    <n v="0"/>
    <n v="21.772800000000004"/>
  </r>
  <r>
    <n v="3481"/>
    <s v="CA-2013-131289"/>
    <x v="0"/>
    <x v="16"/>
    <d v="2013-12-15T00:00:00"/>
    <s v="Standard Class"/>
    <s v="SP-20620"/>
    <s v="Stefania Perrino"/>
    <x v="1"/>
    <s v="United States"/>
    <s v="San Francisco"/>
    <x v="1"/>
    <n v="94110"/>
    <x v="1"/>
    <s v="FUR-TA-10003954"/>
    <x v="0"/>
    <x v="3"/>
    <x v="1208"/>
    <n v="1421.6640000000002"/>
    <n v="6"/>
    <n v="0.2"/>
    <n v="-195.47879999999998"/>
  </r>
  <r>
    <n v="3482"/>
    <s v="CA-2011-124023"/>
    <x v="2"/>
    <x v="884"/>
    <d v="2011-04-10T00:00:00"/>
    <s v="First Class"/>
    <s v="PJ-19015"/>
    <s v="Pauline Johnson"/>
    <x v="0"/>
    <s v="United States"/>
    <s v="Mobile"/>
    <x v="19"/>
    <n v="36608"/>
    <x v="0"/>
    <s v="FUR-FU-10004415"/>
    <x v="0"/>
    <x v="5"/>
    <x v="1054"/>
    <n v="8.9600000000000009"/>
    <n v="2"/>
    <n v="0"/>
    <n v="2.7775999999999996"/>
  </r>
  <r>
    <n v="3483"/>
    <s v="CA-2011-124688"/>
    <x v="2"/>
    <x v="9"/>
    <d v="2011-08-29T00:00:00"/>
    <s v="First Class"/>
    <s v="CC-12610"/>
    <s v="Corey Catlett"/>
    <x v="1"/>
    <s v="United States"/>
    <s v="Springfield"/>
    <x v="17"/>
    <n v="22153"/>
    <x v="0"/>
    <s v="TEC-PH-10000455"/>
    <x v="2"/>
    <x v="7"/>
    <x v="1112"/>
    <n v="579.94999999999993"/>
    <n v="5"/>
    <n v="0"/>
    <n v="168.18549999999993"/>
  </r>
  <r>
    <n v="3484"/>
    <s v="CA-2011-124688"/>
    <x v="2"/>
    <x v="9"/>
    <d v="2011-08-29T00:00:00"/>
    <s v="First Class"/>
    <s v="CC-12610"/>
    <s v="Corey Catlett"/>
    <x v="1"/>
    <s v="United States"/>
    <s v="Springfield"/>
    <x v="17"/>
    <n v="22153"/>
    <x v="0"/>
    <s v="FUR-FU-10002456"/>
    <x v="0"/>
    <x v="5"/>
    <x v="1009"/>
    <n v="29.12"/>
    <n v="4"/>
    <n v="0"/>
    <n v="12.521600000000003"/>
  </r>
  <r>
    <n v="3485"/>
    <s v="CA-2011-124688"/>
    <x v="2"/>
    <x v="9"/>
    <d v="2011-08-29T00:00:00"/>
    <s v="First Class"/>
    <s v="CC-12610"/>
    <s v="Corey Catlett"/>
    <x v="1"/>
    <s v="United States"/>
    <s v="Springfield"/>
    <x v="17"/>
    <n v="22153"/>
    <x v="0"/>
    <s v="FUR-TA-10003569"/>
    <x v="0"/>
    <x v="3"/>
    <x v="1358"/>
    <n v="1202.94"/>
    <n v="3"/>
    <n v="0"/>
    <n v="300.73500000000001"/>
  </r>
  <r>
    <n v="3486"/>
    <s v="CA-2013-151169"/>
    <x v="0"/>
    <x v="147"/>
    <d v="2013-10-27T00:00:00"/>
    <s v="Standard Class"/>
    <s v="MY-18295"/>
    <s v="Muhammed Yedwab"/>
    <x v="1"/>
    <s v="United States"/>
    <s v="Newark"/>
    <x v="13"/>
    <n v="19711"/>
    <x v="3"/>
    <s v="OFF-BI-10002813"/>
    <x v="1"/>
    <x v="8"/>
    <x v="905"/>
    <n v="7.92"/>
    <n v="4"/>
    <n v="0"/>
    <n v="3.5640000000000001"/>
  </r>
  <r>
    <n v="3487"/>
    <s v="US-2013-134761"/>
    <x v="0"/>
    <x v="885"/>
    <d v="2013-12-01T00:00:00"/>
    <s v="Same Day"/>
    <s v="DB-13210"/>
    <s v="Dean Braden"/>
    <x v="0"/>
    <s v="United States"/>
    <s v="Hickory"/>
    <x v="3"/>
    <n v="28601"/>
    <x v="0"/>
    <s v="TEC-PH-10002890"/>
    <x v="2"/>
    <x v="7"/>
    <x v="1387"/>
    <n v="36.192"/>
    <n v="1"/>
    <n v="0.2"/>
    <n v="2.7143999999999995"/>
  </r>
  <r>
    <n v="3488"/>
    <s v="CA-2014-120705"/>
    <x v="3"/>
    <x v="528"/>
    <d v="2014-09-12T00:00:00"/>
    <s v="Standard Class"/>
    <s v="MG-17875"/>
    <s v="Michael Grace"/>
    <x v="2"/>
    <s v="United States"/>
    <s v="Fort Lauderdale"/>
    <x v="2"/>
    <n v="33311"/>
    <x v="0"/>
    <s v="OFF-ST-10001522"/>
    <x v="1"/>
    <x v="4"/>
    <x v="195"/>
    <n v="147.184"/>
    <n v="2"/>
    <n v="0.2"/>
    <n v="-29.436800000000012"/>
  </r>
  <r>
    <n v="3489"/>
    <s v="CA-2012-157322"/>
    <x v="1"/>
    <x v="740"/>
    <d v="2012-07-06T00:00:00"/>
    <s v="Standard Class"/>
    <s v="RH-19600"/>
    <s v="Rob Haberlin"/>
    <x v="0"/>
    <s v="United States"/>
    <s v="Carol Stream"/>
    <x v="10"/>
    <n v="60188"/>
    <x v="2"/>
    <s v="FUR-CH-10004086"/>
    <x v="0"/>
    <x v="1"/>
    <x v="281"/>
    <n v="408.42200000000003"/>
    <n v="2"/>
    <n v="0.3"/>
    <n v="-5.8346000000000231"/>
  </r>
  <r>
    <n v="3490"/>
    <s v="CA-2012-157322"/>
    <x v="1"/>
    <x v="740"/>
    <d v="2012-07-06T00:00:00"/>
    <s v="Standard Class"/>
    <s v="RH-19600"/>
    <s v="Rob Haberlin"/>
    <x v="0"/>
    <s v="United States"/>
    <s v="Carol Stream"/>
    <x v="10"/>
    <n v="60188"/>
    <x v="2"/>
    <s v="FUR-CH-10003774"/>
    <x v="0"/>
    <x v="1"/>
    <x v="1185"/>
    <n v="382.11599999999999"/>
    <n v="6"/>
    <n v="0.3"/>
    <n v="-92.799600000000027"/>
  </r>
  <r>
    <n v="3491"/>
    <s v="CA-2012-157322"/>
    <x v="1"/>
    <x v="740"/>
    <d v="2012-07-06T00:00:00"/>
    <s v="Standard Class"/>
    <s v="RH-19600"/>
    <s v="Rob Haberlin"/>
    <x v="0"/>
    <s v="United States"/>
    <s v="Carol Stream"/>
    <x v="10"/>
    <n v="60188"/>
    <x v="2"/>
    <s v="OFF-ST-10004507"/>
    <x v="1"/>
    <x v="4"/>
    <x v="452"/>
    <n v="68.599999999999994"/>
    <n v="5"/>
    <n v="0.2"/>
    <n v="6.0024999999999977"/>
  </r>
  <r>
    <n v="3492"/>
    <s v="CA-2012-157322"/>
    <x v="1"/>
    <x v="740"/>
    <d v="2012-07-06T00:00:00"/>
    <s v="Standard Class"/>
    <s v="RH-19600"/>
    <s v="Rob Haberlin"/>
    <x v="0"/>
    <s v="United States"/>
    <s v="Carol Stream"/>
    <x v="10"/>
    <n v="60188"/>
    <x v="2"/>
    <s v="OFF-ST-10003208"/>
    <x v="1"/>
    <x v="4"/>
    <x v="243"/>
    <n v="435.50400000000002"/>
    <n v="3"/>
    <n v="0.2"/>
    <n v="48.994199999999921"/>
  </r>
  <r>
    <n v="3493"/>
    <s v="CA-2012-157322"/>
    <x v="1"/>
    <x v="740"/>
    <d v="2012-07-06T00:00:00"/>
    <s v="Standard Class"/>
    <s v="RH-19600"/>
    <s v="Rob Haberlin"/>
    <x v="0"/>
    <s v="United States"/>
    <s v="Carol Stream"/>
    <x v="10"/>
    <n v="60188"/>
    <x v="2"/>
    <s v="OFF-PA-10000659"/>
    <x v="1"/>
    <x v="10"/>
    <x v="160"/>
    <n v="11.168000000000001"/>
    <n v="2"/>
    <n v="0.2"/>
    <n v="3.7692000000000001"/>
  </r>
  <r>
    <n v="3494"/>
    <s v="CA-2014-142034"/>
    <x v="3"/>
    <x v="241"/>
    <d v="2014-09-29T00:00:00"/>
    <s v="Standard Class"/>
    <s v="KB-16240"/>
    <s v="Karen Bern"/>
    <x v="1"/>
    <s v="United States"/>
    <s v="Saint Cloud"/>
    <x v="11"/>
    <n v="56301"/>
    <x v="2"/>
    <s v="TEC-AC-10002305"/>
    <x v="2"/>
    <x v="11"/>
    <x v="1521"/>
    <n v="72"/>
    <n v="4"/>
    <n v="0"/>
    <n v="12.959999999999994"/>
  </r>
  <r>
    <n v="3495"/>
    <s v="CA-2014-142034"/>
    <x v="3"/>
    <x v="241"/>
    <d v="2014-09-29T00:00:00"/>
    <s v="Standard Class"/>
    <s v="KB-16240"/>
    <s v="Karen Bern"/>
    <x v="1"/>
    <s v="United States"/>
    <s v="Saint Cloud"/>
    <x v="11"/>
    <n v="56301"/>
    <x v="2"/>
    <s v="TEC-AC-10000990"/>
    <x v="2"/>
    <x v="11"/>
    <x v="1522"/>
    <n v="655.90000000000009"/>
    <n v="5"/>
    <n v="0"/>
    <n v="275.47800000000001"/>
  </r>
  <r>
    <n v="3496"/>
    <s v="CA-2014-142034"/>
    <x v="3"/>
    <x v="241"/>
    <d v="2014-09-29T00:00:00"/>
    <s v="Standard Class"/>
    <s v="KB-16240"/>
    <s v="Karen Bern"/>
    <x v="1"/>
    <s v="United States"/>
    <s v="Saint Cloud"/>
    <x v="11"/>
    <n v="56301"/>
    <x v="2"/>
    <s v="FUR-CH-10000665"/>
    <x v="0"/>
    <x v="1"/>
    <x v="656"/>
    <n v="603.91999999999996"/>
    <n v="4"/>
    <n v="0"/>
    <n v="181.17599999999993"/>
  </r>
  <r>
    <n v="3497"/>
    <s v="CA-2013-107328"/>
    <x v="0"/>
    <x v="590"/>
    <d v="2013-08-16T00:00:00"/>
    <s v="Standard Class"/>
    <s v="CA-12055"/>
    <s v="Cathy Armstrong"/>
    <x v="2"/>
    <s v="United States"/>
    <s v="Los Angeles"/>
    <x v="1"/>
    <n v="90036"/>
    <x v="1"/>
    <s v="FUR-TA-10001932"/>
    <x v="0"/>
    <x v="3"/>
    <x v="840"/>
    <n v="513.024"/>
    <n v="2"/>
    <n v="0.2"/>
    <n v="12.82559999999998"/>
  </r>
  <r>
    <n v="3498"/>
    <s v="CA-2013-107328"/>
    <x v="0"/>
    <x v="590"/>
    <d v="2013-08-16T00:00:00"/>
    <s v="Standard Class"/>
    <s v="CA-12055"/>
    <s v="Cathy Armstrong"/>
    <x v="2"/>
    <s v="United States"/>
    <s v="Los Angeles"/>
    <x v="1"/>
    <n v="90036"/>
    <x v="1"/>
    <s v="OFF-AP-10004487"/>
    <x v="1"/>
    <x v="9"/>
    <x v="715"/>
    <n v="487.91999999999996"/>
    <n v="6"/>
    <n v="0"/>
    <n v="136.61759999999998"/>
  </r>
  <r>
    <n v="3499"/>
    <s v="CA-2013-107328"/>
    <x v="0"/>
    <x v="590"/>
    <d v="2013-08-16T00:00:00"/>
    <s v="Standard Class"/>
    <s v="CA-12055"/>
    <s v="Cathy Armstrong"/>
    <x v="2"/>
    <s v="United States"/>
    <s v="Los Angeles"/>
    <x v="1"/>
    <n v="90036"/>
    <x v="1"/>
    <s v="OFF-BI-10002160"/>
    <x v="1"/>
    <x v="8"/>
    <x v="312"/>
    <n v="15.24"/>
    <n v="5"/>
    <n v="0.2"/>
    <n v="5.3339999999999996"/>
  </r>
  <r>
    <n v="3500"/>
    <s v="CA-2013-108616"/>
    <x v="0"/>
    <x v="321"/>
    <d v="2013-10-04T00:00:00"/>
    <s v="Standard Class"/>
    <s v="JK-15730"/>
    <s v="Joe Kamberova"/>
    <x v="0"/>
    <s v="United States"/>
    <s v="Mobile"/>
    <x v="19"/>
    <n v="36608"/>
    <x v="0"/>
    <s v="TEC-AC-10000420"/>
    <x v="2"/>
    <x v="11"/>
    <x v="1487"/>
    <n v="209.96999999999997"/>
    <n v="3"/>
    <n v="0"/>
    <n v="71.389799999999994"/>
  </r>
  <r>
    <n v="3501"/>
    <s v="CA-2013-108616"/>
    <x v="0"/>
    <x v="321"/>
    <d v="2013-10-04T00:00:00"/>
    <s v="Standard Class"/>
    <s v="JK-15730"/>
    <s v="Joe Kamberova"/>
    <x v="0"/>
    <s v="United States"/>
    <s v="Mobile"/>
    <x v="19"/>
    <n v="36608"/>
    <x v="0"/>
    <s v="OFF-BI-10001989"/>
    <x v="1"/>
    <x v="8"/>
    <x v="537"/>
    <n v="62.94"/>
    <n v="3"/>
    <n v="0"/>
    <n v="30.211199999999998"/>
  </r>
  <r>
    <n v="3502"/>
    <s v="CA-2013-108616"/>
    <x v="0"/>
    <x v="321"/>
    <d v="2013-10-04T00:00:00"/>
    <s v="Standard Class"/>
    <s v="JK-15730"/>
    <s v="Joe Kamberova"/>
    <x v="0"/>
    <s v="United States"/>
    <s v="Mobile"/>
    <x v="19"/>
    <n v="36608"/>
    <x v="0"/>
    <s v="OFF-AR-10001149"/>
    <x v="1"/>
    <x v="6"/>
    <x v="130"/>
    <n v="25.919999999999998"/>
    <n v="9"/>
    <n v="0"/>
    <n v="7.7759999999999989"/>
  </r>
  <r>
    <n v="3503"/>
    <s v="CA-2014-125115"/>
    <x v="3"/>
    <x v="318"/>
    <d v="2014-04-11T00:00:00"/>
    <s v="Same Day"/>
    <s v="RD-19930"/>
    <s v="Russell D'Ascenzo"/>
    <x v="0"/>
    <s v="United States"/>
    <s v="Austin"/>
    <x v="5"/>
    <n v="78745"/>
    <x v="2"/>
    <s v="OFF-PA-10004101"/>
    <x v="1"/>
    <x v="10"/>
    <x v="506"/>
    <n v="10.368000000000002"/>
    <n v="2"/>
    <n v="0.2"/>
    <n v="3.6288"/>
  </r>
  <r>
    <n v="3504"/>
    <s v="CA-2014-125115"/>
    <x v="3"/>
    <x v="318"/>
    <d v="2014-04-11T00:00:00"/>
    <s v="Same Day"/>
    <s v="RD-19930"/>
    <s v="Russell D'Ascenzo"/>
    <x v="0"/>
    <s v="United States"/>
    <s v="Austin"/>
    <x v="5"/>
    <n v="78745"/>
    <x v="2"/>
    <s v="TEC-AC-10001714"/>
    <x v="2"/>
    <x v="11"/>
    <x v="678"/>
    <n v="95.736000000000004"/>
    <n v="3"/>
    <n v="0.2"/>
    <n v="20.343900000000001"/>
  </r>
  <r>
    <n v="3505"/>
    <s v="CA-2013-150945"/>
    <x v="0"/>
    <x v="122"/>
    <d v="2013-12-21T00:00:00"/>
    <s v="Second Class"/>
    <s v="JK-16120"/>
    <s v="Julie Kriz"/>
    <x v="2"/>
    <s v="United States"/>
    <s v="New York City"/>
    <x v="15"/>
    <n v="10009"/>
    <x v="3"/>
    <s v="OFF-ST-10003716"/>
    <x v="1"/>
    <x v="4"/>
    <x v="889"/>
    <n v="900.08"/>
    <n v="4"/>
    <n v="0"/>
    <n v="117.0104"/>
  </r>
  <r>
    <n v="3506"/>
    <s v="CA-2011-166863"/>
    <x v="2"/>
    <x v="886"/>
    <d v="2011-06-24T00:00:00"/>
    <s v="Standard Class"/>
    <s v="SC-20020"/>
    <s v="Sam Craven"/>
    <x v="0"/>
    <s v="United States"/>
    <s v="Plano"/>
    <x v="5"/>
    <n v="75023"/>
    <x v="2"/>
    <s v="TEC-PH-10000369"/>
    <x v="2"/>
    <x v="7"/>
    <x v="1346"/>
    <n v="201.584"/>
    <n v="2"/>
    <n v="0.2"/>
    <n v="20.158400000000015"/>
  </r>
  <r>
    <n v="3507"/>
    <s v="CA-2011-166863"/>
    <x v="2"/>
    <x v="886"/>
    <d v="2011-06-24T00:00:00"/>
    <s v="Standard Class"/>
    <s v="SC-20020"/>
    <s v="Sam Craven"/>
    <x v="0"/>
    <s v="United States"/>
    <s v="Plano"/>
    <x v="5"/>
    <n v="75023"/>
    <x v="2"/>
    <s v="OFF-BI-10000756"/>
    <x v="1"/>
    <x v="8"/>
    <x v="15"/>
    <n v="3.3919999999999995"/>
    <n v="4"/>
    <n v="0.8"/>
    <n v="-5.088000000000001"/>
  </r>
  <r>
    <n v="3508"/>
    <s v="CA-2011-166863"/>
    <x v="2"/>
    <x v="886"/>
    <d v="2011-06-24T00:00:00"/>
    <s v="Standard Class"/>
    <s v="SC-20020"/>
    <s v="Sam Craven"/>
    <x v="0"/>
    <s v="United States"/>
    <s v="Plano"/>
    <x v="5"/>
    <n v="75023"/>
    <x v="2"/>
    <s v="FUR-BO-10001608"/>
    <x v="0"/>
    <x v="0"/>
    <x v="1523"/>
    <n v="193.06559999999999"/>
    <n v="4"/>
    <n v="0.32"/>
    <n v="-19.874399999999994"/>
  </r>
  <r>
    <n v="3509"/>
    <s v="CA-2011-166863"/>
    <x v="2"/>
    <x v="886"/>
    <d v="2011-06-24T00:00:00"/>
    <s v="Standard Class"/>
    <s v="SC-20020"/>
    <s v="Sam Craven"/>
    <x v="0"/>
    <s v="United States"/>
    <s v="Plano"/>
    <x v="5"/>
    <n v="75023"/>
    <x v="2"/>
    <s v="OFF-PA-10001166"/>
    <x v="1"/>
    <x v="10"/>
    <x v="769"/>
    <n v="15.552000000000003"/>
    <n v="3"/>
    <n v="0.2"/>
    <n v="5.4432"/>
  </r>
  <r>
    <n v="3510"/>
    <s v="CA-2011-166863"/>
    <x v="2"/>
    <x v="886"/>
    <d v="2011-06-24T00:00:00"/>
    <s v="Standard Class"/>
    <s v="SC-20020"/>
    <s v="Sam Craven"/>
    <x v="0"/>
    <s v="United States"/>
    <s v="Plano"/>
    <x v="5"/>
    <n v="75023"/>
    <x v="2"/>
    <s v="OFF-PA-10000587"/>
    <x v="1"/>
    <x v="10"/>
    <x v="57"/>
    <n v="11.648000000000001"/>
    <n v="2"/>
    <n v="0.2"/>
    <n v="4.0768000000000004"/>
  </r>
  <r>
    <n v="3511"/>
    <s v="CA-2011-166863"/>
    <x v="2"/>
    <x v="886"/>
    <d v="2011-06-24T00:00:00"/>
    <s v="Standard Class"/>
    <s v="SC-20020"/>
    <s v="Sam Craven"/>
    <x v="0"/>
    <s v="United States"/>
    <s v="Plano"/>
    <x v="5"/>
    <n v="75023"/>
    <x v="2"/>
    <s v="TEC-MA-10001972"/>
    <x v="2"/>
    <x v="15"/>
    <x v="1469"/>
    <n v="418.8"/>
    <n v="2"/>
    <n v="0.4"/>
    <n v="-97.71999999999997"/>
  </r>
  <r>
    <n v="3512"/>
    <s v="CA-2011-166863"/>
    <x v="2"/>
    <x v="886"/>
    <d v="2011-06-24T00:00:00"/>
    <s v="Standard Class"/>
    <s v="SC-20020"/>
    <s v="Sam Craven"/>
    <x v="0"/>
    <s v="United States"/>
    <s v="Plano"/>
    <x v="5"/>
    <n v="75023"/>
    <x v="2"/>
    <s v="OFF-ST-10004123"/>
    <x v="1"/>
    <x v="4"/>
    <x v="72"/>
    <n v="509.48800000000006"/>
    <n v="7"/>
    <n v="0.2"/>
    <n v="-127.37200000000001"/>
  </r>
  <r>
    <n v="3513"/>
    <s v="CA-2014-140326"/>
    <x v="3"/>
    <x v="507"/>
    <d v="2014-09-07T00:00:00"/>
    <s v="First Class"/>
    <s v="HW-14935"/>
    <s v="Helen Wasserman"/>
    <x v="1"/>
    <s v="United States"/>
    <s v="Chicago"/>
    <x v="10"/>
    <n v="60653"/>
    <x v="2"/>
    <s v="FUR-BO-10000112"/>
    <x v="0"/>
    <x v="0"/>
    <x v="1524"/>
    <n v="825.17399999999998"/>
    <n v="9"/>
    <n v="0.3"/>
    <n v="-117.88199999999998"/>
  </r>
  <r>
    <n v="3514"/>
    <s v="CA-2014-140326"/>
    <x v="3"/>
    <x v="507"/>
    <d v="2014-09-07T00:00:00"/>
    <s v="First Class"/>
    <s v="HW-14935"/>
    <s v="Helen Wasserman"/>
    <x v="1"/>
    <s v="United States"/>
    <s v="Chicago"/>
    <x v="10"/>
    <n v="60653"/>
    <x v="2"/>
    <s v="OFF-PA-10004041"/>
    <x v="1"/>
    <x v="10"/>
    <x v="940"/>
    <n v="17.760000000000002"/>
    <n v="3"/>
    <n v="0.2"/>
    <n v="5.55"/>
  </r>
  <r>
    <n v="3515"/>
    <s v="CA-2014-140326"/>
    <x v="3"/>
    <x v="507"/>
    <d v="2014-09-07T00:00:00"/>
    <s v="First Class"/>
    <s v="HW-14935"/>
    <s v="Helen Wasserman"/>
    <x v="1"/>
    <s v="United States"/>
    <s v="Chicago"/>
    <x v="10"/>
    <n v="60653"/>
    <x v="2"/>
    <s v="OFF-AR-10001149"/>
    <x v="1"/>
    <x v="6"/>
    <x v="130"/>
    <n v="6.911999999999999"/>
    <n v="3"/>
    <n v="0.2"/>
    <n v="0.86399999999999988"/>
  </r>
  <r>
    <n v="3516"/>
    <s v="CA-2013-168536"/>
    <x v="0"/>
    <x v="887"/>
    <d v="2013-12-25T00:00:00"/>
    <s v="Standard Class"/>
    <s v="SC-20800"/>
    <s v="Stuart Calhoun"/>
    <x v="0"/>
    <s v="United States"/>
    <s v="Jackson"/>
    <x v="35"/>
    <n v="39212"/>
    <x v="0"/>
    <s v="TEC-AC-10002323"/>
    <x v="2"/>
    <x v="11"/>
    <x v="175"/>
    <n v="66.300000000000011"/>
    <n v="3"/>
    <n v="0"/>
    <n v="8.6190000000000033"/>
  </r>
  <r>
    <n v="3517"/>
    <s v="US-2013-113649"/>
    <x v="0"/>
    <x v="888"/>
    <d v="2013-08-13T00:00:00"/>
    <s v="First Class"/>
    <s v="HA-14920"/>
    <s v="Helen Andreada"/>
    <x v="0"/>
    <s v="United States"/>
    <s v="Fayetteville"/>
    <x v="3"/>
    <n v="28314"/>
    <x v="0"/>
    <s v="OFF-PA-10000130"/>
    <x v="1"/>
    <x v="10"/>
    <x v="995"/>
    <n v="30.816000000000003"/>
    <n v="9"/>
    <n v="0.2"/>
    <n v="9.6299999999999955"/>
  </r>
  <r>
    <n v="3518"/>
    <s v="US-2013-113649"/>
    <x v="0"/>
    <x v="888"/>
    <d v="2013-08-13T00:00:00"/>
    <s v="First Class"/>
    <s v="HA-14920"/>
    <s v="Helen Andreada"/>
    <x v="0"/>
    <s v="United States"/>
    <s v="Fayetteville"/>
    <x v="3"/>
    <n v="28314"/>
    <x v="0"/>
    <s v="TEC-PH-10002350"/>
    <x v="2"/>
    <x v="7"/>
    <x v="1458"/>
    <n v="44.783999999999999"/>
    <n v="2"/>
    <n v="0.2"/>
    <n v="4.4783999999999988"/>
  </r>
  <r>
    <n v="3519"/>
    <s v="US-2013-113649"/>
    <x v="0"/>
    <x v="888"/>
    <d v="2013-08-13T00:00:00"/>
    <s v="First Class"/>
    <s v="HA-14920"/>
    <s v="Helen Andreada"/>
    <x v="0"/>
    <s v="United States"/>
    <s v="Fayetteville"/>
    <x v="3"/>
    <n v="28314"/>
    <x v="0"/>
    <s v="OFF-AP-10002518"/>
    <x v="1"/>
    <x v="9"/>
    <x v="158"/>
    <n v="569.53599999999994"/>
    <n v="4"/>
    <n v="0.2"/>
    <n v="64.072799999999944"/>
  </r>
  <r>
    <n v="3520"/>
    <s v="CA-2012-124975"/>
    <x v="1"/>
    <x v="137"/>
    <d v="2012-06-25T00:00:00"/>
    <s v="First Class"/>
    <s v="MG-17875"/>
    <s v="Michael Grace"/>
    <x v="2"/>
    <s v="United States"/>
    <s v="Aurora"/>
    <x v="10"/>
    <n v="60505"/>
    <x v="2"/>
    <s v="FUR-TA-10002645"/>
    <x v="0"/>
    <x v="3"/>
    <x v="1313"/>
    <n v="796.42500000000007"/>
    <n v="7"/>
    <n v="0.5"/>
    <n v="-525.6405000000002"/>
  </r>
  <r>
    <n v="3521"/>
    <s v="CA-2012-168767"/>
    <x v="1"/>
    <x v="889"/>
    <d v="2012-04-15T00:00:00"/>
    <s v="Standard Class"/>
    <s v="DM-12955"/>
    <s v="Dario Medina"/>
    <x v="1"/>
    <s v="United States"/>
    <s v="Sacramento"/>
    <x v="1"/>
    <n v="95823"/>
    <x v="1"/>
    <s v="OFF-BI-10000773"/>
    <x v="1"/>
    <x v="8"/>
    <x v="381"/>
    <n v="12.832000000000001"/>
    <n v="2"/>
    <n v="0.2"/>
    <n v="4.3307999999999982"/>
  </r>
  <r>
    <n v="3522"/>
    <s v="CA-2013-114482"/>
    <x v="0"/>
    <x v="831"/>
    <d v="2013-11-26T00:00:00"/>
    <s v="Second Class"/>
    <s v="DM-13345"/>
    <s v="Denise Monton"/>
    <x v="1"/>
    <s v="United States"/>
    <s v="Des Moines"/>
    <x v="23"/>
    <n v="50315"/>
    <x v="2"/>
    <s v="OFF-PA-10003845"/>
    <x v="1"/>
    <x v="10"/>
    <x v="367"/>
    <n v="40.46"/>
    <n v="7"/>
    <n v="0"/>
    <n v="19.825400000000002"/>
  </r>
  <r>
    <n v="3523"/>
    <s v="CA-2013-114482"/>
    <x v="0"/>
    <x v="831"/>
    <d v="2013-11-26T00:00:00"/>
    <s v="Second Class"/>
    <s v="DM-13345"/>
    <s v="Denise Monton"/>
    <x v="1"/>
    <s v="United States"/>
    <s v="Des Moines"/>
    <x v="23"/>
    <n v="50315"/>
    <x v="2"/>
    <s v="TEC-PH-10001580"/>
    <x v="2"/>
    <x v="7"/>
    <x v="231"/>
    <n v="404.93999999999994"/>
    <n v="3"/>
    <n v="0"/>
    <n v="109.33379999999998"/>
  </r>
  <r>
    <n v="3524"/>
    <s v="CA-2013-137673"/>
    <x v="0"/>
    <x v="64"/>
    <d v="2013-09-11T00:00:00"/>
    <s v="Standard Class"/>
    <s v="ML-17395"/>
    <s v="Marina Lichtenstein"/>
    <x v="1"/>
    <s v="United States"/>
    <s v="San Diego"/>
    <x v="1"/>
    <n v="92105"/>
    <x v="1"/>
    <s v="TEC-AC-10002345"/>
    <x v="2"/>
    <x v="11"/>
    <x v="173"/>
    <n v="116"/>
    <n v="8"/>
    <n v="0"/>
    <n v="29"/>
  </r>
  <r>
    <n v="3525"/>
    <s v="CA-2013-132731"/>
    <x v="0"/>
    <x v="390"/>
    <d v="2013-11-29T00:00:00"/>
    <s v="Standard Class"/>
    <s v="GA-14515"/>
    <s v="George Ashbrook"/>
    <x v="0"/>
    <s v="United States"/>
    <s v="Dallas"/>
    <x v="5"/>
    <n v="75081"/>
    <x v="2"/>
    <s v="TEC-PH-10004120"/>
    <x v="2"/>
    <x v="7"/>
    <x v="1525"/>
    <n v="657.55200000000013"/>
    <n v="6"/>
    <n v="0.2"/>
    <n v="49.316399999999987"/>
  </r>
  <r>
    <n v="3526"/>
    <s v="CA-2014-148922"/>
    <x v="3"/>
    <x v="389"/>
    <d v="2014-12-16T00:00:00"/>
    <s v="Second Class"/>
    <s v="SU-20665"/>
    <s v="Stephanie Ulpright"/>
    <x v="2"/>
    <s v="United States"/>
    <s v="Jackson"/>
    <x v="35"/>
    <n v="39212"/>
    <x v="0"/>
    <s v="TEC-AC-10001838"/>
    <x v="2"/>
    <x v="11"/>
    <x v="645"/>
    <n v="599.97"/>
    <n v="3"/>
    <n v="0"/>
    <n v="257.98710000000005"/>
  </r>
  <r>
    <n v="3527"/>
    <s v="CA-2014-148922"/>
    <x v="3"/>
    <x v="389"/>
    <d v="2014-12-16T00:00:00"/>
    <s v="Second Class"/>
    <s v="SU-20665"/>
    <s v="Stephanie Ulpright"/>
    <x v="2"/>
    <s v="United States"/>
    <s v="Jackson"/>
    <x v="35"/>
    <n v="39212"/>
    <x v="0"/>
    <s v="TEC-PH-10000148"/>
    <x v="2"/>
    <x v="7"/>
    <x v="771"/>
    <n v="38.97"/>
    <n v="3"/>
    <n v="0"/>
    <n v="0.77940000000000076"/>
  </r>
  <r>
    <n v="3528"/>
    <s v="CA-2014-148922"/>
    <x v="3"/>
    <x v="389"/>
    <d v="2014-12-16T00:00:00"/>
    <s v="Second Class"/>
    <s v="SU-20665"/>
    <s v="Stephanie Ulpright"/>
    <x v="2"/>
    <s v="United States"/>
    <s v="Jackson"/>
    <x v="35"/>
    <n v="39212"/>
    <x v="0"/>
    <s v="OFF-BI-10003476"/>
    <x v="1"/>
    <x v="8"/>
    <x v="1526"/>
    <n v="45.84"/>
    <n v="8"/>
    <n v="0"/>
    <n v="22.0032"/>
  </r>
  <r>
    <n v="3529"/>
    <s v="CA-2013-130680"/>
    <x v="0"/>
    <x v="890"/>
    <d v="2013-06-30T00:00:00"/>
    <s v="Standard Class"/>
    <s v="BD-11320"/>
    <s v="Bill Donatelli"/>
    <x v="0"/>
    <s v="United States"/>
    <s v="San Diego"/>
    <x v="1"/>
    <n v="92024"/>
    <x v="1"/>
    <s v="TEC-PH-10004833"/>
    <x v="2"/>
    <x v="7"/>
    <x v="1354"/>
    <n v="38.24"/>
    <n v="4"/>
    <n v="0.2"/>
    <n v="-9.56"/>
  </r>
  <r>
    <n v="3530"/>
    <s v="CA-2012-141145"/>
    <x v="1"/>
    <x v="14"/>
    <d v="2012-09-23T00:00:00"/>
    <s v="Standard Class"/>
    <s v="DB-13405"/>
    <s v="Denny Blanton"/>
    <x v="0"/>
    <s v="United States"/>
    <s v="Orlando"/>
    <x v="2"/>
    <n v="32839"/>
    <x v="0"/>
    <s v="TEC-AC-10001465"/>
    <x v="2"/>
    <x v="11"/>
    <x v="473"/>
    <n v="87.168000000000006"/>
    <n v="3"/>
    <n v="0.2"/>
    <n v="10.895999999999987"/>
  </r>
  <r>
    <n v="3531"/>
    <s v="US-2013-152835"/>
    <x v="0"/>
    <x v="288"/>
    <d v="2013-05-24T00:00:00"/>
    <s v="Standard Class"/>
    <s v="RP-19855"/>
    <s v="Roy Phan"/>
    <x v="1"/>
    <s v="United States"/>
    <s v="Lafayette"/>
    <x v="14"/>
    <n v="47905"/>
    <x v="2"/>
    <s v="OFF-AR-10003056"/>
    <x v="1"/>
    <x v="6"/>
    <x v="18"/>
    <n v="21.400000000000002"/>
    <n v="5"/>
    <n v="0"/>
    <n v="6.2059999999999977"/>
  </r>
  <r>
    <n v="3532"/>
    <s v="CA-2013-155565"/>
    <x v="0"/>
    <x v="316"/>
    <d v="2013-05-29T00:00:00"/>
    <s v="Same Day"/>
    <s v="EH-13765"/>
    <s v="Edward Hooks"/>
    <x v="1"/>
    <s v="United States"/>
    <s v="New York City"/>
    <x v="15"/>
    <n v="10035"/>
    <x v="3"/>
    <s v="OFF-SU-10001218"/>
    <x v="1"/>
    <x v="14"/>
    <x v="133"/>
    <n v="54.900000000000006"/>
    <n v="5"/>
    <n v="0"/>
    <n v="15.372000000000003"/>
  </r>
  <r>
    <n v="3533"/>
    <s v="CA-2011-110849"/>
    <x v="2"/>
    <x v="891"/>
    <d v="2011-04-23T00:00:00"/>
    <s v="Standard Class"/>
    <s v="JL-15835"/>
    <s v="John Lee"/>
    <x v="0"/>
    <s v="United States"/>
    <s v="Los Angeles"/>
    <x v="1"/>
    <n v="90049"/>
    <x v="1"/>
    <s v="TEC-MA-10002859"/>
    <x v="2"/>
    <x v="15"/>
    <x v="1527"/>
    <n v="287.96800000000002"/>
    <n v="4"/>
    <n v="0.2"/>
    <n v="97.189199999999985"/>
  </r>
  <r>
    <n v="3534"/>
    <s v="CA-2011-110849"/>
    <x v="2"/>
    <x v="891"/>
    <d v="2011-04-23T00:00:00"/>
    <s v="Standard Class"/>
    <s v="JL-15835"/>
    <s v="John Lee"/>
    <x v="0"/>
    <s v="United States"/>
    <s v="Los Angeles"/>
    <x v="1"/>
    <n v="90049"/>
    <x v="1"/>
    <s v="OFF-AR-10002375"/>
    <x v="1"/>
    <x v="6"/>
    <x v="823"/>
    <n v="13.12"/>
    <n v="4"/>
    <n v="0"/>
    <n v="3.8047999999999984"/>
  </r>
  <r>
    <n v="3535"/>
    <s v="CA-2011-110849"/>
    <x v="2"/>
    <x v="891"/>
    <d v="2011-04-23T00:00:00"/>
    <s v="Standard Class"/>
    <s v="JL-15835"/>
    <s v="John Lee"/>
    <x v="0"/>
    <s v="United States"/>
    <s v="Los Angeles"/>
    <x v="1"/>
    <n v="90049"/>
    <x v="1"/>
    <s v="OFF-AR-10000657"/>
    <x v="1"/>
    <x v="6"/>
    <x v="1518"/>
    <n v="10.75"/>
    <n v="5"/>
    <n v="0"/>
    <n v="3.547499999999999"/>
  </r>
  <r>
    <n v="3536"/>
    <s v="CA-2011-110849"/>
    <x v="2"/>
    <x v="891"/>
    <d v="2011-04-23T00:00:00"/>
    <s v="Standard Class"/>
    <s v="JL-15835"/>
    <s v="John Lee"/>
    <x v="0"/>
    <s v="United States"/>
    <s v="Los Angeles"/>
    <x v="1"/>
    <n v="90049"/>
    <x v="1"/>
    <s v="OFF-FA-10000134"/>
    <x v="1"/>
    <x v="13"/>
    <x v="194"/>
    <n v="11.62"/>
    <n v="2"/>
    <n v="0"/>
    <n v="3.6021999999999998"/>
  </r>
  <r>
    <n v="3537"/>
    <s v="CA-2013-145842"/>
    <x v="0"/>
    <x v="26"/>
    <d v="2013-06-21T00:00:00"/>
    <s v="Second Class"/>
    <s v="FM-14380"/>
    <s v="Fred McMath"/>
    <x v="0"/>
    <s v="United States"/>
    <s v="New York City"/>
    <x v="15"/>
    <n v="10024"/>
    <x v="3"/>
    <s v="OFF-ST-10000419"/>
    <x v="1"/>
    <x v="4"/>
    <x v="1015"/>
    <n v="40.74"/>
    <n v="3"/>
    <n v="0"/>
    <n v="0.4073999999999991"/>
  </r>
  <r>
    <n v="3538"/>
    <s v="CA-2011-158771"/>
    <x v="2"/>
    <x v="309"/>
    <d v="2011-05-09T00:00:00"/>
    <s v="Same Day"/>
    <s v="SB-20290"/>
    <s v="Sean Braxton"/>
    <x v="1"/>
    <s v="United States"/>
    <s v="Henderson"/>
    <x v="0"/>
    <n v="42420"/>
    <x v="0"/>
    <s v="OFF-ST-10000107"/>
    <x v="1"/>
    <x v="4"/>
    <x v="17"/>
    <n v="83.25"/>
    <n v="3"/>
    <n v="0"/>
    <n v="14.984999999999992"/>
  </r>
  <r>
    <n v="3539"/>
    <s v="CA-2011-158771"/>
    <x v="2"/>
    <x v="309"/>
    <d v="2011-05-09T00:00:00"/>
    <s v="Same Day"/>
    <s v="SB-20290"/>
    <s v="Sean Braxton"/>
    <x v="1"/>
    <s v="United States"/>
    <s v="Henderson"/>
    <x v="0"/>
    <n v="42420"/>
    <x v="0"/>
    <s v="OFF-LA-10001641"/>
    <x v="1"/>
    <x v="2"/>
    <x v="1022"/>
    <n v="9.4499999999999993"/>
    <n v="3"/>
    <n v="0"/>
    <n v="4.5359999999999996"/>
  </r>
  <r>
    <n v="3540"/>
    <s v="CA-2011-158771"/>
    <x v="2"/>
    <x v="309"/>
    <d v="2011-05-09T00:00:00"/>
    <s v="Same Day"/>
    <s v="SB-20290"/>
    <s v="Sean Braxton"/>
    <x v="1"/>
    <s v="United States"/>
    <s v="Henderson"/>
    <x v="0"/>
    <n v="42420"/>
    <x v="0"/>
    <s v="OFF-LA-10003121"/>
    <x v="1"/>
    <x v="2"/>
    <x v="991"/>
    <n v="20.65"/>
    <n v="5"/>
    <n v="0"/>
    <n v="9.4989999999999988"/>
  </r>
  <r>
    <n v="3541"/>
    <s v="CA-2011-158771"/>
    <x v="2"/>
    <x v="309"/>
    <d v="2011-05-09T00:00:00"/>
    <s v="Same Day"/>
    <s v="SB-20290"/>
    <s v="Sean Braxton"/>
    <x v="1"/>
    <s v="United States"/>
    <s v="Henderson"/>
    <x v="0"/>
    <n v="42420"/>
    <x v="0"/>
    <s v="OFF-PA-10002689"/>
    <x v="1"/>
    <x v="10"/>
    <x v="1057"/>
    <n v="45.36"/>
    <n v="7"/>
    <n v="0"/>
    <n v="21.772800000000004"/>
  </r>
  <r>
    <n v="3542"/>
    <s v="CA-2013-157511"/>
    <x v="0"/>
    <x v="31"/>
    <d v="2013-09-21T00:00:00"/>
    <s v="First Class"/>
    <s v="SV-20365"/>
    <s v="Seth Vernon"/>
    <x v="0"/>
    <s v="United States"/>
    <s v="Columbus"/>
    <x v="24"/>
    <n v="43229"/>
    <x v="3"/>
    <s v="FUR-FU-10002107"/>
    <x v="0"/>
    <x v="5"/>
    <x v="1324"/>
    <n v="5.3520000000000003"/>
    <n v="3"/>
    <n v="0.2"/>
    <n v="1.6055999999999999"/>
  </r>
  <r>
    <n v="3543"/>
    <s v="CA-2013-157511"/>
    <x v="0"/>
    <x v="31"/>
    <d v="2013-09-21T00:00:00"/>
    <s v="First Class"/>
    <s v="SV-20365"/>
    <s v="Seth Vernon"/>
    <x v="0"/>
    <s v="United States"/>
    <s v="Columbus"/>
    <x v="24"/>
    <n v="43229"/>
    <x v="3"/>
    <s v="FUR-CH-10002647"/>
    <x v="0"/>
    <x v="1"/>
    <x v="470"/>
    <n v="99.372"/>
    <n v="2"/>
    <n v="0.3"/>
    <n v="-7.0979999999999919"/>
  </r>
  <r>
    <n v="3544"/>
    <s v="CA-2013-157511"/>
    <x v="0"/>
    <x v="31"/>
    <d v="2013-09-21T00:00:00"/>
    <s v="First Class"/>
    <s v="SV-20365"/>
    <s v="Seth Vernon"/>
    <x v="0"/>
    <s v="United States"/>
    <s v="Columbus"/>
    <x v="24"/>
    <n v="43229"/>
    <x v="3"/>
    <s v="OFF-AR-10002257"/>
    <x v="1"/>
    <x v="6"/>
    <x v="1191"/>
    <n v="2.6720000000000002"/>
    <n v="1"/>
    <n v="0.2"/>
    <n v="0.36739999999999962"/>
  </r>
  <r>
    <n v="3545"/>
    <s v="CA-2014-121216"/>
    <x v="3"/>
    <x v="331"/>
    <d v="2014-12-26T00:00:00"/>
    <s v="Second Class"/>
    <s v="MM-17920"/>
    <s v="Michael Moore"/>
    <x v="0"/>
    <s v="United States"/>
    <s v="College Station"/>
    <x v="5"/>
    <n v="77840"/>
    <x v="2"/>
    <s v="OFF-PA-10004519"/>
    <x v="1"/>
    <x v="10"/>
    <x v="1036"/>
    <n v="28.672000000000004"/>
    <n v="8"/>
    <n v="0.2"/>
    <n v="10.393600000000001"/>
  </r>
  <r>
    <n v="3546"/>
    <s v="CA-2014-121216"/>
    <x v="3"/>
    <x v="331"/>
    <d v="2014-12-26T00:00:00"/>
    <s v="Second Class"/>
    <s v="MM-17920"/>
    <s v="Michael Moore"/>
    <x v="0"/>
    <s v="United States"/>
    <s v="College Station"/>
    <x v="5"/>
    <n v="77840"/>
    <x v="2"/>
    <s v="OFF-AP-10001947"/>
    <x v="1"/>
    <x v="9"/>
    <x v="1528"/>
    <n v="29.311999999999994"/>
    <n v="8"/>
    <n v="0.8"/>
    <n v="-74.74560000000001"/>
  </r>
  <r>
    <n v="3547"/>
    <s v="CA-2014-155292"/>
    <x v="3"/>
    <x v="505"/>
    <d v="2014-11-02T00:00:00"/>
    <s v="First Class"/>
    <s v="RD-19810"/>
    <s v="Ross DeVincentis"/>
    <x v="2"/>
    <s v="United States"/>
    <s v="Richmond"/>
    <x v="0"/>
    <n v="40475"/>
    <x v="0"/>
    <s v="OFF-ST-10004963"/>
    <x v="1"/>
    <x v="4"/>
    <x v="460"/>
    <n v="105.98"/>
    <n v="7"/>
    <n v="0"/>
    <n v="4.2391999999999932"/>
  </r>
  <r>
    <n v="3548"/>
    <s v="CA-2014-155292"/>
    <x v="3"/>
    <x v="505"/>
    <d v="2014-11-02T00:00:00"/>
    <s v="First Class"/>
    <s v="RD-19810"/>
    <s v="Ross DeVincentis"/>
    <x v="2"/>
    <s v="United States"/>
    <s v="Richmond"/>
    <x v="0"/>
    <n v="40475"/>
    <x v="0"/>
    <s v="OFF-SU-10002573"/>
    <x v="1"/>
    <x v="14"/>
    <x v="350"/>
    <n v="35.06"/>
    <n v="2"/>
    <n v="0"/>
    <n v="10.517999999999997"/>
  </r>
  <r>
    <n v="3549"/>
    <s v="CA-2014-155292"/>
    <x v="3"/>
    <x v="505"/>
    <d v="2014-11-02T00:00:00"/>
    <s v="First Class"/>
    <s v="RD-19810"/>
    <s v="Ross DeVincentis"/>
    <x v="2"/>
    <s v="United States"/>
    <s v="Richmond"/>
    <x v="0"/>
    <n v="40475"/>
    <x v="0"/>
    <s v="FUR-CH-10000553"/>
    <x v="0"/>
    <x v="1"/>
    <x v="1248"/>
    <n v="33.94"/>
    <n v="1"/>
    <n v="0"/>
    <n v="9.1637999999999984"/>
  </r>
  <r>
    <n v="3550"/>
    <s v="CA-2014-155292"/>
    <x v="3"/>
    <x v="505"/>
    <d v="2014-11-02T00:00:00"/>
    <s v="First Class"/>
    <s v="RD-19810"/>
    <s v="Ross DeVincentis"/>
    <x v="2"/>
    <s v="United States"/>
    <s v="Richmond"/>
    <x v="0"/>
    <n v="40475"/>
    <x v="0"/>
    <s v="OFF-LA-10001982"/>
    <x v="1"/>
    <x v="2"/>
    <x v="1529"/>
    <n v="30"/>
    <n v="8"/>
    <n v="0"/>
    <n v="14.399999999999999"/>
  </r>
  <r>
    <n v="3551"/>
    <s v="CA-2013-152555"/>
    <x v="0"/>
    <x v="892"/>
    <d v="2013-04-03T00:00:00"/>
    <s v="Second Class"/>
    <s v="ME-17320"/>
    <s v="Maria Etezadi"/>
    <x v="2"/>
    <s v="United States"/>
    <s v="Chicago"/>
    <x v="10"/>
    <n v="60653"/>
    <x v="2"/>
    <s v="OFF-PA-10001295"/>
    <x v="1"/>
    <x v="10"/>
    <x v="1211"/>
    <n v="45.527999999999999"/>
    <n v="3"/>
    <n v="0.2"/>
    <n v="15.934799999999997"/>
  </r>
  <r>
    <n v="3552"/>
    <s v="CA-2013-152555"/>
    <x v="0"/>
    <x v="892"/>
    <d v="2013-04-03T00:00:00"/>
    <s v="Second Class"/>
    <s v="ME-17320"/>
    <s v="Maria Etezadi"/>
    <x v="2"/>
    <s v="United States"/>
    <s v="Chicago"/>
    <x v="10"/>
    <n v="60653"/>
    <x v="2"/>
    <s v="FUR-CH-10002965"/>
    <x v="0"/>
    <x v="1"/>
    <x v="226"/>
    <n v="844.11599999999987"/>
    <n v="6"/>
    <n v="0.3"/>
    <n v="-36.176400000000001"/>
  </r>
  <r>
    <n v="3553"/>
    <s v="CA-2013-152555"/>
    <x v="0"/>
    <x v="892"/>
    <d v="2013-04-03T00:00:00"/>
    <s v="Second Class"/>
    <s v="ME-17320"/>
    <s v="Maria Etezadi"/>
    <x v="2"/>
    <s v="United States"/>
    <s v="Chicago"/>
    <x v="10"/>
    <n v="60653"/>
    <x v="2"/>
    <s v="TEC-PH-10001254"/>
    <x v="2"/>
    <x v="7"/>
    <x v="143"/>
    <n v="812.73599999999999"/>
    <n v="8"/>
    <n v="0.2"/>
    <n v="60.955199999999962"/>
  </r>
  <r>
    <n v="3554"/>
    <s v="CA-2014-107832"/>
    <x v="3"/>
    <x v="51"/>
    <d v="2014-11-27T00:00:00"/>
    <s v="Second Class"/>
    <s v="FH-14275"/>
    <s v="Frank Hawley"/>
    <x v="1"/>
    <s v="United States"/>
    <s v="Philadelphia"/>
    <x v="9"/>
    <n v="19120"/>
    <x v="3"/>
    <s v="OFF-BI-10001658"/>
    <x v="1"/>
    <x v="8"/>
    <x v="439"/>
    <n v="7.4760000000000018"/>
    <n v="1"/>
    <n v="0.7"/>
    <n v="-5.9807999999999986"/>
  </r>
  <r>
    <n v="3555"/>
    <s v="CA-2011-120838"/>
    <x v="2"/>
    <x v="893"/>
    <d v="2011-03-26T00:00:00"/>
    <s v="Second Class"/>
    <s v="PO-18865"/>
    <s v="Patrick O'Donnell"/>
    <x v="0"/>
    <s v="United States"/>
    <s v="Los Angeles"/>
    <x v="1"/>
    <n v="90036"/>
    <x v="1"/>
    <s v="OFF-ST-10000585"/>
    <x v="1"/>
    <x v="4"/>
    <x v="541"/>
    <n v="330.4"/>
    <n v="2"/>
    <n v="0"/>
    <n v="85.903999999999996"/>
  </r>
  <r>
    <n v="3556"/>
    <s v="CA-2011-120838"/>
    <x v="2"/>
    <x v="893"/>
    <d v="2011-03-26T00:00:00"/>
    <s v="Second Class"/>
    <s v="PO-18865"/>
    <s v="Patrick O'Donnell"/>
    <x v="0"/>
    <s v="United States"/>
    <s v="Los Angeles"/>
    <x v="1"/>
    <n v="90036"/>
    <x v="1"/>
    <s v="TEC-PH-10003484"/>
    <x v="2"/>
    <x v="7"/>
    <x v="1530"/>
    <n v="604.75199999999995"/>
    <n v="6"/>
    <n v="0.2"/>
    <n v="37.797000000000025"/>
  </r>
  <r>
    <n v="3557"/>
    <s v="CA-2014-118542"/>
    <x v="3"/>
    <x v="96"/>
    <d v="2014-12-06T00:00:00"/>
    <s v="Standard Class"/>
    <s v="CC-12550"/>
    <s v="Clay Cheatham"/>
    <x v="0"/>
    <s v="United States"/>
    <s v="Los Angeles"/>
    <x v="1"/>
    <n v="90008"/>
    <x v="1"/>
    <s v="OFF-PA-10004735"/>
    <x v="1"/>
    <x v="10"/>
    <x v="819"/>
    <n v="45.36"/>
    <n v="7"/>
    <n v="0"/>
    <n v="21.772800000000004"/>
  </r>
  <r>
    <n v="3558"/>
    <s v="CA-2014-118542"/>
    <x v="3"/>
    <x v="96"/>
    <d v="2014-12-06T00:00:00"/>
    <s v="Standard Class"/>
    <s v="CC-12550"/>
    <s v="Clay Cheatham"/>
    <x v="0"/>
    <s v="United States"/>
    <s v="Los Angeles"/>
    <x v="1"/>
    <n v="90008"/>
    <x v="1"/>
    <s v="OFF-BI-10003429"/>
    <x v="1"/>
    <x v="8"/>
    <x v="844"/>
    <n v="10.128"/>
    <n v="2"/>
    <n v="0.2"/>
    <n v="3.6714000000000002"/>
  </r>
  <r>
    <n v="3559"/>
    <s v="CA-2014-152737"/>
    <x v="3"/>
    <x v="659"/>
    <d v="2014-11-13T00:00:00"/>
    <s v="Standard Class"/>
    <s v="TS-21505"/>
    <s v="Tony Sayre"/>
    <x v="0"/>
    <s v="United States"/>
    <s v="San Francisco"/>
    <x v="1"/>
    <n v="94122"/>
    <x v="1"/>
    <s v="OFF-BI-10002982"/>
    <x v="1"/>
    <x v="8"/>
    <x v="1258"/>
    <n v="21.792000000000002"/>
    <n v="4"/>
    <n v="0.2"/>
    <n v="7.6271999999999984"/>
  </r>
  <r>
    <n v="3560"/>
    <s v="CA-2014-152737"/>
    <x v="3"/>
    <x v="659"/>
    <d v="2014-11-13T00:00:00"/>
    <s v="Standard Class"/>
    <s v="TS-21505"/>
    <s v="Tony Sayre"/>
    <x v="0"/>
    <s v="United States"/>
    <s v="San Francisco"/>
    <x v="1"/>
    <n v="94122"/>
    <x v="1"/>
    <s v="TEC-AC-10004975"/>
    <x v="2"/>
    <x v="11"/>
    <x v="973"/>
    <n v="439.8"/>
    <n v="4"/>
    <n v="0"/>
    <n v="145.13400000000001"/>
  </r>
  <r>
    <n v="3561"/>
    <s v="CA-2014-109757"/>
    <x v="3"/>
    <x v="507"/>
    <d v="2014-09-10T00:00:00"/>
    <s v="Second Class"/>
    <s v="MD-17350"/>
    <s v="Maribeth Dona"/>
    <x v="0"/>
    <s v="United States"/>
    <s v="Akron"/>
    <x v="24"/>
    <n v="44312"/>
    <x v="3"/>
    <s v="OFF-AR-10002335"/>
    <x v="1"/>
    <x v="6"/>
    <x v="673"/>
    <n v="8.2560000000000002"/>
    <n v="4"/>
    <n v="0.2"/>
    <n v="0.61920000000000019"/>
  </r>
  <r>
    <n v="3562"/>
    <s v="CA-2014-109757"/>
    <x v="3"/>
    <x v="507"/>
    <d v="2014-09-10T00:00:00"/>
    <s v="Second Class"/>
    <s v="MD-17350"/>
    <s v="Maribeth Dona"/>
    <x v="0"/>
    <s v="United States"/>
    <s v="Akron"/>
    <x v="24"/>
    <n v="44312"/>
    <x v="3"/>
    <s v="OFF-BI-10004001"/>
    <x v="1"/>
    <x v="8"/>
    <x v="810"/>
    <n v="25.560000000000002"/>
    <n v="5"/>
    <n v="0.7"/>
    <n v="-20.448"/>
  </r>
  <r>
    <n v="3563"/>
    <s v="CA-2014-109757"/>
    <x v="3"/>
    <x v="507"/>
    <d v="2014-09-10T00:00:00"/>
    <s v="Second Class"/>
    <s v="MD-17350"/>
    <s v="Maribeth Dona"/>
    <x v="0"/>
    <s v="United States"/>
    <s v="Akron"/>
    <x v="24"/>
    <n v="44312"/>
    <x v="3"/>
    <s v="OFF-BI-10001634"/>
    <x v="1"/>
    <x v="8"/>
    <x v="24"/>
    <n v="4.3680000000000012"/>
    <n v="2"/>
    <n v="0.7"/>
    <n v="-3.0575999999999999"/>
  </r>
  <r>
    <n v="3564"/>
    <s v="CA-2014-109757"/>
    <x v="3"/>
    <x v="507"/>
    <d v="2014-09-10T00:00:00"/>
    <s v="Second Class"/>
    <s v="MD-17350"/>
    <s v="Maribeth Dona"/>
    <x v="0"/>
    <s v="United States"/>
    <s v="Akron"/>
    <x v="24"/>
    <n v="44312"/>
    <x v="3"/>
    <s v="OFF-PA-10000007"/>
    <x v="1"/>
    <x v="10"/>
    <x v="1531"/>
    <n v="11.520000000000001"/>
    <n v="4"/>
    <n v="0.2"/>
    <n v="3.7439999999999993"/>
  </r>
  <r>
    <n v="3565"/>
    <s v="CA-2013-130029"/>
    <x v="0"/>
    <x v="894"/>
    <d v="2013-07-07T00:00:00"/>
    <s v="First Class"/>
    <s v="GT-14755"/>
    <s v="Guy Thornton"/>
    <x v="0"/>
    <s v="United States"/>
    <s v="Los Angeles"/>
    <x v="1"/>
    <n v="90049"/>
    <x v="1"/>
    <s v="OFF-PA-10000552"/>
    <x v="1"/>
    <x v="10"/>
    <x v="1532"/>
    <n v="12.96"/>
    <n v="2"/>
    <n v="0"/>
    <n v="6.2208000000000006"/>
  </r>
  <r>
    <n v="3566"/>
    <s v="CA-2013-130029"/>
    <x v="0"/>
    <x v="894"/>
    <d v="2013-07-07T00:00:00"/>
    <s v="First Class"/>
    <s v="GT-14755"/>
    <s v="Guy Thornton"/>
    <x v="0"/>
    <s v="United States"/>
    <s v="Los Angeles"/>
    <x v="1"/>
    <n v="90049"/>
    <x v="1"/>
    <s v="OFF-FA-10001135"/>
    <x v="1"/>
    <x v="13"/>
    <x v="1060"/>
    <n v="3.96"/>
    <n v="2"/>
    <n v="0"/>
    <n v="7.9200000000000159E-2"/>
  </r>
  <r>
    <n v="3567"/>
    <s v="CA-2014-103877"/>
    <x v="3"/>
    <x v="210"/>
    <d v="2014-09-15T00:00:00"/>
    <s v="Standard Class"/>
    <s v="RD-19660"/>
    <s v="Robert Dilbeck"/>
    <x v="2"/>
    <s v="United States"/>
    <s v="Independence"/>
    <x v="25"/>
    <n v="64055"/>
    <x v="2"/>
    <s v="OFF-BI-10003650"/>
    <x v="1"/>
    <x v="8"/>
    <x v="115"/>
    <n v="1577.94"/>
    <n v="3"/>
    <n v="0"/>
    <n v="757.41120000000001"/>
  </r>
  <r>
    <n v="3568"/>
    <s v="CA-2013-137176"/>
    <x v="0"/>
    <x v="369"/>
    <d v="2013-09-15T00:00:00"/>
    <s v="Second Class"/>
    <s v="DB-12910"/>
    <s v="Daniel Byrd"/>
    <x v="2"/>
    <s v="United States"/>
    <s v="Dallas"/>
    <x v="5"/>
    <n v="75220"/>
    <x v="2"/>
    <s v="FUR-FU-10003832"/>
    <x v="0"/>
    <x v="5"/>
    <x v="1420"/>
    <n v="15.008000000000003"/>
    <n v="4"/>
    <n v="0.6"/>
    <n v="-12.006399999999999"/>
  </r>
  <r>
    <n v="3569"/>
    <s v="CA-2014-168109"/>
    <x v="3"/>
    <x v="445"/>
    <d v="2014-07-04T00:00:00"/>
    <s v="Same Day"/>
    <s v="JK-15640"/>
    <s v="Jim Kriz"/>
    <x v="2"/>
    <s v="United States"/>
    <s v="Seattle"/>
    <x v="4"/>
    <n v="98105"/>
    <x v="1"/>
    <s v="TEC-AC-10003628"/>
    <x v="2"/>
    <x v="11"/>
    <x v="244"/>
    <n v="59.98"/>
    <n v="2"/>
    <n v="0"/>
    <n v="26.391200000000005"/>
  </r>
  <r>
    <n v="3570"/>
    <s v="CA-2014-168109"/>
    <x v="3"/>
    <x v="445"/>
    <d v="2014-07-04T00:00:00"/>
    <s v="Same Day"/>
    <s v="JK-15640"/>
    <s v="Jim Kriz"/>
    <x v="2"/>
    <s v="United States"/>
    <s v="Seattle"/>
    <x v="4"/>
    <n v="98105"/>
    <x v="1"/>
    <s v="TEC-MA-10001148"/>
    <x v="2"/>
    <x v="15"/>
    <x v="1533"/>
    <n v="2395.2000000000003"/>
    <n v="6"/>
    <n v="0.2"/>
    <n v="209.58000000000004"/>
  </r>
  <r>
    <n v="3571"/>
    <s v="CA-2014-168109"/>
    <x v="3"/>
    <x v="445"/>
    <d v="2014-07-04T00:00:00"/>
    <s v="Same Day"/>
    <s v="JK-15640"/>
    <s v="Jim Kriz"/>
    <x v="2"/>
    <s v="United States"/>
    <s v="Seattle"/>
    <x v="4"/>
    <n v="98105"/>
    <x v="1"/>
    <s v="TEC-AC-10002049"/>
    <x v="2"/>
    <x v="11"/>
    <x v="1053"/>
    <n v="1687.8"/>
    <n v="4"/>
    <n v="0"/>
    <n v="742.63200000000006"/>
  </r>
  <r>
    <n v="3572"/>
    <s v="CA-2014-168109"/>
    <x v="3"/>
    <x v="445"/>
    <d v="2014-07-04T00:00:00"/>
    <s v="Same Day"/>
    <s v="JK-15640"/>
    <s v="Jim Kriz"/>
    <x v="2"/>
    <s v="United States"/>
    <s v="Seattle"/>
    <x v="4"/>
    <n v="98105"/>
    <x v="1"/>
    <s v="TEC-PH-10000702"/>
    <x v="2"/>
    <x v="7"/>
    <x v="309"/>
    <n v="7.9920000000000009"/>
    <n v="1"/>
    <n v="0.2"/>
    <n v="2.6972999999999994"/>
  </r>
  <r>
    <n v="3573"/>
    <s v="US-2014-126081"/>
    <x v="3"/>
    <x v="222"/>
    <d v="2014-07-05T00:00:00"/>
    <s v="Standard Class"/>
    <s v="FC-14335"/>
    <s v="Fred Chung"/>
    <x v="1"/>
    <s v="United States"/>
    <s v="Mesquite"/>
    <x v="5"/>
    <n v="75150"/>
    <x v="2"/>
    <s v="OFF-PA-10003953"/>
    <x v="1"/>
    <x v="10"/>
    <x v="638"/>
    <n v="5.1840000000000011"/>
    <n v="1"/>
    <n v="0.2"/>
    <n v="1.8144"/>
  </r>
  <r>
    <n v="3574"/>
    <s v="CA-2014-117023"/>
    <x v="3"/>
    <x v="783"/>
    <d v="2014-08-13T00:00:00"/>
    <s v="Standard Class"/>
    <s v="JW-15955"/>
    <s v="Joni Wasserman"/>
    <x v="0"/>
    <s v="United States"/>
    <s v="Long Beach"/>
    <x v="15"/>
    <n v="11561"/>
    <x v="3"/>
    <s v="OFF-AR-10003602"/>
    <x v="1"/>
    <x v="6"/>
    <x v="239"/>
    <n v="11.68"/>
    <n v="2"/>
    <n v="0"/>
    <n v="5.4895999999999994"/>
  </r>
  <r>
    <n v="3575"/>
    <s v="CA-2014-117023"/>
    <x v="3"/>
    <x v="783"/>
    <d v="2014-08-13T00:00:00"/>
    <s v="Standard Class"/>
    <s v="JW-15955"/>
    <s v="Joni Wasserman"/>
    <x v="0"/>
    <s v="United States"/>
    <s v="Long Beach"/>
    <x v="15"/>
    <n v="11561"/>
    <x v="3"/>
    <s v="OFF-AR-10004062"/>
    <x v="1"/>
    <x v="6"/>
    <x v="33"/>
    <n v="104.80000000000001"/>
    <n v="10"/>
    <n v="0"/>
    <n v="26.200000000000003"/>
  </r>
  <r>
    <n v="3576"/>
    <s v="CA-2012-143532"/>
    <x v="1"/>
    <x v="531"/>
    <d v="2012-03-24T00:00:00"/>
    <s v="Standard Class"/>
    <s v="DC-12850"/>
    <s v="Dan Campbell"/>
    <x v="0"/>
    <s v="United States"/>
    <s v="North Miami"/>
    <x v="2"/>
    <n v="33161"/>
    <x v="0"/>
    <s v="OFF-PA-10001560"/>
    <x v="1"/>
    <x v="10"/>
    <x v="664"/>
    <n v="14.496000000000002"/>
    <n v="3"/>
    <n v="0.2"/>
    <n v="4.8924000000000003"/>
  </r>
  <r>
    <n v="3577"/>
    <s v="CA-2013-103163"/>
    <x v="0"/>
    <x v="843"/>
    <d v="2013-06-12T00:00:00"/>
    <s v="Standard Class"/>
    <s v="FM-14290"/>
    <s v="Frank Merwin"/>
    <x v="2"/>
    <s v="United States"/>
    <s v="Bakersfield"/>
    <x v="1"/>
    <n v="93309"/>
    <x v="1"/>
    <s v="OFF-BI-10003305"/>
    <x v="1"/>
    <x v="8"/>
    <x v="565"/>
    <n v="4.7840000000000007"/>
    <n v="1"/>
    <n v="0.2"/>
    <n v="1.5547999999999997"/>
  </r>
  <r>
    <n v="3578"/>
    <s v="CA-2013-103163"/>
    <x v="0"/>
    <x v="843"/>
    <d v="2013-06-12T00:00:00"/>
    <s v="Standard Class"/>
    <s v="FM-14290"/>
    <s v="Frank Merwin"/>
    <x v="2"/>
    <s v="United States"/>
    <s v="Bakersfield"/>
    <x v="1"/>
    <n v="93309"/>
    <x v="1"/>
    <s v="OFF-PA-10004000"/>
    <x v="1"/>
    <x v="10"/>
    <x v="203"/>
    <n v="4.7300000000000004"/>
    <n v="1"/>
    <n v="0"/>
    <n v="2.3177000000000003"/>
  </r>
  <r>
    <n v="3579"/>
    <s v="CA-2013-104157"/>
    <x v="0"/>
    <x v="197"/>
    <d v="2013-07-30T00:00:00"/>
    <s v="Standard Class"/>
    <s v="MT-17815"/>
    <s v="Meg Tillman"/>
    <x v="0"/>
    <s v="United States"/>
    <s v="Jackson"/>
    <x v="35"/>
    <n v="39212"/>
    <x v="0"/>
    <s v="OFF-ST-10000321"/>
    <x v="1"/>
    <x v="4"/>
    <x v="1534"/>
    <n v="7.89"/>
    <n v="1"/>
    <n v="0"/>
    <n v="0.31559999999999899"/>
  </r>
  <r>
    <n v="3580"/>
    <s v="CA-2013-104157"/>
    <x v="0"/>
    <x v="197"/>
    <d v="2013-07-30T00:00:00"/>
    <s v="Standard Class"/>
    <s v="MT-17815"/>
    <s v="Meg Tillman"/>
    <x v="0"/>
    <s v="United States"/>
    <s v="Jackson"/>
    <x v="35"/>
    <n v="39212"/>
    <x v="0"/>
    <s v="OFF-PA-10004665"/>
    <x v="1"/>
    <x v="10"/>
    <x v="1380"/>
    <n v="65.5"/>
    <n v="5"/>
    <n v="0"/>
    <n v="32.094999999999999"/>
  </r>
  <r>
    <n v="3581"/>
    <s v="CA-2013-104157"/>
    <x v="0"/>
    <x v="197"/>
    <d v="2013-07-30T00:00:00"/>
    <s v="Standard Class"/>
    <s v="MT-17815"/>
    <s v="Meg Tillman"/>
    <x v="0"/>
    <s v="United States"/>
    <s v="Jackson"/>
    <x v="35"/>
    <n v="39212"/>
    <x v="0"/>
    <s v="FUR-TA-10004915"/>
    <x v="0"/>
    <x v="3"/>
    <x v="331"/>
    <n v="2430.08"/>
    <n v="8"/>
    <n v="0"/>
    <n v="388.81280000000015"/>
  </r>
  <r>
    <n v="3582"/>
    <s v="CA-2014-117807"/>
    <x v="3"/>
    <x v="172"/>
    <d v="2014-10-08T00:00:00"/>
    <s v="Standard Class"/>
    <s v="DK-13090"/>
    <s v="Dave Kipp"/>
    <x v="0"/>
    <s v="United States"/>
    <s v="Fremont"/>
    <x v="8"/>
    <n v="68025"/>
    <x v="2"/>
    <s v="OFF-PA-10000994"/>
    <x v="1"/>
    <x v="10"/>
    <x v="904"/>
    <n v="104.85"/>
    <n v="1"/>
    <n v="0"/>
    <n v="50.327999999999996"/>
  </r>
  <r>
    <n v="3583"/>
    <s v="CA-2012-121650"/>
    <x v="1"/>
    <x v="895"/>
    <d v="2012-12-16T00:00:00"/>
    <s v="Standard Class"/>
    <s v="KD-16495"/>
    <s v="Keith Dawkins"/>
    <x v="1"/>
    <s v="United States"/>
    <s v="Jackson"/>
    <x v="12"/>
    <n v="49201"/>
    <x v="2"/>
    <s v="OFF-AR-10001149"/>
    <x v="1"/>
    <x v="6"/>
    <x v="1535"/>
    <n v="3.9"/>
    <n v="2"/>
    <n v="0"/>
    <n v="1.5209999999999999"/>
  </r>
  <r>
    <n v="3584"/>
    <s v="CA-2012-121650"/>
    <x v="1"/>
    <x v="895"/>
    <d v="2012-12-16T00:00:00"/>
    <s v="Standard Class"/>
    <s v="KD-16495"/>
    <s v="Keith Dawkins"/>
    <x v="1"/>
    <s v="United States"/>
    <s v="Jackson"/>
    <x v="12"/>
    <n v="49201"/>
    <x v="2"/>
    <s v="FUR-TA-10003569"/>
    <x v="0"/>
    <x v="3"/>
    <x v="1358"/>
    <n v="801.96"/>
    <n v="2"/>
    <n v="0"/>
    <n v="200.49"/>
  </r>
  <r>
    <n v="3585"/>
    <s v="CA-2012-121650"/>
    <x v="1"/>
    <x v="895"/>
    <d v="2012-12-16T00:00:00"/>
    <s v="Standard Class"/>
    <s v="KD-16495"/>
    <s v="Keith Dawkins"/>
    <x v="1"/>
    <s v="United States"/>
    <s v="Jackson"/>
    <x v="12"/>
    <n v="49201"/>
    <x v="2"/>
    <s v="FUR-CH-10004289"/>
    <x v="0"/>
    <x v="1"/>
    <x v="975"/>
    <n v="191.96"/>
    <n v="2"/>
    <n v="0"/>
    <n v="32.633199999999988"/>
  </r>
  <r>
    <n v="3586"/>
    <s v="CA-2012-121650"/>
    <x v="1"/>
    <x v="895"/>
    <d v="2012-12-16T00:00:00"/>
    <s v="Standard Class"/>
    <s v="KD-16495"/>
    <s v="Keith Dawkins"/>
    <x v="1"/>
    <s v="United States"/>
    <s v="Jackson"/>
    <x v="12"/>
    <n v="49201"/>
    <x v="2"/>
    <s v="OFF-LA-10001045"/>
    <x v="1"/>
    <x v="2"/>
    <x v="701"/>
    <n v="2.61"/>
    <n v="1"/>
    <n v="0"/>
    <n v="1.2005999999999999"/>
  </r>
  <r>
    <n v="3587"/>
    <s v="CA-2014-161823"/>
    <x v="3"/>
    <x v="213"/>
    <d v="2014-09-09T00:00:00"/>
    <s v="Standard Class"/>
    <s v="AG-10300"/>
    <s v="Aleksandra Gannaway"/>
    <x v="1"/>
    <s v="United States"/>
    <s v="San Francisco"/>
    <x v="1"/>
    <n v="94122"/>
    <x v="1"/>
    <s v="OFF-AR-10002053"/>
    <x v="1"/>
    <x v="6"/>
    <x v="79"/>
    <n v="5.96"/>
    <n v="2"/>
    <n v="0"/>
    <n v="1.6688000000000001"/>
  </r>
  <r>
    <n v="3588"/>
    <s v="CA-2014-121839"/>
    <x v="3"/>
    <x v="241"/>
    <d v="2014-09-29T00:00:00"/>
    <s v="Standard Class"/>
    <s v="MH-18115"/>
    <s v="Mick Hernandez"/>
    <x v="2"/>
    <s v="United States"/>
    <s v="Lancaster"/>
    <x v="24"/>
    <n v="43130"/>
    <x v="3"/>
    <s v="TEC-PH-10002885"/>
    <x v="2"/>
    <x v="7"/>
    <x v="1127"/>
    <n v="1169.694"/>
    <n v="3"/>
    <n v="0.4"/>
    <n v="-253.43369999999993"/>
  </r>
  <r>
    <n v="3589"/>
    <s v="CA-2014-158729"/>
    <x v="3"/>
    <x v="484"/>
    <d v="2014-12-22T00:00:00"/>
    <s v="First Class"/>
    <s v="AC-10450"/>
    <s v="Amy Cox"/>
    <x v="0"/>
    <s v="United States"/>
    <s v="Lafayette"/>
    <x v="28"/>
    <n v="70506"/>
    <x v="0"/>
    <s v="OFF-SU-10002881"/>
    <x v="1"/>
    <x v="14"/>
    <x v="461"/>
    <n v="1665.62"/>
    <n v="2"/>
    <n v="0"/>
    <n v="33.312400000000025"/>
  </r>
  <r>
    <n v="3590"/>
    <s v="CA-2014-146535"/>
    <x v="3"/>
    <x v="221"/>
    <d v="2014-12-01T00:00:00"/>
    <s v="Standard Class"/>
    <s v="FM-14290"/>
    <s v="Frank Merwin"/>
    <x v="2"/>
    <s v="United States"/>
    <s v="Richmond"/>
    <x v="0"/>
    <n v="40475"/>
    <x v="0"/>
    <s v="OFF-BI-10000546"/>
    <x v="1"/>
    <x v="8"/>
    <x v="609"/>
    <n v="2.88"/>
    <n v="1"/>
    <n v="0"/>
    <n v="1.4112"/>
  </r>
  <r>
    <n v="3591"/>
    <s v="CA-2014-146535"/>
    <x v="3"/>
    <x v="221"/>
    <d v="2014-12-01T00:00:00"/>
    <s v="Standard Class"/>
    <s v="FM-14290"/>
    <s v="Frank Merwin"/>
    <x v="2"/>
    <s v="United States"/>
    <s v="Richmond"/>
    <x v="0"/>
    <n v="40475"/>
    <x v="0"/>
    <s v="OFF-ST-10001526"/>
    <x v="1"/>
    <x v="4"/>
    <x v="764"/>
    <n v="1443.96"/>
    <n v="12"/>
    <n v="0"/>
    <n v="375.42959999999994"/>
  </r>
  <r>
    <n v="3592"/>
    <s v="CA-2011-154186"/>
    <x v="2"/>
    <x v="736"/>
    <d v="2011-12-15T00:00:00"/>
    <s v="Second Class"/>
    <s v="RA-19285"/>
    <s v="Ralph Arnett"/>
    <x v="0"/>
    <s v="United States"/>
    <s v="Houston"/>
    <x v="5"/>
    <n v="77070"/>
    <x v="2"/>
    <s v="OFF-SU-10001574"/>
    <x v="1"/>
    <x v="14"/>
    <x v="498"/>
    <n v="2.92"/>
    <n v="1"/>
    <n v="0.2"/>
    <n v="0.36499999999999977"/>
  </r>
  <r>
    <n v="3593"/>
    <s v="CA-2013-108434"/>
    <x v="0"/>
    <x v="5"/>
    <d v="2013-12-08T00:00:00"/>
    <s v="Second Class"/>
    <s v="JG-15160"/>
    <s v="James Galang"/>
    <x v="0"/>
    <s v="United States"/>
    <s v="New York City"/>
    <x v="15"/>
    <n v="10024"/>
    <x v="3"/>
    <s v="OFF-ST-10002615"/>
    <x v="1"/>
    <x v="4"/>
    <x v="1427"/>
    <n v="465.18"/>
    <n v="3"/>
    <n v="0"/>
    <n v="120.94680000000001"/>
  </r>
  <r>
    <n v="3594"/>
    <s v="CA-2013-164154"/>
    <x v="0"/>
    <x v="108"/>
    <d v="2013-09-18T00:00:00"/>
    <s v="Standard Class"/>
    <s v="NZ-18565"/>
    <s v="Nick Zandusky"/>
    <x v="2"/>
    <s v="United States"/>
    <s v="Toledo"/>
    <x v="24"/>
    <n v="43615"/>
    <x v="3"/>
    <s v="OFF-BI-10001658"/>
    <x v="1"/>
    <x v="8"/>
    <x v="439"/>
    <n v="22.428000000000004"/>
    <n v="3"/>
    <n v="0.7"/>
    <n v="-17.942399999999992"/>
  </r>
  <r>
    <n v="3595"/>
    <s v="CA-2013-164154"/>
    <x v="0"/>
    <x v="108"/>
    <d v="2013-09-18T00:00:00"/>
    <s v="Standard Class"/>
    <s v="NZ-18565"/>
    <s v="Nick Zandusky"/>
    <x v="2"/>
    <s v="United States"/>
    <s v="Toledo"/>
    <x v="24"/>
    <n v="43615"/>
    <x v="3"/>
    <s v="OFF-ST-10002562"/>
    <x v="1"/>
    <x v="4"/>
    <x v="33"/>
    <n v="37.52000000000001"/>
    <n v="5"/>
    <n v="0.2"/>
    <n v="3.7519999999999989"/>
  </r>
  <r>
    <n v="3596"/>
    <s v="CA-2014-148012"/>
    <x v="3"/>
    <x v="34"/>
    <d v="2014-12-16T00:00:00"/>
    <s v="Standard Class"/>
    <s v="KM-16225"/>
    <s v="Kalyca Meade"/>
    <x v="1"/>
    <s v="United States"/>
    <s v="Philadelphia"/>
    <x v="9"/>
    <n v="19143"/>
    <x v="3"/>
    <s v="OFF-AR-10004757"/>
    <x v="1"/>
    <x v="6"/>
    <x v="342"/>
    <n v="2.6240000000000001"/>
    <n v="1"/>
    <n v="0.2"/>
    <n v="0.42639999999999978"/>
  </r>
  <r>
    <n v="3597"/>
    <s v="CA-2011-102869"/>
    <x v="2"/>
    <x v="340"/>
    <d v="2011-09-14T00:00:00"/>
    <s v="Second Class"/>
    <s v="LC-17140"/>
    <s v="Logan Currie"/>
    <x v="0"/>
    <s v="United States"/>
    <s v="Philadelphia"/>
    <x v="9"/>
    <n v="19140"/>
    <x v="3"/>
    <s v="OFF-PA-10000788"/>
    <x v="1"/>
    <x v="10"/>
    <x v="731"/>
    <n v="15.552000000000003"/>
    <n v="3"/>
    <n v="0.2"/>
    <n v="5.4432"/>
  </r>
  <r>
    <n v="3598"/>
    <s v="CA-2011-102869"/>
    <x v="2"/>
    <x v="340"/>
    <d v="2011-09-14T00:00:00"/>
    <s v="Second Class"/>
    <s v="LC-17140"/>
    <s v="Logan Currie"/>
    <x v="0"/>
    <s v="United States"/>
    <s v="Philadelphia"/>
    <x v="9"/>
    <n v="19140"/>
    <x v="3"/>
    <s v="TEC-AC-10002134"/>
    <x v="2"/>
    <x v="11"/>
    <x v="1536"/>
    <n v="64.704000000000008"/>
    <n v="6"/>
    <n v="0.2"/>
    <n v="-4.852800000000002"/>
  </r>
  <r>
    <n v="3599"/>
    <s v="CA-2011-102869"/>
    <x v="2"/>
    <x v="340"/>
    <d v="2011-09-14T00:00:00"/>
    <s v="Second Class"/>
    <s v="LC-17140"/>
    <s v="Logan Currie"/>
    <x v="0"/>
    <s v="United States"/>
    <s v="Philadelphia"/>
    <x v="9"/>
    <n v="19140"/>
    <x v="3"/>
    <s v="FUR-FU-10002456"/>
    <x v="0"/>
    <x v="5"/>
    <x v="1009"/>
    <n v="17.472000000000001"/>
    <n v="3"/>
    <n v="0.2"/>
    <n v="5.023200000000001"/>
  </r>
  <r>
    <n v="3600"/>
    <s v="CA-2011-102869"/>
    <x v="2"/>
    <x v="340"/>
    <d v="2011-09-14T00:00:00"/>
    <s v="Second Class"/>
    <s v="LC-17140"/>
    <s v="Logan Currie"/>
    <x v="0"/>
    <s v="United States"/>
    <s v="Philadelphia"/>
    <x v="9"/>
    <n v="19140"/>
    <x v="3"/>
    <s v="TEC-PH-10002549"/>
    <x v="2"/>
    <x v="7"/>
    <x v="928"/>
    <n v="135.51599999999999"/>
    <n v="1"/>
    <n v="0.4"/>
    <n v="-31.620400000000004"/>
  </r>
  <r>
    <n v="3601"/>
    <s v="CA-2014-138310"/>
    <x v="3"/>
    <x v="335"/>
    <d v="2014-07-01T00:00:00"/>
    <s v="Standard Class"/>
    <s v="NP-18700"/>
    <s v="Nora Preis"/>
    <x v="0"/>
    <s v="United States"/>
    <s v="Denver"/>
    <x v="22"/>
    <n v="80219"/>
    <x v="1"/>
    <s v="TEC-AC-10001990"/>
    <x v="2"/>
    <x v="11"/>
    <x v="861"/>
    <n v="431.92800000000005"/>
    <n v="9"/>
    <n v="0.2"/>
    <n v="64.789199999999951"/>
  </r>
  <r>
    <n v="3602"/>
    <s v="CA-2011-159835"/>
    <x v="2"/>
    <x v="664"/>
    <d v="2011-11-24T00:00:00"/>
    <s v="Standard Class"/>
    <s v="RB-19330"/>
    <s v="Randy Bradley"/>
    <x v="0"/>
    <s v="United States"/>
    <s v="Philadelphia"/>
    <x v="9"/>
    <n v="19143"/>
    <x v="3"/>
    <s v="OFF-PA-10002137"/>
    <x v="1"/>
    <x v="10"/>
    <x v="560"/>
    <n v="12.448"/>
    <n v="2"/>
    <n v="0.2"/>
    <n v="3.8899999999999988"/>
  </r>
  <r>
    <n v="3603"/>
    <s v="CA-2011-159835"/>
    <x v="2"/>
    <x v="664"/>
    <d v="2011-11-24T00:00:00"/>
    <s v="Standard Class"/>
    <s v="RB-19330"/>
    <s v="Randy Bradley"/>
    <x v="0"/>
    <s v="United States"/>
    <s v="Philadelphia"/>
    <x v="9"/>
    <n v="19143"/>
    <x v="3"/>
    <s v="FUR-CH-10004997"/>
    <x v="0"/>
    <x v="1"/>
    <x v="494"/>
    <n v="657.93"/>
    <n v="5"/>
    <n v="0.3"/>
    <n v="-93.989999999999952"/>
  </r>
  <r>
    <n v="3604"/>
    <s v="CA-2014-112956"/>
    <x v="3"/>
    <x v="170"/>
    <d v="2014-08-28T00:00:00"/>
    <s v="Standard Class"/>
    <s v="TH-21550"/>
    <s v="Tracy Hopkins"/>
    <x v="2"/>
    <s v="United States"/>
    <s v="Columbia"/>
    <x v="39"/>
    <n v="21044"/>
    <x v="3"/>
    <s v="OFF-PA-10000357"/>
    <x v="1"/>
    <x v="10"/>
    <x v="1219"/>
    <n v="277.39999999999998"/>
    <n v="5"/>
    <n v="0"/>
    <n v="133.15199999999999"/>
  </r>
  <r>
    <n v="3605"/>
    <s v="CA-2014-112956"/>
    <x v="3"/>
    <x v="170"/>
    <d v="2014-08-28T00:00:00"/>
    <s v="Standard Class"/>
    <s v="TH-21550"/>
    <s v="Tracy Hopkins"/>
    <x v="2"/>
    <s v="United States"/>
    <s v="Columbia"/>
    <x v="39"/>
    <n v="21044"/>
    <x v="3"/>
    <s v="FUR-FU-10003976"/>
    <x v="0"/>
    <x v="5"/>
    <x v="964"/>
    <n v="25.16"/>
    <n v="2"/>
    <n v="0"/>
    <n v="8.5543999999999976"/>
  </r>
  <r>
    <n v="3606"/>
    <s v="CA-2014-112956"/>
    <x v="3"/>
    <x v="170"/>
    <d v="2014-08-28T00:00:00"/>
    <s v="Standard Class"/>
    <s v="TH-21550"/>
    <s v="Tracy Hopkins"/>
    <x v="2"/>
    <s v="United States"/>
    <s v="Columbia"/>
    <x v="39"/>
    <n v="21044"/>
    <x v="3"/>
    <s v="FUR-FU-10004960"/>
    <x v="0"/>
    <x v="5"/>
    <x v="919"/>
    <n v="91.92"/>
    <n v="4"/>
    <n v="0"/>
    <n v="31.252800000000001"/>
  </r>
  <r>
    <n v="3607"/>
    <s v="CA-2013-119683"/>
    <x v="0"/>
    <x v="299"/>
    <d v="2013-03-17T00:00:00"/>
    <s v="Second Class"/>
    <s v="CK-12595"/>
    <s v="Clytie Kelty"/>
    <x v="0"/>
    <s v="United States"/>
    <s v="New York City"/>
    <x v="15"/>
    <n v="10024"/>
    <x v="3"/>
    <s v="OFF-EN-10001099"/>
    <x v="1"/>
    <x v="12"/>
    <x v="33"/>
    <n v="29.339999999999996"/>
    <n v="3"/>
    <n v="0"/>
    <n v="13.496399999999998"/>
  </r>
  <r>
    <n v="3608"/>
    <s v="CA-2011-163559"/>
    <x v="2"/>
    <x v="865"/>
    <d v="2011-09-28T00:00:00"/>
    <s v="Second Class"/>
    <s v="ST-20530"/>
    <s v="Shui Tom"/>
    <x v="0"/>
    <s v="United States"/>
    <s v="New York City"/>
    <x v="15"/>
    <n v="10035"/>
    <x v="3"/>
    <s v="OFF-BI-10002026"/>
    <x v="1"/>
    <x v="8"/>
    <x v="903"/>
    <n v="139.44"/>
    <n v="3"/>
    <n v="0.2"/>
    <n v="47.060999999999993"/>
  </r>
  <r>
    <n v="3609"/>
    <s v="CA-2011-140228"/>
    <x v="2"/>
    <x v="582"/>
    <d v="2011-05-03T00:00:00"/>
    <s v="Standard Class"/>
    <s v="GB-14530"/>
    <s v="George Bell"/>
    <x v="1"/>
    <s v="United States"/>
    <s v="Newark"/>
    <x v="24"/>
    <n v="43055"/>
    <x v="3"/>
    <s v="OFF-LA-10001613"/>
    <x v="1"/>
    <x v="2"/>
    <x v="736"/>
    <n v="6.911999999999999"/>
    <n v="3"/>
    <n v="0.2"/>
    <n v="2.5056000000000003"/>
  </r>
  <r>
    <n v="3610"/>
    <s v="CA-2011-140228"/>
    <x v="2"/>
    <x v="582"/>
    <d v="2011-05-03T00:00:00"/>
    <s v="Standard Class"/>
    <s v="GB-14530"/>
    <s v="George Bell"/>
    <x v="1"/>
    <s v="United States"/>
    <s v="Newark"/>
    <x v="24"/>
    <n v="43055"/>
    <x v="3"/>
    <s v="OFF-ST-10002214"/>
    <x v="1"/>
    <x v="4"/>
    <x v="994"/>
    <n v="27.096"/>
    <n v="3"/>
    <n v="0.2"/>
    <n v="2.0321999999999987"/>
  </r>
  <r>
    <n v="3611"/>
    <s v="CA-2011-140228"/>
    <x v="2"/>
    <x v="582"/>
    <d v="2011-05-03T00:00:00"/>
    <s v="Standard Class"/>
    <s v="GB-14530"/>
    <s v="George Bell"/>
    <x v="1"/>
    <s v="United States"/>
    <s v="Newark"/>
    <x v="24"/>
    <n v="43055"/>
    <x v="3"/>
    <s v="OFF-ST-10001128"/>
    <x v="1"/>
    <x v="4"/>
    <x v="1418"/>
    <n v="177.56800000000001"/>
    <n v="2"/>
    <n v="0.2"/>
    <n v="-37.733199999999989"/>
  </r>
  <r>
    <n v="3612"/>
    <s v="US-2013-131674"/>
    <x v="0"/>
    <x v="896"/>
    <d v="2013-12-02T00:00:00"/>
    <s v="Second Class"/>
    <s v="NC-18535"/>
    <s v="Nick Crebassa"/>
    <x v="1"/>
    <s v="United States"/>
    <s v="Dallas"/>
    <x v="5"/>
    <n v="75217"/>
    <x v="2"/>
    <s v="TEC-AC-10004864"/>
    <x v="2"/>
    <x v="11"/>
    <x v="1289"/>
    <n v="58.415999999999997"/>
    <n v="2"/>
    <n v="0.2"/>
    <n v="16.794600000000003"/>
  </r>
  <r>
    <n v="3613"/>
    <s v="CA-2012-110093"/>
    <x v="1"/>
    <x v="155"/>
    <d v="2012-12-08T00:00:00"/>
    <s v="Standard Class"/>
    <s v="AB-10255"/>
    <s v="Alejandro Ballentine"/>
    <x v="2"/>
    <s v="United States"/>
    <s v="Philadelphia"/>
    <x v="9"/>
    <n v="19134"/>
    <x v="3"/>
    <s v="OFF-PA-10000174"/>
    <x v="1"/>
    <x v="10"/>
    <x v="1515"/>
    <n v="16.448"/>
    <n v="2"/>
    <n v="0.2"/>
    <n v="5.5511999999999979"/>
  </r>
  <r>
    <n v="3614"/>
    <s v="CA-2012-110093"/>
    <x v="1"/>
    <x v="155"/>
    <d v="2012-12-08T00:00:00"/>
    <s v="Standard Class"/>
    <s v="AB-10255"/>
    <s v="Alejandro Ballentine"/>
    <x v="2"/>
    <s v="United States"/>
    <s v="Philadelphia"/>
    <x v="9"/>
    <n v="19134"/>
    <x v="3"/>
    <s v="TEC-AC-10000171"/>
    <x v="2"/>
    <x v="11"/>
    <x v="43"/>
    <n v="36.783999999999999"/>
    <n v="2"/>
    <n v="0.2"/>
    <n v="10.5754"/>
  </r>
  <r>
    <n v="3615"/>
    <s v="CA-2014-112529"/>
    <x v="3"/>
    <x v="123"/>
    <d v="2014-11-22T00:00:00"/>
    <s v="First Class"/>
    <s v="SC-20770"/>
    <s v="Stewart Carmichael"/>
    <x v="1"/>
    <s v="United States"/>
    <s v="San Antonio"/>
    <x v="5"/>
    <n v="78207"/>
    <x v="2"/>
    <s v="FUR-TA-10002622"/>
    <x v="0"/>
    <x v="3"/>
    <x v="960"/>
    <n v="718.11599999999987"/>
    <n v="6"/>
    <n v="0.3"/>
    <n v="-71.811599999999999"/>
  </r>
  <r>
    <n v="3616"/>
    <s v="CA-2014-112529"/>
    <x v="3"/>
    <x v="123"/>
    <d v="2014-11-22T00:00:00"/>
    <s v="First Class"/>
    <s v="SC-20770"/>
    <s v="Stewart Carmichael"/>
    <x v="1"/>
    <s v="United States"/>
    <s v="San Antonio"/>
    <x v="5"/>
    <n v="78207"/>
    <x v="2"/>
    <s v="OFF-AR-10001915"/>
    <x v="1"/>
    <x v="6"/>
    <x v="1048"/>
    <n v="31.776"/>
    <n v="4"/>
    <n v="0.2"/>
    <n v="8.7384000000000022"/>
  </r>
  <r>
    <n v="3617"/>
    <s v="CA-2013-154536"/>
    <x v="0"/>
    <x v="64"/>
    <d v="2013-09-10T00:00:00"/>
    <s v="Standard Class"/>
    <s v="JC-15340"/>
    <s v="Jasper Cacioppo"/>
    <x v="0"/>
    <s v="United States"/>
    <s v="Philadelphia"/>
    <x v="9"/>
    <n v="19120"/>
    <x v="3"/>
    <s v="OFF-BI-10004410"/>
    <x v="1"/>
    <x v="8"/>
    <x v="48"/>
    <n v="9.5550000000000015"/>
    <n v="5"/>
    <n v="0.7"/>
    <n v="-7.3254999999999981"/>
  </r>
  <r>
    <n v="3618"/>
    <s v="CA-2014-141929"/>
    <x v="3"/>
    <x v="507"/>
    <d v="2014-09-09T00:00:00"/>
    <s v="Standard Class"/>
    <s v="RA-19285"/>
    <s v="Ralph Arnett"/>
    <x v="0"/>
    <s v="United States"/>
    <s v="Los Angeles"/>
    <x v="1"/>
    <n v="90004"/>
    <x v="1"/>
    <s v="OFF-BI-10004632"/>
    <x v="1"/>
    <x v="8"/>
    <x v="564"/>
    <n v="487.98400000000004"/>
    <n v="2"/>
    <n v="0.2"/>
    <n v="152.49499999999998"/>
  </r>
  <r>
    <n v="3619"/>
    <s v="CA-2014-141929"/>
    <x v="3"/>
    <x v="507"/>
    <d v="2014-09-09T00:00:00"/>
    <s v="Standard Class"/>
    <s v="RA-19285"/>
    <s v="Ralph Arnett"/>
    <x v="0"/>
    <s v="United States"/>
    <s v="Los Angeles"/>
    <x v="1"/>
    <n v="90004"/>
    <x v="1"/>
    <s v="TEC-PH-10002185"/>
    <x v="2"/>
    <x v="7"/>
    <x v="1072"/>
    <n v="5.5600000000000005"/>
    <n v="1"/>
    <n v="0.2"/>
    <n v="1.7374999999999998"/>
  </r>
  <r>
    <n v="3620"/>
    <s v="CA-2014-141929"/>
    <x v="3"/>
    <x v="507"/>
    <d v="2014-09-09T00:00:00"/>
    <s v="Standard Class"/>
    <s v="RA-19285"/>
    <s v="Ralph Arnett"/>
    <x v="0"/>
    <s v="United States"/>
    <s v="Los Angeles"/>
    <x v="1"/>
    <n v="90004"/>
    <x v="1"/>
    <s v="OFF-ST-10002974"/>
    <x v="1"/>
    <x v="4"/>
    <x v="123"/>
    <n v="217.85"/>
    <n v="5"/>
    <n v="0"/>
    <n v="65.35499999999999"/>
  </r>
  <r>
    <n v="3621"/>
    <s v="CA-2013-109743"/>
    <x v="0"/>
    <x v="897"/>
    <d v="2013-09-30T00:00:00"/>
    <s v="Standard Class"/>
    <s v="SH-19975"/>
    <s v="Sally Hughsby"/>
    <x v="1"/>
    <s v="United States"/>
    <s v="Smyrna"/>
    <x v="18"/>
    <n v="37167"/>
    <x v="0"/>
    <s v="OFF-AR-10003727"/>
    <x v="1"/>
    <x v="6"/>
    <x v="1362"/>
    <n v="40.775999999999996"/>
    <n v="3"/>
    <n v="0.2"/>
    <n v="4.5872999999999937"/>
  </r>
  <r>
    <n v="3622"/>
    <s v="CA-2013-109743"/>
    <x v="0"/>
    <x v="897"/>
    <d v="2013-09-30T00:00:00"/>
    <s v="Standard Class"/>
    <s v="SH-19975"/>
    <s v="Sally Hughsby"/>
    <x v="1"/>
    <s v="United States"/>
    <s v="Smyrna"/>
    <x v="18"/>
    <n v="37167"/>
    <x v="0"/>
    <s v="TEC-PH-10004071"/>
    <x v="2"/>
    <x v="7"/>
    <x v="1537"/>
    <n v="63.936000000000007"/>
    <n v="8"/>
    <n v="0.2"/>
    <n v="5.5944000000000003"/>
  </r>
  <r>
    <n v="3623"/>
    <s v="CA-2011-159184"/>
    <x v="2"/>
    <x v="80"/>
    <d v="2011-09-19T00:00:00"/>
    <s v="Standard Class"/>
    <s v="JC-15775"/>
    <s v="John Castell"/>
    <x v="0"/>
    <s v="United States"/>
    <s v="Macon"/>
    <x v="32"/>
    <n v="31204"/>
    <x v="0"/>
    <s v="FUR-FU-10002878"/>
    <x v="0"/>
    <x v="5"/>
    <x v="1125"/>
    <n v="142.4"/>
    <n v="5"/>
    <n v="0"/>
    <n v="52.688000000000002"/>
  </r>
  <r>
    <n v="3624"/>
    <s v="CA-2011-159184"/>
    <x v="2"/>
    <x v="80"/>
    <d v="2011-09-19T00:00:00"/>
    <s v="Standard Class"/>
    <s v="JC-15775"/>
    <s v="John Castell"/>
    <x v="0"/>
    <s v="United States"/>
    <s v="Macon"/>
    <x v="32"/>
    <n v="31204"/>
    <x v="0"/>
    <s v="OFF-BI-10001890"/>
    <x v="1"/>
    <x v="8"/>
    <x v="174"/>
    <n v="7.16"/>
    <n v="2"/>
    <n v="0"/>
    <n v="3.4367999999999999"/>
  </r>
  <r>
    <n v="3625"/>
    <s v="CA-2014-113530"/>
    <x v="3"/>
    <x v="240"/>
    <d v="2014-05-22T00:00:00"/>
    <s v="Second Class"/>
    <s v="BC-11125"/>
    <s v="Becky Castell"/>
    <x v="2"/>
    <s v="United States"/>
    <s v="San Francisco"/>
    <x v="1"/>
    <n v="94109"/>
    <x v="1"/>
    <s v="FUR-CH-10002647"/>
    <x v="0"/>
    <x v="1"/>
    <x v="470"/>
    <n v="681.40800000000013"/>
    <n v="12"/>
    <n v="0.2"/>
    <n v="42.588000000000022"/>
  </r>
  <r>
    <n v="3626"/>
    <s v="CA-2014-113530"/>
    <x v="3"/>
    <x v="240"/>
    <d v="2014-05-22T00:00:00"/>
    <s v="Second Class"/>
    <s v="BC-11125"/>
    <s v="Becky Castell"/>
    <x v="2"/>
    <s v="United States"/>
    <s v="San Francisco"/>
    <x v="1"/>
    <n v="94109"/>
    <x v="1"/>
    <s v="OFF-AR-10001315"/>
    <x v="1"/>
    <x v="6"/>
    <x v="1020"/>
    <n v="3.52"/>
    <n v="2"/>
    <n v="0"/>
    <n v="1.0207999999999999"/>
  </r>
  <r>
    <n v="3627"/>
    <s v="CA-2014-113530"/>
    <x v="3"/>
    <x v="240"/>
    <d v="2014-05-22T00:00:00"/>
    <s v="Second Class"/>
    <s v="BC-11125"/>
    <s v="Becky Castell"/>
    <x v="2"/>
    <s v="United States"/>
    <s v="San Francisco"/>
    <x v="1"/>
    <n v="94109"/>
    <x v="1"/>
    <s v="OFF-AR-10000122"/>
    <x v="1"/>
    <x v="6"/>
    <x v="308"/>
    <n v="5.58"/>
    <n v="1"/>
    <n v="0"/>
    <n v="1.3949999999999996"/>
  </r>
  <r>
    <n v="3628"/>
    <s v="CA-2014-113530"/>
    <x v="3"/>
    <x v="240"/>
    <d v="2014-05-22T00:00:00"/>
    <s v="Second Class"/>
    <s v="BC-11125"/>
    <s v="Becky Castell"/>
    <x v="2"/>
    <s v="United States"/>
    <s v="San Francisco"/>
    <x v="1"/>
    <n v="94109"/>
    <x v="1"/>
    <s v="TEC-AC-10001465"/>
    <x v="2"/>
    <x v="11"/>
    <x v="473"/>
    <n v="36.32"/>
    <n v="1"/>
    <n v="0"/>
    <n v="10.895999999999997"/>
  </r>
  <r>
    <n v="3629"/>
    <s v="CA-2011-169726"/>
    <x v="2"/>
    <x v="128"/>
    <d v="2011-08-13T00:00:00"/>
    <s v="Standard Class"/>
    <s v="JH-15985"/>
    <s v="Joseph Holt"/>
    <x v="0"/>
    <s v="United States"/>
    <s v="Seattle"/>
    <x v="4"/>
    <n v="98103"/>
    <x v="1"/>
    <s v="OFF-BI-10004600"/>
    <x v="1"/>
    <x v="8"/>
    <x v="1477"/>
    <n v="2060.7440000000001"/>
    <n v="7"/>
    <n v="0.2"/>
    <n v="643.98249999999996"/>
  </r>
  <r>
    <n v="3630"/>
    <s v="CA-2014-155957"/>
    <x v="3"/>
    <x v="200"/>
    <d v="2014-12-01T00:00:00"/>
    <s v="Standard Class"/>
    <s v="CC-12610"/>
    <s v="Corey Catlett"/>
    <x v="1"/>
    <s v="United States"/>
    <s v="Columbus"/>
    <x v="24"/>
    <n v="43229"/>
    <x v="3"/>
    <s v="OFF-AP-10002082"/>
    <x v="1"/>
    <x v="9"/>
    <x v="1092"/>
    <n v="52.272000000000006"/>
    <n v="3"/>
    <n v="0.2"/>
    <n v="9.8009999999999984"/>
  </r>
  <r>
    <n v="3631"/>
    <s v="CA-2014-155957"/>
    <x v="3"/>
    <x v="200"/>
    <d v="2014-12-01T00:00:00"/>
    <s v="Standard Class"/>
    <s v="CC-12610"/>
    <s v="Corey Catlett"/>
    <x v="1"/>
    <s v="United States"/>
    <s v="Columbus"/>
    <x v="24"/>
    <n v="43229"/>
    <x v="3"/>
    <s v="OFF-AP-10004708"/>
    <x v="1"/>
    <x v="9"/>
    <x v="508"/>
    <n v="213.13600000000002"/>
    <n v="7"/>
    <n v="0.2"/>
    <n v="23.977799999999988"/>
  </r>
  <r>
    <n v="3632"/>
    <s v="CA-2014-132178"/>
    <x v="3"/>
    <x v="898"/>
    <d v="2014-05-09T00:00:00"/>
    <s v="Second Class"/>
    <s v="DB-12970"/>
    <s v="Darren Budd"/>
    <x v="1"/>
    <s v="United States"/>
    <s v="Los Angeles"/>
    <x v="1"/>
    <n v="90004"/>
    <x v="1"/>
    <s v="OFF-ST-10000464"/>
    <x v="1"/>
    <x v="4"/>
    <x v="1135"/>
    <n v="69.52"/>
    <n v="2"/>
    <n v="0"/>
    <n v="19.465600000000002"/>
  </r>
  <r>
    <n v="3633"/>
    <s v="CA-2014-132178"/>
    <x v="3"/>
    <x v="898"/>
    <d v="2014-05-09T00:00:00"/>
    <s v="Second Class"/>
    <s v="DB-12970"/>
    <s v="Darren Budd"/>
    <x v="1"/>
    <s v="United States"/>
    <s v="Los Angeles"/>
    <x v="1"/>
    <n v="90004"/>
    <x v="1"/>
    <s v="OFF-ST-10000025"/>
    <x v="1"/>
    <x v="4"/>
    <x v="615"/>
    <n v="763.44"/>
    <n v="8"/>
    <n v="0"/>
    <n v="45.80639999999994"/>
  </r>
  <r>
    <n v="3634"/>
    <s v="CA-2013-145177"/>
    <x v="0"/>
    <x v="338"/>
    <d v="2013-11-15T00:00:00"/>
    <s v="Standard Class"/>
    <s v="PP-18955"/>
    <s v="Paul Prost"/>
    <x v="2"/>
    <s v="United States"/>
    <s v="Springfield"/>
    <x v="24"/>
    <n v="45503"/>
    <x v="3"/>
    <s v="OFF-LA-10001613"/>
    <x v="1"/>
    <x v="2"/>
    <x v="736"/>
    <n v="9.2159999999999993"/>
    <n v="4"/>
    <n v="0.2"/>
    <n v="3.3408000000000002"/>
  </r>
  <r>
    <n v="3635"/>
    <s v="CA-2013-145177"/>
    <x v="0"/>
    <x v="338"/>
    <d v="2013-11-15T00:00:00"/>
    <s v="Standard Class"/>
    <s v="PP-18955"/>
    <s v="Paul Prost"/>
    <x v="2"/>
    <s v="United States"/>
    <s v="Springfield"/>
    <x v="24"/>
    <n v="45503"/>
    <x v="3"/>
    <s v="TEC-PH-10000376"/>
    <x v="2"/>
    <x v="7"/>
    <x v="428"/>
    <n v="41.957999999999998"/>
    <n v="7"/>
    <n v="0.4"/>
    <n v="-9.7901999999999987"/>
  </r>
  <r>
    <n v="3636"/>
    <s v="CA-2013-145177"/>
    <x v="0"/>
    <x v="338"/>
    <d v="2013-11-15T00:00:00"/>
    <s v="Standard Class"/>
    <s v="PP-18955"/>
    <s v="Paul Prost"/>
    <x v="2"/>
    <s v="United States"/>
    <s v="Springfield"/>
    <x v="24"/>
    <n v="45503"/>
    <x v="3"/>
    <s v="OFF-PA-10004039"/>
    <x v="1"/>
    <x v="10"/>
    <x v="1538"/>
    <n v="89.567999999999998"/>
    <n v="2"/>
    <n v="0.2"/>
    <n v="32.468400000000003"/>
  </r>
  <r>
    <n v="3637"/>
    <s v="CA-2013-145177"/>
    <x v="0"/>
    <x v="338"/>
    <d v="2013-11-15T00:00:00"/>
    <s v="Standard Class"/>
    <s v="PP-18955"/>
    <s v="Paul Prost"/>
    <x v="2"/>
    <s v="United States"/>
    <s v="Springfield"/>
    <x v="24"/>
    <n v="45503"/>
    <x v="3"/>
    <s v="OFF-PA-10001776"/>
    <x v="1"/>
    <x v="10"/>
    <x v="1263"/>
    <n v="22.248000000000001"/>
    <n v="3"/>
    <n v="0.2"/>
    <n v="7.5086999999999984"/>
  </r>
  <r>
    <n v="3638"/>
    <s v="CA-2013-145177"/>
    <x v="0"/>
    <x v="338"/>
    <d v="2013-11-15T00:00:00"/>
    <s v="Standard Class"/>
    <s v="PP-18955"/>
    <s v="Paul Prost"/>
    <x v="2"/>
    <s v="United States"/>
    <s v="Springfield"/>
    <x v="24"/>
    <n v="45503"/>
    <x v="3"/>
    <s v="OFF-AP-10002457"/>
    <x v="1"/>
    <x v="9"/>
    <x v="544"/>
    <n v="334.88000000000005"/>
    <n v="4"/>
    <n v="0.2"/>
    <n v="29.301999999999978"/>
  </r>
  <r>
    <n v="3639"/>
    <s v="CA-2013-145177"/>
    <x v="0"/>
    <x v="338"/>
    <d v="2013-11-15T00:00:00"/>
    <s v="Standard Class"/>
    <s v="PP-18955"/>
    <s v="Paul Prost"/>
    <x v="2"/>
    <s v="United States"/>
    <s v="Springfield"/>
    <x v="24"/>
    <n v="45503"/>
    <x v="3"/>
    <s v="FUR-FU-10000758"/>
    <x v="0"/>
    <x v="5"/>
    <x v="1073"/>
    <n v="148.28800000000001"/>
    <n v="7"/>
    <n v="0.2"/>
    <n v="29.657599999999988"/>
  </r>
  <r>
    <n v="3640"/>
    <s v="CA-2013-145177"/>
    <x v="0"/>
    <x v="338"/>
    <d v="2013-11-15T00:00:00"/>
    <s v="Standard Class"/>
    <s v="PP-18955"/>
    <s v="Paul Prost"/>
    <x v="2"/>
    <s v="United States"/>
    <s v="Springfield"/>
    <x v="24"/>
    <n v="45503"/>
    <x v="3"/>
    <s v="OFF-PA-10000682"/>
    <x v="1"/>
    <x v="10"/>
    <x v="859"/>
    <n v="4.6240000000000006"/>
    <n v="1"/>
    <n v="0.2"/>
    <n v="1.6762000000000001"/>
  </r>
  <r>
    <n v="3641"/>
    <s v="CA-2013-145177"/>
    <x v="0"/>
    <x v="338"/>
    <d v="2013-11-15T00:00:00"/>
    <s v="Standard Class"/>
    <s v="PP-18955"/>
    <s v="Paul Prost"/>
    <x v="2"/>
    <s v="United States"/>
    <s v="Springfield"/>
    <x v="24"/>
    <n v="45503"/>
    <x v="3"/>
    <s v="TEC-AC-10002550"/>
    <x v="2"/>
    <x v="11"/>
    <x v="1539"/>
    <n v="178.92000000000002"/>
    <n v="7"/>
    <n v="0.2"/>
    <n v="-29.074500000000008"/>
  </r>
  <r>
    <n v="3642"/>
    <s v="CA-2013-145177"/>
    <x v="0"/>
    <x v="338"/>
    <d v="2013-11-15T00:00:00"/>
    <s v="Standard Class"/>
    <s v="PP-18955"/>
    <s v="Paul Prost"/>
    <x v="2"/>
    <s v="United States"/>
    <s v="Springfield"/>
    <x v="24"/>
    <n v="45503"/>
    <x v="3"/>
    <s v="OFF-BI-10002082"/>
    <x v="1"/>
    <x v="8"/>
    <x v="1173"/>
    <n v="69.888000000000005"/>
    <n v="7"/>
    <n v="0.7"/>
    <n v="-46.591999999999999"/>
  </r>
  <r>
    <n v="3643"/>
    <s v="CA-2011-156594"/>
    <x v="2"/>
    <x v="414"/>
    <d v="2011-12-23T00:00:00"/>
    <s v="Second Class"/>
    <s v="MC-17845"/>
    <s v="Michael Chen"/>
    <x v="0"/>
    <s v="United States"/>
    <s v="Los Angeles"/>
    <x v="1"/>
    <n v="90008"/>
    <x v="1"/>
    <s v="OFF-BI-10004632"/>
    <x v="1"/>
    <x v="8"/>
    <x v="564"/>
    <n v="487.98400000000004"/>
    <n v="2"/>
    <n v="0.2"/>
    <n v="152.49499999999998"/>
  </r>
  <r>
    <n v="3644"/>
    <s v="CA-2011-156594"/>
    <x v="2"/>
    <x v="414"/>
    <d v="2011-12-23T00:00:00"/>
    <s v="Second Class"/>
    <s v="MC-17845"/>
    <s v="Michael Chen"/>
    <x v="0"/>
    <s v="United States"/>
    <s v="Los Angeles"/>
    <x v="1"/>
    <n v="90008"/>
    <x v="1"/>
    <s v="OFF-AR-10001725"/>
    <x v="1"/>
    <x v="6"/>
    <x v="1540"/>
    <n v="47.3"/>
    <n v="2"/>
    <n v="0"/>
    <n v="12.298000000000002"/>
  </r>
  <r>
    <n v="3645"/>
    <s v="CA-2011-156594"/>
    <x v="2"/>
    <x v="414"/>
    <d v="2011-12-23T00:00:00"/>
    <s v="Second Class"/>
    <s v="MC-17845"/>
    <s v="Michael Chen"/>
    <x v="0"/>
    <s v="United States"/>
    <s v="Los Angeles"/>
    <x v="1"/>
    <n v="90008"/>
    <x v="1"/>
    <s v="OFF-AR-10004269"/>
    <x v="1"/>
    <x v="6"/>
    <x v="1541"/>
    <n v="4.13"/>
    <n v="1"/>
    <n v="0"/>
    <n v="1.1564000000000001"/>
  </r>
  <r>
    <n v="3646"/>
    <s v="CA-2011-156594"/>
    <x v="2"/>
    <x v="414"/>
    <d v="2011-12-23T00:00:00"/>
    <s v="Second Class"/>
    <s v="MC-17845"/>
    <s v="Michael Chen"/>
    <x v="0"/>
    <s v="United States"/>
    <s v="Los Angeles"/>
    <x v="1"/>
    <n v="90008"/>
    <x v="1"/>
    <s v="OFF-BI-10003007"/>
    <x v="1"/>
    <x v="8"/>
    <x v="1542"/>
    <n v="155.12"/>
    <n v="5"/>
    <n v="0.2"/>
    <n v="50.413999999999987"/>
  </r>
  <r>
    <n v="3647"/>
    <s v="CA-2011-146528"/>
    <x v="2"/>
    <x v="739"/>
    <d v="2011-07-27T00:00:00"/>
    <s v="Second Class"/>
    <s v="VF-21715"/>
    <s v="Vicky Freymann"/>
    <x v="2"/>
    <s v="United States"/>
    <s v="Los Angeles"/>
    <x v="1"/>
    <n v="90045"/>
    <x v="1"/>
    <s v="OFF-PA-10002195"/>
    <x v="1"/>
    <x v="10"/>
    <x v="1543"/>
    <n v="6.48"/>
    <n v="1"/>
    <n v="0"/>
    <n v="3.1752000000000002"/>
  </r>
  <r>
    <n v="3648"/>
    <s v="CA-2011-146528"/>
    <x v="2"/>
    <x v="739"/>
    <d v="2011-07-27T00:00:00"/>
    <s v="Second Class"/>
    <s v="VF-21715"/>
    <s v="Vicky Freymann"/>
    <x v="2"/>
    <s v="United States"/>
    <s v="Los Angeles"/>
    <x v="1"/>
    <n v="90045"/>
    <x v="1"/>
    <s v="OFF-SU-10002522"/>
    <x v="1"/>
    <x v="14"/>
    <x v="1544"/>
    <n v="15.52"/>
    <n v="4"/>
    <n v="0"/>
    <n v="4.5007999999999981"/>
  </r>
  <r>
    <n v="3649"/>
    <s v="CA-2012-168459"/>
    <x v="1"/>
    <x v="6"/>
    <d v="2012-11-27T00:00:00"/>
    <s v="Standard Class"/>
    <s v="MC-17275"/>
    <s v="Marc Crier"/>
    <x v="0"/>
    <s v="United States"/>
    <s v="Memphis"/>
    <x v="18"/>
    <n v="38109"/>
    <x v="0"/>
    <s v="OFF-BI-10003712"/>
    <x v="1"/>
    <x v="8"/>
    <x v="689"/>
    <n v="2.9460000000000006"/>
    <n v="2"/>
    <n v="0.7"/>
    <n v="-2.0621999999999998"/>
  </r>
  <r>
    <n v="3650"/>
    <s v="CA-2012-168459"/>
    <x v="1"/>
    <x v="6"/>
    <d v="2012-11-27T00:00:00"/>
    <s v="Standard Class"/>
    <s v="MC-17275"/>
    <s v="Marc Crier"/>
    <x v="0"/>
    <s v="United States"/>
    <s v="Memphis"/>
    <x v="18"/>
    <n v="38109"/>
    <x v="0"/>
    <s v="OFF-FA-10004854"/>
    <x v="1"/>
    <x v="13"/>
    <x v="268"/>
    <n v="55.104000000000006"/>
    <n v="6"/>
    <n v="0.2"/>
    <n v="18.597599999999993"/>
  </r>
  <r>
    <n v="3651"/>
    <s v="CA-2014-109960"/>
    <x v="3"/>
    <x v="34"/>
    <d v="2014-12-12T00:00:00"/>
    <s v="Second Class"/>
    <s v="DB-13210"/>
    <s v="Dean Braden"/>
    <x v="0"/>
    <s v="United States"/>
    <s v="Detroit"/>
    <x v="12"/>
    <n v="48234"/>
    <x v="2"/>
    <s v="TEC-AC-10004859"/>
    <x v="2"/>
    <x v="11"/>
    <x v="1545"/>
    <n v="104.88"/>
    <n v="6"/>
    <n v="0"/>
    <n v="41.952000000000005"/>
  </r>
  <r>
    <n v="3652"/>
    <s v="CA-2014-109960"/>
    <x v="3"/>
    <x v="34"/>
    <d v="2014-12-12T00:00:00"/>
    <s v="Second Class"/>
    <s v="DB-13210"/>
    <s v="Dean Braden"/>
    <x v="0"/>
    <s v="United States"/>
    <s v="Detroit"/>
    <x v="12"/>
    <n v="48234"/>
    <x v="2"/>
    <s v="OFF-AR-10001860"/>
    <x v="1"/>
    <x v="6"/>
    <x v="907"/>
    <n v="34.700000000000003"/>
    <n v="5"/>
    <n v="0"/>
    <n v="12.492000000000001"/>
  </r>
  <r>
    <n v="3653"/>
    <s v="CA-2014-109960"/>
    <x v="3"/>
    <x v="34"/>
    <d v="2014-12-12T00:00:00"/>
    <s v="Second Class"/>
    <s v="DB-13210"/>
    <s v="Dean Braden"/>
    <x v="0"/>
    <s v="United States"/>
    <s v="Detroit"/>
    <x v="12"/>
    <n v="48234"/>
    <x v="2"/>
    <s v="OFF-BI-10001636"/>
    <x v="1"/>
    <x v="8"/>
    <x v="668"/>
    <n v="33.72"/>
    <n v="4"/>
    <n v="0"/>
    <n v="15.511199999999999"/>
  </r>
  <r>
    <n v="3654"/>
    <s v="CA-2014-109960"/>
    <x v="3"/>
    <x v="34"/>
    <d v="2014-12-12T00:00:00"/>
    <s v="Second Class"/>
    <s v="DB-13210"/>
    <s v="Dean Braden"/>
    <x v="0"/>
    <s v="United States"/>
    <s v="Detroit"/>
    <x v="12"/>
    <n v="48234"/>
    <x v="2"/>
    <s v="OFF-PA-10000349"/>
    <x v="1"/>
    <x v="10"/>
    <x v="33"/>
    <n v="14.940000000000001"/>
    <n v="3"/>
    <n v="0"/>
    <n v="7.0218000000000007"/>
  </r>
  <r>
    <n v="3655"/>
    <s v="CA-2014-133004"/>
    <x v="3"/>
    <x v="515"/>
    <d v="2014-09-06T00:00:00"/>
    <s v="Standard Class"/>
    <s v="AJ-10945"/>
    <s v="Ashley Jarboe"/>
    <x v="0"/>
    <s v="United States"/>
    <s v="Lawrence"/>
    <x v="14"/>
    <n v="46226"/>
    <x v="2"/>
    <s v="OFF-AP-10002439"/>
    <x v="1"/>
    <x v="9"/>
    <x v="548"/>
    <n v="638.73"/>
    <n v="9"/>
    <n v="0"/>
    <n v="166.06979999999999"/>
  </r>
  <r>
    <n v="3656"/>
    <s v="CA-2014-168102"/>
    <x v="3"/>
    <x v="558"/>
    <d v="2014-05-01T00:00:00"/>
    <s v="Standard Class"/>
    <s v="CP-12340"/>
    <s v="Christine Phan"/>
    <x v="1"/>
    <s v="United States"/>
    <s v="Jacksonville"/>
    <x v="2"/>
    <n v="32216"/>
    <x v="0"/>
    <s v="OFF-ST-10001370"/>
    <x v="1"/>
    <x v="4"/>
    <x v="1023"/>
    <n v="113.56800000000001"/>
    <n v="2"/>
    <n v="0.2"/>
    <n v="-21.294000000000018"/>
  </r>
  <r>
    <n v="3657"/>
    <s v="CA-2014-158036"/>
    <x v="3"/>
    <x v="565"/>
    <d v="2014-09-15T00:00:00"/>
    <s v="Standard Class"/>
    <s v="DB-13555"/>
    <s v="Dorothy Badders"/>
    <x v="1"/>
    <s v="United States"/>
    <s v="Dublin"/>
    <x v="24"/>
    <n v="43017"/>
    <x v="3"/>
    <s v="TEC-AC-10002558"/>
    <x v="2"/>
    <x v="11"/>
    <x v="1546"/>
    <n v="9.0960000000000001"/>
    <n v="1"/>
    <n v="0.2"/>
    <n v="1.7054999999999998"/>
  </r>
  <r>
    <n v="3658"/>
    <s v="CA-2012-128083"/>
    <x v="1"/>
    <x v="899"/>
    <d v="2012-03-17T00:00:00"/>
    <s v="Standard Class"/>
    <s v="EB-13750"/>
    <s v="Edward Becker"/>
    <x v="1"/>
    <s v="United States"/>
    <s v="Plantation"/>
    <x v="2"/>
    <n v="33317"/>
    <x v="0"/>
    <s v="OFF-EN-10004030"/>
    <x v="1"/>
    <x v="12"/>
    <x v="135"/>
    <n v="8.6880000000000006"/>
    <n v="3"/>
    <n v="0.2"/>
    <n v="2.9322000000000004"/>
  </r>
  <r>
    <n v="3659"/>
    <s v="CA-2012-128083"/>
    <x v="1"/>
    <x v="899"/>
    <d v="2012-03-17T00:00:00"/>
    <s v="Standard Class"/>
    <s v="EB-13750"/>
    <s v="Edward Becker"/>
    <x v="1"/>
    <s v="United States"/>
    <s v="Plantation"/>
    <x v="2"/>
    <n v="33317"/>
    <x v="0"/>
    <s v="FUR-FU-10003194"/>
    <x v="0"/>
    <x v="5"/>
    <x v="76"/>
    <n v="30.880000000000003"/>
    <n v="4"/>
    <n v="0.2"/>
    <n v="3.8599999999999977"/>
  </r>
  <r>
    <n v="3660"/>
    <s v="CA-2012-128083"/>
    <x v="1"/>
    <x v="899"/>
    <d v="2012-03-17T00:00:00"/>
    <s v="Standard Class"/>
    <s v="EB-13750"/>
    <s v="Edward Becker"/>
    <x v="1"/>
    <s v="United States"/>
    <s v="Plantation"/>
    <x v="2"/>
    <n v="33317"/>
    <x v="0"/>
    <s v="FUR-FU-10001731"/>
    <x v="0"/>
    <x v="5"/>
    <x v="1547"/>
    <n v="6.4080000000000004"/>
    <n v="3"/>
    <n v="0.2"/>
    <n v="1.4418"/>
  </r>
  <r>
    <n v="3661"/>
    <s v="CA-2013-161676"/>
    <x v="0"/>
    <x v="427"/>
    <d v="2013-07-24T00:00:00"/>
    <s v="Standard Class"/>
    <s v="JP-15460"/>
    <s v="Jennifer Patt"/>
    <x v="1"/>
    <s v="United States"/>
    <s v="Glendale"/>
    <x v="16"/>
    <n v="85301"/>
    <x v="1"/>
    <s v="OFF-SU-10004782"/>
    <x v="1"/>
    <x v="14"/>
    <x v="1548"/>
    <n v="33.799999999999997"/>
    <n v="5"/>
    <n v="0.2"/>
    <n v="4.2249999999999979"/>
  </r>
  <r>
    <n v="3662"/>
    <s v="CA-2013-155005"/>
    <x v="0"/>
    <x v="900"/>
    <d v="2013-06-16T00:00:00"/>
    <s v="Second Class"/>
    <s v="SC-20050"/>
    <s v="Sample Company A"/>
    <x v="2"/>
    <s v="United States"/>
    <s v="Jackson"/>
    <x v="12"/>
    <n v="49201"/>
    <x v="2"/>
    <s v="TEC-PH-10003484"/>
    <x v="2"/>
    <x v="7"/>
    <x v="1530"/>
    <n v="377.96999999999997"/>
    <n v="3"/>
    <n v="0"/>
    <n v="94.492500000000007"/>
  </r>
  <r>
    <n v="3663"/>
    <s v="US-2014-129777"/>
    <x v="3"/>
    <x v="445"/>
    <d v="2014-07-10T00:00:00"/>
    <s v="Standard Class"/>
    <s v="FM-14290"/>
    <s v="Frank Merwin"/>
    <x v="2"/>
    <s v="United States"/>
    <s v="Quincy"/>
    <x v="31"/>
    <n v="2169"/>
    <x v="3"/>
    <s v="TEC-AC-10003590"/>
    <x v="2"/>
    <x v="11"/>
    <x v="1093"/>
    <n v="258.89999999999998"/>
    <n v="10"/>
    <n v="0"/>
    <n v="93.203999999999994"/>
  </r>
  <r>
    <n v="3664"/>
    <s v="US-2014-129777"/>
    <x v="3"/>
    <x v="445"/>
    <d v="2014-07-10T00:00:00"/>
    <s v="Standard Class"/>
    <s v="FM-14290"/>
    <s v="Frank Merwin"/>
    <x v="2"/>
    <s v="United States"/>
    <s v="Quincy"/>
    <x v="31"/>
    <n v="2169"/>
    <x v="3"/>
    <s v="OFF-PA-10001970"/>
    <x v="1"/>
    <x v="10"/>
    <x v="311"/>
    <n v="24.56"/>
    <n v="2"/>
    <n v="0"/>
    <n v="11.543199999999999"/>
  </r>
  <r>
    <n v="3665"/>
    <s v="CA-2011-129364"/>
    <x v="2"/>
    <x v="589"/>
    <d v="2011-12-13T00:00:00"/>
    <s v="Standard Class"/>
    <s v="TB-21250"/>
    <s v="Tim Brockman"/>
    <x v="0"/>
    <s v="United States"/>
    <s v="Salem"/>
    <x v="21"/>
    <n v="97301"/>
    <x v="1"/>
    <s v="OFF-LA-10001569"/>
    <x v="1"/>
    <x v="2"/>
    <x v="633"/>
    <n v="27.888000000000002"/>
    <n v="7"/>
    <n v="0.2"/>
    <n v="9.0635999999999974"/>
  </r>
  <r>
    <n v="3666"/>
    <s v="CA-2011-129364"/>
    <x v="2"/>
    <x v="589"/>
    <d v="2011-12-13T00:00:00"/>
    <s v="Standard Class"/>
    <s v="TB-21250"/>
    <s v="Tim Brockman"/>
    <x v="0"/>
    <s v="United States"/>
    <s v="Salem"/>
    <x v="21"/>
    <n v="97301"/>
    <x v="1"/>
    <s v="OFF-BI-10001132"/>
    <x v="1"/>
    <x v="8"/>
    <x v="630"/>
    <n v="6.4560000000000004"/>
    <n v="4"/>
    <n v="0.7"/>
    <n v="-4.5191999999999979"/>
  </r>
  <r>
    <n v="3667"/>
    <s v="CA-2011-129364"/>
    <x v="2"/>
    <x v="589"/>
    <d v="2011-12-13T00:00:00"/>
    <s v="Standard Class"/>
    <s v="TB-21250"/>
    <s v="Tim Brockman"/>
    <x v="0"/>
    <s v="United States"/>
    <s v="Salem"/>
    <x v="21"/>
    <n v="97301"/>
    <x v="1"/>
    <s v="TEC-PH-10003095"/>
    <x v="2"/>
    <x v="7"/>
    <x v="1491"/>
    <n v="52.679999999999993"/>
    <n v="3"/>
    <n v="0.2"/>
    <n v="19.754999999999999"/>
  </r>
  <r>
    <n v="3668"/>
    <s v="CA-2011-129364"/>
    <x v="2"/>
    <x v="589"/>
    <d v="2011-12-13T00:00:00"/>
    <s v="Standard Class"/>
    <s v="TB-21250"/>
    <s v="Tim Brockman"/>
    <x v="0"/>
    <s v="United States"/>
    <s v="Salem"/>
    <x v="21"/>
    <n v="97301"/>
    <x v="1"/>
    <s v="OFF-SU-10000432"/>
    <x v="1"/>
    <x v="14"/>
    <x v="1549"/>
    <n v="13.88"/>
    <n v="5"/>
    <n v="0.2"/>
    <n v="-2.6025000000000014"/>
  </r>
  <r>
    <n v="3669"/>
    <s v="CA-2011-129364"/>
    <x v="2"/>
    <x v="589"/>
    <d v="2011-12-13T00:00:00"/>
    <s v="Standard Class"/>
    <s v="TB-21250"/>
    <s v="Tim Brockman"/>
    <x v="0"/>
    <s v="United States"/>
    <s v="Salem"/>
    <x v="21"/>
    <n v="97301"/>
    <x v="1"/>
    <s v="TEC-AC-10004227"/>
    <x v="2"/>
    <x v="11"/>
    <x v="1400"/>
    <n v="103.92000000000002"/>
    <n v="10"/>
    <n v="0.2"/>
    <n v="-18.186000000000014"/>
  </r>
  <r>
    <n v="3670"/>
    <s v="CA-2011-129364"/>
    <x v="2"/>
    <x v="589"/>
    <d v="2011-12-13T00:00:00"/>
    <s v="Standard Class"/>
    <s v="TB-21250"/>
    <s v="Tim Brockman"/>
    <x v="0"/>
    <s v="United States"/>
    <s v="Salem"/>
    <x v="21"/>
    <n v="97301"/>
    <x v="1"/>
    <s v="OFF-LA-10004409"/>
    <x v="1"/>
    <x v="2"/>
    <x v="1550"/>
    <n v="11.52"/>
    <n v="5"/>
    <n v="0.2"/>
    <n v="3.7439999999999989"/>
  </r>
  <r>
    <n v="3671"/>
    <s v="CA-2011-129364"/>
    <x v="2"/>
    <x v="589"/>
    <d v="2011-12-13T00:00:00"/>
    <s v="Standard Class"/>
    <s v="TB-21250"/>
    <s v="Tim Brockman"/>
    <x v="0"/>
    <s v="United States"/>
    <s v="Salem"/>
    <x v="21"/>
    <n v="97301"/>
    <x v="1"/>
    <s v="OFF-PA-10001569"/>
    <x v="1"/>
    <x v="10"/>
    <x v="55"/>
    <n v="10.368000000000002"/>
    <n v="2"/>
    <n v="0.2"/>
    <n v="3.6288"/>
  </r>
  <r>
    <n v="3672"/>
    <s v="CA-2011-129364"/>
    <x v="2"/>
    <x v="589"/>
    <d v="2011-12-13T00:00:00"/>
    <s v="Standard Class"/>
    <s v="TB-21250"/>
    <s v="Tim Brockman"/>
    <x v="0"/>
    <s v="United States"/>
    <s v="Salem"/>
    <x v="21"/>
    <n v="97301"/>
    <x v="1"/>
    <s v="OFF-ST-10001031"/>
    <x v="1"/>
    <x v="4"/>
    <x v="1551"/>
    <n v="39.072000000000003"/>
    <n v="3"/>
    <n v="0.2"/>
    <n v="2.9304000000000023"/>
  </r>
  <r>
    <n v="3673"/>
    <s v="CA-2013-104969"/>
    <x v="0"/>
    <x v="143"/>
    <d v="2013-04-15T00:00:00"/>
    <s v="Standard Class"/>
    <s v="EH-14125"/>
    <s v="Eugene Hildebrand"/>
    <x v="2"/>
    <s v="United States"/>
    <s v="Troy"/>
    <x v="24"/>
    <n v="45373"/>
    <x v="3"/>
    <s v="OFF-EN-10002312"/>
    <x v="1"/>
    <x v="12"/>
    <x v="1453"/>
    <n v="8.8719999999999999"/>
    <n v="1"/>
    <n v="0.2"/>
    <n v="3.2161"/>
  </r>
  <r>
    <n v="3674"/>
    <s v="CA-2013-104969"/>
    <x v="0"/>
    <x v="143"/>
    <d v="2013-04-15T00:00:00"/>
    <s v="Standard Class"/>
    <s v="EH-14125"/>
    <s v="Eugene Hildebrand"/>
    <x v="2"/>
    <s v="United States"/>
    <s v="Troy"/>
    <x v="24"/>
    <n v="45373"/>
    <x v="3"/>
    <s v="OFF-BI-10004224"/>
    <x v="1"/>
    <x v="8"/>
    <x v="1061"/>
    <n v="121.10400000000003"/>
    <n v="6"/>
    <n v="0.7"/>
    <n v="-100.91999999999999"/>
  </r>
  <r>
    <n v="3675"/>
    <s v="CA-2014-154109"/>
    <x v="3"/>
    <x v="44"/>
    <d v="2014-11-12T00:00:00"/>
    <s v="Standard Class"/>
    <s v="ML-17410"/>
    <s v="Maris LaWare"/>
    <x v="0"/>
    <s v="United States"/>
    <s v="Philadelphia"/>
    <x v="9"/>
    <n v="19143"/>
    <x v="3"/>
    <s v="FUR-CH-10003774"/>
    <x v="0"/>
    <x v="1"/>
    <x v="1185"/>
    <n v="127.372"/>
    <n v="2"/>
    <n v="0.3"/>
    <n v="-30.933200000000006"/>
  </r>
  <r>
    <n v="3676"/>
    <s v="CA-2014-154109"/>
    <x v="3"/>
    <x v="44"/>
    <d v="2014-11-12T00:00:00"/>
    <s v="Standard Class"/>
    <s v="ML-17410"/>
    <s v="Maris LaWare"/>
    <x v="0"/>
    <s v="United States"/>
    <s v="Philadelphia"/>
    <x v="9"/>
    <n v="19143"/>
    <x v="3"/>
    <s v="OFF-PA-10000157"/>
    <x v="1"/>
    <x v="10"/>
    <x v="364"/>
    <n v="47.952000000000005"/>
    <n v="3"/>
    <n v="0.2"/>
    <n v="16.183799999999998"/>
  </r>
  <r>
    <n v="3677"/>
    <s v="CA-2012-156440"/>
    <x v="1"/>
    <x v="901"/>
    <d v="2012-12-09T00:00:00"/>
    <s v="Standard Class"/>
    <s v="MH-17620"/>
    <s v="Matt Hagelstein"/>
    <x v="1"/>
    <s v="United States"/>
    <s v="San Diego"/>
    <x v="1"/>
    <n v="92105"/>
    <x v="1"/>
    <s v="FUR-FU-10004090"/>
    <x v="0"/>
    <x v="5"/>
    <x v="636"/>
    <n v="44.46"/>
    <n v="2"/>
    <n v="0"/>
    <n v="14.671799999999998"/>
  </r>
  <r>
    <n v="3678"/>
    <s v="CA-2012-132626"/>
    <x v="1"/>
    <x v="584"/>
    <d v="2012-07-14T00:00:00"/>
    <s v="Standard Class"/>
    <s v="BT-11680"/>
    <s v="Brian Thompson"/>
    <x v="0"/>
    <s v="United States"/>
    <s v="Clinton"/>
    <x v="39"/>
    <n v="20735"/>
    <x v="3"/>
    <s v="OFF-FA-10002763"/>
    <x v="1"/>
    <x v="13"/>
    <x v="1411"/>
    <n v="15.8"/>
    <n v="4"/>
    <n v="0"/>
    <n v="5.0559999999999992"/>
  </r>
  <r>
    <n v="3679"/>
    <s v="CA-2012-132626"/>
    <x v="1"/>
    <x v="584"/>
    <d v="2012-07-14T00:00:00"/>
    <s v="Standard Class"/>
    <s v="BT-11680"/>
    <s v="Brian Thompson"/>
    <x v="0"/>
    <s v="United States"/>
    <s v="Clinton"/>
    <x v="39"/>
    <n v="20735"/>
    <x v="3"/>
    <s v="TEC-MA-10002428"/>
    <x v="2"/>
    <x v="15"/>
    <x v="1498"/>
    <n v="464.97"/>
    <n v="3"/>
    <n v="0"/>
    <n v="209.23649999999998"/>
  </r>
  <r>
    <n v="3680"/>
    <s v="CA-2012-132626"/>
    <x v="1"/>
    <x v="584"/>
    <d v="2012-07-14T00:00:00"/>
    <s v="Standard Class"/>
    <s v="BT-11680"/>
    <s v="Brian Thompson"/>
    <x v="0"/>
    <s v="United States"/>
    <s v="Clinton"/>
    <x v="39"/>
    <n v="20735"/>
    <x v="3"/>
    <s v="FUR-FU-10002918"/>
    <x v="0"/>
    <x v="5"/>
    <x v="266"/>
    <n v="181.96"/>
    <n v="2"/>
    <n v="0"/>
    <n v="20.015600000000006"/>
  </r>
  <r>
    <n v="3681"/>
    <s v="CA-2012-132626"/>
    <x v="1"/>
    <x v="584"/>
    <d v="2012-07-14T00:00:00"/>
    <s v="Standard Class"/>
    <s v="BT-11680"/>
    <s v="Brian Thompson"/>
    <x v="0"/>
    <s v="United States"/>
    <s v="Clinton"/>
    <x v="39"/>
    <n v="20735"/>
    <x v="3"/>
    <s v="OFF-LA-10000476"/>
    <x v="1"/>
    <x v="2"/>
    <x v="1552"/>
    <n v="12.39"/>
    <n v="3"/>
    <n v="0"/>
    <n v="5.6993999999999998"/>
  </r>
  <r>
    <n v="3682"/>
    <s v="CA-2012-132626"/>
    <x v="1"/>
    <x v="584"/>
    <d v="2012-07-14T00:00:00"/>
    <s v="Standard Class"/>
    <s v="BT-11680"/>
    <s v="Brian Thompson"/>
    <x v="0"/>
    <s v="United States"/>
    <s v="Clinton"/>
    <x v="39"/>
    <n v="20735"/>
    <x v="3"/>
    <s v="OFF-BI-10002854"/>
    <x v="1"/>
    <x v="8"/>
    <x v="895"/>
    <n v="84.09"/>
    <n v="3"/>
    <n v="0"/>
    <n v="42.045000000000002"/>
  </r>
  <r>
    <n v="3683"/>
    <s v="CA-2012-132626"/>
    <x v="1"/>
    <x v="584"/>
    <d v="2012-07-14T00:00:00"/>
    <s v="Standard Class"/>
    <s v="BT-11680"/>
    <s v="Brian Thompson"/>
    <x v="0"/>
    <s v="United States"/>
    <s v="Clinton"/>
    <x v="39"/>
    <n v="20735"/>
    <x v="3"/>
    <s v="OFF-AR-10002987"/>
    <x v="1"/>
    <x v="6"/>
    <x v="1553"/>
    <n v="79.36"/>
    <n v="4"/>
    <n v="0"/>
    <n v="32.537600000000005"/>
  </r>
  <r>
    <n v="3684"/>
    <s v="CA-2012-132626"/>
    <x v="1"/>
    <x v="584"/>
    <d v="2012-07-14T00:00:00"/>
    <s v="Standard Class"/>
    <s v="BT-11680"/>
    <s v="Brian Thompson"/>
    <x v="0"/>
    <s v="United States"/>
    <s v="Clinton"/>
    <x v="39"/>
    <n v="20735"/>
    <x v="3"/>
    <s v="OFF-BI-10004001"/>
    <x v="1"/>
    <x v="8"/>
    <x v="810"/>
    <n v="153.35999999999999"/>
    <n v="9"/>
    <n v="0"/>
    <n v="70.545599999999979"/>
  </r>
  <r>
    <n v="3685"/>
    <s v="CA-2012-132626"/>
    <x v="1"/>
    <x v="584"/>
    <d v="2012-07-14T00:00:00"/>
    <s v="Standard Class"/>
    <s v="BT-11680"/>
    <s v="Brian Thompson"/>
    <x v="0"/>
    <s v="United States"/>
    <s v="Clinton"/>
    <x v="39"/>
    <n v="20735"/>
    <x v="3"/>
    <s v="OFF-BI-10001634"/>
    <x v="1"/>
    <x v="8"/>
    <x v="24"/>
    <n v="43.68"/>
    <n v="6"/>
    <n v="0"/>
    <n v="21.403200000000002"/>
  </r>
  <r>
    <n v="3686"/>
    <s v="CA-2012-132626"/>
    <x v="1"/>
    <x v="584"/>
    <d v="2012-07-14T00:00:00"/>
    <s v="Standard Class"/>
    <s v="BT-11680"/>
    <s v="Brian Thompson"/>
    <x v="0"/>
    <s v="United States"/>
    <s v="Clinton"/>
    <x v="39"/>
    <n v="20735"/>
    <x v="3"/>
    <s v="OFF-ST-10003722"/>
    <x v="1"/>
    <x v="4"/>
    <x v="760"/>
    <n v="98.21"/>
    <n v="7"/>
    <n v="0"/>
    <n v="28.480899999999984"/>
  </r>
  <r>
    <n v="3687"/>
    <s v="CA-2013-102792"/>
    <x v="0"/>
    <x v="180"/>
    <d v="2013-12-20T00:00:00"/>
    <s v="Standard Class"/>
    <s v="JC-15340"/>
    <s v="Jasper Cacioppo"/>
    <x v="0"/>
    <s v="United States"/>
    <s v="Riverside"/>
    <x v="1"/>
    <n v="92503"/>
    <x v="1"/>
    <s v="OFF-AR-10004757"/>
    <x v="1"/>
    <x v="6"/>
    <x v="342"/>
    <n v="9.84"/>
    <n v="3"/>
    <n v="0"/>
    <n v="3.2471999999999994"/>
  </r>
  <r>
    <n v="3688"/>
    <s v="CA-2013-108567"/>
    <x v="0"/>
    <x v="244"/>
    <d v="2013-05-25T00:00:00"/>
    <s v="Standard Class"/>
    <s v="DB-13210"/>
    <s v="Dean Braden"/>
    <x v="0"/>
    <s v="United States"/>
    <s v="Port Saint Lucie"/>
    <x v="2"/>
    <n v="34952"/>
    <x v="0"/>
    <s v="OFF-BI-10004140"/>
    <x v="1"/>
    <x v="8"/>
    <x v="304"/>
    <n v="2.6940000000000004"/>
    <n v="2"/>
    <n v="0.7"/>
    <n v="-2.2450000000000001"/>
  </r>
  <r>
    <n v="3689"/>
    <s v="CA-2014-140760"/>
    <x v="3"/>
    <x v="455"/>
    <d v="2014-06-06T00:00:00"/>
    <s v="Second Class"/>
    <s v="DO-13435"/>
    <s v="Denny Ordway"/>
    <x v="0"/>
    <s v="United States"/>
    <s v="Mesa"/>
    <x v="16"/>
    <n v="85204"/>
    <x v="1"/>
    <s v="OFF-PA-10002479"/>
    <x v="1"/>
    <x v="10"/>
    <x v="217"/>
    <n v="25.344000000000001"/>
    <n v="6"/>
    <n v="0.2"/>
    <n v="7.92"/>
  </r>
  <r>
    <n v="3690"/>
    <s v="CA-2014-140760"/>
    <x v="3"/>
    <x v="455"/>
    <d v="2014-06-06T00:00:00"/>
    <s v="Second Class"/>
    <s v="DO-13435"/>
    <s v="Denny Ordway"/>
    <x v="0"/>
    <s v="United States"/>
    <s v="Mesa"/>
    <x v="16"/>
    <n v="85204"/>
    <x v="1"/>
    <s v="OFF-EN-10001141"/>
    <x v="1"/>
    <x v="12"/>
    <x v="593"/>
    <n v="43.92"/>
    <n v="5"/>
    <n v="0.2"/>
    <n v="15.921000000000003"/>
  </r>
  <r>
    <n v="3691"/>
    <s v="US-2012-131359"/>
    <x v="1"/>
    <x v="628"/>
    <d v="2012-11-02T00:00:00"/>
    <s v="Second Class"/>
    <s v="FA-14230"/>
    <s v="Frank Atkinson"/>
    <x v="1"/>
    <s v="United States"/>
    <s v="Denver"/>
    <x v="22"/>
    <n v="80219"/>
    <x v="1"/>
    <s v="TEC-MA-10000597"/>
    <x v="2"/>
    <x v="15"/>
    <x v="1290"/>
    <n v="59.994000000000007"/>
    <n v="2"/>
    <n v="0.7"/>
    <n v="-45.995400000000004"/>
  </r>
  <r>
    <n v="3692"/>
    <s v="US-2012-131359"/>
    <x v="1"/>
    <x v="628"/>
    <d v="2012-11-02T00:00:00"/>
    <s v="Second Class"/>
    <s v="FA-14230"/>
    <s v="Frank Atkinson"/>
    <x v="1"/>
    <s v="United States"/>
    <s v="Denver"/>
    <x v="22"/>
    <n v="80219"/>
    <x v="1"/>
    <s v="TEC-CO-10001571"/>
    <x v="2"/>
    <x v="16"/>
    <x v="1554"/>
    <n v="439.99200000000002"/>
    <n v="1"/>
    <n v="0.2"/>
    <n v="164.99700000000001"/>
  </r>
  <r>
    <n v="3693"/>
    <s v="US-2012-131359"/>
    <x v="1"/>
    <x v="628"/>
    <d v="2012-11-02T00:00:00"/>
    <s v="Second Class"/>
    <s v="FA-14230"/>
    <s v="Frank Atkinson"/>
    <x v="1"/>
    <s v="United States"/>
    <s v="Denver"/>
    <x v="22"/>
    <n v="80219"/>
    <x v="1"/>
    <s v="TEC-PH-10004531"/>
    <x v="2"/>
    <x v="7"/>
    <x v="714"/>
    <n v="87.96"/>
    <n v="5"/>
    <n v="0.2"/>
    <n v="30.785999999999998"/>
  </r>
  <r>
    <n v="3694"/>
    <s v="US-2012-131359"/>
    <x v="1"/>
    <x v="628"/>
    <d v="2012-11-02T00:00:00"/>
    <s v="Second Class"/>
    <s v="FA-14230"/>
    <s v="Frank Atkinson"/>
    <x v="1"/>
    <s v="United States"/>
    <s v="Denver"/>
    <x v="22"/>
    <n v="80219"/>
    <x v="1"/>
    <s v="FUR-FU-10003026"/>
    <x v="0"/>
    <x v="5"/>
    <x v="1555"/>
    <n v="15.488"/>
    <n v="4"/>
    <n v="0.2"/>
    <n v="3.6783999999999999"/>
  </r>
  <r>
    <n v="3695"/>
    <s v="CA-2013-142097"/>
    <x v="0"/>
    <x v="680"/>
    <d v="2013-10-21T00:00:00"/>
    <s v="Standard Class"/>
    <s v="QJ-19255"/>
    <s v="Quincy Jones"/>
    <x v="1"/>
    <s v="United States"/>
    <s v="Springfield"/>
    <x v="17"/>
    <n v="22153"/>
    <x v="0"/>
    <s v="OFF-BI-10002082"/>
    <x v="1"/>
    <x v="8"/>
    <x v="1173"/>
    <n v="232.96"/>
    <n v="7"/>
    <n v="0"/>
    <n v="116.48"/>
  </r>
  <r>
    <n v="3696"/>
    <s v="CA-2013-142097"/>
    <x v="0"/>
    <x v="680"/>
    <d v="2013-10-21T00:00:00"/>
    <s v="Standard Class"/>
    <s v="QJ-19255"/>
    <s v="Quincy Jones"/>
    <x v="1"/>
    <s v="United States"/>
    <s v="Springfield"/>
    <x v="17"/>
    <n v="22153"/>
    <x v="0"/>
    <s v="OFF-EN-10002312"/>
    <x v="1"/>
    <x v="12"/>
    <x v="1453"/>
    <n v="66.539999999999992"/>
    <n v="6"/>
    <n v="0"/>
    <n v="32.604599999999998"/>
  </r>
  <r>
    <n v="3697"/>
    <s v="CA-2013-142097"/>
    <x v="0"/>
    <x v="680"/>
    <d v="2013-10-21T00:00:00"/>
    <s v="Standard Class"/>
    <s v="QJ-19255"/>
    <s v="Quincy Jones"/>
    <x v="1"/>
    <s v="United States"/>
    <s v="Springfield"/>
    <x v="17"/>
    <n v="22153"/>
    <x v="0"/>
    <s v="OFF-AP-10000696"/>
    <x v="1"/>
    <x v="9"/>
    <x v="332"/>
    <n v="43.26"/>
    <n v="3"/>
    <n v="0"/>
    <n v="14.275799999999998"/>
  </r>
  <r>
    <n v="3698"/>
    <s v="CA-2012-151680"/>
    <x v="1"/>
    <x v="902"/>
    <d v="2012-11-21T00:00:00"/>
    <s v="Second Class"/>
    <s v="TC-21475"/>
    <s v="Tony Chapman"/>
    <x v="2"/>
    <s v="United States"/>
    <s v="Seattle"/>
    <x v="4"/>
    <n v="98115"/>
    <x v="1"/>
    <s v="FUR-FU-10000305"/>
    <x v="0"/>
    <x v="5"/>
    <x v="1437"/>
    <n v="141.96"/>
    <n v="2"/>
    <n v="0"/>
    <n v="22.7136"/>
  </r>
  <r>
    <n v="3699"/>
    <s v="CA-2011-140039"/>
    <x v="2"/>
    <x v="103"/>
    <d v="2011-09-17T00:00:00"/>
    <s v="Standard Class"/>
    <s v="ON-18715"/>
    <s v="Odella Nelson"/>
    <x v="1"/>
    <s v="United States"/>
    <s v="Tempe"/>
    <x v="16"/>
    <n v="85281"/>
    <x v="1"/>
    <s v="OFF-ST-10001034"/>
    <x v="1"/>
    <x v="4"/>
    <x v="1556"/>
    <n v="79.400000000000006"/>
    <n v="5"/>
    <n v="0.2"/>
    <n v="5.9550000000000054"/>
  </r>
  <r>
    <n v="3700"/>
    <s v="CA-2014-160416"/>
    <x v="3"/>
    <x v="38"/>
    <d v="2014-11-19T00:00:00"/>
    <s v="Second Class"/>
    <s v="AD-10180"/>
    <s v="Alan Dominguez"/>
    <x v="2"/>
    <s v="United States"/>
    <s v="Yonkers"/>
    <x v="15"/>
    <n v="10701"/>
    <x v="3"/>
    <s v="TEC-AC-10004114"/>
    <x v="2"/>
    <x v="11"/>
    <x v="370"/>
    <n v="163.96"/>
    <n v="4"/>
    <n v="0"/>
    <n v="70.502800000000008"/>
  </r>
  <r>
    <n v="3701"/>
    <s v="CA-2014-169411"/>
    <x v="3"/>
    <x v="165"/>
    <d v="2014-12-30T00:00:00"/>
    <s v="Standard Class"/>
    <s v="AC-10615"/>
    <s v="Ann Chong"/>
    <x v="1"/>
    <s v="United States"/>
    <s v="Rochester"/>
    <x v="15"/>
    <n v="14609"/>
    <x v="3"/>
    <s v="FUR-FU-10001602"/>
    <x v="0"/>
    <x v="5"/>
    <x v="759"/>
    <n v="37.93"/>
    <n v="1"/>
    <n v="0"/>
    <n v="6.8273999999999972"/>
  </r>
  <r>
    <n v="3702"/>
    <s v="CA-2013-126543"/>
    <x v="0"/>
    <x v="850"/>
    <d v="2013-01-13T00:00:00"/>
    <s v="Second Class"/>
    <s v="MF-17665"/>
    <s v="Maureen Fritzler"/>
    <x v="1"/>
    <s v="United States"/>
    <s v="Toledo"/>
    <x v="24"/>
    <n v="43615"/>
    <x v="3"/>
    <s v="FUR-FU-10002445"/>
    <x v="0"/>
    <x v="5"/>
    <x v="1439"/>
    <n v="15.168000000000001"/>
    <n v="2"/>
    <n v="0.2"/>
    <n v="3.7920000000000011"/>
  </r>
  <r>
    <n v="3703"/>
    <s v="CA-2012-104941"/>
    <x v="1"/>
    <x v="385"/>
    <d v="2012-06-19T00:00:00"/>
    <s v="Standard Class"/>
    <s v="DH-13075"/>
    <s v="Dave Hallsten"/>
    <x v="1"/>
    <s v="United States"/>
    <s v="Decatur"/>
    <x v="19"/>
    <n v="35601"/>
    <x v="0"/>
    <s v="OFF-AR-10004269"/>
    <x v="1"/>
    <x v="6"/>
    <x v="1541"/>
    <n v="24.78"/>
    <n v="6"/>
    <n v="0"/>
    <n v="6.9384000000000006"/>
  </r>
  <r>
    <n v="3704"/>
    <s v="CA-2012-104941"/>
    <x v="1"/>
    <x v="385"/>
    <d v="2012-06-19T00:00:00"/>
    <s v="Standard Class"/>
    <s v="DH-13075"/>
    <s v="Dave Hallsten"/>
    <x v="1"/>
    <s v="United States"/>
    <s v="Decatur"/>
    <x v="19"/>
    <n v="35601"/>
    <x v="0"/>
    <s v="OFF-BI-10001249"/>
    <x v="1"/>
    <x v="8"/>
    <x v="1182"/>
    <n v="19.14"/>
    <n v="3"/>
    <n v="0"/>
    <n v="8.8043999999999993"/>
  </r>
  <r>
    <n v="3705"/>
    <s v="CA-2012-104941"/>
    <x v="1"/>
    <x v="385"/>
    <d v="2012-06-19T00:00:00"/>
    <s v="Standard Class"/>
    <s v="DH-13075"/>
    <s v="Dave Hallsten"/>
    <x v="1"/>
    <s v="United States"/>
    <s v="Decatur"/>
    <x v="19"/>
    <n v="35601"/>
    <x v="0"/>
    <s v="TEC-CO-10004202"/>
    <x v="2"/>
    <x v="16"/>
    <x v="836"/>
    <n v="899.97"/>
    <n v="3"/>
    <n v="0"/>
    <n v="314.98950000000002"/>
  </r>
  <r>
    <n v="3706"/>
    <s v="CA-2012-104941"/>
    <x v="1"/>
    <x v="385"/>
    <d v="2012-06-19T00:00:00"/>
    <s v="Standard Class"/>
    <s v="DH-13075"/>
    <s v="Dave Hallsten"/>
    <x v="1"/>
    <s v="United States"/>
    <s v="Decatur"/>
    <x v="19"/>
    <n v="35601"/>
    <x v="0"/>
    <s v="OFF-PA-10003363"/>
    <x v="1"/>
    <x v="10"/>
    <x v="1520"/>
    <n v="32.400000000000006"/>
    <n v="5"/>
    <n v="0"/>
    <n v="15.552000000000001"/>
  </r>
  <r>
    <n v="3707"/>
    <s v="CA-2014-160087"/>
    <x v="3"/>
    <x v="257"/>
    <d v="2014-03-23T00:00:00"/>
    <s v="Standard Class"/>
    <s v="EN-13780"/>
    <s v="Edward Nazzal"/>
    <x v="0"/>
    <s v="United States"/>
    <s v="Dallas"/>
    <x v="5"/>
    <n v="75220"/>
    <x v="2"/>
    <s v="OFF-AR-10001915"/>
    <x v="1"/>
    <x v="6"/>
    <x v="1048"/>
    <n v="23.832000000000001"/>
    <n v="3"/>
    <n v="0.2"/>
    <n v="6.5538000000000007"/>
  </r>
  <r>
    <n v="3708"/>
    <s v="CA-2011-120544"/>
    <x v="2"/>
    <x v="533"/>
    <d v="2011-11-27T00:00:00"/>
    <s v="Standard Class"/>
    <s v="SS-20140"/>
    <s v="Saphhira Shifley"/>
    <x v="1"/>
    <s v="United States"/>
    <s v="Mesquite"/>
    <x v="5"/>
    <n v="75150"/>
    <x v="2"/>
    <s v="FUR-FU-10001940"/>
    <x v="0"/>
    <x v="5"/>
    <x v="33"/>
    <n v="6.3680000000000003"/>
    <n v="2"/>
    <n v="0.6"/>
    <n v="-2.5471999999999984"/>
  </r>
  <r>
    <n v="3709"/>
    <s v="CA-2011-120544"/>
    <x v="2"/>
    <x v="533"/>
    <d v="2011-11-27T00:00:00"/>
    <s v="Standard Class"/>
    <s v="SS-20140"/>
    <s v="Saphhira Shifley"/>
    <x v="1"/>
    <s v="United States"/>
    <s v="Mesquite"/>
    <x v="5"/>
    <n v="75150"/>
    <x v="2"/>
    <s v="OFF-AP-10004336"/>
    <x v="1"/>
    <x v="9"/>
    <x v="1031"/>
    <n v="34.175999999999995"/>
    <n v="3"/>
    <n v="0.8"/>
    <n v="-87.148800000000023"/>
  </r>
  <r>
    <n v="3710"/>
    <s v="CA-2011-120544"/>
    <x v="2"/>
    <x v="533"/>
    <d v="2011-11-27T00:00:00"/>
    <s v="Standard Class"/>
    <s v="SS-20140"/>
    <s v="Saphhira Shifley"/>
    <x v="1"/>
    <s v="United States"/>
    <s v="Mesquite"/>
    <x v="5"/>
    <n v="75150"/>
    <x v="2"/>
    <s v="TEC-AC-10003709"/>
    <x v="2"/>
    <x v="11"/>
    <x v="1404"/>
    <n v="5.5440000000000005"/>
    <n v="7"/>
    <n v="0.2"/>
    <n v="1.6632000000000007"/>
  </r>
  <r>
    <n v="3711"/>
    <s v="CA-2014-113670"/>
    <x v="3"/>
    <x v="453"/>
    <d v="2014-10-18T00:00:00"/>
    <s v="First Class"/>
    <s v="RS-19765"/>
    <s v="Roland Schwarz"/>
    <x v="1"/>
    <s v="United States"/>
    <s v="Los Angeles"/>
    <x v="1"/>
    <n v="90045"/>
    <x v="1"/>
    <s v="FUR-TA-10001705"/>
    <x v="0"/>
    <x v="3"/>
    <x v="213"/>
    <n v="510.24"/>
    <n v="3"/>
    <n v="0.2"/>
    <n v="6.3779999999999575"/>
  </r>
  <r>
    <n v="3712"/>
    <s v="CA-2014-113670"/>
    <x v="3"/>
    <x v="453"/>
    <d v="2014-10-18T00:00:00"/>
    <s v="First Class"/>
    <s v="RS-19765"/>
    <s v="Roland Schwarz"/>
    <x v="1"/>
    <s v="United States"/>
    <s v="Los Angeles"/>
    <x v="1"/>
    <n v="90045"/>
    <x v="1"/>
    <s v="OFF-PA-10000675"/>
    <x v="1"/>
    <x v="10"/>
    <x v="1106"/>
    <n v="204.95000000000002"/>
    <n v="5"/>
    <n v="0"/>
    <n v="100.4255"/>
  </r>
  <r>
    <n v="3713"/>
    <s v="CA-2014-166198"/>
    <x v="3"/>
    <x v="81"/>
    <d v="2014-04-25T00:00:00"/>
    <s v="First Class"/>
    <s v="JW-15955"/>
    <s v="Joni Wasserman"/>
    <x v="0"/>
    <s v="United States"/>
    <s v="Seattle"/>
    <x v="4"/>
    <n v="98103"/>
    <x v="1"/>
    <s v="TEC-AC-10000521"/>
    <x v="2"/>
    <x v="11"/>
    <x v="1557"/>
    <n v="11.54"/>
    <n v="1"/>
    <n v="0"/>
    <n v="3.4619999999999997"/>
  </r>
  <r>
    <n v="3714"/>
    <s v="CA-2014-166198"/>
    <x v="3"/>
    <x v="81"/>
    <d v="2014-04-25T00:00:00"/>
    <s v="First Class"/>
    <s v="JW-15955"/>
    <s v="Joni Wasserman"/>
    <x v="0"/>
    <s v="United States"/>
    <s v="Seattle"/>
    <x v="4"/>
    <n v="98103"/>
    <x v="1"/>
    <s v="FUR-FU-10004622"/>
    <x v="0"/>
    <x v="5"/>
    <x v="787"/>
    <n v="162.60000000000002"/>
    <n v="3"/>
    <n v="0"/>
    <n v="34.145999999999994"/>
  </r>
  <r>
    <n v="3715"/>
    <s v="CA-2011-135608"/>
    <x v="2"/>
    <x v="589"/>
    <d v="2011-12-10T00:00:00"/>
    <s v="Second Class"/>
    <s v="JK-15625"/>
    <s v="Jim Karlsson"/>
    <x v="0"/>
    <s v="United States"/>
    <s v="Olympia"/>
    <x v="4"/>
    <n v="98502"/>
    <x v="1"/>
    <s v="OFF-PA-10001954"/>
    <x v="1"/>
    <x v="10"/>
    <x v="595"/>
    <n v="45.68"/>
    <n v="2"/>
    <n v="0"/>
    <n v="21.012799999999999"/>
  </r>
  <r>
    <n v="3716"/>
    <s v="CA-2011-135608"/>
    <x v="2"/>
    <x v="589"/>
    <d v="2011-12-10T00:00:00"/>
    <s v="Second Class"/>
    <s v="JK-15625"/>
    <s v="Jim Karlsson"/>
    <x v="0"/>
    <s v="United States"/>
    <s v="Olympia"/>
    <x v="4"/>
    <n v="98502"/>
    <x v="1"/>
    <s v="FUR-CH-10002602"/>
    <x v="0"/>
    <x v="1"/>
    <x v="288"/>
    <n v="603.91999999999996"/>
    <n v="5"/>
    <n v="0.2"/>
    <n v="45.294000000000011"/>
  </r>
  <r>
    <n v="3717"/>
    <s v="CA-2014-144568"/>
    <x v="3"/>
    <x v="148"/>
    <d v="2014-06-03T00:00:00"/>
    <s v="Standard Class"/>
    <s v="JO-15550"/>
    <s v="Jesus Ocampo"/>
    <x v="2"/>
    <s v="United States"/>
    <s v="Omaha"/>
    <x v="8"/>
    <n v="68104"/>
    <x v="2"/>
    <s v="OFF-FA-10004395"/>
    <x v="1"/>
    <x v="13"/>
    <x v="1192"/>
    <n v="23.55"/>
    <n v="5"/>
    <n v="0"/>
    <n v="1.1775000000000002"/>
  </r>
  <r>
    <n v="3718"/>
    <s v="CA-2013-142370"/>
    <x v="0"/>
    <x v="251"/>
    <d v="2013-09-24T00:00:00"/>
    <s v="Standard Class"/>
    <s v="TP-21130"/>
    <s v="Theone Pippenger"/>
    <x v="0"/>
    <s v="United States"/>
    <s v="Columbus"/>
    <x v="32"/>
    <n v="31907"/>
    <x v="0"/>
    <s v="OFF-SU-10003002"/>
    <x v="1"/>
    <x v="14"/>
    <x v="1558"/>
    <n v="5.04"/>
    <n v="2"/>
    <n v="0"/>
    <n v="0.15120000000000022"/>
  </r>
  <r>
    <n v="3719"/>
    <s v="CA-2013-142370"/>
    <x v="0"/>
    <x v="251"/>
    <d v="2013-09-24T00:00:00"/>
    <s v="Standard Class"/>
    <s v="TP-21130"/>
    <s v="Theone Pippenger"/>
    <x v="0"/>
    <s v="United States"/>
    <s v="Columbus"/>
    <x v="32"/>
    <n v="31907"/>
    <x v="0"/>
    <s v="TEC-AC-10002926"/>
    <x v="2"/>
    <x v="11"/>
    <x v="1114"/>
    <n v="249.95000000000002"/>
    <n v="5"/>
    <n v="0"/>
    <n v="107.47850000000001"/>
  </r>
  <r>
    <n v="3720"/>
    <s v="CA-2013-105900"/>
    <x v="0"/>
    <x v="42"/>
    <d v="2013-09-24T00:00:00"/>
    <s v="Standard Class"/>
    <s v="BS-11590"/>
    <s v="Brendan Sweed"/>
    <x v="1"/>
    <s v="United States"/>
    <s v="Columbus"/>
    <x v="14"/>
    <n v="47201"/>
    <x v="2"/>
    <s v="OFF-AR-10002656"/>
    <x v="1"/>
    <x v="6"/>
    <x v="157"/>
    <n v="33.4"/>
    <n v="5"/>
    <n v="0"/>
    <n v="12.357999999999997"/>
  </r>
  <r>
    <n v="3721"/>
    <s v="CA-2013-151155"/>
    <x v="0"/>
    <x v="887"/>
    <d v="2013-12-25T00:00:00"/>
    <s v="Standard Class"/>
    <s v="AB-10255"/>
    <s v="Alejandro Ballentine"/>
    <x v="2"/>
    <s v="United States"/>
    <s v="Jackson"/>
    <x v="35"/>
    <n v="39212"/>
    <x v="0"/>
    <s v="FUR-FU-10001918"/>
    <x v="0"/>
    <x v="5"/>
    <x v="280"/>
    <n v="18.920000000000002"/>
    <n v="4"/>
    <n v="0"/>
    <n v="7.3788000000000018"/>
  </r>
  <r>
    <n v="3722"/>
    <s v="CA-2013-151155"/>
    <x v="0"/>
    <x v="887"/>
    <d v="2013-12-25T00:00:00"/>
    <s v="Standard Class"/>
    <s v="AB-10255"/>
    <s v="Alejandro Ballentine"/>
    <x v="2"/>
    <s v="United States"/>
    <s v="Jackson"/>
    <x v="35"/>
    <n v="39212"/>
    <x v="0"/>
    <s v="OFF-BI-10003910"/>
    <x v="1"/>
    <x v="8"/>
    <x v="8"/>
    <n v="15.42"/>
    <n v="2"/>
    <n v="0"/>
    <n v="6.9390000000000001"/>
  </r>
  <r>
    <n v="3723"/>
    <s v="CA-2014-144036"/>
    <x v="3"/>
    <x v="903"/>
    <d v="2014-11-27T00:00:00"/>
    <s v="Standard Class"/>
    <s v="FO-14305"/>
    <s v="Frank Olsen"/>
    <x v="0"/>
    <s v="United States"/>
    <s v="Houston"/>
    <x v="5"/>
    <n v="77070"/>
    <x v="2"/>
    <s v="OFF-AR-10000122"/>
    <x v="1"/>
    <x v="6"/>
    <x v="308"/>
    <n v="35.712000000000003"/>
    <n v="8"/>
    <n v="0.2"/>
    <n v="2.2319999999999958"/>
  </r>
  <r>
    <n v="3724"/>
    <s v="US-2011-169789"/>
    <x v="2"/>
    <x v="125"/>
    <d v="2012-01-04T00:00:00"/>
    <s v="Standard Class"/>
    <s v="MF-17665"/>
    <s v="Maureen Fritzler"/>
    <x v="1"/>
    <s v="United States"/>
    <s v="Phoenix"/>
    <x v="16"/>
    <n v="85023"/>
    <x v="1"/>
    <s v="OFF-BI-10004600"/>
    <x v="1"/>
    <x v="8"/>
    <x v="1477"/>
    <n v="551.98500000000013"/>
    <n v="5"/>
    <n v="0.7"/>
    <n v="-459.98750000000018"/>
  </r>
  <r>
    <n v="3725"/>
    <s v="CA-2014-127264"/>
    <x v="3"/>
    <x v="355"/>
    <d v="2014-04-06T00:00:00"/>
    <s v="First Class"/>
    <s v="SA-20830"/>
    <s v="Sue Ann Reed"/>
    <x v="0"/>
    <s v="United States"/>
    <s v="Chicago"/>
    <x v="10"/>
    <n v="60653"/>
    <x v="2"/>
    <s v="OFF-AR-10003045"/>
    <x v="1"/>
    <x v="6"/>
    <x v="420"/>
    <n v="7.0559999999999992"/>
    <n v="3"/>
    <n v="0.2"/>
    <n v="2.2050000000000001"/>
  </r>
  <r>
    <n v="3726"/>
    <s v="CA-2013-151512"/>
    <x v="0"/>
    <x v="482"/>
    <d v="2014-01-03T00:00:00"/>
    <s v="Standard Class"/>
    <s v="SH-19975"/>
    <s v="Sally Hughsby"/>
    <x v="1"/>
    <s v="United States"/>
    <s v="Denver"/>
    <x v="22"/>
    <n v="80219"/>
    <x v="1"/>
    <s v="OFF-AP-10000252"/>
    <x v="1"/>
    <x v="9"/>
    <x v="1242"/>
    <n v="18.72"/>
    <n v="2"/>
    <n v="0.2"/>
    <n v="3.51"/>
  </r>
  <r>
    <n v="3727"/>
    <s v="CA-2013-165169"/>
    <x v="0"/>
    <x v="410"/>
    <d v="2013-06-12T00:00:00"/>
    <s v="Standard Class"/>
    <s v="JL-15235"/>
    <s v="Janet Lee"/>
    <x v="0"/>
    <s v="United States"/>
    <s v="Newark"/>
    <x v="13"/>
    <n v="19711"/>
    <x v="3"/>
    <s v="OFF-ST-10001496"/>
    <x v="1"/>
    <x v="4"/>
    <x v="726"/>
    <n v="360.38"/>
    <n v="2"/>
    <n v="0"/>
    <n v="93.698800000000006"/>
  </r>
  <r>
    <n v="3728"/>
    <s v="CA-2013-165169"/>
    <x v="0"/>
    <x v="410"/>
    <d v="2013-06-12T00:00:00"/>
    <s v="Standard Class"/>
    <s v="JL-15235"/>
    <s v="Janet Lee"/>
    <x v="0"/>
    <s v="United States"/>
    <s v="Newark"/>
    <x v="13"/>
    <n v="19711"/>
    <x v="3"/>
    <s v="OFF-AR-10000122"/>
    <x v="1"/>
    <x v="6"/>
    <x v="308"/>
    <n v="11.16"/>
    <n v="2"/>
    <n v="0"/>
    <n v="2.7899999999999991"/>
  </r>
  <r>
    <n v="3729"/>
    <s v="CA-2013-165169"/>
    <x v="0"/>
    <x v="410"/>
    <d v="2013-06-12T00:00:00"/>
    <s v="Standard Class"/>
    <s v="JL-15235"/>
    <s v="Janet Lee"/>
    <x v="0"/>
    <s v="United States"/>
    <s v="Newark"/>
    <x v="13"/>
    <n v="19711"/>
    <x v="3"/>
    <s v="OFF-LA-10000407"/>
    <x v="1"/>
    <x v="2"/>
    <x v="1486"/>
    <n v="14.940000000000001"/>
    <n v="3"/>
    <n v="0"/>
    <n v="6.8723999999999998"/>
  </r>
  <r>
    <n v="3730"/>
    <s v="CA-2012-109575"/>
    <x v="1"/>
    <x v="227"/>
    <d v="2012-09-23T00:00:00"/>
    <s v="Standard Class"/>
    <s v="KH-16630"/>
    <s v="Ken Heidel"/>
    <x v="1"/>
    <s v="United States"/>
    <s v="Clinton"/>
    <x v="39"/>
    <n v="20735"/>
    <x v="3"/>
    <s v="OFF-ST-10004950"/>
    <x v="1"/>
    <x v="4"/>
    <x v="1000"/>
    <n v="41.96"/>
    <n v="2"/>
    <n v="0"/>
    <n v="7.9724000000000004"/>
  </r>
  <r>
    <n v="3731"/>
    <s v="CA-2012-109575"/>
    <x v="1"/>
    <x v="227"/>
    <d v="2012-09-23T00:00:00"/>
    <s v="Standard Class"/>
    <s v="KH-16630"/>
    <s v="Ken Heidel"/>
    <x v="1"/>
    <s v="United States"/>
    <s v="Clinton"/>
    <x v="39"/>
    <n v="20735"/>
    <x v="3"/>
    <s v="OFF-ST-10004123"/>
    <x v="1"/>
    <x v="4"/>
    <x v="72"/>
    <n v="636.86"/>
    <n v="7"/>
    <n v="0"/>
    <n v="0"/>
  </r>
  <r>
    <n v="3732"/>
    <s v="CA-2012-109575"/>
    <x v="1"/>
    <x v="227"/>
    <d v="2012-09-23T00:00:00"/>
    <s v="Standard Class"/>
    <s v="KH-16630"/>
    <s v="Ken Heidel"/>
    <x v="1"/>
    <s v="United States"/>
    <s v="Clinton"/>
    <x v="39"/>
    <n v="20735"/>
    <x v="3"/>
    <s v="TEC-PH-10000730"/>
    <x v="2"/>
    <x v="7"/>
    <x v="1559"/>
    <n v="499.99"/>
    <n v="1"/>
    <n v="0"/>
    <n v="129.99740000000003"/>
  </r>
  <r>
    <n v="3733"/>
    <s v="CA-2012-109575"/>
    <x v="1"/>
    <x v="227"/>
    <d v="2012-09-23T00:00:00"/>
    <s v="Standard Class"/>
    <s v="KH-16630"/>
    <s v="Ken Heidel"/>
    <x v="1"/>
    <s v="United States"/>
    <s v="Clinton"/>
    <x v="39"/>
    <n v="20735"/>
    <x v="3"/>
    <s v="TEC-PH-10000895"/>
    <x v="2"/>
    <x v="7"/>
    <x v="1128"/>
    <n v="1259.93"/>
    <n v="7"/>
    <n v="0"/>
    <n v="327.58180000000004"/>
  </r>
  <r>
    <n v="3734"/>
    <s v="CA-2012-109575"/>
    <x v="1"/>
    <x v="227"/>
    <d v="2012-09-23T00:00:00"/>
    <s v="Standard Class"/>
    <s v="KH-16630"/>
    <s v="Ken Heidel"/>
    <x v="1"/>
    <s v="United States"/>
    <s v="Clinton"/>
    <x v="39"/>
    <n v="20735"/>
    <x v="3"/>
    <s v="OFF-BI-10000962"/>
    <x v="1"/>
    <x v="8"/>
    <x v="1504"/>
    <n v="65.08"/>
    <n v="4"/>
    <n v="0"/>
    <n v="31.889199999999995"/>
  </r>
  <r>
    <n v="3735"/>
    <s v="CA-2014-168193"/>
    <x v="3"/>
    <x v="904"/>
    <d v="2014-03-12T00:00:00"/>
    <s v="Second Class"/>
    <s v="RM-19750"/>
    <s v="Roland Murray"/>
    <x v="0"/>
    <s v="United States"/>
    <s v="New York City"/>
    <x v="15"/>
    <n v="10011"/>
    <x v="3"/>
    <s v="OFF-PA-10002254"/>
    <x v="1"/>
    <x v="10"/>
    <x v="145"/>
    <n v="26.38"/>
    <n v="1"/>
    <n v="0"/>
    <n v="12.134799999999998"/>
  </r>
  <r>
    <n v="3736"/>
    <s v="CA-2014-168193"/>
    <x v="3"/>
    <x v="904"/>
    <d v="2014-03-12T00:00:00"/>
    <s v="Second Class"/>
    <s v="RM-19750"/>
    <s v="Roland Murray"/>
    <x v="0"/>
    <s v="United States"/>
    <s v="New York City"/>
    <x v="15"/>
    <n v="10011"/>
    <x v="3"/>
    <s v="FUR-FU-10002554"/>
    <x v="0"/>
    <x v="5"/>
    <x v="912"/>
    <n v="71.97"/>
    <n v="3"/>
    <n v="0"/>
    <n v="16.553099999999993"/>
  </r>
  <r>
    <n v="3737"/>
    <s v="CA-2013-115476"/>
    <x v="0"/>
    <x v="716"/>
    <d v="2013-03-18T00:00:00"/>
    <s v="Same Day"/>
    <s v="VM-21835"/>
    <s v="Vivian Mathis"/>
    <x v="0"/>
    <s v="United States"/>
    <s v="Newark"/>
    <x v="13"/>
    <n v="19711"/>
    <x v="3"/>
    <s v="TEC-PH-10000673"/>
    <x v="2"/>
    <x v="7"/>
    <x v="1396"/>
    <n v="129.97999999999999"/>
    <n v="2"/>
    <n v="0"/>
    <n v="62.3904"/>
  </r>
  <r>
    <n v="3738"/>
    <s v="CA-2013-115476"/>
    <x v="0"/>
    <x v="716"/>
    <d v="2013-03-18T00:00:00"/>
    <s v="Same Day"/>
    <s v="VM-21835"/>
    <s v="Vivian Mathis"/>
    <x v="0"/>
    <s v="United States"/>
    <s v="Newark"/>
    <x v="13"/>
    <n v="19711"/>
    <x v="3"/>
    <s v="OFF-BI-10000962"/>
    <x v="1"/>
    <x v="8"/>
    <x v="1504"/>
    <n v="32.54"/>
    <n v="2"/>
    <n v="0"/>
    <n v="15.944599999999998"/>
  </r>
  <r>
    <n v="3739"/>
    <s v="CA-2013-133340"/>
    <x v="0"/>
    <x v="10"/>
    <d v="2013-12-14T00:00:00"/>
    <s v="Standard Class"/>
    <s v="LH-17155"/>
    <s v="Logan Haushalter"/>
    <x v="0"/>
    <s v="United States"/>
    <s v="Jackson"/>
    <x v="12"/>
    <n v="49201"/>
    <x v="2"/>
    <s v="TEC-PH-10003988"/>
    <x v="2"/>
    <x v="7"/>
    <x v="47"/>
    <n v="10.9"/>
    <n v="1"/>
    <n v="0"/>
    <n v="3.0520000000000005"/>
  </r>
  <r>
    <n v="3740"/>
    <s v="CA-2013-133340"/>
    <x v="0"/>
    <x v="10"/>
    <d v="2013-12-14T00:00:00"/>
    <s v="Standard Class"/>
    <s v="LH-17155"/>
    <s v="Logan Haushalter"/>
    <x v="0"/>
    <s v="United States"/>
    <s v="Jackson"/>
    <x v="12"/>
    <n v="49201"/>
    <x v="2"/>
    <s v="TEC-AC-10001109"/>
    <x v="2"/>
    <x v="11"/>
    <x v="998"/>
    <n v="59.98"/>
    <n v="2"/>
    <n v="0"/>
    <n v="25.191600000000001"/>
  </r>
  <r>
    <n v="3741"/>
    <s v="CA-2013-133340"/>
    <x v="0"/>
    <x v="10"/>
    <d v="2013-12-14T00:00:00"/>
    <s v="Standard Class"/>
    <s v="LH-17155"/>
    <s v="Logan Haushalter"/>
    <x v="0"/>
    <s v="United States"/>
    <s v="Jackson"/>
    <x v="12"/>
    <n v="49201"/>
    <x v="2"/>
    <s v="OFF-AP-10002311"/>
    <x v="1"/>
    <x v="9"/>
    <x v="14"/>
    <n v="61.929000000000002"/>
    <n v="1"/>
    <n v="0.1"/>
    <n v="23.395400000000002"/>
  </r>
  <r>
    <n v="3742"/>
    <s v="CA-2013-137848"/>
    <x v="0"/>
    <x v="804"/>
    <d v="2013-01-21T00:00:00"/>
    <s v="Standard Class"/>
    <s v="WB-21850"/>
    <s v="William Brown"/>
    <x v="0"/>
    <s v="United States"/>
    <s v="New York City"/>
    <x v="15"/>
    <n v="10011"/>
    <x v="3"/>
    <s v="OFF-EN-10001137"/>
    <x v="1"/>
    <x v="12"/>
    <x v="315"/>
    <n v="16.52"/>
    <n v="4"/>
    <n v="0"/>
    <n v="7.5991999999999997"/>
  </r>
  <r>
    <n v="3743"/>
    <s v="CA-2013-137848"/>
    <x v="0"/>
    <x v="804"/>
    <d v="2013-01-21T00:00:00"/>
    <s v="Standard Class"/>
    <s v="WB-21850"/>
    <s v="William Brown"/>
    <x v="0"/>
    <s v="United States"/>
    <s v="New York City"/>
    <x v="15"/>
    <n v="10011"/>
    <x v="3"/>
    <s v="OFF-PA-10004285"/>
    <x v="1"/>
    <x v="10"/>
    <x v="1259"/>
    <n v="60.12"/>
    <n v="9"/>
    <n v="0"/>
    <n v="28.857599999999998"/>
  </r>
  <r>
    <n v="3744"/>
    <s v="CA-2013-137848"/>
    <x v="0"/>
    <x v="804"/>
    <d v="2013-01-21T00:00:00"/>
    <s v="Standard Class"/>
    <s v="WB-21850"/>
    <s v="William Brown"/>
    <x v="0"/>
    <s v="United States"/>
    <s v="New York City"/>
    <x v="15"/>
    <n v="10011"/>
    <x v="3"/>
    <s v="OFF-BI-10002225"/>
    <x v="1"/>
    <x v="8"/>
    <x v="336"/>
    <n v="49.536000000000001"/>
    <n v="3"/>
    <n v="0.2"/>
    <n v="17.337599999999998"/>
  </r>
  <r>
    <n v="3745"/>
    <s v="CA-2011-113047"/>
    <x v="2"/>
    <x v="745"/>
    <d v="2011-10-24T00:00:00"/>
    <s v="Same Day"/>
    <s v="AP-10915"/>
    <s v="Arthur Prichep"/>
    <x v="0"/>
    <s v="United States"/>
    <s v="Rock Hill"/>
    <x v="20"/>
    <n v="29730"/>
    <x v="0"/>
    <s v="OFF-FA-10002763"/>
    <x v="1"/>
    <x v="13"/>
    <x v="1411"/>
    <n v="11.850000000000001"/>
    <n v="3"/>
    <n v="0"/>
    <n v="3.7919999999999994"/>
  </r>
  <r>
    <n v="3746"/>
    <s v="CA-2013-149979"/>
    <x v="0"/>
    <x v="713"/>
    <d v="2013-09-29T00:00:00"/>
    <s v="Second Class"/>
    <s v="RA-19915"/>
    <s v="Russell Applegate"/>
    <x v="0"/>
    <s v="United States"/>
    <s v="Columbus"/>
    <x v="32"/>
    <n v="31907"/>
    <x v="0"/>
    <s v="OFF-ST-10003058"/>
    <x v="1"/>
    <x v="4"/>
    <x v="388"/>
    <n v="118.25"/>
    <n v="5"/>
    <n v="0"/>
    <n v="34.292499999999997"/>
  </r>
  <r>
    <n v="3747"/>
    <s v="CA-2013-149979"/>
    <x v="0"/>
    <x v="713"/>
    <d v="2013-09-29T00:00:00"/>
    <s v="Second Class"/>
    <s v="RA-19915"/>
    <s v="Russell Applegate"/>
    <x v="0"/>
    <s v="United States"/>
    <s v="Columbus"/>
    <x v="32"/>
    <n v="31907"/>
    <x v="0"/>
    <s v="FUR-CH-10002084"/>
    <x v="0"/>
    <x v="1"/>
    <x v="1240"/>
    <n v="368.96999999999997"/>
    <n v="3"/>
    <n v="0"/>
    <n v="81.173400000000001"/>
  </r>
  <r>
    <n v="3748"/>
    <s v="CA-2014-161956"/>
    <x v="3"/>
    <x v="151"/>
    <d v="2014-08-30T00:00:00"/>
    <s v="Second Class"/>
    <s v="DR-12880"/>
    <s v="Dan Reichenbach"/>
    <x v="1"/>
    <s v="United States"/>
    <s v="Inglewood"/>
    <x v="1"/>
    <n v="90301"/>
    <x v="1"/>
    <s v="FUR-FU-10002937"/>
    <x v="0"/>
    <x v="5"/>
    <x v="1051"/>
    <n v="198.46"/>
    <n v="2"/>
    <n v="0"/>
    <n v="99.23"/>
  </r>
  <r>
    <n v="3749"/>
    <s v="CA-2014-161956"/>
    <x v="3"/>
    <x v="151"/>
    <d v="2014-08-30T00:00:00"/>
    <s v="Second Class"/>
    <s v="DR-12880"/>
    <s v="Dan Reichenbach"/>
    <x v="1"/>
    <s v="United States"/>
    <s v="Inglewood"/>
    <x v="1"/>
    <n v="90301"/>
    <x v="1"/>
    <s v="OFF-AP-10001242"/>
    <x v="1"/>
    <x v="9"/>
    <x v="1408"/>
    <n v="321.92"/>
    <n v="4"/>
    <n v="0"/>
    <n v="96.575999999999993"/>
  </r>
  <r>
    <n v="3750"/>
    <s v="CA-2014-161956"/>
    <x v="3"/>
    <x v="151"/>
    <d v="2014-08-30T00:00:00"/>
    <s v="Second Class"/>
    <s v="DR-12880"/>
    <s v="Dan Reichenbach"/>
    <x v="1"/>
    <s v="United States"/>
    <s v="Inglewood"/>
    <x v="1"/>
    <n v="90301"/>
    <x v="1"/>
    <s v="TEC-CO-10001571"/>
    <x v="2"/>
    <x v="16"/>
    <x v="1554"/>
    <n v="879.98400000000004"/>
    <n v="2"/>
    <n v="0.2"/>
    <n v="329.99400000000003"/>
  </r>
  <r>
    <n v="3751"/>
    <s v="CA-2014-161956"/>
    <x v="3"/>
    <x v="151"/>
    <d v="2014-08-30T00:00:00"/>
    <s v="Second Class"/>
    <s v="DR-12880"/>
    <s v="Dan Reichenbach"/>
    <x v="1"/>
    <s v="United States"/>
    <s v="Inglewood"/>
    <x v="1"/>
    <n v="90301"/>
    <x v="1"/>
    <s v="OFF-SU-10002503"/>
    <x v="1"/>
    <x v="14"/>
    <x v="669"/>
    <n v="28.4"/>
    <n v="5"/>
    <n v="0"/>
    <n v="8.2359999999999989"/>
  </r>
  <r>
    <n v="3752"/>
    <s v="CA-2014-161956"/>
    <x v="3"/>
    <x v="151"/>
    <d v="2014-08-30T00:00:00"/>
    <s v="Second Class"/>
    <s v="DR-12880"/>
    <s v="Dan Reichenbach"/>
    <x v="1"/>
    <s v="United States"/>
    <s v="Inglewood"/>
    <x v="1"/>
    <n v="90301"/>
    <x v="1"/>
    <s v="FUR-CH-10004886"/>
    <x v="0"/>
    <x v="1"/>
    <x v="366"/>
    <n v="230.28000000000003"/>
    <n v="3"/>
    <n v="0.2"/>
    <n v="23.027999999999992"/>
  </r>
  <r>
    <n v="3753"/>
    <s v="CA-2014-161956"/>
    <x v="3"/>
    <x v="151"/>
    <d v="2014-08-30T00:00:00"/>
    <s v="Second Class"/>
    <s v="DR-12880"/>
    <s v="Dan Reichenbach"/>
    <x v="1"/>
    <s v="United States"/>
    <s v="Inglewood"/>
    <x v="1"/>
    <n v="90301"/>
    <x v="1"/>
    <s v="OFF-PA-10001289"/>
    <x v="1"/>
    <x v="10"/>
    <x v="952"/>
    <n v="116.28"/>
    <n v="3"/>
    <n v="0"/>
    <n v="56.977199999999996"/>
  </r>
  <r>
    <n v="3754"/>
    <s v="CA-2014-161956"/>
    <x v="3"/>
    <x v="151"/>
    <d v="2014-08-30T00:00:00"/>
    <s v="Second Class"/>
    <s v="DR-12880"/>
    <s v="Dan Reichenbach"/>
    <x v="1"/>
    <s v="United States"/>
    <s v="Inglewood"/>
    <x v="1"/>
    <n v="90301"/>
    <x v="1"/>
    <s v="OFF-BI-10003650"/>
    <x v="1"/>
    <x v="8"/>
    <x v="115"/>
    <n v="841.5680000000001"/>
    <n v="2"/>
    <n v="0.2"/>
    <n v="294.54879999999991"/>
  </r>
  <r>
    <n v="3755"/>
    <s v="CA-2014-161956"/>
    <x v="3"/>
    <x v="151"/>
    <d v="2014-08-30T00:00:00"/>
    <s v="Second Class"/>
    <s v="DR-12880"/>
    <s v="Dan Reichenbach"/>
    <x v="1"/>
    <s v="United States"/>
    <s v="Inglewood"/>
    <x v="1"/>
    <n v="90301"/>
    <x v="1"/>
    <s v="OFF-ST-10001370"/>
    <x v="1"/>
    <x v="4"/>
    <x v="1023"/>
    <n v="354.90000000000003"/>
    <n v="5"/>
    <n v="0"/>
    <n v="17.744999999999962"/>
  </r>
  <r>
    <n v="3756"/>
    <s v="CA-2013-116799"/>
    <x v="0"/>
    <x v="840"/>
    <d v="2013-03-07T00:00:00"/>
    <s v="First Class"/>
    <s v="JG-15310"/>
    <s v="Jason Gross"/>
    <x v="1"/>
    <s v="United States"/>
    <s v="Odessa"/>
    <x v="5"/>
    <n v="79762"/>
    <x v="2"/>
    <s v="OFF-PA-10001892"/>
    <x v="1"/>
    <x v="10"/>
    <x v="815"/>
    <n v="42.783999999999999"/>
    <n v="7"/>
    <n v="0.2"/>
    <n v="15.509199999999998"/>
  </r>
  <r>
    <n v="3757"/>
    <s v="CA-2013-116799"/>
    <x v="0"/>
    <x v="840"/>
    <d v="2013-03-07T00:00:00"/>
    <s v="First Class"/>
    <s v="JG-15310"/>
    <s v="Jason Gross"/>
    <x v="1"/>
    <s v="United States"/>
    <s v="Odessa"/>
    <x v="5"/>
    <n v="79762"/>
    <x v="2"/>
    <s v="FUR-CH-10004983"/>
    <x v="0"/>
    <x v="1"/>
    <x v="1560"/>
    <n v="563.42999999999984"/>
    <n v="5"/>
    <n v="0.3"/>
    <n v="-56.343000000000018"/>
  </r>
  <r>
    <n v="3758"/>
    <s v="CA-2013-111283"/>
    <x v="0"/>
    <x v="905"/>
    <d v="2013-03-05T00:00:00"/>
    <s v="Standard Class"/>
    <s v="LC-16870"/>
    <s v="Lena Cacioppo"/>
    <x v="0"/>
    <s v="United States"/>
    <s v="Newark"/>
    <x v="24"/>
    <n v="43055"/>
    <x v="3"/>
    <s v="OFF-AR-10001615"/>
    <x v="1"/>
    <x v="6"/>
    <x v="1479"/>
    <n v="111.104"/>
    <n v="7"/>
    <n v="0.2"/>
    <n v="8.3328000000000024"/>
  </r>
  <r>
    <n v="3759"/>
    <s v="CA-2012-167745"/>
    <x v="1"/>
    <x v="227"/>
    <d v="2012-09-23T00:00:00"/>
    <s v="Standard Class"/>
    <s v="GB-14530"/>
    <s v="George Bell"/>
    <x v="1"/>
    <s v="United States"/>
    <s v="Los Angeles"/>
    <x v="1"/>
    <n v="90049"/>
    <x v="1"/>
    <s v="OFF-AR-10003602"/>
    <x v="1"/>
    <x v="6"/>
    <x v="239"/>
    <n v="11.68"/>
    <n v="2"/>
    <n v="0"/>
    <n v="5.4895999999999994"/>
  </r>
  <r>
    <n v="3760"/>
    <s v="CA-2012-167745"/>
    <x v="1"/>
    <x v="227"/>
    <d v="2012-09-23T00:00:00"/>
    <s v="Standard Class"/>
    <s v="GB-14530"/>
    <s v="George Bell"/>
    <x v="1"/>
    <s v="United States"/>
    <s v="Los Angeles"/>
    <x v="1"/>
    <n v="90049"/>
    <x v="1"/>
    <s v="OFF-SU-10004782"/>
    <x v="1"/>
    <x v="14"/>
    <x v="1548"/>
    <n v="16.899999999999999"/>
    <n v="2"/>
    <n v="0"/>
    <n v="5.0699999999999985"/>
  </r>
  <r>
    <n v="3761"/>
    <s v="CA-2012-167745"/>
    <x v="1"/>
    <x v="227"/>
    <d v="2012-09-23T00:00:00"/>
    <s v="Standard Class"/>
    <s v="GB-14530"/>
    <s v="George Bell"/>
    <x v="1"/>
    <s v="United States"/>
    <s v="Los Angeles"/>
    <x v="1"/>
    <n v="90049"/>
    <x v="1"/>
    <s v="FUR-FU-10001591"/>
    <x v="0"/>
    <x v="5"/>
    <x v="1101"/>
    <n v="24.4"/>
    <n v="2"/>
    <n v="0"/>
    <n v="10.248000000000001"/>
  </r>
  <r>
    <n v="3762"/>
    <s v="CA-2014-104577"/>
    <x v="3"/>
    <x v="605"/>
    <d v="2014-05-18T00:00:00"/>
    <s v="Standard Class"/>
    <s v="CK-12205"/>
    <s v="Chloris Kastensmidt"/>
    <x v="0"/>
    <s v="United States"/>
    <s v="Everett"/>
    <x v="31"/>
    <n v="2149"/>
    <x v="3"/>
    <s v="OFF-PA-10000659"/>
    <x v="1"/>
    <x v="10"/>
    <x v="1286"/>
    <n v="87.6"/>
    <n v="5"/>
    <n v="0"/>
    <n v="42.047999999999995"/>
  </r>
  <r>
    <n v="3763"/>
    <s v="CA-2013-156251"/>
    <x v="0"/>
    <x v="572"/>
    <d v="2013-08-19T00:00:00"/>
    <s v="Second Class"/>
    <s v="TS-21160"/>
    <s v="Theresa Swint"/>
    <x v="1"/>
    <s v="United States"/>
    <s v="West Allis"/>
    <x v="6"/>
    <n v="53214"/>
    <x v="2"/>
    <s v="FUR-BO-10001337"/>
    <x v="0"/>
    <x v="0"/>
    <x v="425"/>
    <n v="241.96"/>
    <n v="2"/>
    <n v="0"/>
    <n v="24.195999999999998"/>
  </r>
  <r>
    <n v="3764"/>
    <s v="CA-2013-156251"/>
    <x v="0"/>
    <x v="572"/>
    <d v="2013-08-19T00:00:00"/>
    <s v="Second Class"/>
    <s v="TS-21160"/>
    <s v="Theresa Swint"/>
    <x v="1"/>
    <s v="United States"/>
    <s v="West Allis"/>
    <x v="6"/>
    <n v="53214"/>
    <x v="2"/>
    <s v="OFF-BI-10003529"/>
    <x v="1"/>
    <x v="8"/>
    <x v="788"/>
    <n v="8.52"/>
    <n v="3"/>
    <n v="0"/>
    <n v="4.1747999999999994"/>
  </r>
  <r>
    <n v="3765"/>
    <s v="CA-2014-125878"/>
    <x v="3"/>
    <x v="906"/>
    <d v="2014-03-03T00:00:00"/>
    <s v="Standard Class"/>
    <s v="MH-18025"/>
    <s v="Michelle Huthwaite"/>
    <x v="0"/>
    <s v="United States"/>
    <s v="Chicago"/>
    <x v="10"/>
    <n v="60623"/>
    <x v="2"/>
    <s v="OFF-BI-10002609"/>
    <x v="1"/>
    <x v="8"/>
    <x v="98"/>
    <n v="1.7879999999999996"/>
    <n v="3"/>
    <n v="0.8"/>
    <n v="-3.0396000000000001"/>
  </r>
  <r>
    <n v="3766"/>
    <s v="CA-2013-163153"/>
    <x v="0"/>
    <x v="844"/>
    <d v="2013-03-26T00:00:00"/>
    <s v="Standard Class"/>
    <s v="DM-12955"/>
    <s v="Dario Medina"/>
    <x v="1"/>
    <s v="United States"/>
    <s v="Houston"/>
    <x v="5"/>
    <n v="77036"/>
    <x v="2"/>
    <s v="FUR-TA-10004767"/>
    <x v="0"/>
    <x v="3"/>
    <x v="1147"/>
    <n v="99.372"/>
    <n v="2"/>
    <n v="0.3"/>
    <n v="-1.4196000000000097"/>
  </r>
  <r>
    <n v="3767"/>
    <s v="CA-2013-163153"/>
    <x v="0"/>
    <x v="844"/>
    <d v="2013-03-26T00:00:00"/>
    <s v="Standard Class"/>
    <s v="DM-12955"/>
    <s v="Dario Medina"/>
    <x v="1"/>
    <s v="United States"/>
    <s v="Houston"/>
    <x v="5"/>
    <n v="77036"/>
    <x v="2"/>
    <s v="OFF-AR-10001868"/>
    <x v="1"/>
    <x v="6"/>
    <x v="59"/>
    <n v="1.3440000000000001"/>
    <n v="1"/>
    <n v="0.2"/>
    <n v="0.504"/>
  </r>
  <r>
    <n v="3768"/>
    <s v="CA-2012-103205"/>
    <x v="1"/>
    <x v="575"/>
    <d v="2012-12-10T00:00:00"/>
    <s v="Second Class"/>
    <s v="JJ-15760"/>
    <s v="Joel Jenkins"/>
    <x v="2"/>
    <s v="United States"/>
    <s v="Houston"/>
    <x v="5"/>
    <n v="77036"/>
    <x v="2"/>
    <s v="TEC-PH-10004896"/>
    <x v="2"/>
    <x v="7"/>
    <x v="172"/>
    <n v="119.96000000000001"/>
    <n v="5"/>
    <n v="0.2"/>
    <n v="11.996000000000002"/>
  </r>
  <r>
    <n v="3769"/>
    <s v="CA-2011-153913"/>
    <x v="2"/>
    <x v="757"/>
    <d v="2011-12-20T00:00:00"/>
    <s v="Second Class"/>
    <s v="KB-16585"/>
    <s v="Ken Black"/>
    <x v="1"/>
    <s v="United States"/>
    <s v="Hialeah"/>
    <x v="2"/>
    <n v="33012"/>
    <x v="0"/>
    <s v="FUR-CH-10000988"/>
    <x v="0"/>
    <x v="1"/>
    <x v="1132"/>
    <n v="1013.8320000000001"/>
    <n v="9"/>
    <n v="0.2"/>
    <n v="101.38319999999999"/>
  </r>
  <r>
    <n v="3770"/>
    <s v="CA-2011-153913"/>
    <x v="2"/>
    <x v="757"/>
    <d v="2011-12-20T00:00:00"/>
    <s v="Second Class"/>
    <s v="KB-16585"/>
    <s v="Ken Black"/>
    <x v="1"/>
    <s v="United States"/>
    <s v="Hialeah"/>
    <x v="2"/>
    <n v="33012"/>
    <x v="0"/>
    <s v="OFF-FA-10000490"/>
    <x v="1"/>
    <x v="13"/>
    <x v="307"/>
    <n v="1.984"/>
    <n v="2"/>
    <n v="0.2"/>
    <n v="0.66959999999999997"/>
  </r>
  <r>
    <n v="3771"/>
    <s v="CA-2013-155530"/>
    <x v="0"/>
    <x v="907"/>
    <d v="2013-12-22T00:00:00"/>
    <s v="Standard Class"/>
    <s v="CM-12160"/>
    <s v="Charles McCrossin"/>
    <x v="0"/>
    <s v="United States"/>
    <s v="San Francisco"/>
    <x v="1"/>
    <n v="94122"/>
    <x v="1"/>
    <s v="FUR-TA-10004256"/>
    <x v="0"/>
    <x v="3"/>
    <x v="484"/>
    <n v="2003.52"/>
    <n v="6"/>
    <n v="0.2"/>
    <n v="-325.57200000000023"/>
  </r>
  <r>
    <n v="3772"/>
    <s v="US-2013-101196"/>
    <x v="0"/>
    <x v="536"/>
    <d v="2013-05-18T00:00:00"/>
    <s v="Standard Class"/>
    <s v="FM-14215"/>
    <s v="Filia McAdams"/>
    <x v="1"/>
    <s v="United States"/>
    <s v="Philadelphia"/>
    <x v="9"/>
    <n v="19140"/>
    <x v="3"/>
    <s v="OFF-ST-10004804"/>
    <x v="1"/>
    <x v="4"/>
    <x v="230"/>
    <n v="82.367999999999995"/>
    <n v="2"/>
    <n v="0.2"/>
    <n v="-19.562399999999997"/>
  </r>
  <r>
    <n v="3773"/>
    <s v="CA-2011-115357"/>
    <x v="2"/>
    <x v="908"/>
    <d v="2011-08-11T00:00:00"/>
    <s v="Second Class"/>
    <s v="RF-19735"/>
    <s v="Roland Fjeld"/>
    <x v="0"/>
    <s v="United States"/>
    <s v="Columbia"/>
    <x v="20"/>
    <n v="29203"/>
    <x v="0"/>
    <s v="TEC-AC-10000023"/>
    <x v="2"/>
    <x v="11"/>
    <x v="900"/>
    <n v="62.91"/>
    <n v="3"/>
    <n v="0"/>
    <n v="22.647599999999997"/>
  </r>
  <r>
    <n v="3774"/>
    <s v="US-2011-102715"/>
    <x v="2"/>
    <x v="909"/>
    <d v="2011-04-13T00:00:00"/>
    <s v="Second Class"/>
    <s v="JK-15370"/>
    <s v="Jay Kimmel"/>
    <x v="0"/>
    <s v="United States"/>
    <s v="Miami"/>
    <x v="2"/>
    <n v="33180"/>
    <x v="0"/>
    <s v="OFF-FA-10001332"/>
    <x v="1"/>
    <x v="13"/>
    <x v="1561"/>
    <n v="6.911999999999999"/>
    <n v="3"/>
    <n v="0.2"/>
    <n v="2.3327999999999998"/>
  </r>
  <r>
    <n v="3775"/>
    <s v="US-2011-102715"/>
    <x v="2"/>
    <x v="909"/>
    <d v="2011-04-13T00:00:00"/>
    <s v="Second Class"/>
    <s v="JK-15370"/>
    <s v="Jay Kimmel"/>
    <x v="0"/>
    <s v="United States"/>
    <s v="Miami"/>
    <x v="2"/>
    <n v="33180"/>
    <x v="0"/>
    <s v="TEC-AC-10002001"/>
    <x v="2"/>
    <x v="11"/>
    <x v="262"/>
    <n v="383.97600000000006"/>
    <n v="3"/>
    <n v="0.2"/>
    <n v="81.59490000000001"/>
  </r>
  <r>
    <n v="3776"/>
    <s v="US-2011-102715"/>
    <x v="2"/>
    <x v="909"/>
    <d v="2011-04-13T00:00:00"/>
    <s v="Second Class"/>
    <s v="JK-15370"/>
    <s v="Jay Kimmel"/>
    <x v="0"/>
    <s v="United States"/>
    <s v="Miami"/>
    <x v="2"/>
    <n v="33180"/>
    <x v="0"/>
    <s v="OFF-PA-10000029"/>
    <x v="1"/>
    <x v="10"/>
    <x v="803"/>
    <n v="10.368000000000002"/>
    <n v="2"/>
    <n v="0.2"/>
    <n v="3.6288"/>
  </r>
  <r>
    <n v="3777"/>
    <s v="US-2011-102715"/>
    <x v="2"/>
    <x v="909"/>
    <d v="2011-04-13T00:00:00"/>
    <s v="Second Class"/>
    <s v="JK-15370"/>
    <s v="Jay Kimmel"/>
    <x v="0"/>
    <s v="United States"/>
    <s v="Miami"/>
    <x v="2"/>
    <n v="33180"/>
    <x v="0"/>
    <s v="TEC-AC-10001874"/>
    <x v="2"/>
    <x v="11"/>
    <x v="1562"/>
    <n v="335.94400000000002"/>
    <n v="7"/>
    <n v="0.2"/>
    <n v="41.992999999999995"/>
  </r>
  <r>
    <n v="3778"/>
    <s v="CA-2012-107937"/>
    <x v="1"/>
    <x v="910"/>
    <d v="2012-05-08T00:00:00"/>
    <s v="Standard Class"/>
    <s v="JB-16045"/>
    <s v="Julia Barnett"/>
    <x v="2"/>
    <s v="United States"/>
    <s v="Chula Vista"/>
    <x v="1"/>
    <n v="91911"/>
    <x v="1"/>
    <s v="FUR-FU-10002298"/>
    <x v="0"/>
    <x v="5"/>
    <x v="1296"/>
    <n v="665.88"/>
    <n v="6"/>
    <n v="0"/>
    <n v="106.54079999999999"/>
  </r>
  <r>
    <n v="3779"/>
    <s v="US-2014-148768"/>
    <x v="3"/>
    <x v="329"/>
    <d v="2014-12-03T00:00:00"/>
    <s v="Second Class"/>
    <s v="PN-18775"/>
    <s v="Parhena Norris"/>
    <x v="2"/>
    <s v="United States"/>
    <s v="Miami"/>
    <x v="2"/>
    <n v="33180"/>
    <x v="0"/>
    <s v="TEC-PH-10002564"/>
    <x v="2"/>
    <x v="7"/>
    <x v="976"/>
    <n v="71.975999999999999"/>
    <n v="3"/>
    <n v="0.2"/>
    <n v="8.9969999999999892"/>
  </r>
  <r>
    <n v="3780"/>
    <s v="CA-2014-118521"/>
    <x v="3"/>
    <x v="911"/>
    <d v="2014-02-21T00:00:00"/>
    <s v="Standard Class"/>
    <s v="LF-17185"/>
    <s v="Luke Foster"/>
    <x v="0"/>
    <s v="United States"/>
    <s v="New York City"/>
    <x v="15"/>
    <n v="10035"/>
    <x v="3"/>
    <s v="OFF-PA-10003465"/>
    <x v="1"/>
    <x v="10"/>
    <x v="418"/>
    <n v="37.94"/>
    <n v="2"/>
    <n v="0"/>
    <n v="18.211199999999998"/>
  </r>
  <r>
    <n v="3781"/>
    <s v="CA-2011-149643"/>
    <x v="2"/>
    <x v="912"/>
    <d v="2011-11-20T00:00:00"/>
    <s v="Standard Class"/>
    <s v="RH-19510"/>
    <s v="Rick Huthwaite"/>
    <x v="2"/>
    <s v="United States"/>
    <s v="Manhattan"/>
    <x v="41"/>
    <n v="66502"/>
    <x v="2"/>
    <s v="TEC-PH-10000038"/>
    <x v="2"/>
    <x v="7"/>
    <x v="1056"/>
    <n v="273.95999999999998"/>
    <n v="2"/>
    <n v="0"/>
    <n v="10.958399999999983"/>
  </r>
  <r>
    <n v="3782"/>
    <s v="CA-2012-135314"/>
    <x v="1"/>
    <x v="584"/>
    <d v="2012-07-14T00:00:00"/>
    <s v="Second Class"/>
    <s v="MC-17575"/>
    <s v="Matt Collins"/>
    <x v="0"/>
    <s v="United States"/>
    <s v="Philadelphia"/>
    <x v="9"/>
    <n v="19120"/>
    <x v="3"/>
    <s v="TEC-PH-10003072"/>
    <x v="2"/>
    <x v="7"/>
    <x v="1310"/>
    <n v="269.98199999999997"/>
    <n v="3"/>
    <n v="0.4"/>
    <n v="40.497299999999996"/>
  </r>
  <r>
    <n v="3783"/>
    <s v="CA-2014-165204"/>
    <x v="3"/>
    <x v="38"/>
    <d v="2014-11-17T00:00:00"/>
    <s v="Second Class"/>
    <s v="MN-17935"/>
    <s v="Michael Nguyen"/>
    <x v="0"/>
    <s v="United States"/>
    <s v="Memphis"/>
    <x v="18"/>
    <n v="38109"/>
    <x v="0"/>
    <s v="OFF-PA-10003424"/>
    <x v="1"/>
    <x v="10"/>
    <x v="1081"/>
    <n v="8.9039999999999999"/>
    <n v="3"/>
    <n v="0.2"/>
    <n v="3.3389999999999995"/>
  </r>
  <r>
    <n v="3784"/>
    <s v="CA-2014-165204"/>
    <x v="3"/>
    <x v="38"/>
    <d v="2014-11-17T00:00:00"/>
    <s v="Second Class"/>
    <s v="MN-17935"/>
    <s v="Michael Nguyen"/>
    <x v="0"/>
    <s v="United States"/>
    <s v="Memphis"/>
    <x v="18"/>
    <n v="38109"/>
    <x v="0"/>
    <s v="OFF-ST-10003716"/>
    <x v="1"/>
    <x v="4"/>
    <x v="889"/>
    <n v="720.06400000000008"/>
    <n v="4"/>
    <n v="0.2"/>
    <n v="-63.005600000000015"/>
  </r>
  <r>
    <n v="3785"/>
    <s v="CA-2014-125752"/>
    <x v="3"/>
    <x v="689"/>
    <d v="2014-08-05T00:00:00"/>
    <s v="Standard Class"/>
    <s v="EH-14125"/>
    <s v="Eugene Hildebrand"/>
    <x v="2"/>
    <s v="United States"/>
    <s v="Fort Lauderdale"/>
    <x v="2"/>
    <n v="33311"/>
    <x v="0"/>
    <s v="TEC-AC-10003590"/>
    <x v="2"/>
    <x v="11"/>
    <x v="1093"/>
    <n v="41.424000000000007"/>
    <n v="2"/>
    <n v="0.2"/>
    <n v="8.2847999999999971"/>
  </r>
  <r>
    <n v="3786"/>
    <s v="CA-2014-112487"/>
    <x v="3"/>
    <x v="377"/>
    <d v="2014-12-31T00:00:00"/>
    <s v="Standard Class"/>
    <s v="TC-21535"/>
    <s v="Tracy Collins"/>
    <x v="2"/>
    <s v="United States"/>
    <s v="Columbus"/>
    <x v="24"/>
    <n v="43229"/>
    <x v="3"/>
    <s v="OFF-BI-10000494"/>
    <x v="1"/>
    <x v="8"/>
    <x v="1563"/>
    <n v="3.1320000000000001"/>
    <n v="2"/>
    <n v="0.7"/>
    <n v="-2.6099999999999994"/>
  </r>
  <r>
    <n v="3787"/>
    <s v="CA-2013-144218"/>
    <x v="0"/>
    <x v="731"/>
    <d v="2013-11-05T00:00:00"/>
    <s v="Standard Class"/>
    <s v="JD-15895"/>
    <s v="Jonathan Doherty"/>
    <x v="1"/>
    <s v="United States"/>
    <s v="Los Angeles"/>
    <x v="1"/>
    <n v="90045"/>
    <x v="1"/>
    <s v="OFF-ST-10002615"/>
    <x v="1"/>
    <x v="4"/>
    <x v="1427"/>
    <n v="1085.42"/>
    <n v="7"/>
    <n v="0"/>
    <n v="282.20920000000001"/>
  </r>
  <r>
    <n v="3788"/>
    <s v="CA-2013-169971"/>
    <x v="0"/>
    <x v="913"/>
    <d v="2013-09-10T00:00:00"/>
    <s v="Standard Class"/>
    <s v="IL-15100"/>
    <s v="Ivan Liston"/>
    <x v="0"/>
    <s v="United States"/>
    <s v="Houston"/>
    <x v="5"/>
    <n v="77041"/>
    <x v="2"/>
    <s v="OFF-AR-10002804"/>
    <x v="1"/>
    <x v="6"/>
    <x v="279"/>
    <n v="3.9119999999999999"/>
    <n v="1"/>
    <n v="0.2"/>
    <n v="1.0269000000000001"/>
  </r>
  <r>
    <n v="3789"/>
    <s v="CA-2013-169971"/>
    <x v="0"/>
    <x v="913"/>
    <d v="2013-09-10T00:00:00"/>
    <s v="Standard Class"/>
    <s v="IL-15100"/>
    <s v="Ivan Liston"/>
    <x v="0"/>
    <s v="United States"/>
    <s v="Houston"/>
    <x v="5"/>
    <n v="77041"/>
    <x v="2"/>
    <s v="OFF-AR-10001044"/>
    <x v="1"/>
    <x v="6"/>
    <x v="1042"/>
    <n v="62.376000000000005"/>
    <n v="3"/>
    <n v="0.2"/>
    <n v="7.0172999999999952"/>
  </r>
  <r>
    <n v="3790"/>
    <s v="US-2013-133508"/>
    <x v="0"/>
    <x v="764"/>
    <d v="2013-04-22T00:00:00"/>
    <s v="Standard Class"/>
    <s v="SW-20350"/>
    <s v="Sean Wendt"/>
    <x v="2"/>
    <s v="United States"/>
    <s v="Omaha"/>
    <x v="8"/>
    <n v="68104"/>
    <x v="2"/>
    <s v="OFF-FA-10000134"/>
    <x v="1"/>
    <x v="13"/>
    <x v="194"/>
    <n v="29.049999999999997"/>
    <n v="5"/>
    <n v="0"/>
    <n v="9.0054999999999996"/>
  </r>
  <r>
    <n v="3791"/>
    <s v="CA-2011-107139"/>
    <x v="2"/>
    <x v="260"/>
    <d v="2011-07-11T00:00:00"/>
    <s v="Standard Class"/>
    <s v="DP-13390"/>
    <s v="Dennis Pardue"/>
    <x v="2"/>
    <s v="United States"/>
    <s v="Los Angeles"/>
    <x v="1"/>
    <n v="90004"/>
    <x v="1"/>
    <s v="OFF-BI-10001670"/>
    <x v="1"/>
    <x v="8"/>
    <x v="438"/>
    <n v="180.96000000000004"/>
    <n v="6"/>
    <n v="0.2"/>
    <n v="67.86"/>
  </r>
  <r>
    <n v="3792"/>
    <s v="CA-2012-111325"/>
    <x v="1"/>
    <x v="914"/>
    <d v="2012-02-28T00:00:00"/>
    <s v="First Class"/>
    <s v="BT-11395"/>
    <s v="Bill Tyler"/>
    <x v="1"/>
    <s v="United States"/>
    <s v="Altoona"/>
    <x v="9"/>
    <n v="16602"/>
    <x v="3"/>
    <s v="OFF-BI-10000343"/>
    <x v="1"/>
    <x v="8"/>
    <x v="184"/>
    <n v="4.4190000000000005"/>
    <n v="3"/>
    <n v="0.7"/>
    <n v="-3.3879000000000001"/>
  </r>
  <r>
    <n v="3793"/>
    <s v="CA-2012-111325"/>
    <x v="1"/>
    <x v="914"/>
    <d v="2012-02-28T00:00:00"/>
    <s v="First Class"/>
    <s v="BT-11395"/>
    <s v="Bill Tyler"/>
    <x v="1"/>
    <s v="United States"/>
    <s v="Altoona"/>
    <x v="9"/>
    <n v="16602"/>
    <x v="3"/>
    <s v="OFF-AR-10002257"/>
    <x v="1"/>
    <x v="6"/>
    <x v="1191"/>
    <n v="16.032"/>
    <n v="6"/>
    <n v="0.2"/>
    <n v="2.2043999999999979"/>
  </r>
  <r>
    <n v="3794"/>
    <s v="CA-2012-163762"/>
    <x v="1"/>
    <x v="154"/>
    <d v="2012-12-01T00:00:00"/>
    <s v="Standard Class"/>
    <s v="JE-15475"/>
    <s v="Jeremy Ellison"/>
    <x v="0"/>
    <s v="United States"/>
    <s v="New York City"/>
    <x v="15"/>
    <n v="10024"/>
    <x v="3"/>
    <s v="OFF-AR-10001915"/>
    <x v="1"/>
    <x v="6"/>
    <x v="1048"/>
    <n v="29.79"/>
    <n v="3"/>
    <n v="0"/>
    <n v="12.511800000000001"/>
  </r>
  <r>
    <n v="3795"/>
    <s v="US-2011-117163"/>
    <x v="2"/>
    <x v="915"/>
    <d v="2011-02-03T00:00:00"/>
    <s v="Standard Class"/>
    <s v="EJ-13720"/>
    <s v="Ed Jacobs"/>
    <x v="0"/>
    <s v="United States"/>
    <s v="San Diego"/>
    <x v="1"/>
    <n v="92037"/>
    <x v="1"/>
    <s v="OFF-ST-10003692"/>
    <x v="1"/>
    <x v="4"/>
    <x v="1253"/>
    <n v="57.23"/>
    <n v="1"/>
    <n v="0"/>
    <n v="14.307499999999997"/>
  </r>
  <r>
    <n v="3796"/>
    <s v="US-2011-117163"/>
    <x v="2"/>
    <x v="915"/>
    <d v="2011-02-03T00:00:00"/>
    <s v="Standard Class"/>
    <s v="EJ-13720"/>
    <s v="Ed Jacobs"/>
    <x v="0"/>
    <s v="United States"/>
    <s v="San Diego"/>
    <x v="1"/>
    <n v="92037"/>
    <x v="1"/>
    <s v="FUR-TA-10003469"/>
    <x v="0"/>
    <x v="3"/>
    <x v="1564"/>
    <n v="333"/>
    <n v="3"/>
    <n v="0.2"/>
    <n v="-16.649999999999991"/>
  </r>
  <r>
    <n v="3797"/>
    <s v="US-2011-117163"/>
    <x v="2"/>
    <x v="915"/>
    <d v="2011-02-03T00:00:00"/>
    <s v="Standard Class"/>
    <s v="EJ-13720"/>
    <s v="Ed Jacobs"/>
    <x v="0"/>
    <s v="United States"/>
    <s v="San Diego"/>
    <x v="1"/>
    <n v="92037"/>
    <x v="1"/>
    <s v="OFF-AR-10003179"/>
    <x v="1"/>
    <x v="6"/>
    <x v="1565"/>
    <n v="36.44"/>
    <n v="4"/>
    <n v="0"/>
    <n v="12.025199999999998"/>
  </r>
  <r>
    <n v="3798"/>
    <s v="CA-2014-121314"/>
    <x v="3"/>
    <x v="397"/>
    <d v="2014-09-27T00:00:00"/>
    <s v="First Class"/>
    <s v="BE-11410"/>
    <s v="Bobby Elias"/>
    <x v="0"/>
    <s v="United States"/>
    <s v="Miami"/>
    <x v="2"/>
    <n v="33178"/>
    <x v="0"/>
    <s v="OFF-PA-10003395"/>
    <x v="1"/>
    <x v="10"/>
    <x v="650"/>
    <n v="251.64"/>
    <n v="3"/>
    <n v="0.2"/>
    <n v="88.073999999999984"/>
  </r>
  <r>
    <n v="3799"/>
    <s v="CA-2014-147760"/>
    <x v="3"/>
    <x v="259"/>
    <d v="2014-11-06T00:00:00"/>
    <s v="First Class"/>
    <s v="KL-16555"/>
    <s v="Kelly Lampkin"/>
    <x v="1"/>
    <s v="United States"/>
    <s v="Greensboro"/>
    <x v="3"/>
    <n v="27405"/>
    <x v="0"/>
    <s v="FUR-TA-10004575"/>
    <x v="0"/>
    <x v="3"/>
    <x v="306"/>
    <n v="523.76400000000001"/>
    <n v="3"/>
    <n v="0.4"/>
    <n v="-192.04680000000008"/>
  </r>
  <r>
    <n v="3800"/>
    <s v="CA-2014-147760"/>
    <x v="3"/>
    <x v="259"/>
    <d v="2014-11-06T00:00:00"/>
    <s v="First Class"/>
    <s v="KL-16555"/>
    <s v="Kelly Lampkin"/>
    <x v="1"/>
    <s v="United States"/>
    <s v="Greensboro"/>
    <x v="3"/>
    <n v="27405"/>
    <x v="0"/>
    <s v="TEC-PH-10002483"/>
    <x v="2"/>
    <x v="7"/>
    <x v="1170"/>
    <n v="1359.96"/>
    <n v="5"/>
    <n v="0.2"/>
    <n v="118.99650000000003"/>
  </r>
  <r>
    <n v="3801"/>
    <s v="CA-2013-156503"/>
    <x v="0"/>
    <x v="500"/>
    <d v="2013-10-21T00:00:00"/>
    <s v="Standard Class"/>
    <s v="NC-18415"/>
    <s v="Nathan Cano"/>
    <x v="0"/>
    <s v="United States"/>
    <s v="Jacksonville"/>
    <x v="3"/>
    <n v="28540"/>
    <x v="0"/>
    <s v="FUR-CH-10003606"/>
    <x v="0"/>
    <x v="1"/>
    <x v="1566"/>
    <n v="102.59200000000001"/>
    <n v="1"/>
    <n v="0.2"/>
    <n v="10.2592"/>
  </r>
  <r>
    <n v="3802"/>
    <s v="CA-2013-156503"/>
    <x v="0"/>
    <x v="500"/>
    <d v="2013-10-21T00:00:00"/>
    <s v="Standard Class"/>
    <s v="NC-18415"/>
    <s v="Nathan Cano"/>
    <x v="0"/>
    <s v="United States"/>
    <s v="Jacksonville"/>
    <x v="3"/>
    <n v="28540"/>
    <x v="0"/>
    <s v="TEC-AC-10002473"/>
    <x v="2"/>
    <x v="11"/>
    <x v="713"/>
    <n v="22.704000000000001"/>
    <n v="1"/>
    <n v="0.2"/>
    <n v="5.9597999999999995"/>
  </r>
  <r>
    <n v="3803"/>
    <s v="CA-2013-156503"/>
    <x v="0"/>
    <x v="500"/>
    <d v="2013-10-21T00:00:00"/>
    <s v="Standard Class"/>
    <s v="NC-18415"/>
    <s v="Nathan Cano"/>
    <x v="0"/>
    <s v="United States"/>
    <s v="Jacksonville"/>
    <x v="3"/>
    <n v="28540"/>
    <x v="0"/>
    <s v="OFF-PA-10002319"/>
    <x v="1"/>
    <x v="10"/>
    <x v="1391"/>
    <n v="93.024000000000001"/>
    <n v="3"/>
    <n v="0.2"/>
    <n v="33.721199999999996"/>
  </r>
  <r>
    <n v="3804"/>
    <s v="CA-2013-156503"/>
    <x v="0"/>
    <x v="500"/>
    <d v="2013-10-21T00:00:00"/>
    <s v="Standard Class"/>
    <s v="NC-18415"/>
    <s v="Nathan Cano"/>
    <x v="0"/>
    <s v="United States"/>
    <s v="Jacksonville"/>
    <x v="3"/>
    <n v="28540"/>
    <x v="0"/>
    <s v="OFF-SU-10000946"/>
    <x v="1"/>
    <x v="14"/>
    <x v="33"/>
    <n v="12.768000000000001"/>
    <n v="2"/>
    <n v="0.2"/>
    <n v="1.436399999999999"/>
  </r>
  <r>
    <n v="3805"/>
    <s v="CA-2013-156503"/>
    <x v="0"/>
    <x v="500"/>
    <d v="2013-10-21T00:00:00"/>
    <s v="Standard Class"/>
    <s v="NC-18415"/>
    <s v="Nathan Cano"/>
    <x v="0"/>
    <s v="United States"/>
    <s v="Jacksonville"/>
    <x v="3"/>
    <n v="28540"/>
    <x v="0"/>
    <s v="OFF-EN-10001335"/>
    <x v="1"/>
    <x v="12"/>
    <x v="462"/>
    <n v="35.008000000000003"/>
    <n v="4"/>
    <n v="0.2"/>
    <n v="13.127999999999998"/>
  </r>
  <r>
    <n v="3806"/>
    <s v="CA-2013-156503"/>
    <x v="0"/>
    <x v="500"/>
    <d v="2013-10-21T00:00:00"/>
    <s v="Standard Class"/>
    <s v="NC-18415"/>
    <s v="Nathan Cano"/>
    <x v="0"/>
    <s v="United States"/>
    <s v="Jacksonville"/>
    <x v="3"/>
    <n v="28540"/>
    <x v="0"/>
    <s v="OFF-PA-10002377"/>
    <x v="1"/>
    <x v="10"/>
    <x v="127"/>
    <n v="39.152000000000001"/>
    <n v="1"/>
    <n v="0.2"/>
    <n v="14.681999999999999"/>
  </r>
  <r>
    <n v="3807"/>
    <s v="CA-2012-113628"/>
    <x v="1"/>
    <x v="768"/>
    <d v="2012-11-19T00:00:00"/>
    <s v="Standard Class"/>
    <s v="AH-10690"/>
    <s v="Anna Häberlin"/>
    <x v="1"/>
    <s v="United States"/>
    <s v="Plantation"/>
    <x v="2"/>
    <n v="33317"/>
    <x v="0"/>
    <s v="OFF-AR-10001246"/>
    <x v="1"/>
    <x v="6"/>
    <x v="450"/>
    <n v="11.76"/>
    <n v="5"/>
    <n v="0.2"/>
    <n v="1.3229999999999991"/>
  </r>
  <r>
    <n v="3808"/>
    <s v="CA-2012-113628"/>
    <x v="1"/>
    <x v="768"/>
    <d v="2012-11-19T00:00:00"/>
    <s v="Standard Class"/>
    <s v="AH-10690"/>
    <s v="Anna Häberlin"/>
    <x v="1"/>
    <s v="United States"/>
    <s v="Plantation"/>
    <x v="2"/>
    <n v="33317"/>
    <x v="0"/>
    <s v="OFF-BI-10003291"/>
    <x v="1"/>
    <x v="8"/>
    <x v="44"/>
    <n v="5.2380000000000013"/>
    <n v="2"/>
    <n v="0.7"/>
    <n v="-4.0158000000000005"/>
  </r>
  <r>
    <n v="3809"/>
    <s v="CA-2012-113628"/>
    <x v="1"/>
    <x v="768"/>
    <d v="2012-11-19T00:00:00"/>
    <s v="Standard Class"/>
    <s v="AH-10690"/>
    <s v="Anna Häberlin"/>
    <x v="1"/>
    <s v="United States"/>
    <s v="Plantation"/>
    <x v="2"/>
    <n v="33317"/>
    <x v="0"/>
    <s v="OFF-BI-10002799"/>
    <x v="1"/>
    <x v="8"/>
    <x v="1450"/>
    <n v="4.6619999999999999"/>
    <n v="3"/>
    <n v="0.7"/>
    <n v="-3.7295999999999996"/>
  </r>
  <r>
    <n v="3810"/>
    <s v="CA-2012-113628"/>
    <x v="1"/>
    <x v="768"/>
    <d v="2012-11-19T00:00:00"/>
    <s v="Standard Class"/>
    <s v="AH-10690"/>
    <s v="Anna Häberlin"/>
    <x v="1"/>
    <s v="United States"/>
    <s v="Plantation"/>
    <x v="2"/>
    <n v="33317"/>
    <x v="0"/>
    <s v="FUR-CH-10003298"/>
    <x v="0"/>
    <x v="1"/>
    <x v="1567"/>
    <n v="523.91999999999996"/>
    <n v="5"/>
    <n v="0.2"/>
    <n v="-72.039000000000044"/>
  </r>
  <r>
    <n v="3811"/>
    <s v="CA-2012-113628"/>
    <x v="1"/>
    <x v="768"/>
    <d v="2012-11-19T00:00:00"/>
    <s v="Standard Class"/>
    <s v="AH-10690"/>
    <s v="Anna Häberlin"/>
    <x v="1"/>
    <s v="United States"/>
    <s v="Plantation"/>
    <x v="2"/>
    <n v="33317"/>
    <x v="0"/>
    <s v="TEC-PH-10000441"/>
    <x v="2"/>
    <x v="7"/>
    <x v="1046"/>
    <n v="100.792"/>
    <n v="1"/>
    <n v="0.2"/>
    <n v="10.079200000000007"/>
  </r>
  <r>
    <n v="3812"/>
    <s v="CA-2012-113628"/>
    <x v="1"/>
    <x v="768"/>
    <d v="2012-11-19T00:00:00"/>
    <s v="Standard Class"/>
    <s v="AH-10690"/>
    <s v="Anna Häberlin"/>
    <x v="1"/>
    <s v="United States"/>
    <s v="Plantation"/>
    <x v="2"/>
    <n v="33317"/>
    <x v="0"/>
    <s v="FUR-CH-10004477"/>
    <x v="0"/>
    <x v="1"/>
    <x v="211"/>
    <n v="146.13600000000002"/>
    <n v="3"/>
    <n v="0.2"/>
    <n v="16.440299999999986"/>
  </r>
  <r>
    <n v="3813"/>
    <s v="CA-2014-147753"/>
    <x v="3"/>
    <x v="916"/>
    <d v="2014-03-06T00:00:00"/>
    <s v="Same Day"/>
    <s v="PK-19075"/>
    <s v="Pete Kriz"/>
    <x v="0"/>
    <s v="United States"/>
    <s v="Milwaukee"/>
    <x v="6"/>
    <n v="53209"/>
    <x v="2"/>
    <s v="OFF-LA-10003537"/>
    <x v="1"/>
    <x v="2"/>
    <x v="1568"/>
    <n v="25.06"/>
    <n v="2"/>
    <n v="0"/>
    <n v="11.778199999999998"/>
  </r>
  <r>
    <n v="3814"/>
    <s v="CA-2012-103961"/>
    <x v="1"/>
    <x v="599"/>
    <d v="2012-11-09T00:00:00"/>
    <s v="Standard Class"/>
    <s v="NG-18430"/>
    <s v="Nathan Gelder"/>
    <x v="0"/>
    <s v="United States"/>
    <s v="Quincy"/>
    <x v="10"/>
    <n v="62301"/>
    <x v="2"/>
    <s v="OFF-LA-10004484"/>
    <x v="1"/>
    <x v="2"/>
    <x v="612"/>
    <n v="19.824000000000002"/>
    <n v="6"/>
    <n v="0.2"/>
    <n v="6.4427999999999992"/>
  </r>
  <r>
    <n v="3815"/>
    <s v="CA-2013-152471"/>
    <x v="0"/>
    <x v="630"/>
    <d v="2013-07-09T00:00:00"/>
    <s v="Same Day"/>
    <s v="ZD-21925"/>
    <s v="Zuschuss Donatelli"/>
    <x v="0"/>
    <s v="United States"/>
    <s v="Jacksonville"/>
    <x v="2"/>
    <n v="32216"/>
    <x v="0"/>
    <s v="TEC-PH-10002824"/>
    <x v="2"/>
    <x v="7"/>
    <x v="1142"/>
    <n v="823.96000000000015"/>
    <n v="5"/>
    <n v="0.2"/>
    <n v="51.497499999999974"/>
  </r>
  <r>
    <n v="3816"/>
    <s v="CA-2013-152471"/>
    <x v="0"/>
    <x v="630"/>
    <d v="2013-07-09T00:00:00"/>
    <s v="Same Day"/>
    <s v="ZD-21925"/>
    <s v="Zuschuss Donatelli"/>
    <x v="0"/>
    <s v="United States"/>
    <s v="Jacksonville"/>
    <x v="2"/>
    <n v="32216"/>
    <x v="0"/>
    <s v="OFF-PA-10004965"/>
    <x v="1"/>
    <x v="10"/>
    <x v="112"/>
    <n v="15.984000000000002"/>
    <n v="2"/>
    <n v="0.2"/>
    <n v="4.9949999999999992"/>
  </r>
  <r>
    <n v="3817"/>
    <s v="CA-2012-102582"/>
    <x v="1"/>
    <x v="426"/>
    <d v="2012-09-19T00:00:00"/>
    <s v="Standard Class"/>
    <s v="NW-18400"/>
    <s v="Natalie Webber"/>
    <x v="0"/>
    <s v="United States"/>
    <s v="Mobile"/>
    <x v="19"/>
    <n v="36608"/>
    <x v="0"/>
    <s v="FUR-TA-10003569"/>
    <x v="0"/>
    <x v="3"/>
    <x v="1358"/>
    <n v="801.96"/>
    <n v="2"/>
    <n v="0"/>
    <n v="200.49"/>
  </r>
  <r>
    <n v="3818"/>
    <s v="CA-2012-102582"/>
    <x v="1"/>
    <x v="426"/>
    <d v="2012-09-19T00:00:00"/>
    <s v="Standard Class"/>
    <s v="NW-18400"/>
    <s v="Natalie Webber"/>
    <x v="0"/>
    <s v="United States"/>
    <s v="Mobile"/>
    <x v="19"/>
    <n v="36608"/>
    <x v="0"/>
    <s v="TEC-PH-10003187"/>
    <x v="2"/>
    <x v="7"/>
    <x v="1410"/>
    <n v="59.97"/>
    <n v="3"/>
    <n v="0"/>
    <n v="0"/>
  </r>
  <r>
    <n v="3819"/>
    <s v="CA-2012-102582"/>
    <x v="1"/>
    <x v="426"/>
    <d v="2012-09-19T00:00:00"/>
    <s v="Standard Class"/>
    <s v="NW-18400"/>
    <s v="Natalie Webber"/>
    <x v="0"/>
    <s v="United States"/>
    <s v="Mobile"/>
    <x v="19"/>
    <n v="36608"/>
    <x v="0"/>
    <s v="FUR-CH-10004853"/>
    <x v="0"/>
    <x v="1"/>
    <x v="526"/>
    <n v="1056.8599999999999"/>
    <n v="7"/>
    <n v="0"/>
    <n v="306.48939999999988"/>
  </r>
  <r>
    <n v="3820"/>
    <s v="CA-2014-141873"/>
    <x v="3"/>
    <x v="449"/>
    <d v="2014-10-15T00:00:00"/>
    <s v="Standard Class"/>
    <s v="HG-14845"/>
    <s v="Harry Greene"/>
    <x v="0"/>
    <s v="United States"/>
    <s v="New York City"/>
    <x v="15"/>
    <n v="10024"/>
    <x v="3"/>
    <s v="OFF-BI-10001031"/>
    <x v="1"/>
    <x v="8"/>
    <x v="865"/>
    <n v="12.816000000000001"/>
    <n v="3"/>
    <n v="0.2"/>
    <n v="4.3253999999999984"/>
  </r>
  <r>
    <n v="3821"/>
    <s v="CA-2014-141873"/>
    <x v="3"/>
    <x v="449"/>
    <d v="2014-10-15T00:00:00"/>
    <s v="Standard Class"/>
    <s v="HG-14845"/>
    <s v="Harry Greene"/>
    <x v="0"/>
    <s v="United States"/>
    <s v="New York City"/>
    <x v="15"/>
    <n v="10024"/>
    <x v="3"/>
    <s v="FUR-BO-10003034"/>
    <x v="0"/>
    <x v="0"/>
    <x v="1194"/>
    <n v="314.35199999999998"/>
    <n v="3"/>
    <n v="0.2"/>
    <n v="-15.71759999999999"/>
  </r>
  <r>
    <n v="3822"/>
    <s v="CA-2014-141873"/>
    <x v="3"/>
    <x v="449"/>
    <d v="2014-10-15T00:00:00"/>
    <s v="Standard Class"/>
    <s v="HG-14845"/>
    <s v="Harry Greene"/>
    <x v="0"/>
    <s v="United States"/>
    <s v="New York City"/>
    <x v="15"/>
    <n v="10024"/>
    <x v="3"/>
    <s v="OFF-PA-10000069"/>
    <x v="1"/>
    <x v="10"/>
    <x v="1569"/>
    <n v="18.98"/>
    <n v="2"/>
    <n v="0"/>
    <n v="8.9206000000000003"/>
  </r>
  <r>
    <n v="3823"/>
    <s v="CA-2014-141873"/>
    <x v="3"/>
    <x v="449"/>
    <d v="2014-10-15T00:00:00"/>
    <s v="Standard Class"/>
    <s v="HG-14845"/>
    <s v="Harry Greene"/>
    <x v="0"/>
    <s v="United States"/>
    <s v="New York City"/>
    <x v="15"/>
    <n v="10024"/>
    <x v="3"/>
    <s v="OFF-BI-10003655"/>
    <x v="1"/>
    <x v="8"/>
    <x v="1447"/>
    <n v="18.240000000000002"/>
    <n v="6"/>
    <n v="0.2"/>
    <n v="6.1560000000000006"/>
  </r>
  <r>
    <n v="3824"/>
    <s v="CA-2012-140984"/>
    <x v="1"/>
    <x v="471"/>
    <d v="2012-09-18T00:00:00"/>
    <s v="Standard Class"/>
    <s v="CC-12685"/>
    <s v="Craig Carroll"/>
    <x v="0"/>
    <s v="United States"/>
    <s v="New York City"/>
    <x v="15"/>
    <n v="10011"/>
    <x v="3"/>
    <s v="OFF-ST-10000585"/>
    <x v="1"/>
    <x v="4"/>
    <x v="541"/>
    <n v="991.19999999999993"/>
    <n v="6"/>
    <n v="0"/>
    <n v="257.71199999999999"/>
  </r>
  <r>
    <n v="3825"/>
    <s v="CA-2012-140984"/>
    <x v="1"/>
    <x v="471"/>
    <d v="2012-09-18T00:00:00"/>
    <s v="Standard Class"/>
    <s v="CC-12685"/>
    <s v="Craig Carroll"/>
    <x v="0"/>
    <s v="United States"/>
    <s v="New York City"/>
    <x v="15"/>
    <n v="10011"/>
    <x v="3"/>
    <s v="TEC-CO-10001571"/>
    <x v="2"/>
    <x v="16"/>
    <x v="1554"/>
    <n v="879.98400000000004"/>
    <n v="2"/>
    <n v="0.2"/>
    <n v="329.99400000000003"/>
  </r>
  <r>
    <n v="3826"/>
    <s v="CA-2012-140984"/>
    <x v="1"/>
    <x v="471"/>
    <d v="2012-09-18T00:00:00"/>
    <s v="Standard Class"/>
    <s v="CC-12685"/>
    <s v="Craig Carroll"/>
    <x v="0"/>
    <s v="United States"/>
    <s v="New York City"/>
    <x v="15"/>
    <n v="10011"/>
    <x v="3"/>
    <s v="OFF-BI-10002012"/>
    <x v="1"/>
    <x v="8"/>
    <x v="742"/>
    <n v="12.96"/>
    <n v="9"/>
    <n v="0.2"/>
    <n v="4.5359999999999996"/>
  </r>
  <r>
    <n v="3827"/>
    <s v="CA-2011-132801"/>
    <x v="2"/>
    <x v="273"/>
    <d v="2011-10-12T00:00:00"/>
    <s v="Standard Class"/>
    <s v="JG-15805"/>
    <s v="John Grady"/>
    <x v="1"/>
    <s v="United States"/>
    <s v="Dallas"/>
    <x v="5"/>
    <n v="75217"/>
    <x v="2"/>
    <s v="OFF-ST-10001228"/>
    <x v="1"/>
    <x v="4"/>
    <x v="228"/>
    <n v="107.44"/>
    <n v="10"/>
    <n v="0.2"/>
    <n v="10.744000000000007"/>
  </r>
  <r>
    <n v="3828"/>
    <s v="CA-2014-141733"/>
    <x v="3"/>
    <x v="917"/>
    <d v="2014-05-12T00:00:00"/>
    <s v="Standard Class"/>
    <s v="RW-19540"/>
    <s v="Rick Wilson"/>
    <x v="1"/>
    <s v="United States"/>
    <s v="Detroit"/>
    <x v="12"/>
    <n v="48234"/>
    <x v="2"/>
    <s v="FUR-CH-10004086"/>
    <x v="0"/>
    <x v="1"/>
    <x v="281"/>
    <n v="1458.65"/>
    <n v="5"/>
    <n v="0"/>
    <n v="423.00849999999997"/>
  </r>
  <r>
    <n v="3829"/>
    <s v="CA-2014-141733"/>
    <x v="3"/>
    <x v="917"/>
    <d v="2014-05-12T00:00:00"/>
    <s v="Standard Class"/>
    <s v="RW-19540"/>
    <s v="Rick Wilson"/>
    <x v="1"/>
    <s v="United States"/>
    <s v="Detroit"/>
    <x v="12"/>
    <n v="48234"/>
    <x v="2"/>
    <s v="FUR-CH-10002017"/>
    <x v="0"/>
    <x v="1"/>
    <x v="1368"/>
    <n v="26.64"/>
    <n v="1"/>
    <n v="0"/>
    <n v="7.4591999999999992"/>
  </r>
  <r>
    <n v="3830"/>
    <s v="CA-2014-141733"/>
    <x v="3"/>
    <x v="917"/>
    <d v="2014-05-12T00:00:00"/>
    <s v="Standard Class"/>
    <s v="RW-19540"/>
    <s v="Rick Wilson"/>
    <x v="1"/>
    <s v="United States"/>
    <s v="Detroit"/>
    <x v="12"/>
    <n v="48234"/>
    <x v="2"/>
    <s v="FUR-CH-10000595"/>
    <x v="0"/>
    <x v="1"/>
    <x v="463"/>
    <n v="476.8"/>
    <n v="2"/>
    <n v="0"/>
    <n v="119.19999999999999"/>
  </r>
  <r>
    <n v="3831"/>
    <s v="CA-2014-141733"/>
    <x v="3"/>
    <x v="917"/>
    <d v="2014-05-12T00:00:00"/>
    <s v="Standard Class"/>
    <s v="RW-19540"/>
    <s v="Rick Wilson"/>
    <x v="1"/>
    <s v="United States"/>
    <s v="Detroit"/>
    <x v="12"/>
    <n v="48234"/>
    <x v="2"/>
    <s v="OFF-AP-10001563"/>
    <x v="1"/>
    <x v="9"/>
    <x v="530"/>
    <n v="87.444000000000003"/>
    <n v="2"/>
    <n v="0.1"/>
    <n v="18.460399999999986"/>
  </r>
  <r>
    <n v="3832"/>
    <s v="US-2012-111927"/>
    <x v="1"/>
    <x v="717"/>
    <d v="2012-11-19T00:00:00"/>
    <s v="Standard Class"/>
    <s v="LS-17230"/>
    <s v="Lycoris Saunders"/>
    <x v="0"/>
    <s v="United States"/>
    <s v="Dover"/>
    <x v="13"/>
    <n v="19901"/>
    <x v="3"/>
    <s v="FUR-FU-10004017"/>
    <x v="0"/>
    <x v="5"/>
    <x v="1570"/>
    <n v="76.14"/>
    <n v="3"/>
    <n v="0"/>
    <n v="26.648999999999997"/>
  </r>
  <r>
    <n v="3833"/>
    <s v="US-2012-111927"/>
    <x v="1"/>
    <x v="717"/>
    <d v="2012-11-19T00:00:00"/>
    <s v="Standard Class"/>
    <s v="LS-17230"/>
    <s v="Lycoris Saunders"/>
    <x v="0"/>
    <s v="United States"/>
    <s v="Dover"/>
    <x v="13"/>
    <n v="19901"/>
    <x v="3"/>
    <s v="OFF-BI-10002571"/>
    <x v="1"/>
    <x v="8"/>
    <x v="1204"/>
    <n v="19.96"/>
    <n v="2"/>
    <n v="0"/>
    <n v="9.3811999999999998"/>
  </r>
  <r>
    <n v="3834"/>
    <s v="CA-2011-105984"/>
    <x v="2"/>
    <x v="156"/>
    <d v="2011-11-24T00:00:00"/>
    <s v="Same Day"/>
    <s v="MY-18295"/>
    <s v="Muhammed Yedwab"/>
    <x v="1"/>
    <s v="United States"/>
    <s v="Columbus"/>
    <x v="24"/>
    <n v="43229"/>
    <x v="3"/>
    <s v="TEC-PH-10000560"/>
    <x v="2"/>
    <x v="7"/>
    <x v="745"/>
    <n v="1049.97"/>
    <n v="5"/>
    <n v="0.4"/>
    <n v="-209.99399999999991"/>
  </r>
  <r>
    <n v="3835"/>
    <s v="CA-2011-105984"/>
    <x v="2"/>
    <x v="156"/>
    <d v="2011-11-24T00:00:00"/>
    <s v="Same Day"/>
    <s v="MY-18295"/>
    <s v="Muhammed Yedwab"/>
    <x v="1"/>
    <s v="United States"/>
    <s v="Columbus"/>
    <x v="24"/>
    <n v="43229"/>
    <x v="3"/>
    <s v="FUR-CH-10000847"/>
    <x v="0"/>
    <x v="1"/>
    <x v="986"/>
    <n v="611.05799999999999"/>
    <n v="3"/>
    <n v="0.3"/>
    <n v="-34.917600000000022"/>
  </r>
  <r>
    <n v="3836"/>
    <s v="CA-2011-100363"/>
    <x v="2"/>
    <x v="918"/>
    <d v="2011-04-15T00:00:00"/>
    <s v="Standard Class"/>
    <s v="JM-15655"/>
    <s v="Jim Mitchum"/>
    <x v="1"/>
    <s v="United States"/>
    <s v="Glendale"/>
    <x v="16"/>
    <n v="85301"/>
    <x v="1"/>
    <s v="OFF-FA-10000611"/>
    <x v="1"/>
    <x v="13"/>
    <x v="1065"/>
    <n v="2.3679999999999999"/>
    <n v="2"/>
    <n v="0.2"/>
    <n v="0.82879999999999987"/>
  </r>
  <r>
    <n v="3837"/>
    <s v="CA-2011-100363"/>
    <x v="2"/>
    <x v="918"/>
    <d v="2011-04-15T00:00:00"/>
    <s v="Standard Class"/>
    <s v="JM-15655"/>
    <s v="Jim Mitchum"/>
    <x v="1"/>
    <s v="United States"/>
    <s v="Glendale"/>
    <x v="16"/>
    <n v="85301"/>
    <x v="1"/>
    <s v="OFF-PA-10004733"/>
    <x v="1"/>
    <x v="10"/>
    <x v="1571"/>
    <n v="19.008000000000003"/>
    <n v="3"/>
    <n v="0.2"/>
    <n v="6.8903999999999979"/>
  </r>
  <r>
    <n v="3838"/>
    <s v="CA-2011-126760"/>
    <x v="2"/>
    <x v="711"/>
    <d v="2011-08-02T00:00:00"/>
    <s v="Standard Class"/>
    <s v="KM-16720"/>
    <s v="Kunst Miller"/>
    <x v="0"/>
    <s v="United States"/>
    <s v="North Las Vegas"/>
    <x v="33"/>
    <n v="89031"/>
    <x v="1"/>
    <s v="TEC-PH-10001363"/>
    <x v="2"/>
    <x v="7"/>
    <x v="427"/>
    <n v="911.98400000000004"/>
    <n v="2"/>
    <n v="0.2"/>
    <n v="113.99799999999991"/>
  </r>
  <r>
    <n v="3839"/>
    <s v="CA-2011-126760"/>
    <x v="2"/>
    <x v="711"/>
    <d v="2011-08-02T00:00:00"/>
    <s v="Standard Class"/>
    <s v="KM-16720"/>
    <s v="Kunst Miller"/>
    <x v="0"/>
    <s v="United States"/>
    <s v="North Las Vegas"/>
    <x v="33"/>
    <n v="89031"/>
    <x v="1"/>
    <s v="FUR-CH-10003312"/>
    <x v="0"/>
    <x v="1"/>
    <x v="296"/>
    <n v="674.35200000000009"/>
    <n v="3"/>
    <n v="0.2"/>
    <n v="-109.58220000000011"/>
  </r>
  <r>
    <n v="3840"/>
    <s v="CA-2011-126760"/>
    <x v="2"/>
    <x v="711"/>
    <d v="2011-08-02T00:00:00"/>
    <s v="Standard Class"/>
    <s v="KM-16720"/>
    <s v="Kunst Miller"/>
    <x v="0"/>
    <s v="United States"/>
    <s v="North Las Vegas"/>
    <x v="33"/>
    <n v="89031"/>
    <x v="1"/>
    <s v="FUR-FU-10004018"/>
    <x v="0"/>
    <x v="5"/>
    <x v="927"/>
    <n v="134.01"/>
    <n v="9"/>
    <n v="0"/>
    <n v="36.182700000000004"/>
  </r>
  <r>
    <n v="3841"/>
    <s v="CA-2011-126760"/>
    <x v="2"/>
    <x v="711"/>
    <d v="2011-08-02T00:00:00"/>
    <s v="Standard Class"/>
    <s v="KM-16720"/>
    <s v="Kunst Miller"/>
    <x v="0"/>
    <s v="United States"/>
    <s v="North Las Vegas"/>
    <x v="33"/>
    <n v="89031"/>
    <x v="1"/>
    <s v="TEC-AC-10004814"/>
    <x v="2"/>
    <x v="11"/>
    <x v="1572"/>
    <n v="170.97"/>
    <n v="3"/>
    <n v="0"/>
    <n v="70.097700000000003"/>
  </r>
  <r>
    <n v="3842"/>
    <s v="US-2011-109162"/>
    <x v="2"/>
    <x v="785"/>
    <d v="2011-06-12T00:00:00"/>
    <s v="Standard Class"/>
    <s v="KE-16420"/>
    <s v="Katrina Edelman"/>
    <x v="1"/>
    <s v="United States"/>
    <s v="Bristol"/>
    <x v="18"/>
    <n v="37620"/>
    <x v="0"/>
    <s v="FUR-CH-10002647"/>
    <x v="0"/>
    <x v="1"/>
    <x v="470"/>
    <n v="170.35200000000003"/>
    <n v="3"/>
    <n v="0.2"/>
    <n v="10.647000000000006"/>
  </r>
  <r>
    <n v="3843"/>
    <s v="CA-2011-101931"/>
    <x v="2"/>
    <x v="919"/>
    <d v="2011-10-31T00:00:00"/>
    <s v="First Class"/>
    <s v="TS-21370"/>
    <s v="Todd Sumrall"/>
    <x v="1"/>
    <s v="United States"/>
    <s v="Los Angeles"/>
    <x v="1"/>
    <n v="90049"/>
    <x v="1"/>
    <s v="OFF-BI-10004140"/>
    <x v="1"/>
    <x v="8"/>
    <x v="304"/>
    <n v="7.1840000000000011"/>
    <n v="2"/>
    <n v="0.2"/>
    <n v="2.2449999999999992"/>
  </r>
  <r>
    <n v="3844"/>
    <s v="CA-2011-101931"/>
    <x v="2"/>
    <x v="919"/>
    <d v="2011-10-31T00:00:00"/>
    <s v="First Class"/>
    <s v="TS-21370"/>
    <s v="Todd Sumrall"/>
    <x v="1"/>
    <s v="United States"/>
    <s v="Los Angeles"/>
    <x v="1"/>
    <n v="90049"/>
    <x v="1"/>
    <s v="OFF-SU-10002301"/>
    <x v="1"/>
    <x v="14"/>
    <x v="1573"/>
    <n v="6.28"/>
    <n v="2"/>
    <n v="0"/>
    <n v="6.2800000000000189E-2"/>
  </r>
  <r>
    <n v="3845"/>
    <s v="CA-2011-101931"/>
    <x v="2"/>
    <x v="919"/>
    <d v="2011-10-31T00:00:00"/>
    <s v="First Class"/>
    <s v="TS-21370"/>
    <s v="Todd Sumrall"/>
    <x v="1"/>
    <s v="United States"/>
    <s v="Los Angeles"/>
    <x v="1"/>
    <n v="90049"/>
    <x v="1"/>
    <s v="OFF-SU-10000646"/>
    <x v="1"/>
    <x v="14"/>
    <x v="259"/>
    <n v="480.74"/>
    <n v="2"/>
    <n v="0"/>
    <n v="14.422200000000032"/>
  </r>
  <r>
    <n v="3846"/>
    <s v="CA-2011-101931"/>
    <x v="2"/>
    <x v="919"/>
    <d v="2011-10-31T00:00:00"/>
    <s v="First Class"/>
    <s v="TS-21370"/>
    <s v="Todd Sumrall"/>
    <x v="1"/>
    <s v="United States"/>
    <s v="Los Angeles"/>
    <x v="1"/>
    <n v="90049"/>
    <x v="1"/>
    <s v="FUR-BO-10001337"/>
    <x v="0"/>
    <x v="0"/>
    <x v="425"/>
    <n v="616.99800000000005"/>
    <n v="6"/>
    <n v="0.15"/>
    <n v="-36.293999999999997"/>
  </r>
  <r>
    <n v="3847"/>
    <s v="CA-2011-101931"/>
    <x v="2"/>
    <x v="919"/>
    <d v="2011-10-31T00:00:00"/>
    <s v="First Class"/>
    <s v="TS-21370"/>
    <s v="Todd Sumrall"/>
    <x v="1"/>
    <s v="United States"/>
    <s v="Los Angeles"/>
    <x v="1"/>
    <n v="90049"/>
    <x v="1"/>
    <s v="OFF-ST-10003442"/>
    <x v="1"/>
    <x v="4"/>
    <x v="86"/>
    <n v="141.4"/>
    <n v="5"/>
    <n v="0"/>
    <n v="38.177999999999997"/>
  </r>
  <r>
    <n v="3848"/>
    <s v="CA-2014-129000"/>
    <x v="3"/>
    <x v="920"/>
    <d v="2014-11-28T00:00:00"/>
    <s v="Second Class"/>
    <s v="SZ-20035"/>
    <s v="Sam Zeldin"/>
    <x v="2"/>
    <s v="United States"/>
    <s v="Canton"/>
    <x v="12"/>
    <n v="48187"/>
    <x v="2"/>
    <s v="OFF-ST-10001097"/>
    <x v="1"/>
    <x v="4"/>
    <x v="740"/>
    <n v="501.81000000000006"/>
    <n v="3"/>
    <n v="0"/>
    <n v="0"/>
  </r>
  <r>
    <n v="3849"/>
    <s v="CA-2014-161053"/>
    <x v="3"/>
    <x v="585"/>
    <d v="2014-09-24T00:00:00"/>
    <s v="First Class"/>
    <s v="JE-15745"/>
    <s v="Joel Eaton"/>
    <x v="0"/>
    <s v="United States"/>
    <s v="Fayetteville"/>
    <x v="36"/>
    <n v="72701"/>
    <x v="0"/>
    <s v="OFF-BI-10004318"/>
    <x v="1"/>
    <x v="8"/>
    <x v="1574"/>
    <n v="691.96"/>
    <n v="4"/>
    <n v="0"/>
    <n v="318.30160000000001"/>
  </r>
  <r>
    <n v="3850"/>
    <s v="CA-2014-161053"/>
    <x v="3"/>
    <x v="585"/>
    <d v="2014-09-24T00:00:00"/>
    <s v="First Class"/>
    <s v="JE-15745"/>
    <s v="Joel Eaton"/>
    <x v="0"/>
    <s v="United States"/>
    <s v="Fayetteville"/>
    <x v="36"/>
    <n v="72701"/>
    <x v="0"/>
    <s v="TEC-AC-10004633"/>
    <x v="2"/>
    <x v="11"/>
    <x v="60"/>
    <n v="34.950000000000003"/>
    <n v="5"/>
    <n v="0"/>
    <n v="15.378000000000004"/>
  </r>
  <r>
    <n v="3851"/>
    <s v="CA-2012-142377"/>
    <x v="1"/>
    <x v="784"/>
    <d v="2012-12-09T00:00:00"/>
    <s v="Standard Class"/>
    <s v="MS-17980"/>
    <s v="Michael Stewart"/>
    <x v="1"/>
    <s v="United States"/>
    <s v="Springfield"/>
    <x v="25"/>
    <n v="65807"/>
    <x v="2"/>
    <s v="OFF-PA-10001970"/>
    <x v="1"/>
    <x v="10"/>
    <x v="311"/>
    <n v="85.96"/>
    <n v="7"/>
    <n v="0"/>
    <n v="40.401199999999996"/>
  </r>
  <r>
    <n v="3852"/>
    <s v="CA-2012-127593"/>
    <x v="1"/>
    <x v="481"/>
    <d v="2012-09-21T00:00:00"/>
    <s v="Same Day"/>
    <s v="DH-13675"/>
    <s v="Duane Huffman"/>
    <x v="2"/>
    <s v="United States"/>
    <s v="Quincy"/>
    <x v="31"/>
    <n v="2169"/>
    <x v="3"/>
    <s v="FUR-FU-10004006"/>
    <x v="0"/>
    <x v="5"/>
    <x v="101"/>
    <n v="85.3"/>
    <n v="2"/>
    <n v="0"/>
    <n v="14.500999999999991"/>
  </r>
  <r>
    <n v="3853"/>
    <s v="CA-2014-130526"/>
    <x v="3"/>
    <x v="200"/>
    <d v="2014-11-30T00:00:00"/>
    <s v="First Class"/>
    <s v="GT-14755"/>
    <s v="Guy Thornton"/>
    <x v="0"/>
    <s v="United States"/>
    <s v="Rockford"/>
    <x v="10"/>
    <n v="61107"/>
    <x v="2"/>
    <s v="OFF-BI-10001524"/>
    <x v="1"/>
    <x v="8"/>
    <x v="298"/>
    <n v="33.567999999999991"/>
    <n v="8"/>
    <n v="0.8"/>
    <n v="-53.708800000000025"/>
  </r>
  <r>
    <n v="3854"/>
    <s v="US-2014-131849"/>
    <x v="3"/>
    <x v="921"/>
    <d v="2014-06-11T00:00:00"/>
    <s v="Standard Class"/>
    <s v="GH-14410"/>
    <s v="Gary Hansen"/>
    <x v="2"/>
    <s v="United States"/>
    <s v="San Francisco"/>
    <x v="1"/>
    <n v="94122"/>
    <x v="1"/>
    <s v="FUR-FU-10004164"/>
    <x v="0"/>
    <x v="5"/>
    <x v="1575"/>
    <n v="4.95"/>
    <n v="1"/>
    <n v="0"/>
    <n v="2.1780000000000004"/>
  </r>
  <r>
    <n v="3855"/>
    <s v="US-2014-131849"/>
    <x v="3"/>
    <x v="921"/>
    <d v="2014-06-11T00:00:00"/>
    <s v="Standard Class"/>
    <s v="GH-14410"/>
    <s v="Gary Hansen"/>
    <x v="2"/>
    <s v="United States"/>
    <s v="San Francisco"/>
    <x v="1"/>
    <n v="94122"/>
    <x v="1"/>
    <s v="OFF-ST-10002957"/>
    <x v="1"/>
    <x v="4"/>
    <x v="1483"/>
    <n v="26.400000000000002"/>
    <n v="5"/>
    <n v="0"/>
    <n v="0"/>
  </r>
  <r>
    <n v="3856"/>
    <s v="US-2014-105389"/>
    <x v="3"/>
    <x v="436"/>
    <d v="2014-10-29T00:00:00"/>
    <s v="Second Class"/>
    <s v="DM-13015"/>
    <s v="Darrin Martin"/>
    <x v="0"/>
    <s v="United States"/>
    <s v="San Antonio"/>
    <x v="5"/>
    <n v="78207"/>
    <x v="2"/>
    <s v="OFF-BI-10004364"/>
    <x v="1"/>
    <x v="8"/>
    <x v="302"/>
    <n v="3.5639999999999992"/>
    <n v="3"/>
    <n v="0.8"/>
    <n v="-6.2370000000000019"/>
  </r>
  <r>
    <n v="3857"/>
    <s v="US-2014-105389"/>
    <x v="3"/>
    <x v="436"/>
    <d v="2014-10-29T00:00:00"/>
    <s v="Second Class"/>
    <s v="DM-13015"/>
    <s v="Darrin Martin"/>
    <x v="0"/>
    <s v="United States"/>
    <s v="San Antonio"/>
    <x v="5"/>
    <n v="78207"/>
    <x v="2"/>
    <s v="TEC-PH-10002824"/>
    <x v="2"/>
    <x v="7"/>
    <x v="1142"/>
    <n v="823.96000000000015"/>
    <n v="5"/>
    <n v="0.2"/>
    <n v="51.497499999999974"/>
  </r>
  <r>
    <n v="3858"/>
    <s v="US-2014-105389"/>
    <x v="3"/>
    <x v="436"/>
    <d v="2014-10-29T00:00:00"/>
    <s v="Second Class"/>
    <s v="DM-13015"/>
    <s v="Darrin Martin"/>
    <x v="0"/>
    <s v="United States"/>
    <s v="San Antonio"/>
    <x v="5"/>
    <n v="78207"/>
    <x v="2"/>
    <s v="OFF-AR-10000634"/>
    <x v="1"/>
    <x v="6"/>
    <x v="988"/>
    <n v="10.272000000000002"/>
    <n v="3"/>
    <n v="0.2"/>
    <n v="0.89880000000000004"/>
  </r>
  <r>
    <n v="3859"/>
    <s v="CA-2011-140816"/>
    <x v="2"/>
    <x v="414"/>
    <d v="2011-12-20T00:00:00"/>
    <s v="Same Day"/>
    <s v="TC-21295"/>
    <s v="Toby Carlisle"/>
    <x v="0"/>
    <s v="United States"/>
    <s v="Thornton"/>
    <x v="22"/>
    <n v="80229"/>
    <x v="1"/>
    <s v="TEC-AC-10001539"/>
    <x v="2"/>
    <x v="11"/>
    <x v="1576"/>
    <n v="447.94399999999996"/>
    <n v="7"/>
    <n v="0.2"/>
    <n v="89.588799999999992"/>
  </r>
  <r>
    <n v="3860"/>
    <s v="CA-2014-154039"/>
    <x v="3"/>
    <x v="922"/>
    <d v="2014-02-23T00:00:00"/>
    <s v="Standard Class"/>
    <s v="JK-16120"/>
    <s v="Julie Kriz"/>
    <x v="2"/>
    <s v="United States"/>
    <s v="Chicago"/>
    <x v="10"/>
    <n v="60653"/>
    <x v="2"/>
    <s v="FUR-TA-10001932"/>
    <x v="0"/>
    <x v="3"/>
    <x v="840"/>
    <n v="480.96"/>
    <n v="3"/>
    <n v="0.5"/>
    <n v="-269.33760000000001"/>
  </r>
  <r>
    <n v="3861"/>
    <s v="CA-2014-154039"/>
    <x v="3"/>
    <x v="922"/>
    <d v="2014-02-23T00:00:00"/>
    <s v="Standard Class"/>
    <s v="JK-16120"/>
    <s v="Julie Kriz"/>
    <x v="2"/>
    <s v="United States"/>
    <s v="Chicago"/>
    <x v="10"/>
    <n v="60653"/>
    <x v="2"/>
    <s v="TEC-PH-10002789"/>
    <x v="2"/>
    <x v="7"/>
    <x v="1577"/>
    <n v="124.79200000000002"/>
    <n v="1"/>
    <n v="0.2"/>
    <n v="10.919299999999996"/>
  </r>
  <r>
    <n v="3862"/>
    <s v="CA-2011-135755"/>
    <x v="2"/>
    <x v="523"/>
    <d v="2011-05-10T00:00:00"/>
    <s v="Standard Class"/>
    <s v="NC-18415"/>
    <s v="Nathan Cano"/>
    <x v="0"/>
    <s v="United States"/>
    <s v="Yonkers"/>
    <x v="15"/>
    <n v="10701"/>
    <x v="3"/>
    <s v="OFF-BI-10004828"/>
    <x v="1"/>
    <x v="8"/>
    <x v="1578"/>
    <n v="40.176000000000002"/>
    <n v="3"/>
    <n v="0.2"/>
    <n v="14.563799999999997"/>
  </r>
  <r>
    <n v="3863"/>
    <s v="CA-2011-135755"/>
    <x v="2"/>
    <x v="523"/>
    <d v="2011-05-10T00:00:00"/>
    <s v="Standard Class"/>
    <s v="NC-18415"/>
    <s v="Nathan Cano"/>
    <x v="0"/>
    <s v="United States"/>
    <s v="Yonkers"/>
    <x v="15"/>
    <n v="10701"/>
    <x v="3"/>
    <s v="OFF-BI-10003981"/>
    <x v="1"/>
    <x v="8"/>
    <x v="109"/>
    <n v="10.896000000000001"/>
    <n v="3"/>
    <n v="0.2"/>
    <n v="3.9497999999999998"/>
  </r>
  <r>
    <n v="3864"/>
    <s v="CA-2014-123246"/>
    <x v="3"/>
    <x v="161"/>
    <d v="2014-10-20T00:00:00"/>
    <s v="Second Class"/>
    <s v="AJ-10960"/>
    <s v="Astrea Jones"/>
    <x v="0"/>
    <s v="United States"/>
    <s v="San Diego"/>
    <x v="1"/>
    <n v="92037"/>
    <x v="1"/>
    <s v="OFF-AR-10001770"/>
    <x v="1"/>
    <x v="6"/>
    <x v="1579"/>
    <n v="10.64"/>
    <n v="4"/>
    <n v="0"/>
    <n v="2.7664"/>
  </r>
  <r>
    <n v="3865"/>
    <s v="CA-2012-157133"/>
    <x v="1"/>
    <x v="109"/>
    <d v="2012-12-03T00:00:00"/>
    <s v="Standard Class"/>
    <s v="LC-16885"/>
    <s v="Lena Creighton"/>
    <x v="0"/>
    <s v="United States"/>
    <s v="Champaign"/>
    <x v="10"/>
    <n v="61821"/>
    <x v="2"/>
    <s v="FUR-FU-10004904"/>
    <x v="0"/>
    <x v="5"/>
    <x v="1580"/>
    <n v="151.96"/>
    <n v="5"/>
    <n v="0.6"/>
    <n v="-182.35200000000003"/>
  </r>
  <r>
    <n v="3866"/>
    <s v="CA-2011-124709"/>
    <x v="2"/>
    <x v="923"/>
    <d v="2011-07-29T00:00:00"/>
    <s v="Second Class"/>
    <s v="GW-14605"/>
    <s v="Giulietta Weimer"/>
    <x v="0"/>
    <s v="United States"/>
    <s v="San Francisco"/>
    <x v="1"/>
    <n v="94122"/>
    <x v="1"/>
    <s v="TEC-AC-10002842"/>
    <x v="2"/>
    <x v="11"/>
    <x v="1176"/>
    <n v="238"/>
    <n v="2"/>
    <n v="0"/>
    <n v="38.080000000000013"/>
  </r>
  <r>
    <n v="3867"/>
    <s v="CA-2014-146360"/>
    <x v="3"/>
    <x v="756"/>
    <d v="2014-04-26T00:00:00"/>
    <s v="Second Class"/>
    <s v="SC-20305"/>
    <s v="Sean Christensen"/>
    <x v="0"/>
    <s v="United States"/>
    <s v="Lawrence"/>
    <x v="14"/>
    <n v="46226"/>
    <x v="2"/>
    <s v="TEC-AC-10003590"/>
    <x v="2"/>
    <x v="11"/>
    <x v="1093"/>
    <n v="155.34"/>
    <n v="6"/>
    <n v="0"/>
    <n v="55.922399999999996"/>
  </r>
  <r>
    <n v="3868"/>
    <s v="CA-2012-132486"/>
    <x v="1"/>
    <x v="924"/>
    <d v="2012-10-27T00:00:00"/>
    <s v="Second Class"/>
    <s v="JF-15355"/>
    <s v="Jay Fein"/>
    <x v="0"/>
    <s v="United States"/>
    <s v="San Diego"/>
    <x v="1"/>
    <n v="92105"/>
    <x v="1"/>
    <s v="TEC-AC-10000710"/>
    <x v="2"/>
    <x v="11"/>
    <x v="672"/>
    <n v="148.32"/>
    <n v="9"/>
    <n v="0"/>
    <n v="63.777600000000007"/>
  </r>
  <r>
    <n v="3869"/>
    <s v="CA-2012-132486"/>
    <x v="1"/>
    <x v="924"/>
    <d v="2012-10-27T00:00:00"/>
    <s v="Second Class"/>
    <s v="JF-15355"/>
    <s v="Jay Fein"/>
    <x v="0"/>
    <s v="United States"/>
    <s v="San Diego"/>
    <x v="1"/>
    <n v="92105"/>
    <x v="1"/>
    <s v="FUR-CH-10004495"/>
    <x v="0"/>
    <x v="1"/>
    <x v="1475"/>
    <n v="240.78400000000002"/>
    <n v="1"/>
    <n v="0.2"/>
    <n v="27.088199999999965"/>
  </r>
  <r>
    <n v="3870"/>
    <s v="CA-2012-132486"/>
    <x v="1"/>
    <x v="924"/>
    <d v="2012-10-27T00:00:00"/>
    <s v="Second Class"/>
    <s v="JF-15355"/>
    <s v="Jay Fein"/>
    <x v="0"/>
    <s v="United States"/>
    <s v="San Diego"/>
    <x v="1"/>
    <n v="92105"/>
    <x v="1"/>
    <s v="FUR-CH-10004540"/>
    <x v="0"/>
    <x v="1"/>
    <x v="862"/>
    <n v="191.96800000000002"/>
    <n v="7"/>
    <n v="0.2"/>
    <n v="16.797200000000004"/>
  </r>
  <r>
    <n v="3871"/>
    <s v="CA-2012-132486"/>
    <x v="1"/>
    <x v="924"/>
    <d v="2012-10-27T00:00:00"/>
    <s v="Second Class"/>
    <s v="JF-15355"/>
    <s v="Jay Fein"/>
    <x v="0"/>
    <s v="United States"/>
    <s v="San Diego"/>
    <x v="1"/>
    <n v="92105"/>
    <x v="1"/>
    <s v="OFF-PA-10004971"/>
    <x v="1"/>
    <x v="10"/>
    <x v="604"/>
    <n v="11.56"/>
    <n v="2"/>
    <n v="0"/>
    <n v="5.6644000000000005"/>
  </r>
  <r>
    <n v="3872"/>
    <s v="CA-2012-132486"/>
    <x v="1"/>
    <x v="924"/>
    <d v="2012-10-27T00:00:00"/>
    <s v="Second Class"/>
    <s v="JF-15355"/>
    <s v="Jay Fein"/>
    <x v="0"/>
    <s v="United States"/>
    <s v="San Diego"/>
    <x v="1"/>
    <n v="92105"/>
    <x v="1"/>
    <s v="OFF-EN-10002600"/>
    <x v="1"/>
    <x v="12"/>
    <x v="111"/>
    <n v="11.8"/>
    <n v="4"/>
    <n v="0"/>
    <n v="5.6639999999999997"/>
  </r>
  <r>
    <n v="3873"/>
    <s v="CA-2012-132486"/>
    <x v="1"/>
    <x v="924"/>
    <d v="2012-10-27T00:00:00"/>
    <s v="Second Class"/>
    <s v="JF-15355"/>
    <s v="Jay Fein"/>
    <x v="0"/>
    <s v="United States"/>
    <s v="San Diego"/>
    <x v="1"/>
    <n v="92105"/>
    <x v="1"/>
    <s v="FUR-CH-10001854"/>
    <x v="0"/>
    <x v="1"/>
    <x v="1110"/>
    <n v="842.35200000000009"/>
    <n v="3"/>
    <n v="0.2"/>
    <n v="42.117600000000039"/>
  </r>
  <r>
    <n v="3874"/>
    <s v="CA-2013-136231"/>
    <x v="0"/>
    <x v="64"/>
    <d v="2013-09-08T00:00:00"/>
    <s v="Second Class"/>
    <s v="DM-13015"/>
    <s v="Darrin Martin"/>
    <x v="0"/>
    <s v="United States"/>
    <s v="Johnson City"/>
    <x v="18"/>
    <n v="37604"/>
    <x v="0"/>
    <s v="OFF-EN-10001099"/>
    <x v="1"/>
    <x v="12"/>
    <x v="33"/>
    <n v="23.472000000000001"/>
    <n v="3"/>
    <n v="0.2"/>
    <n v="7.6283999999999974"/>
  </r>
  <r>
    <n v="3875"/>
    <s v="CA-2013-136231"/>
    <x v="0"/>
    <x v="64"/>
    <d v="2013-09-08T00:00:00"/>
    <s v="Second Class"/>
    <s v="DM-13015"/>
    <s v="Darrin Martin"/>
    <x v="0"/>
    <s v="United States"/>
    <s v="Johnson City"/>
    <x v="18"/>
    <n v="37604"/>
    <x v="0"/>
    <s v="OFF-BI-10001597"/>
    <x v="1"/>
    <x v="8"/>
    <x v="790"/>
    <n v="86.058000000000007"/>
    <n v="7"/>
    <n v="0.7"/>
    <n v="-63.109199999999987"/>
  </r>
  <r>
    <n v="3876"/>
    <s v="CA-2013-136231"/>
    <x v="0"/>
    <x v="64"/>
    <d v="2013-09-08T00:00:00"/>
    <s v="Second Class"/>
    <s v="DM-13015"/>
    <s v="Darrin Martin"/>
    <x v="0"/>
    <s v="United States"/>
    <s v="Johnson City"/>
    <x v="18"/>
    <n v="37604"/>
    <x v="0"/>
    <s v="TEC-PH-10002660"/>
    <x v="2"/>
    <x v="7"/>
    <x v="697"/>
    <n v="108.78399999999999"/>
    <n v="2"/>
    <n v="0.2"/>
    <n v="6.7990000000000066"/>
  </r>
  <r>
    <n v="3877"/>
    <s v="CA-2013-136231"/>
    <x v="0"/>
    <x v="64"/>
    <d v="2013-09-08T00:00:00"/>
    <s v="Second Class"/>
    <s v="DM-13015"/>
    <s v="Darrin Martin"/>
    <x v="0"/>
    <s v="United States"/>
    <s v="Johnson City"/>
    <x v="18"/>
    <n v="37604"/>
    <x v="0"/>
    <s v="OFF-PA-10000327"/>
    <x v="1"/>
    <x v="10"/>
    <x v="1428"/>
    <n v="10.272000000000002"/>
    <n v="3"/>
    <n v="0.2"/>
    <n v="3.2099999999999982"/>
  </r>
  <r>
    <n v="3878"/>
    <s v="CA-2013-140641"/>
    <x v="0"/>
    <x v="99"/>
    <d v="2013-11-03T00:00:00"/>
    <s v="Standard Class"/>
    <s v="EP-13915"/>
    <s v="Emily Phan"/>
    <x v="0"/>
    <s v="United States"/>
    <s v="Tampa"/>
    <x v="2"/>
    <n v="33614"/>
    <x v="0"/>
    <s v="OFF-BI-10001191"/>
    <x v="1"/>
    <x v="8"/>
    <x v="970"/>
    <n v="38.190000000000012"/>
    <n v="5"/>
    <n v="0.7"/>
    <n v="-26.732999999999997"/>
  </r>
  <r>
    <n v="3879"/>
    <s v="CA-2011-151001"/>
    <x v="2"/>
    <x v="267"/>
    <d v="2011-04-07T00:00:00"/>
    <s v="First Class"/>
    <s v="JG-15805"/>
    <s v="John Grady"/>
    <x v="1"/>
    <s v="United States"/>
    <s v="Decatur"/>
    <x v="10"/>
    <n v="62521"/>
    <x v="2"/>
    <s v="OFF-ST-10003455"/>
    <x v="1"/>
    <x v="4"/>
    <x v="169"/>
    <n v="49.632000000000005"/>
    <n v="4"/>
    <n v="0.2"/>
    <n v="3.7224000000000004"/>
  </r>
  <r>
    <n v="3880"/>
    <s v="CA-2011-151001"/>
    <x v="2"/>
    <x v="267"/>
    <d v="2011-04-07T00:00:00"/>
    <s v="First Class"/>
    <s v="JG-15805"/>
    <s v="John Grady"/>
    <x v="1"/>
    <s v="United States"/>
    <s v="Decatur"/>
    <x v="10"/>
    <n v="62521"/>
    <x v="2"/>
    <s v="OFF-ST-10001031"/>
    <x v="1"/>
    <x v="4"/>
    <x v="1551"/>
    <n v="52.096000000000004"/>
    <n v="4"/>
    <n v="0.2"/>
    <n v="3.9072000000000031"/>
  </r>
  <r>
    <n v="3881"/>
    <s v="CA-2012-129896"/>
    <x v="1"/>
    <x v="925"/>
    <d v="2012-06-20T00:00:00"/>
    <s v="Standard Class"/>
    <s v="PF-19120"/>
    <s v="Peter Fuller"/>
    <x v="0"/>
    <s v="United States"/>
    <s v="Gilbert"/>
    <x v="16"/>
    <n v="85234"/>
    <x v="1"/>
    <s v="OFF-PA-10002245"/>
    <x v="1"/>
    <x v="10"/>
    <x v="1334"/>
    <n v="9.5680000000000014"/>
    <n v="2"/>
    <n v="0.2"/>
    <n v="2.9899999999999993"/>
  </r>
  <r>
    <n v="3882"/>
    <s v="CA-2012-129896"/>
    <x v="1"/>
    <x v="925"/>
    <d v="2012-06-20T00:00:00"/>
    <s v="Standard Class"/>
    <s v="PF-19120"/>
    <s v="Peter Fuller"/>
    <x v="0"/>
    <s v="United States"/>
    <s v="Gilbert"/>
    <x v="16"/>
    <n v="85234"/>
    <x v="1"/>
    <s v="OFF-ST-10004804"/>
    <x v="1"/>
    <x v="4"/>
    <x v="230"/>
    <n v="82.367999999999995"/>
    <n v="2"/>
    <n v="0.2"/>
    <n v="-19.562399999999997"/>
  </r>
  <r>
    <n v="3883"/>
    <s v="CA-2012-129896"/>
    <x v="1"/>
    <x v="925"/>
    <d v="2012-06-20T00:00:00"/>
    <s v="Standard Class"/>
    <s v="PF-19120"/>
    <s v="Peter Fuller"/>
    <x v="0"/>
    <s v="United States"/>
    <s v="Gilbert"/>
    <x v="16"/>
    <n v="85234"/>
    <x v="1"/>
    <s v="FUR-FU-10004904"/>
    <x v="0"/>
    <x v="5"/>
    <x v="1580"/>
    <n v="364.70400000000006"/>
    <n v="6"/>
    <n v="0.2"/>
    <n v="-36.470400000000041"/>
  </r>
  <r>
    <n v="3884"/>
    <s v="CA-2012-129896"/>
    <x v="1"/>
    <x v="925"/>
    <d v="2012-06-20T00:00:00"/>
    <s v="Standard Class"/>
    <s v="PF-19120"/>
    <s v="Peter Fuller"/>
    <x v="0"/>
    <s v="United States"/>
    <s v="Gilbert"/>
    <x v="16"/>
    <n v="85234"/>
    <x v="1"/>
    <s v="FUR-FU-10002396"/>
    <x v="0"/>
    <x v="5"/>
    <x v="1581"/>
    <n v="40.256"/>
    <n v="4"/>
    <n v="0.2"/>
    <n v="11.070400000000003"/>
  </r>
  <r>
    <n v="3885"/>
    <s v="CA-2011-152849"/>
    <x v="2"/>
    <x v="260"/>
    <d v="2011-07-12T00:00:00"/>
    <s v="Standard Class"/>
    <s v="DW-13195"/>
    <s v="David Wiener"/>
    <x v="1"/>
    <s v="United States"/>
    <s v="Knoxville"/>
    <x v="18"/>
    <n v="37918"/>
    <x v="0"/>
    <s v="OFF-AR-10002833"/>
    <x v="1"/>
    <x v="6"/>
    <x v="6"/>
    <n v="4.3680000000000003"/>
    <n v="3"/>
    <n v="0.2"/>
    <n v="0.3822000000000001"/>
  </r>
  <r>
    <n v="3886"/>
    <s v="US-2014-127341"/>
    <x v="3"/>
    <x v="926"/>
    <d v="2014-02-03T00:00:00"/>
    <s v="Standard Class"/>
    <s v="CK-12595"/>
    <s v="Clytie Kelty"/>
    <x v="0"/>
    <s v="United States"/>
    <s v="Chicago"/>
    <x v="10"/>
    <n v="60653"/>
    <x v="2"/>
    <s v="OFF-BI-10001072"/>
    <x v="1"/>
    <x v="8"/>
    <x v="277"/>
    <n v="12.127999999999997"/>
    <n v="4"/>
    <n v="0.8"/>
    <n v="-20.617600000000003"/>
  </r>
  <r>
    <n v="3887"/>
    <s v="CA-2013-167759"/>
    <x v="0"/>
    <x v="840"/>
    <d v="2013-03-09T00:00:00"/>
    <s v="Second Class"/>
    <s v="CC-12670"/>
    <s v="Craig Carreira"/>
    <x v="0"/>
    <s v="United States"/>
    <s v="Bloomington"/>
    <x v="14"/>
    <n v="47401"/>
    <x v="2"/>
    <s v="TEC-PH-10003171"/>
    <x v="2"/>
    <x v="7"/>
    <x v="1495"/>
    <n v="134.85000000000002"/>
    <n v="3"/>
    <n v="0"/>
    <n v="37.757999999999996"/>
  </r>
  <r>
    <n v="3888"/>
    <s v="CA-2011-100895"/>
    <x v="2"/>
    <x v="270"/>
    <d v="2011-06-06T00:00:00"/>
    <s v="Standard Class"/>
    <s v="SV-20785"/>
    <s v="Stewart Visinsky"/>
    <x v="0"/>
    <s v="United States"/>
    <s v="Roswell"/>
    <x v="32"/>
    <n v="30076"/>
    <x v="0"/>
    <s v="OFF-AR-10004511"/>
    <x v="1"/>
    <x v="6"/>
    <x v="1228"/>
    <n v="8.56"/>
    <n v="2"/>
    <n v="0"/>
    <n v="2.6536"/>
  </r>
  <r>
    <n v="3889"/>
    <s v="CA-2011-100895"/>
    <x v="2"/>
    <x v="270"/>
    <d v="2011-06-06T00:00:00"/>
    <s v="Standard Class"/>
    <s v="SV-20785"/>
    <s v="Stewart Visinsky"/>
    <x v="0"/>
    <s v="United States"/>
    <s v="Roswell"/>
    <x v="32"/>
    <n v="30076"/>
    <x v="0"/>
    <s v="TEC-PH-10001425"/>
    <x v="2"/>
    <x v="7"/>
    <x v="511"/>
    <n v="239.96999999999997"/>
    <n v="3"/>
    <n v="0"/>
    <n v="67.191599999999994"/>
  </r>
  <r>
    <n v="3890"/>
    <s v="CA-2011-100895"/>
    <x v="2"/>
    <x v="270"/>
    <d v="2011-06-06T00:00:00"/>
    <s v="Standard Class"/>
    <s v="SV-20785"/>
    <s v="Stewart Visinsky"/>
    <x v="0"/>
    <s v="United States"/>
    <s v="Roswell"/>
    <x v="32"/>
    <n v="30076"/>
    <x v="0"/>
    <s v="OFF-ST-10001490"/>
    <x v="1"/>
    <x v="4"/>
    <x v="513"/>
    <n v="356.94"/>
    <n v="2"/>
    <n v="0"/>
    <n v="107.08199999999997"/>
  </r>
  <r>
    <n v="3891"/>
    <s v="US-2013-163881"/>
    <x v="0"/>
    <x v="390"/>
    <d v="2013-12-01T00:00:00"/>
    <s v="Standard Class"/>
    <s v="SP-20860"/>
    <s v="Sung Pak"/>
    <x v="1"/>
    <s v="United States"/>
    <s v="Los Angeles"/>
    <x v="1"/>
    <n v="90036"/>
    <x v="1"/>
    <s v="TEC-AC-10003033"/>
    <x v="2"/>
    <x v="11"/>
    <x v="756"/>
    <n v="659.9"/>
    <n v="2"/>
    <n v="0"/>
    <n v="217.76699999999994"/>
  </r>
  <r>
    <n v="3892"/>
    <s v="US-2013-163881"/>
    <x v="0"/>
    <x v="390"/>
    <d v="2013-12-01T00:00:00"/>
    <s v="Standard Class"/>
    <s v="SP-20860"/>
    <s v="Sung Pak"/>
    <x v="1"/>
    <s v="United States"/>
    <s v="Los Angeles"/>
    <x v="1"/>
    <n v="90036"/>
    <x v="1"/>
    <s v="FUR-CH-10001394"/>
    <x v="0"/>
    <x v="1"/>
    <x v="648"/>
    <n v="1684.7520000000002"/>
    <n v="6"/>
    <n v="0.2"/>
    <n v="210.59399999999977"/>
  </r>
  <r>
    <n v="3893"/>
    <s v="US-2013-163881"/>
    <x v="0"/>
    <x v="390"/>
    <d v="2013-12-01T00:00:00"/>
    <s v="Standard Class"/>
    <s v="SP-20860"/>
    <s v="Sung Pak"/>
    <x v="1"/>
    <s v="United States"/>
    <s v="Los Angeles"/>
    <x v="1"/>
    <n v="90036"/>
    <x v="1"/>
    <s v="TEC-AC-10000420"/>
    <x v="2"/>
    <x v="11"/>
    <x v="1487"/>
    <n v="559.91999999999996"/>
    <n v="8"/>
    <n v="0"/>
    <n v="190.37279999999998"/>
  </r>
  <r>
    <n v="3894"/>
    <s v="US-2013-144547"/>
    <x v="0"/>
    <x v="338"/>
    <d v="2013-11-15T00:00:00"/>
    <s v="Standard Class"/>
    <s v="MS-17770"/>
    <s v="Maxwell Schwartz"/>
    <x v="0"/>
    <s v="United States"/>
    <s v="Houston"/>
    <x v="5"/>
    <n v="77036"/>
    <x v="2"/>
    <s v="TEC-AC-10004901"/>
    <x v="2"/>
    <x v="11"/>
    <x v="642"/>
    <n v="279.94400000000002"/>
    <n v="7"/>
    <n v="0.2"/>
    <n v="48.990200000000002"/>
  </r>
  <r>
    <n v="3895"/>
    <s v="US-2011-112200"/>
    <x v="2"/>
    <x v="754"/>
    <d v="2011-11-28T00:00:00"/>
    <s v="Standard Class"/>
    <s v="TC-21475"/>
    <s v="Tony Chapman"/>
    <x v="2"/>
    <s v="United States"/>
    <s v="Bolingbrook"/>
    <x v="10"/>
    <n v="60440"/>
    <x v="2"/>
    <s v="OFF-BI-10002571"/>
    <x v="1"/>
    <x v="8"/>
    <x v="1204"/>
    <n v="9.9799999999999969"/>
    <n v="5"/>
    <n v="0.8"/>
    <n v="-16.467000000000002"/>
  </r>
  <r>
    <n v="3896"/>
    <s v="CA-2014-110212"/>
    <x v="3"/>
    <x v="927"/>
    <d v="2014-05-06T00:00:00"/>
    <s v="Standard Class"/>
    <s v="SJ-20125"/>
    <s v="Sanjit Jacobs"/>
    <x v="2"/>
    <s v="United States"/>
    <s v="Texarkana"/>
    <x v="36"/>
    <n v="71854"/>
    <x v="0"/>
    <s v="TEC-AC-10002331"/>
    <x v="2"/>
    <x v="11"/>
    <x v="1582"/>
    <n v="48.9"/>
    <n v="5"/>
    <n v="0"/>
    <n v="18.093"/>
  </r>
  <r>
    <n v="3897"/>
    <s v="CA-2014-134285"/>
    <x v="3"/>
    <x v="226"/>
    <d v="2014-12-13T00:00:00"/>
    <s v="Standard Class"/>
    <s v="DS-13180"/>
    <s v="David Smith"/>
    <x v="1"/>
    <s v="United States"/>
    <s v="San Antonio"/>
    <x v="5"/>
    <n v="78207"/>
    <x v="2"/>
    <s v="OFF-FA-10000611"/>
    <x v="1"/>
    <x v="13"/>
    <x v="1065"/>
    <n v="3.5519999999999996"/>
    <n v="3"/>
    <n v="0.2"/>
    <n v="1.2431999999999999"/>
  </r>
  <r>
    <n v="3898"/>
    <s v="CA-2014-134285"/>
    <x v="3"/>
    <x v="226"/>
    <d v="2014-12-13T00:00:00"/>
    <s v="Standard Class"/>
    <s v="DS-13180"/>
    <s v="David Smith"/>
    <x v="1"/>
    <s v="United States"/>
    <s v="San Antonio"/>
    <x v="5"/>
    <n v="78207"/>
    <x v="2"/>
    <s v="OFF-PA-10000304"/>
    <x v="1"/>
    <x v="10"/>
    <x v="88"/>
    <n v="15.552000000000003"/>
    <n v="3"/>
    <n v="0.2"/>
    <n v="5.4432"/>
  </r>
  <r>
    <n v="3899"/>
    <s v="CA-2014-102267"/>
    <x v="3"/>
    <x v="329"/>
    <d v="2014-12-05T00:00:00"/>
    <s v="Standard Class"/>
    <s v="SC-20800"/>
    <s v="Stuart Calhoun"/>
    <x v="0"/>
    <s v="United States"/>
    <s v="Edinburg"/>
    <x v="5"/>
    <n v="78539"/>
    <x v="2"/>
    <s v="OFF-FA-10000611"/>
    <x v="1"/>
    <x v="13"/>
    <x v="1065"/>
    <n v="2.3679999999999999"/>
    <n v="2"/>
    <n v="0.2"/>
    <n v="0.82879999999999987"/>
  </r>
  <r>
    <n v="3900"/>
    <s v="CA-2014-157980"/>
    <x v="3"/>
    <x v="226"/>
    <d v="2014-12-10T00:00:00"/>
    <s v="First Class"/>
    <s v="SH-20395"/>
    <s v="Shahid Hopkins"/>
    <x v="0"/>
    <s v="United States"/>
    <s v="Toledo"/>
    <x v="24"/>
    <n v="43615"/>
    <x v="3"/>
    <s v="TEC-AC-10002567"/>
    <x v="2"/>
    <x v="11"/>
    <x v="423"/>
    <n v="127.98399999999999"/>
    <n v="2"/>
    <n v="0.2"/>
    <n v="25.596799999999998"/>
  </r>
  <r>
    <n v="3901"/>
    <s v="CA-2012-121097"/>
    <x v="1"/>
    <x v="928"/>
    <d v="2012-01-08T00:00:00"/>
    <s v="Standard Class"/>
    <s v="SF-20965"/>
    <s v="Sylvia Foulston"/>
    <x v="1"/>
    <s v="United States"/>
    <s v="Baytown"/>
    <x v="5"/>
    <n v="77520"/>
    <x v="2"/>
    <s v="OFF-PA-10001937"/>
    <x v="1"/>
    <x v="10"/>
    <x v="286"/>
    <n v="10.368000000000002"/>
    <n v="2"/>
    <n v="0.2"/>
    <n v="3.6288"/>
  </r>
  <r>
    <n v="3902"/>
    <s v="CA-2012-151043"/>
    <x v="1"/>
    <x v="717"/>
    <d v="2012-11-20T00:00:00"/>
    <s v="Standard Class"/>
    <s v="MG-17680"/>
    <s v="Maureen Gastineau"/>
    <x v="2"/>
    <s v="United States"/>
    <s v="Philadelphia"/>
    <x v="9"/>
    <n v="19143"/>
    <x v="3"/>
    <s v="TEC-AC-10001090"/>
    <x v="2"/>
    <x v="11"/>
    <x v="1583"/>
    <n v="47.984000000000002"/>
    <n v="2"/>
    <n v="0.2"/>
    <n v="-1.199600000000002"/>
  </r>
  <r>
    <n v="3903"/>
    <s v="US-2012-119312"/>
    <x v="1"/>
    <x v="653"/>
    <d v="2012-10-07T00:00:00"/>
    <s v="Second Class"/>
    <s v="CS-12400"/>
    <s v="Christopher Schild"/>
    <x v="2"/>
    <s v="United States"/>
    <s v="Los Angeles"/>
    <x v="1"/>
    <n v="90045"/>
    <x v="1"/>
    <s v="OFF-ST-10000943"/>
    <x v="1"/>
    <x v="4"/>
    <x v="1195"/>
    <n v="270.33999999999997"/>
    <n v="14"/>
    <n v="0"/>
    <n v="75.6952"/>
  </r>
  <r>
    <n v="3904"/>
    <s v="CA-2012-167010"/>
    <x v="1"/>
    <x v="57"/>
    <d v="2012-04-10T00:00:00"/>
    <s v="Standard Class"/>
    <s v="VT-21700"/>
    <s v="Valerie Takahito"/>
    <x v="2"/>
    <s v="United States"/>
    <s v="Philadelphia"/>
    <x v="9"/>
    <n v="19143"/>
    <x v="3"/>
    <s v="OFF-AP-10004036"/>
    <x v="1"/>
    <x v="9"/>
    <x v="1273"/>
    <n v="98.111999999999995"/>
    <n v="7"/>
    <n v="0.2"/>
    <n v="18.396000000000001"/>
  </r>
  <r>
    <n v="3905"/>
    <s v="CA-2012-167010"/>
    <x v="1"/>
    <x v="57"/>
    <d v="2012-04-10T00:00:00"/>
    <s v="Standard Class"/>
    <s v="VT-21700"/>
    <s v="Valerie Takahito"/>
    <x v="2"/>
    <s v="United States"/>
    <s v="Philadelphia"/>
    <x v="9"/>
    <n v="19143"/>
    <x v="3"/>
    <s v="OFF-ST-10003816"/>
    <x v="1"/>
    <x v="4"/>
    <x v="710"/>
    <n v="563.80799999999999"/>
    <n v="4"/>
    <n v="0.2"/>
    <n v="21.142799999999966"/>
  </r>
  <r>
    <n v="3906"/>
    <s v="CA-2012-167010"/>
    <x v="1"/>
    <x v="57"/>
    <d v="2012-04-10T00:00:00"/>
    <s v="Standard Class"/>
    <s v="VT-21700"/>
    <s v="Valerie Takahito"/>
    <x v="2"/>
    <s v="United States"/>
    <s v="Philadelphia"/>
    <x v="9"/>
    <n v="19143"/>
    <x v="3"/>
    <s v="OFF-BI-10002072"/>
    <x v="1"/>
    <x v="8"/>
    <x v="830"/>
    <n v="10.428000000000001"/>
    <n v="4"/>
    <n v="0.7"/>
    <n v="-6.9519999999999982"/>
  </r>
  <r>
    <n v="3907"/>
    <s v="CA-2012-167010"/>
    <x v="1"/>
    <x v="57"/>
    <d v="2012-04-10T00:00:00"/>
    <s v="Standard Class"/>
    <s v="VT-21700"/>
    <s v="Valerie Takahito"/>
    <x v="2"/>
    <s v="United States"/>
    <s v="Philadelphia"/>
    <x v="9"/>
    <n v="19143"/>
    <x v="3"/>
    <s v="FUR-FU-10001468"/>
    <x v="0"/>
    <x v="5"/>
    <x v="1280"/>
    <n v="547.13599999999997"/>
    <n v="4"/>
    <n v="0.2"/>
    <n v="-68.392000000000053"/>
  </r>
  <r>
    <n v="3908"/>
    <s v="CA-2012-167010"/>
    <x v="1"/>
    <x v="57"/>
    <d v="2012-04-10T00:00:00"/>
    <s v="Standard Class"/>
    <s v="VT-21700"/>
    <s v="Valerie Takahito"/>
    <x v="2"/>
    <s v="United States"/>
    <s v="Philadelphia"/>
    <x v="9"/>
    <n v="19143"/>
    <x v="3"/>
    <s v="TEC-PH-10000347"/>
    <x v="2"/>
    <x v="7"/>
    <x v="495"/>
    <n v="14.850000000000001"/>
    <n v="5"/>
    <n v="0.4"/>
    <n v="-3.2175000000000002"/>
  </r>
  <r>
    <n v="3909"/>
    <s v="CA-2012-167010"/>
    <x v="1"/>
    <x v="57"/>
    <d v="2012-04-10T00:00:00"/>
    <s v="Standard Class"/>
    <s v="VT-21700"/>
    <s v="Valerie Takahito"/>
    <x v="2"/>
    <s v="United States"/>
    <s v="Philadelphia"/>
    <x v="9"/>
    <n v="19143"/>
    <x v="3"/>
    <s v="TEC-PH-10002844"/>
    <x v="2"/>
    <x v="7"/>
    <x v="104"/>
    <n v="41.988"/>
    <n v="2"/>
    <n v="0.4"/>
    <n v="-9.7972000000000037"/>
  </r>
  <r>
    <n v="3910"/>
    <s v="CA-2012-167010"/>
    <x v="1"/>
    <x v="57"/>
    <d v="2012-04-10T00:00:00"/>
    <s v="Standard Class"/>
    <s v="VT-21700"/>
    <s v="Valerie Takahito"/>
    <x v="2"/>
    <s v="United States"/>
    <s v="Philadelphia"/>
    <x v="9"/>
    <n v="19143"/>
    <x v="3"/>
    <s v="FUR-FU-10001037"/>
    <x v="0"/>
    <x v="5"/>
    <x v="1160"/>
    <n v="7.5840000000000005"/>
    <n v="1"/>
    <n v="0.2"/>
    <n v="2.37"/>
  </r>
  <r>
    <n v="3911"/>
    <s v="CA-2012-167010"/>
    <x v="1"/>
    <x v="57"/>
    <d v="2012-04-10T00:00:00"/>
    <s v="Standard Class"/>
    <s v="VT-21700"/>
    <s v="Valerie Takahito"/>
    <x v="2"/>
    <s v="United States"/>
    <s v="Philadelphia"/>
    <x v="9"/>
    <n v="19143"/>
    <x v="3"/>
    <s v="FUR-BO-10004218"/>
    <x v="0"/>
    <x v="0"/>
    <x v="1584"/>
    <n v="352.45"/>
    <n v="5"/>
    <n v="0.5"/>
    <n v="-211.47"/>
  </r>
  <r>
    <n v="3912"/>
    <s v="CA-2014-126788"/>
    <x v="3"/>
    <x v="929"/>
    <d v="2014-06-07T00:00:00"/>
    <s v="First Class"/>
    <s v="AB-10105"/>
    <s v="Adrian Barton"/>
    <x v="0"/>
    <s v="United States"/>
    <s v="Pearland"/>
    <x v="5"/>
    <n v="77581"/>
    <x v="2"/>
    <s v="TEC-PH-10001619"/>
    <x v="2"/>
    <x v="7"/>
    <x v="1585"/>
    <n v="470.37600000000009"/>
    <n v="3"/>
    <n v="0.2"/>
    <n v="52.917299999999955"/>
  </r>
  <r>
    <n v="3913"/>
    <s v="CA-2014-148068"/>
    <x v="3"/>
    <x v="65"/>
    <d v="2014-09-26T00:00:00"/>
    <s v="Standard Class"/>
    <s v="MM-18280"/>
    <s v="Muhammed MacIntyre"/>
    <x v="1"/>
    <s v="United States"/>
    <s v="New York City"/>
    <x v="15"/>
    <n v="10035"/>
    <x v="3"/>
    <s v="OFF-PA-10001639"/>
    <x v="1"/>
    <x v="10"/>
    <x v="972"/>
    <n v="19.440000000000001"/>
    <n v="3"/>
    <n v="0"/>
    <n v="9.3312000000000008"/>
  </r>
  <r>
    <n v="3914"/>
    <s v="CA-2014-148068"/>
    <x v="3"/>
    <x v="65"/>
    <d v="2014-09-26T00:00:00"/>
    <s v="Standard Class"/>
    <s v="MM-18280"/>
    <s v="Muhammed MacIntyre"/>
    <x v="1"/>
    <s v="United States"/>
    <s v="New York City"/>
    <x v="15"/>
    <n v="10035"/>
    <x v="3"/>
    <s v="FUR-FU-10002268"/>
    <x v="0"/>
    <x v="5"/>
    <x v="860"/>
    <n v="9.82"/>
    <n v="2"/>
    <n v="0"/>
    <n v="3.2405999999999997"/>
  </r>
  <r>
    <n v="3915"/>
    <s v="US-2014-142573"/>
    <x v="3"/>
    <x v="930"/>
    <d v="2014-07-24T00:00:00"/>
    <s v="Standard Class"/>
    <s v="ML-17410"/>
    <s v="Maris LaWare"/>
    <x v="0"/>
    <s v="United States"/>
    <s v="Phoenix"/>
    <x v="16"/>
    <n v="85023"/>
    <x v="1"/>
    <s v="FUR-TA-10001932"/>
    <x v="0"/>
    <x v="3"/>
    <x v="840"/>
    <n v="801.59999999999991"/>
    <n v="5"/>
    <n v="0.5"/>
    <n v="-448.89599999999996"/>
  </r>
  <r>
    <n v="3916"/>
    <s v="US-2014-142573"/>
    <x v="3"/>
    <x v="930"/>
    <d v="2014-07-24T00:00:00"/>
    <s v="Standard Class"/>
    <s v="ML-17410"/>
    <s v="Maris LaWare"/>
    <x v="0"/>
    <s v="United States"/>
    <s v="Phoenix"/>
    <x v="16"/>
    <n v="85023"/>
    <x v="1"/>
    <s v="FUR-CH-10004218"/>
    <x v="0"/>
    <x v="1"/>
    <x v="38"/>
    <n v="161.56800000000001"/>
    <n v="2"/>
    <n v="0.2"/>
    <n v="10.098000000000006"/>
  </r>
  <r>
    <n v="3917"/>
    <s v="US-2014-142573"/>
    <x v="3"/>
    <x v="930"/>
    <d v="2014-07-24T00:00:00"/>
    <s v="Standard Class"/>
    <s v="ML-17410"/>
    <s v="Maris LaWare"/>
    <x v="0"/>
    <s v="United States"/>
    <s v="Phoenix"/>
    <x v="16"/>
    <n v="85023"/>
    <x v="1"/>
    <s v="OFF-PA-10000246"/>
    <x v="1"/>
    <x v="10"/>
    <x v="1586"/>
    <n v="16.096"/>
    <n v="2"/>
    <n v="0.2"/>
    <n v="5.2312000000000003"/>
  </r>
  <r>
    <n v="3918"/>
    <s v="US-2014-142573"/>
    <x v="3"/>
    <x v="930"/>
    <d v="2014-07-24T00:00:00"/>
    <s v="Standard Class"/>
    <s v="ML-17410"/>
    <s v="Maris LaWare"/>
    <x v="0"/>
    <s v="United States"/>
    <s v="Phoenix"/>
    <x v="16"/>
    <n v="85023"/>
    <x v="1"/>
    <s v="OFF-BI-10003350"/>
    <x v="1"/>
    <x v="8"/>
    <x v="834"/>
    <n v="7.6560000000000006"/>
    <n v="4"/>
    <n v="0.7"/>
    <n v="-6.1247999999999987"/>
  </r>
  <r>
    <n v="3919"/>
    <s v="US-2014-142573"/>
    <x v="3"/>
    <x v="930"/>
    <d v="2014-07-24T00:00:00"/>
    <s v="Standard Class"/>
    <s v="ML-17410"/>
    <s v="Maris LaWare"/>
    <x v="0"/>
    <s v="United States"/>
    <s v="Phoenix"/>
    <x v="16"/>
    <n v="85023"/>
    <x v="1"/>
    <s v="FUR-CH-10000513"/>
    <x v="0"/>
    <x v="1"/>
    <x v="70"/>
    <n v="311.97600000000006"/>
    <n v="3"/>
    <n v="0.2"/>
    <n v="-42.89670000000001"/>
  </r>
  <r>
    <n v="3920"/>
    <s v="US-2012-148817"/>
    <x v="1"/>
    <x v="494"/>
    <d v="2012-12-07T00:00:00"/>
    <s v="Standard Class"/>
    <s v="KD-16495"/>
    <s v="Keith Dawkins"/>
    <x v="1"/>
    <s v="United States"/>
    <s v="Chesapeake"/>
    <x v="17"/>
    <n v="23320"/>
    <x v="0"/>
    <s v="OFF-ST-10001321"/>
    <x v="1"/>
    <x v="4"/>
    <x v="416"/>
    <n v="61.68"/>
    <n v="4"/>
    <n v="0"/>
    <n v="16.653600000000004"/>
  </r>
  <r>
    <n v="3921"/>
    <s v="US-2012-148817"/>
    <x v="1"/>
    <x v="494"/>
    <d v="2012-12-07T00:00:00"/>
    <s v="Standard Class"/>
    <s v="KD-16495"/>
    <s v="Keith Dawkins"/>
    <x v="1"/>
    <s v="United States"/>
    <s v="Chesapeake"/>
    <x v="17"/>
    <n v="23320"/>
    <x v="0"/>
    <s v="OFF-BI-10004233"/>
    <x v="1"/>
    <x v="8"/>
    <x v="1377"/>
    <n v="63.96"/>
    <n v="4"/>
    <n v="0"/>
    <n v="30.700800000000001"/>
  </r>
  <r>
    <n v="3922"/>
    <s v="CA-2013-110044"/>
    <x v="0"/>
    <x v="931"/>
    <d v="2013-07-03T00:00:00"/>
    <s v="Second Class"/>
    <s v="RF-19735"/>
    <s v="Roland Fjeld"/>
    <x v="0"/>
    <s v="United States"/>
    <s v="Chicago"/>
    <x v="10"/>
    <n v="60610"/>
    <x v="2"/>
    <s v="TEC-PH-10001299"/>
    <x v="2"/>
    <x v="7"/>
    <x v="1480"/>
    <n v="359.97600000000006"/>
    <n v="3"/>
    <n v="0.2"/>
    <n v="35.997600000000006"/>
  </r>
  <r>
    <n v="3923"/>
    <s v="CA-2014-146920"/>
    <x v="3"/>
    <x v="735"/>
    <d v="2014-09-02T00:00:00"/>
    <s v="Standard Class"/>
    <s v="SC-20305"/>
    <s v="Sean Christensen"/>
    <x v="0"/>
    <s v="United States"/>
    <s v="Chicago"/>
    <x v="10"/>
    <n v="60623"/>
    <x v="2"/>
    <s v="OFF-PA-10002479"/>
    <x v="1"/>
    <x v="10"/>
    <x v="217"/>
    <n v="25.344000000000001"/>
    <n v="6"/>
    <n v="0.2"/>
    <n v="7.92"/>
  </r>
  <r>
    <n v="3924"/>
    <s v="CA-2014-146920"/>
    <x v="3"/>
    <x v="735"/>
    <d v="2014-09-02T00:00:00"/>
    <s v="Standard Class"/>
    <s v="SC-20305"/>
    <s v="Sean Christensen"/>
    <x v="0"/>
    <s v="United States"/>
    <s v="Chicago"/>
    <x v="10"/>
    <n v="60623"/>
    <x v="2"/>
    <s v="OFF-PA-10001461"/>
    <x v="1"/>
    <x v="10"/>
    <x v="1587"/>
    <n v="26.720000000000002"/>
    <n v="5"/>
    <n v="0.2"/>
    <n v="9.3520000000000003"/>
  </r>
  <r>
    <n v="3925"/>
    <s v="CA-2011-103940"/>
    <x v="2"/>
    <x v="328"/>
    <d v="2011-09-21T00:00:00"/>
    <s v="Standard Class"/>
    <s v="BN-11515"/>
    <s v="Bradley Nguyen"/>
    <x v="0"/>
    <s v="United States"/>
    <s v="Seattle"/>
    <x v="4"/>
    <n v="98103"/>
    <x v="1"/>
    <s v="OFF-ST-10004963"/>
    <x v="1"/>
    <x v="4"/>
    <x v="460"/>
    <n v="30.28"/>
    <n v="2"/>
    <n v="0"/>
    <n v="1.2111999999999981"/>
  </r>
  <r>
    <n v="3926"/>
    <s v="CA-2011-103940"/>
    <x v="2"/>
    <x v="328"/>
    <d v="2011-09-21T00:00:00"/>
    <s v="Standard Class"/>
    <s v="BN-11515"/>
    <s v="Bradley Nguyen"/>
    <x v="0"/>
    <s v="United States"/>
    <s v="Seattle"/>
    <x v="4"/>
    <n v="98103"/>
    <x v="1"/>
    <s v="OFF-ST-10000943"/>
    <x v="1"/>
    <x v="4"/>
    <x v="1195"/>
    <n v="57.929999999999993"/>
    <n v="3"/>
    <n v="0"/>
    <n v="16.220400000000001"/>
  </r>
  <r>
    <n v="3927"/>
    <s v="CA-2011-103940"/>
    <x v="2"/>
    <x v="328"/>
    <d v="2011-09-21T00:00:00"/>
    <s v="Standard Class"/>
    <s v="BN-11515"/>
    <s v="Bradley Nguyen"/>
    <x v="0"/>
    <s v="United States"/>
    <s v="Seattle"/>
    <x v="4"/>
    <n v="98103"/>
    <x v="1"/>
    <s v="FUR-FU-10004671"/>
    <x v="0"/>
    <x v="5"/>
    <x v="1357"/>
    <n v="35.340000000000003"/>
    <n v="2"/>
    <n v="0"/>
    <n v="13.429200000000002"/>
  </r>
  <r>
    <n v="3928"/>
    <s v="CA-2011-103940"/>
    <x v="2"/>
    <x v="328"/>
    <d v="2011-09-21T00:00:00"/>
    <s v="Standard Class"/>
    <s v="BN-11515"/>
    <s v="Bradley Nguyen"/>
    <x v="0"/>
    <s v="United States"/>
    <s v="Seattle"/>
    <x v="4"/>
    <n v="98103"/>
    <x v="1"/>
    <s v="OFF-BI-10002735"/>
    <x v="1"/>
    <x v="8"/>
    <x v="141"/>
    <n v="137.24"/>
    <n v="5"/>
    <n v="0.2"/>
    <n v="46.3185"/>
  </r>
  <r>
    <n v="3929"/>
    <s v="CA-2013-162082"/>
    <x v="0"/>
    <x v="560"/>
    <d v="2013-03-18T00:00:00"/>
    <s v="First Class"/>
    <s v="JS-15880"/>
    <s v="John Stevenson"/>
    <x v="0"/>
    <s v="United States"/>
    <s v="Harlingen"/>
    <x v="5"/>
    <n v="78550"/>
    <x v="2"/>
    <s v="FUR-BO-10004409"/>
    <x v="0"/>
    <x v="0"/>
    <x v="625"/>
    <n v="241.33199999999999"/>
    <n v="5"/>
    <n v="0.32"/>
    <n v="-14.195999999999998"/>
  </r>
  <r>
    <n v="3930"/>
    <s v="CA-2013-162082"/>
    <x v="0"/>
    <x v="560"/>
    <d v="2013-03-18T00:00:00"/>
    <s v="First Class"/>
    <s v="JS-15880"/>
    <s v="John Stevenson"/>
    <x v="0"/>
    <s v="United States"/>
    <s v="Harlingen"/>
    <x v="5"/>
    <n v="78550"/>
    <x v="2"/>
    <s v="OFF-PA-10001934"/>
    <x v="1"/>
    <x v="10"/>
    <x v="543"/>
    <n v="5.1840000000000011"/>
    <n v="1"/>
    <n v="0.2"/>
    <n v="1.8792"/>
  </r>
  <r>
    <n v="3931"/>
    <s v="CA-2013-162082"/>
    <x v="0"/>
    <x v="560"/>
    <d v="2013-03-18T00:00:00"/>
    <s v="First Class"/>
    <s v="JS-15880"/>
    <s v="John Stevenson"/>
    <x v="0"/>
    <s v="United States"/>
    <s v="Harlingen"/>
    <x v="5"/>
    <n v="78550"/>
    <x v="2"/>
    <s v="OFF-AR-10001044"/>
    <x v="1"/>
    <x v="6"/>
    <x v="1042"/>
    <n v="145.54400000000001"/>
    <n v="7"/>
    <n v="0.2"/>
    <n v="16.373699999999992"/>
  </r>
  <r>
    <n v="3932"/>
    <s v="CA-2013-132094"/>
    <x v="0"/>
    <x v="370"/>
    <d v="2013-09-03T00:00:00"/>
    <s v="Standard Class"/>
    <s v="VG-21805"/>
    <s v="Vivek Grady"/>
    <x v="1"/>
    <s v="United States"/>
    <s v="Philadelphia"/>
    <x v="9"/>
    <n v="19140"/>
    <x v="3"/>
    <s v="OFF-AR-10004165"/>
    <x v="1"/>
    <x v="6"/>
    <x v="1588"/>
    <n v="5.4719999999999995"/>
    <n v="3"/>
    <n v="0.2"/>
    <n v="1.6416000000000004"/>
  </r>
  <r>
    <n v="3933"/>
    <s v="CA-2013-132094"/>
    <x v="0"/>
    <x v="370"/>
    <d v="2013-09-03T00:00:00"/>
    <s v="Standard Class"/>
    <s v="VG-21805"/>
    <s v="Vivek Grady"/>
    <x v="1"/>
    <s v="United States"/>
    <s v="Philadelphia"/>
    <x v="9"/>
    <n v="19140"/>
    <x v="3"/>
    <s v="TEC-AC-10001109"/>
    <x v="2"/>
    <x v="11"/>
    <x v="998"/>
    <n v="47.984000000000002"/>
    <n v="2"/>
    <n v="0.2"/>
    <n v="13.195600000000001"/>
  </r>
  <r>
    <n v="3934"/>
    <s v="CA-2014-123001"/>
    <x v="3"/>
    <x v="264"/>
    <d v="2014-09-09T00:00:00"/>
    <s v="Standard Class"/>
    <s v="AW-10840"/>
    <s v="Anthony Witt"/>
    <x v="0"/>
    <s v="United States"/>
    <s v="Bakersfield"/>
    <x v="1"/>
    <n v="93309"/>
    <x v="1"/>
    <s v="OFF-AR-10001919"/>
    <x v="1"/>
    <x v="6"/>
    <x v="853"/>
    <n v="9.3999999999999986"/>
    <n v="5"/>
    <n v="0"/>
    <n v="2.7259999999999995"/>
  </r>
  <r>
    <n v="3935"/>
    <s v="CA-2014-123001"/>
    <x v="3"/>
    <x v="264"/>
    <d v="2014-09-09T00:00:00"/>
    <s v="Standard Class"/>
    <s v="AW-10840"/>
    <s v="Anthony Witt"/>
    <x v="0"/>
    <s v="United States"/>
    <s v="Bakersfield"/>
    <x v="1"/>
    <n v="93309"/>
    <x v="1"/>
    <s v="OFF-LA-10004544"/>
    <x v="1"/>
    <x v="2"/>
    <x v="197"/>
    <n v="74"/>
    <n v="5"/>
    <n v="0"/>
    <n v="37"/>
  </r>
  <r>
    <n v="3936"/>
    <s v="CA-2014-123001"/>
    <x v="3"/>
    <x v="264"/>
    <d v="2014-09-09T00:00:00"/>
    <s v="Standard Class"/>
    <s v="AW-10840"/>
    <s v="Anthony Witt"/>
    <x v="0"/>
    <s v="United States"/>
    <s v="Bakersfield"/>
    <x v="1"/>
    <n v="93309"/>
    <x v="1"/>
    <s v="TEC-PH-10003484"/>
    <x v="2"/>
    <x v="7"/>
    <x v="1530"/>
    <n v="201.584"/>
    <n v="2"/>
    <n v="0.2"/>
    <n v="12.599000000000004"/>
  </r>
  <r>
    <n v="3937"/>
    <s v="CA-2012-118955"/>
    <x v="1"/>
    <x v="382"/>
    <d v="2012-06-20T00:00:00"/>
    <s v="Standard Class"/>
    <s v="LS-17230"/>
    <s v="Lycoris Saunders"/>
    <x v="0"/>
    <s v="United States"/>
    <s v="Grand Prairie"/>
    <x v="5"/>
    <n v="75051"/>
    <x v="2"/>
    <s v="OFF-EN-10001028"/>
    <x v="1"/>
    <x v="12"/>
    <x v="33"/>
    <n v="28.752000000000002"/>
    <n v="3"/>
    <n v="0.2"/>
    <n v="9.3443999999999985"/>
  </r>
  <r>
    <n v="3938"/>
    <s v="CA-2012-118955"/>
    <x v="1"/>
    <x v="382"/>
    <d v="2012-06-20T00:00:00"/>
    <s v="Standard Class"/>
    <s v="LS-17230"/>
    <s v="Lycoris Saunders"/>
    <x v="0"/>
    <s v="United States"/>
    <s v="Grand Prairie"/>
    <x v="5"/>
    <n v="75051"/>
    <x v="2"/>
    <s v="OFF-PA-10004156"/>
    <x v="1"/>
    <x v="10"/>
    <x v="743"/>
    <n v="27.216000000000001"/>
    <n v="3"/>
    <n v="0.2"/>
    <n v="9.8657999999999983"/>
  </r>
  <r>
    <n v="3939"/>
    <s v="CA-2012-118955"/>
    <x v="1"/>
    <x v="382"/>
    <d v="2012-06-20T00:00:00"/>
    <s v="Standard Class"/>
    <s v="LS-17230"/>
    <s v="Lycoris Saunders"/>
    <x v="0"/>
    <s v="United States"/>
    <s v="Grand Prairie"/>
    <x v="5"/>
    <n v="75051"/>
    <x v="2"/>
    <s v="FUR-CH-10001708"/>
    <x v="0"/>
    <x v="1"/>
    <x v="884"/>
    <n v="197.37199999999999"/>
    <n v="2"/>
    <n v="0.3"/>
    <n v="-25.376400000000018"/>
  </r>
  <r>
    <n v="3940"/>
    <s v="US-2013-143448"/>
    <x v="0"/>
    <x v="107"/>
    <d v="2013-12-11T00:00:00"/>
    <s v="Same Day"/>
    <s v="MH-17455"/>
    <s v="Mark Hamilton"/>
    <x v="0"/>
    <s v="United States"/>
    <s v="Greenwood"/>
    <x v="14"/>
    <n v="46142"/>
    <x v="2"/>
    <s v="FUR-CH-10003379"/>
    <x v="0"/>
    <x v="1"/>
    <x v="459"/>
    <n v="1424.9"/>
    <n v="5"/>
    <n v="0"/>
    <n v="356.22500000000002"/>
  </r>
  <r>
    <n v="3941"/>
    <s v="CA-2014-117863"/>
    <x v="3"/>
    <x v="796"/>
    <d v="2014-05-24T00:00:00"/>
    <s v="Standard Class"/>
    <s v="TS-21340"/>
    <s v="Toby Swindell"/>
    <x v="0"/>
    <s v="United States"/>
    <s v="New York City"/>
    <x v="15"/>
    <n v="10024"/>
    <x v="3"/>
    <s v="FUR-FU-10002456"/>
    <x v="0"/>
    <x v="5"/>
    <x v="1009"/>
    <n v="14.56"/>
    <n v="2"/>
    <n v="0"/>
    <n v="6.2608000000000015"/>
  </r>
  <r>
    <n v="3942"/>
    <s v="CA-2014-117863"/>
    <x v="3"/>
    <x v="796"/>
    <d v="2014-05-24T00:00:00"/>
    <s v="Standard Class"/>
    <s v="TS-21340"/>
    <s v="Toby Swindell"/>
    <x v="0"/>
    <s v="United States"/>
    <s v="New York City"/>
    <x v="15"/>
    <n v="10024"/>
    <x v="3"/>
    <s v="OFF-BI-10000605"/>
    <x v="1"/>
    <x v="8"/>
    <x v="531"/>
    <n v="3.048"/>
    <n v="1"/>
    <n v="0.2"/>
    <n v="1.0286999999999997"/>
  </r>
  <r>
    <n v="3943"/>
    <s v="CA-2014-160458"/>
    <x v="3"/>
    <x v="837"/>
    <d v="2014-05-30T00:00:00"/>
    <s v="Second Class"/>
    <s v="EH-13945"/>
    <s v="Eric Hoffmann"/>
    <x v="0"/>
    <s v="United States"/>
    <s v="Memphis"/>
    <x v="18"/>
    <n v="38109"/>
    <x v="0"/>
    <s v="OFF-PA-10001166"/>
    <x v="1"/>
    <x v="10"/>
    <x v="769"/>
    <n v="25.920000000000005"/>
    <n v="5"/>
    <n v="0.2"/>
    <n v="9.0719999999999992"/>
  </r>
  <r>
    <n v="3944"/>
    <s v="US-2013-142685"/>
    <x v="0"/>
    <x v="661"/>
    <d v="2013-07-01T00:00:00"/>
    <s v="Standard Class"/>
    <s v="MG-17695"/>
    <s v="Maureen Gnade"/>
    <x v="0"/>
    <s v="United States"/>
    <s v="Buffalo"/>
    <x v="15"/>
    <n v="14215"/>
    <x v="3"/>
    <s v="OFF-SU-10000157"/>
    <x v="1"/>
    <x v="14"/>
    <x v="1399"/>
    <n v="835.17000000000007"/>
    <n v="7"/>
    <n v="0"/>
    <n v="16.703400000000016"/>
  </r>
  <r>
    <n v="3945"/>
    <s v="CA-2013-133144"/>
    <x v="0"/>
    <x v="458"/>
    <d v="2013-05-22T00:00:00"/>
    <s v="Second Class"/>
    <s v="DO-13435"/>
    <s v="Denny Ordway"/>
    <x v="0"/>
    <s v="United States"/>
    <s v="Los Angeles"/>
    <x v="1"/>
    <n v="90036"/>
    <x v="1"/>
    <s v="OFF-PA-10004971"/>
    <x v="1"/>
    <x v="10"/>
    <x v="604"/>
    <n v="17.34"/>
    <n v="3"/>
    <n v="0"/>
    <n v="8.4966000000000008"/>
  </r>
  <r>
    <n v="3946"/>
    <s v="CA-2014-167871"/>
    <x v="3"/>
    <x v="551"/>
    <d v="2014-11-24T00:00:00"/>
    <s v="Standard Class"/>
    <s v="AF-10870"/>
    <s v="Art Ferguson"/>
    <x v="0"/>
    <s v="United States"/>
    <s v="Homestead"/>
    <x v="2"/>
    <n v="33030"/>
    <x v="0"/>
    <s v="OFF-PA-10001977"/>
    <x v="1"/>
    <x v="10"/>
    <x v="1464"/>
    <n v="44.384"/>
    <n v="1"/>
    <n v="0.2"/>
    <n v="15.534399999999998"/>
  </r>
  <r>
    <n v="3947"/>
    <s v="CA-2014-167871"/>
    <x v="3"/>
    <x v="551"/>
    <d v="2014-11-24T00:00:00"/>
    <s v="Standard Class"/>
    <s v="AF-10870"/>
    <s v="Art Ferguson"/>
    <x v="0"/>
    <s v="United States"/>
    <s v="Homestead"/>
    <x v="2"/>
    <n v="33030"/>
    <x v="0"/>
    <s v="OFF-SU-10001225"/>
    <x v="1"/>
    <x v="14"/>
    <x v="33"/>
    <n v="2.9440000000000004"/>
    <n v="1"/>
    <n v="0.2"/>
    <n v="-0.66240000000000021"/>
  </r>
  <r>
    <n v="3948"/>
    <s v="CA-2013-119963"/>
    <x v="0"/>
    <x v="741"/>
    <d v="2013-11-23T00:00:00"/>
    <s v="Standard Class"/>
    <s v="SN-20710"/>
    <s v="Steve Nguyen"/>
    <x v="2"/>
    <s v="United States"/>
    <s v="Pasadena"/>
    <x v="5"/>
    <n v="77506"/>
    <x v="2"/>
    <s v="OFF-AR-10003514"/>
    <x v="1"/>
    <x v="6"/>
    <x v="180"/>
    <n v="6.3680000000000003"/>
    <n v="2"/>
    <n v="0.2"/>
    <n v="1.0347999999999993"/>
  </r>
  <r>
    <n v="3949"/>
    <s v="CA-2013-119963"/>
    <x v="0"/>
    <x v="741"/>
    <d v="2013-11-23T00:00:00"/>
    <s v="Standard Class"/>
    <s v="SN-20710"/>
    <s v="Steve Nguyen"/>
    <x v="2"/>
    <s v="United States"/>
    <s v="Pasadena"/>
    <x v="5"/>
    <n v="77506"/>
    <x v="2"/>
    <s v="OFF-LA-10003510"/>
    <x v="1"/>
    <x v="2"/>
    <x v="575"/>
    <n v="48.848000000000006"/>
    <n v="2"/>
    <n v="0.2"/>
    <n v="15.8756"/>
  </r>
  <r>
    <n v="3950"/>
    <s v="CA-2013-119963"/>
    <x v="0"/>
    <x v="741"/>
    <d v="2013-11-23T00:00:00"/>
    <s v="Standard Class"/>
    <s v="SN-20710"/>
    <s v="Steve Nguyen"/>
    <x v="2"/>
    <s v="United States"/>
    <s v="Pasadena"/>
    <x v="5"/>
    <n v="77506"/>
    <x v="2"/>
    <s v="OFF-PA-10001970"/>
    <x v="1"/>
    <x v="10"/>
    <x v="311"/>
    <n v="19.648"/>
    <n v="2"/>
    <n v="0.2"/>
    <n v="6.6311999999999989"/>
  </r>
  <r>
    <n v="3951"/>
    <s v="CA-2013-119963"/>
    <x v="0"/>
    <x v="741"/>
    <d v="2013-11-23T00:00:00"/>
    <s v="Standard Class"/>
    <s v="SN-20710"/>
    <s v="Steve Nguyen"/>
    <x v="2"/>
    <s v="United States"/>
    <s v="Pasadena"/>
    <x v="5"/>
    <n v="77506"/>
    <x v="2"/>
    <s v="FUR-CH-10003817"/>
    <x v="0"/>
    <x v="1"/>
    <x v="162"/>
    <n v="255.108"/>
    <n v="6"/>
    <n v="0.3"/>
    <n v="-18.221999999999994"/>
  </r>
  <r>
    <n v="3952"/>
    <s v="CA-2011-121167"/>
    <x v="2"/>
    <x v="683"/>
    <d v="2011-11-30T00:00:00"/>
    <s v="Second Class"/>
    <s v="MO-17500"/>
    <s v="Mary O'Rourke"/>
    <x v="0"/>
    <s v="United States"/>
    <s v="Freeport"/>
    <x v="15"/>
    <n v="11520"/>
    <x v="3"/>
    <s v="OFF-BI-10003676"/>
    <x v="1"/>
    <x v="8"/>
    <x v="816"/>
    <n v="17.248000000000001"/>
    <n v="2"/>
    <n v="0.2"/>
    <n v="6.0367999999999986"/>
  </r>
  <r>
    <n v="3953"/>
    <s v="US-2013-151862"/>
    <x v="0"/>
    <x v="398"/>
    <d v="2013-03-09T00:00:00"/>
    <s v="Standard Class"/>
    <s v="ON-18715"/>
    <s v="Odella Nelson"/>
    <x v="1"/>
    <s v="United States"/>
    <s v="Denver"/>
    <x v="22"/>
    <n v="80219"/>
    <x v="1"/>
    <s v="TEC-PH-10003535"/>
    <x v="2"/>
    <x v="7"/>
    <x v="1589"/>
    <n v="159.98400000000001"/>
    <n v="2"/>
    <n v="0.2"/>
    <n v="13.998599999999989"/>
  </r>
  <r>
    <n v="3954"/>
    <s v="CA-2014-152961"/>
    <x v="3"/>
    <x v="787"/>
    <d v="2014-01-20T00:00:00"/>
    <s v="Standard Class"/>
    <s v="SC-20095"/>
    <s v="Sanjit Chand"/>
    <x v="0"/>
    <s v="United States"/>
    <s v="Quincy"/>
    <x v="31"/>
    <n v="2169"/>
    <x v="3"/>
    <s v="OFF-PA-10004675"/>
    <x v="1"/>
    <x v="10"/>
    <x v="69"/>
    <n v="12.7"/>
    <n v="2"/>
    <n v="0"/>
    <n v="5.8419999999999996"/>
  </r>
  <r>
    <n v="3955"/>
    <s v="CA-2011-133228"/>
    <x v="2"/>
    <x v="527"/>
    <d v="2011-04-09T00:00:00"/>
    <s v="Standard Class"/>
    <s v="MS-17710"/>
    <s v="Maurice Satty"/>
    <x v="0"/>
    <s v="United States"/>
    <s v="Detroit"/>
    <x v="12"/>
    <n v="48205"/>
    <x v="2"/>
    <s v="FUR-FU-10004020"/>
    <x v="0"/>
    <x v="5"/>
    <x v="488"/>
    <n v="5.47"/>
    <n v="1"/>
    <n v="0"/>
    <n v="2.3521000000000001"/>
  </r>
  <r>
    <n v="3956"/>
    <s v="CA-2011-133228"/>
    <x v="2"/>
    <x v="527"/>
    <d v="2011-04-09T00:00:00"/>
    <s v="Standard Class"/>
    <s v="MS-17710"/>
    <s v="Maurice Satty"/>
    <x v="0"/>
    <s v="United States"/>
    <s v="Detroit"/>
    <x v="12"/>
    <n v="48205"/>
    <x v="2"/>
    <s v="OFF-AR-10001955"/>
    <x v="1"/>
    <x v="6"/>
    <x v="1021"/>
    <n v="79.36"/>
    <n v="4"/>
    <n v="0"/>
    <n v="23.807999999999993"/>
  </r>
  <r>
    <n v="3957"/>
    <s v="CA-2013-114951"/>
    <x v="0"/>
    <x v="190"/>
    <d v="2013-07-04T00:00:00"/>
    <s v="Standard Class"/>
    <s v="DN-13690"/>
    <s v="Duane Noonan"/>
    <x v="0"/>
    <s v="United States"/>
    <s v="San Francisco"/>
    <x v="1"/>
    <n v="94109"/>
    <x v="1"/>
    <s v="FUR-FU-10002364"/>
    <x v="0"/>
    <x v="5"/>
    <x v="1231"/>
    <n v="22.14"/>
    <n v="3"/>
    <n v="0"/>
    <n v="6.4205999999999976"/>
  </r>
  <r>
    <n v="3958"/>
    <s v="CA-2013-156573"/>
    <x v="0"/>
    <x v="211"/>
    <d v="2013-06-03T00:00:00"/>
    <s v="Standard Class"/>
    <s v="RB-19360"/>
    <s v="Raymond Buch"/>
    <x v="0"/>
    <s v="United States"/>
    <s v="Nashville"/>
    <x v="18"/>
    <n v="37211"/>
    <x v="0"/>
    <s v="OFF-BI-10002414"/>
    <x v="1"/>
    <x v="8"/>
    <x v="1076"/>
    <n v="11.277000000000001"/>
    <n v="3"/>
    <n v="0.7"/>
    <n v="-8.6456999999999979"/>
  </r>
  <r>
    <n v="3959"/>
    <s v="CA-2013-156573"/>
    <x v="0"/>
    <x v="211"/>
    <d v="2013-06-03T00:00:00"/>
    <s v="Standard Class"/>
    <s v="RB-19360"/>
    <s v="Raymond Buch"/>
    <x v="0"/>
    <s v="United States"/>
    <s v="Nashville"/>
    <x v="18"/>
    <n v="37211"/>
    <x v="0"/>
    <s v="OFF-AR-10003732"/>
    <x v="1"/>
    <x v="6"/>
    <x v="321"/>
    <n v="4.4479999999999995"/>
    <n v="2"/>
    <n v="0.2"/>
    <n v="0.3335999999999999"/>
  </r>
  <r>
    <n v="3960"/>
    <s v="CA-2013-156573"/>
    <x v="0"/>
    <x v="211"/>
    <d v="2013-06-03T00:00:00"/>
    <s v="Standard Class"/>
    <s v="RB-19360"/>
    <s v="Raymond Buch"/>
    <x v="0"/>
    <s v="United States"/>
    <s v="Nashville"/>
    <x v="18"/>
    <n v="37211"/>
    <x v="0"/>
    <s v="FUR-FU-10001085"/>
    <x v="0"/>
    <x v="5"/>
    <x v="1590"/>
    <n v="44.76"/>
    <n v="3"/>
    <n v="0.2"/>
    <n v="14.546999999999995"/>
  </r>
  <r>
    <n v="3961"/>
    <s v="CA-2012-113901"/>
    <x v="1"/>
    <x v="324"/>
    <d v="2012-10-24T00:00:00"/>
    <s v="Standard Class"/>
    <s v="NH-18610"/>
    <s v="Nicole Hansen"/>
    <x v="1"/>
    <s v="United States"/>
    <s v="Detroit"/>
    <x v="12"/>
    <n v="48227"/>
    <x v="2"/>
    <s v="OFF-BI-10001249"/>
    <x v="1"/>
    <x v="8"/>
    <x v="1182"/>
    <n v="38.28"/>
    <n v="6"/>
    <n v="0"/>
    <n v="17.608799999999999"/>
  </r>
  <r>
    <n v="3962"/>
    <s v="CA-2012-113901"/>
    <x v="1"/>
    <x v="324"/>
    <d v="2012-10-24T00:00:00"/>
    <s v="Standard Class"/>
    <s v="NH-18610"/>
    <s v="Nicole Hansen"/>
    <x v="1"/>
    <s v="United States"/>
    <s v="Detroit"/>
    <x v="12"/>
    <n v="48227"/>
    <x v="2"/>
    <s v="TEC-PH-10002564"/>
    <x v="2"/>
    <x v="7"/>
    <x v="976"/>
    <n v="149.94999999999999"/>
    <n v="5"/>
    <n v="0"/>
    <n v="44.984999999999985"/>
  </r>
  <r>
    <n v="3963"/>
    <s v="CA-2014-134838"/>
    <x v="3"/>
    <x v="600"/>
    <d v="2014-02-21T00:00:00"/>
    <s v="First Class"/>
    <s v="ED-13885"/>
    <s v="Emily Ducich"/>
    <x v="2"/>
    <s v="United States"/>
    <s v="Los Angeles"/>
    <x v="1"/>
    <n v="90045"/>
    <x v="1"/>
    <s v="OFF-AR-10000634"/>
    <x v="1"/>
    <x v="6"/>
    <x v="988"/>
    <n v="12.84"/>
    <n v="3"/>
    <n v="0"/>
    <n v="3.4668000000000005"/>
  </r>
  <r>
    <n v="3964"/>
    <s v="CA-2014-134838"/>
    <x v="3"/>
    <x v="600"/>
    <d v="2014-02-21T00:00:00"/>
    <s v="First Class"/>
    <s v="ED-13885"/>
    <s v="Emily Ducich"/>
    <x v="2"/>
    <s v="United States"/>
    <s v="Los Angeles"/>
    <x v="1"/>
    <n v="90045"/>
    <x v="1"/>
    <s v="FUR-FU-10004018"/>
    <x v="0"/>
    <x v="5"/>
    <x v="927"/>
    <n v="44.67"/>
    <n v="3"/>
    <n v="0"/>
    <n v="12.060900000000002"/>
  </r>
  <r>
    <n v="3965"/>
    <s v="CA-2013-120257"/>
    <x v="0"/>
    <x v="897"/>
    <d v="2013-09-29T00:00:00"/>
    <s v="Standard Class"/>
    <s v="PW-19240"/>
    <s v="Pierre Wener"/>
    <x v="0"/>
    <s v="United States"/>
    <s v="Philadelphia"/>
    <x v="9"/>
    <n v="19140"/>
    <x v="3"/>
    <s v="OFF-AR-10003481"/>
    <x v="1"/>
    <x v="6"/>
    <x v="1591"/>
    <n v="7.8719999999999999"/>
    <n v="3"/>
    <n v="0.2"/>
    <n v="0.88559999999999883"/>
  </r>
  <r>
    <n v="3966"/>
    <s v="CA-2011-164910"/>
    <x v="2"/>
    <x v="607"/>
    <d v="2011-11-17T00:00:00"/>
    <s v="Second Class"/>
    <s v="DM-13345"/>
    <s v="Denise Monton"/>
    <x v="1"/>
    <s v="United States"/>
    <s v="Asheville"/>
    <x v="3"/>
    <n v="28806"/>
    <x v="0"/>
    <s v="OFF-AR-10003651"/>
    <x v="1"/>
    <x v="6"/>
    <x v="276"/>
    <n v="7.8719999999999999"/>
    <n v="3"/>
    <n v="0.2"/>
    <n v="0.88559999999999883"/>
  </r>
  <r>
    <n v="3967"/>
    <s v="CA-2013-149902"/>
    <x v="0"/>
    <x v="178"/>
    <d v="2013-04-07T00:00:00"/>
    <s v="Standard Class"/>
    <s v="DW-13540"/>
    <s v="Don Weiss"/>
    <x v="0"/>
    <s v="United States"/>
    <s v="New York City"/>
    <x v="15"/>
    <n v="10024"/>
    <x v="3"/>
    <s v="OFF-AR-10002956"/>
    <x v="1"/>
    <x v="6"/>
    <x v="660"/>
    <n v="88.04"/>
    <n v="4"/>
    <n v="0"/>
    <n v="22.8904"/>
  </r>
  <r>
    <n v="3968"/>
    <s v="CA-2013-146010"/>
    <x v="0"/>
    <x v="244"/>
    <d v="2013-05-24T00:00:00"/>
    <s v="First Class"/>
    <s v="EH-14125"/>
    <s v="Eugene Hildebrand"/>
    <x v="2"/>
    <s v="United States"/>
    <s v="Colorado Springs"/>
    <x v="22"/>
    <n v="80906"/>
    <x v="1"/>
    <s v="OFF-BI-10003638"/>
    <x v="1"/>
    <x v="8"/>
    <x v="607"/>
    <n v="40.635000000000012"/>
    <n v="7"/>
    <n v="0.7"/>
    <n v="-32.507999999999996"/>
  </r>
  <r>
    <n v="3969"/>
    <s v="US-2012-163685"/>
    <x v="1"/>
    <x v="932"/>
    <d v="2012-06-05T00:00:00"/>
    <s v="Standard Class"/>
    <s v="KE-16420"/>
    <s v="Katrina Edelman"/>
    <x v="1"/>
    <s v="United States"/>
    <s v="San Antonio"/>
    <x v="5"/>
    <n v="78207"/>
    <x v="2"/>
    <s v="OFF-BI-10001890"/>
    <x v="1"/>
    <x v="8"/>
    <x v="174"/>
    <n v="5.7279999999999989"/>
    <n v="8"/>
    <n v="0.8"/>
    <n v="-9.1648000000000032"/>
  </r>
  <r>
    <n v="3970"/>
    <s v="US-2012-163685"/>
    <x v="1"/>
    <x v="932"/>
    <d v="2012-06-05T00:00:00"/>
    <s v="Standard Class"/>
    <s v="KE-16420"/>
    <s v="Katrina Edelman"/>
    <x v="1"/>
    <s v="United States"/>
    <s v="San Antonio"/>
    <x v="5"/>
    <n v="78207"/>
    <x v="2"/>
    <s v="OFF-PA-10002606"/>
    <x v="1"/>
    <x v="10"/>
    <x v="1592"/>
    <n v="42.24"/>
    <n v="10"/>
    <n v="0.2"/>
    <n v="13.199999999999998"/>
  </r>
  <r>
    <n v="3971"/>
    <s v="CA-2011-135090"/>
    <x v="2"/>
    <x v="754"/>
    <d v="2011-11-26T00:00:00"/>
    <s v="Standard Class"/>
    <s v="SP-20920"/>
    <s v="Susan Pistek"/>
    <x v="0"/>
    <s v="United States"/>
    <s v="Los Angeles"/>
    <x v="1"/>
    <n v="90036"/>
    <x v="1"/>
    <s v="OFF-PA-10002245"/>
    <x v="1"/>
    <x v="10"/>
    <x v="1334"/>
    <n v="53.820000000000007"/>
    <n v="9"/>
    <n v="0"/>
    <n v="24.218999999999998"/>
  </r>
  <r>
    <n v="3972"/>
    <s v="CA-2012-132374"/>
    <x v="1"/>
    <x v="933"/>
    <d v="2012-02-24T00:00:00"/>
    <s v="Second Class"/>
    <s v="PS-19045"/>
    <s v="Penelope Sewall"/>
    <x v="2"/>
    <s v="United States"/>
    <s v="Sterling Heights"/>
    <x v="12"/>
    <n v="48310"/>
    <x v="2"/>
    <s v="OFF-AR-10001615"/>
    <x v="1"/>
    <x v="6"/>
    <x v="1479"/>
    <n v="79.36"/>
    <n v="4"/>
    <n v="0"/>
    <n v="20.633600000000001"/>
  </r>
  <r>
    <n v="3973"/>
    <s v="CA-2013-167556"/>
    <x v="0"/>
    <x v="892"/>
    <d v="2013-04-03T00:00:00"/>
    <s v="Standard Class"/>
    <s v="JM-15250"/>
    <s v="Janet Martin"/>
    <x v="0"/>
    <s v="United States"/>
    <s v="New York City"/>
    <x v="15"/>
    <n v="10009"/>
    <x v="3"/>
    <s v="OFF-PA-10000466"/>
    <x v="1"/>
    <x v="10"/>
    <x v="933"/>
    <n v="13.48"/>
    <n v="2"/>
    <n v="0"/>
    <n v="6.74"/>
  </r>
  <r>
    <n v="3974"/>
    <s v="CA-2013-167556"/>
    <x v="0"/>
    <x v="892"/>
    <d v="2013-04-03T00:00:00"/>
    <s v="Standard Class"/>
    <s v="JM-15250"/>
    <s v="Janet Martin"/>
    <x v="0"/>
    <s v="United States"/>
    <s v="New York City"/>
    <x v="15"/>
    <n v="10009"/>
    <x v="3"/>
    <s v="OFF-BI-10003708"/>
    <x v="1"/>
    <x v="8"/>
    <x v="969"/>
    <n v="29.800000000000004"/>
    <n v="5"/>
    <n v="0.2"/>
    <n v="9.3124999999999982"/>
  </r>
  <r>
    <n v="3975"/>
    <s v="CA-2013-167556"/>
    <x v="0"/>
    <x v="892"/>
    <d v="2013-04-03T00:00:00"/>
    <s v="Standard Class"/>
    <s v="JM-15250"/>
    <s v="Janet Martin"/>
    <x v="0"/>
    <s v="United States"/>
    <s v="New York City"/>
    <x v="15"/>
    <n v="10009"/>
    <x v="3"/>
    <s v="FUR-FU-10004848"/>
    <x v="0"/>
    <x v="5"/>
    <x v="28"/>
    <n v="414"/>
    <n v="8"/>
    <n v="0"/>
    <n v="124.19999999999999"/>
  </r>
  <r>
    <n v="3976"/>
    <s v="CA-2013-167556"/>
    <x v="0"/>
    <x v="892"/>
    <d v="2013-04-03T00:00:00"/>
    <s v="Standard Class"/>
    <s v="JM-15250"/>
    <s v="Janet Martin"/>
    <x v="0"/>
    <s v="United States"/>
    <s v="New York City"/>
    <x v="15"/>
    <n v="10009"/>
    <x v="3"/>
    <s v="OFF-BI-10000320"/>
    <x v="1"/>
    <x v="8"/>
    <x v="768"/>
    <n v="41.328000000000003"/>
    <n v="7"/>
    <n v="0.2"/>
    <n v="14.981400000000001"/>
  </r>
  <r>
    <n v="3977"/>
    <s v="US-2013-116400"/>
    <x v="0"/>
    <x v="332"/>
    <d v="2013-10-25T00:00:00"/>
    <s v="First Class"/>
    <s v="EB-13930"/>
    <s v="Eric Barreto"/>
    <x v="0"/>
    <s v="United States"/>
    <s v="Richmond"/>
    <x v="17"/>
    <n v="23223"/>
    <x v="0"/>
    <s v="FUR-FU-10003731"/>
    <x v="0"/>
    <x v="5"/>
    <x v="1593"/>
    <n v="39.92"/>
    <n v="4"/>
    <n v="0"/>
    <n v="11.177600000000002"/>
  </r>
  <r>
    <n v="3978"/>
    <s v="CA-2014-101308"/>
    <x v="3"/>
    <x v="280"/>
    <d v="2014-10-08T00:00:00"/>
    <s v="Standard Class"/>
    <s v="FG-14260"/>
    <s v="Frank Gastineau"/>
    <x v="2"/>
    <s v="United States"/>
    <s v="Seattle"/>
    <x v="4"/>
    <n v="98105"/>
    <x v="1"/>
    <s v="OFF-FA-10002780"/>
    <x v="1"/>
    <x v="13"/>
    <x v="33"/>
    <n v="8.94"/>
    <n v="3"/>
    <n v="0"/>
    <n v="4.1123999999999992"/>
  </r>
  <r>
    <n v="3979"/>
    <s v="CA-2014-101308"/>
    <x v="3"/>
    <x v="280"/>
    <d v="2014-10-08T00:00:00"/>
    <s v="Standard Class"/>
    <s v="FG-14260"/>
    <s v="Frank Gastineau"/>
    <x v="2"/>
    <s v="United States"/>
    <s v="Seattle"/>
    <x v="4"/>
    <n v="98105"/>
    <x v="1"/>
    <s v="TEC-PH-10003800"/>
    <x v="2"/>
    <x v="7"/>
    <x v="504"/>
    <n v="84.784000000000006"/>
    <n v="2"/>
    <n v="0.2"/>
    <n v="-20.136200000000006"/>
  </r>
  <r>
    <n v="3980"/>
    <s v="CA-2011-114517"/>
    <x v="2"/>
    <x v="851"/>
    <d v="2011-12-27T00:00:00"/>
    <s v="Standard Class"/>
    <s v="TH-21235"/>
    <s v="Tiffany House"/>
    <x v="1"/>
    <s v="United States"/>
    <s v="New York City"/>
    <x v="15"/>
    <n v="10024"/>
    <x v="3"/>
    <s v="FUR-TA-10001676"/>
    <x v="0"/>
    <x v="3"/>
    <x v="957"/>
    <n v="53.315999999999995"/>
    <n v="2"/>
    <n v="0.4"/>
    <n v="-19.549200000000006"/>
  </r>
  <r>
    <n v="3981"/>
    <s v="CA-2011-114517"/>
    <x v="2"/>
    <x v="851"/>
    <d v="2011-12-27T00:00:00"/>
    <s v="Standard Class"/>
    <s v="TH-21235"/>
    <s v="Tiffany House"/>
    <x v="1"/>
    <s v="United States"/>
    <s v="New York City"/>
    <x v="15"/>
    <n v="10024"/>
    <x v="3"/>
    <s v="OFF-AP-10002350"/>
    <x v="1"/>
    <x v="9"/>
    <x v="545"/>
    <n v="56.519999999999996"/>
    <n v="3"/>
    <n v="0"/>
    <n v="15.8256"/>
  </r>
  <r>
    <n v="3982"/>
    <s v="CA-2014-119564"/>
    <x v="3"/>
    <x v="934"/>
    <d v="2014-12-21T00:00:00"/>
    <s v="Standard Class"/>
    <s v="PL-18925"/>
    <s v="Paul Lucas"/>
    <x v="2"/>
    <s v="United States"/>
    <s v="Seattle"/>
    <x v="4"/>
    <n v="98115"/>
    <x v="1"/>
    <s v="FUR-FU-10003096"/>
    <x v="0"/>
    <x v="5"/>
    <x v="554"/>
    <n v="22.77"/>
    <n v="3"/>
    <n v="0"/>
    <n v="9.7911000000000001"/>
  </r>
  <r>
    <n v="3983"/>
    <s v="CA-2013-135265"/>
    <x v="0"/>
    <x v="274"/>
    <d v="2013-07-10T00:00:00"/>
    <s v="Second Class"/>
    <s v="CC-12370"/>
    <s v="Christopher Conant"/>
    <x v="0"/>
    <s v="United States"/>
    <s v="Los Angeles"/>
    <x v="1"/>
    <n v="90045"/>
    <x v="1"/>
    <s v="FUR-CH-10003061"/>
    <x v="0"/>
    <x v="1"/>
    <x v="51"/>
    <n v="287.96800000000002"/>
    <n v="4"/>
    <n v="0.2"/>
    <n v="-3.5996000000000521"/>
  </r>
  <r>
    <n v="3984"/>
    <s v="CA-2013-135265"/>
    <x v="0"/>
    <x v="274"/>
    <d v="2013-07-10T00:00:00"/>
    <s v="Second Class"/>
    <s v="CC-12370"/>
    <s v="Christopher Conant"/>
    <x v="0"/>
    <s v="United States"/>
    <s v="Los Angeles"/>
    <x v="1"/>
    <n v="90045"/>
    <x v="1"/>
    <s v="TEC-CO-10003763"/>
    <x v="2"/>
    <x v="16"/>
    <x v="1270"/>
    <n v="2799.9600000000005"/>
    <n v="5"/>
    <n v="0.2"/>
    <n v="944.98649999999986"/>
  </r>
  <r>
    <n v="3985"/>
    <s v="CA-2013-135265"/>
    <x v="0"/>
    <x v="274"/>
    <d v="2013-07-10T00:00:00"/>
    <s v="Second Class"/>
    <s v="CC-12370"/>
    <s v="Christopher Conant"/>
    <x v="0"/>
    <s v="United States"/>
    <s v="Los Angeles"/>
    <x v="1"/>
    <n v="90045"/>
    <x v="1"/>
    <s v="OFF-PA-10002923"/>
    <x v="1"/>
    <x v="10"/>
    <x v="1417"/>
    <n v="48.94"/>
    <n v="1"/>
    <n v="0"/>
    <n v="24.47"/>
  </r>
  <r>
    <n v="3986"/>
    <s v="CA-2013-108735"/>
    <x v="0"/>
    <x v="764"/>
    <d v="2013-04-22T00:00:00"/>
    <s v="Standard Class"/>
    <s v="JM-15535"/>
    <s v="Jessica Myrick"/>
    <x v="0"/>
    <s v="United States"/>
    <s v="Lakewood"/>
    <x v="1"/>
    <n v="90712"/>
    <x v="1"/>
    <s v="FUR-BO-10003441"/>
    <x v="0"/>
    <x v="0"/>
    <x v="705"/>
    <n v="257.49900000000002"/>
    <n v="3"/>
    <n v="0.15"/>
    <n v="24.235199999999978"/>
  </r>
  <r>
    <n v="3987"/>
    <s v="CA-2014-112333"/>
    <x v="3"/>
    <x v="798"/>
    <d v="2014-04-15T00:00:00"/>
    <s v="Standard Class"/>
    <s v="KF-16285"/>
    <s v="Karen Ferguson"/>
    <x v="2"/>
    <s v="United States"/>
    <s v="Plainfield"/>
    <x v="30"/>
    <n v="7060"/>
    <x v="3"/>
    <s v="OFF-ST-10001780"/>
    <x v="1"/>
    <x v="4"/>
    <x v="481"/>
    <n v="2591.56"/>
    <n v="4"/>
    <n v="0"/>
    <n v="621.97440000000006"/>
  </r>
  <r>
    <n v="3988"/>
    <s v="CA-2014-112333"/>
    <x v="3"/>
    <x v="798"/>
    <d v="2014-04-15T00:00:00"/>
    <s v="Standard Class"/>
    <s v="KF-16285"/>
    <s v="Karen Ferguson"/>
    <x v="2"/>
    <s v="United States"/>
    <s v="Plainfield"/>
    <x v="30"/>
    <n v="7060"/>
    <x v="3"/>
    <s v="OFF-AP-10001962"/>
    <x v="1"/>
    <x v="9"/>
    <x v="1594"/>
    <n v="41.95"/>
    <n v="5"/>
    <n v="0"/>
    <n v="10.487500000000001"/>
  </r>
  <r>
    <n v="3989"/>
    <s v="US-2013-159415"/>
    <x v="0"/>
    <x v="764"/>
    <d v="2013-04-23T00:00:00"/>
    <s v="Standard Class"/>
    <s v="CS-12175"/>
    <s v="Charles Sheldon"/>
    <x v="1"/>
    <s v="United States"/>
    <s v="Columbia"/>
    <x v="18"/>
    <n v="38401"/>
    <x v="0"/>
    <s v="FUR-FU-10003798"/>
    <x v="0"/>
    <x v="5"/>
    <x v="1595"/>
    <n v="79.12"/>
    <n v="5"/>
    <n v="0.2"/>
    <n v="13.845999999999997"/>
  </r>
  <r>
    <n v="3990"/>
    <s v="CA-2011-122588"/>
    <x v="2"/>
    <x v="641"/>
    <d v="2011-11-27T00:00:00"/>
    <s v="Second Class"/>
    <s v="AR-10540"/>
    <s v="Andy Reiter"/>
    <x v="0"/>
    <s v="United States"/>
    <s v="Woonsocket"/>
    <x v="34"/>
    <n v="2895"/>
    <x v="3"/>
    <s v="FUR-FU-10001095"/>
    <x v="0"/>
    <x v="5"/>
    <x v="741"/>
    <n v="52.96"/>
    <n v="2"/>
    <n v="0"/>
    <n v="20.1248"/>
  </r>
  <r>
    <n v="3991"/>
    <s v="CA-2011-137589"/>
    <x v="2"/>
    <x v="935"/>
    <d v="2011-11-08T00:00:00"/>
    <s v="Standard Class"/>
    <s v="MS-17770"/>
    <s v="Maxwell Schwartz"/>
    <x v="0"/>
    <s v="United States"/>
    <s v="Lancaster"/>
    <x v="9"/>
    <n v="17602"/>
    <x v="3"/>
    <s v="OFF-SU-10000157"/>
    <x v="1"/>
    <x v="14"/>
    <x v="1399"/>
    <n v="286.34400000000005"/>
    <n v="3"/>
    <n v="0.2"/>
    <n v="-64.427400000000006"/>
  </r>
  <r>
    <n v="3992"/>
    <s v="CA-2012-161998"/>
    <x v="1"/>
    <x v="489"/>
    <d v="2012-05-05T00:00:00"/>
    <s v="Standard Class"/>
    <s v="DB-13120"/>
    <s v="David Bremer"/>
    <x v="1"/>
    <s v="United States"/>
    <s v="Tampa"/>
    <x v="2"/>
    <n v="33614"/>
    <x v="0"/>
    <s v="FUR-FU-10001095"/>
    <x v="0"/>
    <x v="5"/>
    <x v="741"/>
    <n v="63.552000000000007"/>
    <n v="3"/>
    <n v="0.2"/>
    <n v="14.299199999999999"/>
  </r>
  <r>
    <n v="3993"/>
    <s v="CA-2012-161998"/>
    <x v="1"/>
    <x v="489"/>
    <d v="2012-05-05T00:00:00"/>
    <s v="Standard Class"/>
    <s v="DB-13120"/>
    <s v="David Bremer"/>
    <x v="1"/>
    <s v="United States"/>
    <s v="Tampa"/>
    <x v="2"/>
    <n v="33614"/>
    <x v="0"/>
    <s v="OFF-SU-10004261"/>
    <x v="1"/>
    <x v="14"/>
    <x v="605"/>
    <n v="41.375999999999998"/>
    <n v="3"/>
    <n v="0.2"/>
    <n v="4.6547999999999927"/>
  </r>
  <r>
    <n v="3994"/>
    <s v="CA-2012-161998"/>
    <x v="1"/>
    <x v="489"/>
    <d v="2012-05-05T00:00:00"/>
    <s v="Standard Class"/>
    <s v="DB-13120"/>
    <s v="David Bremer"/>
    <x v="1"/>
    <s v="United States"/>
    <s v="Tampa"/>
    <x v="2"/>
    <n v="33614"/>
    <x v="0"/>
    <s v="OFF-AR-10004022"/>
    <x v="1"/>
    <x v="6"/>
    <x v="898"/>
    <n v="172.70400000000001"/>
    <n v="6"/>
    <n v="0.2"/>
    <n v="10.793999999999983"/>
  </r>
  <r>
    <n v="3995"/>
    <s v="CA-2012-105627"/>
    <x v="1"/>
    <x v="936"/>
    <d v="2012-03-12T00:00:00"/>
    <s v="Standard Class"/>
    <s v="DK-12895"/>
    <s v="Dana Kaydos"/>
    <x v="0"/>
    <s v="United States"/>
    <s v="Kenosha"/>
    <x v="6"/>
    <n v="53142"/>
    <x v="2"/>
    <s v="FUR-BO-10002916"/>
    <x v="0"/>
    <x v="0"/>
    <x v="1506"/>
    <n v="512.93999999999994"/>
    <n v="3"/>
    <n v="0"/>
    <n v="97.45859999999999"/>
  </r>
  <r>
    <n v="3996"/>
    <s v="CA-2012-105627"/>
    <x v="1"/>
    <x v="936"/>
    <d v="2012-03-12T00:00:00"/>
    <s v="Standard Class"/>
    <s v="DK-12895"/>
    <s v="Dana Kaydos"/>
    <x v="0"/>
    <s v="United States"/>
    <s v="Kenosha"/>
    <x v="6"/>
    <n v="53142"/>
    <x v="2"/>
    <s v="FUR-CH-10002084"/>
    <x v="0"/>
    <x v="1"/>
    <x v="1240"/>
    <n v="860.93"/>
    <n v="7"/>
    <n v="0"/>
    <n v="189.40460000000002"/>
  </r>
  <r>
    <n v="3997"/>
    <s v="CA-2012-105627"/>
    <x v="1"/>
    <x v="936"/>
    <d v="2012-03-12T00:00:00"/>
    <s v="Standard Class"/>
    <s v="DK-12895"/>
    <s v="Dana Kaydos"/>
    <x v="0"/>
    <s v="United States"/>
    <s v="Kenosha"/>
    <x v="6"/>
    <n v="53142"/>
    <x v="2"/>
    <s v="TEC-PH-10003012"/>
    <x v="2"/>
    <x v="7"/>
    <x v="344"/>
    <n v="769.95"/>
    <n v="5"/>
    <n v="0"/>
    <n v="223.28549999999993"/>
  </r>
  <r>
    <n v="3998"/>
    <s v="CA-2012-105627"/>
    <x v="1"/>
    <x v="936"/>
    <d v="2012-03-12T00:00:00"/>
    <s v="Standard Class"/>
    <s v="DK-12895"/>
    <s v="Dana Kaydos"/>
    <x v="0"/>
    <s v="United States"/>
    <s v="Kenosha"/>
    <x v="6"/>
    <n v="53142"/>
    <x v="2"/>
    <s v="OFF-AR-10002704"/>
    <x v="1"/>
    <x v="6"/>
    <x v="1596"/>
    <n v="14.98"/>
    <n v="1"/>
    <n v="0"/>
    <n v="4.4939999999999998"/>
  </r>
  <r>
    <n v="3999"/>
    <s v="CA-2012-105627"/>
    <x v="1"/>
    <x v="936"/>
    <d v="2012-03-12T00:00:00"/>
    <s v="Standard Class"/>
    <s v="DK-12895"/>
    <s v="Dana Kaydos"/>
    <x v="0"/>
    <s v="United States"/>
    <s v="Kenosha"/>
    <x v="6"/>
    <n v="53142"/>
    <x v="2"/>
    <s v="FUR-FU-10000308"/>
    <x v="0"/>
    <x v="5"/>
    <x v="1269"/>
    <n v="373.08"/>
    <n v="6"/>
    <n v="0"/>
    <n v="82.077600000000004"/>
  </r>
  <r>
    <n v="4000"/>
    <s v="US-2012-149629"/>
    <x v="1"/>
    <x v="789"/>
    <d v="2012-07-20T00:00:00"/>
    <s v="Second Class"/>
    <s v="MP-17965"/>
    <s v="Michael Paige"/>
    <x v="1"/>
    <s v="United States"/>
    <s v="Port Saint Lucie"/>
    <x v="2"/>
    <n v="34952"/>
    <x v="0"/>
    <s v="FUR-BO-10004709"/>
    <x v="0"/>
    <x v="0"/>
    <x v="263"/>
    <n v="231.92000000000002"/>
    <n v="5"/>
    <n v="0.2"/>
    <n v="5.7980000000000018"/>
  </r>
  <r>
    <n v="4001"/>
    <s v="CA-2011-116834"/>
    <x v="2"/>
    <x v="856"/>
    <d v="2011-10-16T00:00:00"/>
    <s v="Standard Class"/>
    <s v="Dp-13240"/>
    <s v="Dean percer"/>
    <x v="2"/>
    <s v="United States"/>
    <s v="Seattle"/>
    <x v="4"/>
    <n v="98115"/>
    <x v="1"/>
    <s v="FUR-FU-10001196"/>
    <x v="0"/>
    <x v="5"/>
    <x v="1116"/>
    <n v="63.47"/>
    <n v="11"/>
    <n v="0"/>
    <n v="19.040999999999997"/>
  </r>
  <r>
    <n v="4002"/>
    <s v="CA-2011-116834"/>
    <x v="2"/>
    <x v="856"/>
    <d v="2011-10-16T00:00:00"/>
    <s v="Standard Class"/>
    <s v="Dp-13240"/>
    <s v="Dean percer"/>
    <x v="2"/>
    <s v="United States"/>
    <s v="Seattle"/>
    <x v="4"/>
    <n v="98115"/>
    <x v="1"/>
    <s v="TEC-AC-10002942"/>
    <x v="2"/>
    <x v="11"/>
    <x v="1597"/>
    <n v="345"/>
    <n v="5"/>
    <n v="0"/>
    <n v="58.649999999999984"/>
  </r>
  <r>
    <n v="4003"/>
    <s v="CA-2013-145730"/>
    <x v="0"/>
    <x v="840"/>
    <d v="2013-03-09T00:00:00"/>
    <s v="Standard Class"/>
    <s v="CC-12220"/>
    <s v="Chris Cortes"/>
    <x v="0"/>
    <s v="United States"/>
    <s v="San Antonio"/>
    <x v="5"/>
    <n v="78207"/>
    <x v="2"/>
    <s v="FUR-TA-10004915"/>
    <x v="0"/>
    <x v="3"/>
    <x v="331"/>
    <n v="637.89599999999996"/>
    <n v="3"/>
    <n v="0.3"/>
    <n v="-127.57919999999996"/>
  </r>
  <r>
    <n v="4004"/>
    <s v="CA-2013-145730"/>
    <x v="0"/>
    <x v="840"/>
    <d v="2013-03-09T00:00:00"/>
    <s v="Standard Class"/>
    <s v="CC-12220"/>
    <s v="Chris Cortes"/>
    <x v="0"/>
    <s v="United States"/>
    <s v="San Antonio"/>
    <x v="5"/>
    <n v="78207"/>
    <x v="2"/>
    <s v="TEC-MA-10001016"/>
    <x v="2"/>
    <x v="15"/>
    <x v="1598"/>
    <n v="287.90999999999997"/>
    <n v="3"/>
    <n v="0.4"/>
    <n v="33.589499999999987"/>
  </r>
  <r>
    <n v="4005"/>
    <s v="CA-2013-145730"/>
    <x v="0"/>
    <x v="840"/>
    <d v="2013-03-09T00:00:00"/>
    <s v="Standard Class"/>
    <s v="CC-12220"/>
    <s v="Chris Cortes"/>
    <x v="0"/>
    <s v="United States"/>
    <s v="San Antonio"/>
    <x v="5"/>
    <n v="78207"/>
    <x v="2"/>
    <s v="OFF-EN-10000483"/>
    <x v="1"/>
    <x v="12"/>
    <x v="369"/>
    <n v="36.6"/>
    <n v="3"/>
    <n v="0.2"/>
    <n v="11.894999999999994"/>
  </r>
  <r>
    <n v="4006"/>
    <s v="US-2012-168732"/>
    <x v="1"/>
    <x v="895"/>
    <d v="2012-12-16T00:00:00"/>
    <s v="Standard Class"/>
    <s v="KM-16660"/>
    <s v="Khloe Miller"/>
    <x v="0"/>
    <s v="United States"/>
    <s v="Roswell"/>
    <x v="32"/>
    <n v="30076"/>
    <x v="0"/>
    <s v="OFF-AR-10003087"/>
    <x v="1"/>
    <x v="6"/>
    <x v="33"/>
    <n v="1.78"/>
    <n v="1"/>
    <n v="0"/>
    <n v="0.49839999999999995"/>
  </r>
  <r>
    <n v="4007"/>
    <s v="US-2012-168732"/>
    <x v="1"/>
    <x v="895"/>
    <d v="2012-12-16T00:00:00"/>
    <s v="Standard Class"/>
    <s v="KM-16660"/>
    <s v="Khloe Miller"/>
    <x v="0"/>
    <s v="United States"/>
    <s v="Roswell"/>
    <x v="32"/>
    <n v="30076"/>
    <x v="0"/>
    <s v="OFF-PA-10000520"/>
    <x v="1"/>
    <x v="10"/>
    <x v="1419"/>
    <n v="25.92"/>
    <n v="4"/>
    <n v="0"/>
    <n v="12.441600000000001"/>
  </r>
  <r>
    <n v="4008"/>
    <s v="US-2012-168732"/>
    <x v="1"/>
    <x v="895"/>
    <d v="2012-12-16T00:00:00"/>
    <s v="Standard Class"/>
    <s v="KM-16660"/>
    <s v="Khloe Miller"/>
    <x v="0"/>
    <s v="United States"/>
    <s v="Roswell"/>
    <x v="32"/>
    <n v="30076"/>
    <x v="0"/>
    <s v="TEC-AC-10001553"/>
    <x v="2"/>
    <x v="11"/>
    <x v="1599"/>
    <n v="101.94"/>
    <n v="6"/>
    <n v="0"/>
    <n v="21.407399999999999"/>
  </r>
  <r>
    <n v="4009"/>
    <s v="CA-2012-107468"/>
    <x v="1"/>
    <x v="217"/>
    <d v="2012-12-22T00:00:00"/>
    <s v="Standard Class"/>
    <s v="MK-17905"/>
    <s v="Michael Kennedy"/>
    <x v="1"/>
    <s v="United States"/>
    <s v="Louisville"/>
    <x v="22"/>
    <n v="80027"/>
    <x v="1"/>
    <s v="OFF-AR-10000634"/>
    <x v="1"/>
    <x v="6"/>
    <x v="988"/>
    <n v="6.8480000000000008"/>
    <n v="2"/>
    <n v="0.2"/>
    <n v="0.59920000000000018"/>
  </r>
  <r>
    <n v="4010"/>
    <s v="CA-2014-144463"/>
    <x v="3"/>
    <x v="314"/>
    <d v="2014-01-06T00:00:00"/>
    <s v="Standard Class"/>
    <s v="SC-20725"/>
    <s v="Steven Cartwright"/>
    <x v="0"/>
    <s v="United States"/>
    <s v="Los Angeles"/>
    <x v="1"/>
    <n v="90036"/>
    <x v="1"/>
    <s v="FUR-FU-10001215"/>
    <x v="0"/>
    <x v="5"/>
    <x v="1600"/>
    <n v="474.43"/>
    <n v="11"/>
    <n v="0"/>
    <n v="199.26060000000004"/>
  </r>
  <r>
    <n v="4011"/>
    <s v="CA-2014-100811"/>
    <x v="3"/>
    <x v="610"/>
    <d v="2014-11-25T00:00:00"/>
    <s v="First Class"/>
    <s v="CC-12475"/>
    <s v="Cindy Chapman"/>
    <x v="0"/>
    <s v="United States"/>
    <s v="Philadelphia"/>
    <x v="9"/>
    <n v="19143"/>
    <x v="3"/>
    <s v="OFF-PA-10001204"/>
    <x v="1"/>
    <x v="10"/>
    <x v="518"/>
    <n v="8.4480000000000004"/>
    <n v="2"/>
    <n v="0.2"/>
    <n v="2.6399999999999997"/>
  </r>
  <r>
    <n v="4012"/>
    <s v="CA-2014-100811"/>
    <x v="3"/>
    <x v="610"/>
    <d v="2014-11-25T00:00:00"/>
    <s v="First Class"/>
    <s v="CC-12475"/>
    <s v="Cindy Chapman"/>
    <x v="0"/>
    <s v="United States"/>
    <s v="Philadelphia"/>
    <x v="9"/>
    <n v="19143"/>
    <x v="3"/>
    <s v="OFF-ST-10002444"/>
    <x v="1"/>
    <x v="4"/>
    <x v="571"/>
    <n v="39.295999999999999"/>
    <n v="4"/>
    <n v="0.2"/>
    <n v="3.9295999999999989"/>
  </r>
  <r>
    <n v="4013"/>
    <s v="CA-2012-153612"/>
    <x v="1"/>
    <x v="937"/>
    <d v="2012-12-27T00:00:00"/>
    <s v="Standard Class"/>
    <s v="BT-11305"/>
    <s v="Beth Thompson"/>
    <x v="2"/>
    <s v="United States"/>
    <s v="Superior"/>
    <x v="6"/>
    <n v="54880"/>
    <x v="2"/>
    <s v="OFF-AR-10000203"/>
    <x v="1"/>
    <x v="6"/>
    <x v="777"/>
    <n v="17.12"/>
    <n v="4"/>
    <n v="0"/>
    <n v="4.9647999999999985"/>
  </r>
  <r>
    <n v="4014"/>
    <s v="CA-2012-165624"/>
    <x v="1"/>
    <x v="841"/>
    <d v="2012-08-28T00:00:00"/>
    <s v="Standard Class"/>
    <s v="FH-14350"/>
    <s v="Fred Harton"/>
    <x v="0"/>
    <s v="United States"/>
    <s v="Atlanta"/>
    <x v="32"/>
    <n v="30318"/>
    <x v="0"/>
    <s v="OFF-AP-10000828"/>
    <x v="1"/>
    <x v="9"/>
    <x v="1087"/>
    <n v="542.93999999999994"/>
    <n v="3"/>
    <n v="0"/>
    <n v="152.02319999999997"/>
  </r>
  <r>
    <n v="4015"/>
    <s v="CA-2012-165624"/>
    <x v="1"/>
    <x v="841"/>
    <d v="2012-08-28T00:00:00"/>
    <s v="Standard Class"/>
    <s v="FH-14350"/>
    <s v="Fred Harton"/>
    <x v="0"/>
    <s v="United States"/>
    <s v="Atlanta"/>
    <x v="32"/>
    <n v="30318"/>
    <x v="0"/>
    <s v="OFF-LA-10003190"/>
    <x v="1"/>
    <x v="2"/>
    <x v="1163"/>
    <n v="8.64"/>
    <n v="3"/>
    <n v="0"/>
    <n v="4.2336"/>
  </r>
  <r>
    <n v="4016"/>
    <s v="CA-2012-165624"/>
    <x v="1"/>
    <x v="841"/>
    <d v="2012-08-28T00:00:00"/>
    <s v="Standard Class"/>
    <s v="FH-14350"/>
    <s v="Fred Harton"/>
    <x v="0"/>
    <s v="United States"/>
    <s v="Atlanta"/>
    <x v="32"/>
    <n v="30318"/>
    <x v="0"/>
    <s v="OFF-PA-10002319"/>
    <x v="1"/>
    <x v="10"/>
    <x v="1391"/>
    <n v="193.79999999999998"/>
    <n v="5"/>
    <n v="0"/>
    <n v="94.962000000000003"/>
  </r>
  <r>
    <n v="4017"/>
    <s v="CA-2012-165624"/>
    <x v="1"/>
    <x v="841"/>
    <d v="2012-08-28T00:00:00"/>
    <s v="Standard Class"/>
    <s v="FH-14350"/>
    <s v="Fred Harton"/>
    <x v="0"/>
    <s v="United States"/>
    <s v="Atlanta"/>
    <x v="32"/>
    <n v="30318"/>
    <x v="0"/>
    <s v="OFF-PA-10003893"/>
    <x v="1"/>
    <x v="10"/>
    <x v="1096"/>
    <n v="21.400000000000002"/>
    <n v="5"/>
    <n v="0"/>
    <n v="9.629999999999999"/>
  </r>
  <r>
    <n v="4018"/>
    <s v="CA-2012-165624"/>
    <x v="1"/>
    <x v="841"/>
    <d v="2012-08-28T00:00:00"/>
    <s v="Standard Class"/>
    <s v="FH-14350"/>
    <s v="Fred Harton"/>
    <x v="0"/>
    <s v="United States"/>
    <s v="Atlanta"/>
    <x v="32"/>
    <n v="30318"/>
    <x v="0"/>
    <s v="OFF-PA-10002499"/>
    <x v="1"/>
    <x v="10"/>
    <x v="1601"/>
    <n v="97.88"/>
    <n v="2"/>
    <n v="0"/>
    <n v="48.94"/>
  </r>
  <r>
    <n v="4019"/>
    <s v="CA-2012-165624"/>
    <x v="1"/>
    <x v="841"/>
    <d v="2012-08-28T00:00:00"/>
    <s v="Standard Class"/>
    <s v="FH-14350"/>
    <s v="Fred Harton"/>
    <x v="0"/>
    <s v="United States"/>
    <s v="Atlanta"/>
    <x v="32"/>
    <n v="30318"/>
    <x v="0"/>
    <s v="TEC-AC-10004568"/>
    <x v="2"/>
    <x v="11"/>
    <x v="1109"/>
    <n v="251.91"/>
    <n v="9"/>
    <n v="0"/>
    <n v="47.862899999999982"/>
  </r>
  <r>
    <n v="4020"/>
    <s v="CA-2012-165624"/>
    <x v="1"/>
    <x v="841"/>
    <d v="2012-08-28T00:00:00"/>
    <s v="Standard Class"/>
    <s v="FH-14350"/>
    <s v="Fred Harton"/>
    <x v="0"/>
    <s v="United States"/>
    <s v="Atlanta"/>
    <x v="32"/>
    <n v="30318"/>
    <x v="0"/>
    <s v="OFF-AP-10001492"/>
    <x v="1"/>
    <x v="9"/>
    <x v="22"/>
    <n v="25.86"/>
    <n v="3"/>
    <n v="0"/>
    <n v="6.7236000000000002"/>
  </r>
  <r>
    <n v="4021"/>
    <s v="CA-2011-154963"/>
    <x v="2"/>
    <x v="169"/>
    <d v="2011-06-27T00:00:00"/>
    <s v="Standard Class"/>
    <s v="AA-10645"/>
    <s v="Anna Andreadi"/>
    <x v="0"/>
    <s v="United States"/>
    <s v="Chester"/>
    <x v="9"/>
    <n v="19013"/>
    <x v="3"/>
    <s v="FUR-CH-10004698"/>
    <x v="0"/>
    <x v="1"/>
    <x v="166"/>
    <n v="170.05799999999999"/>
    <n v="3"/>
    <n v="0.3"/>
    <n v="-4.858799999999988"/>
  </r>
  <r>
    <n v="4022"/>
    <s v="CA-2011-154963"/>
    <x v="2"/>
    <x v="169"/>
    <d v="2011-06-27T00:00:00"/>
    <s v="Standard Class"/>
    <s v="AA-10645"/>
    <s v="Anna Andreadi"/>
    <x v="0"/>
    <s v="United States"/>
    <s v="Chester"/>
    <x v="9"/>
    <n v="19013"/>
    <x v="3"/>
    <s v="TEC-PH-10004093"/>
    <x v="2"/>
    <x v="7"/>
    <x v="40"/>
    <n v="82.782000000000011"/>
    <n v="3"/>
    <n v="0.4"/>
    <n v="-15.176700000000004"/>
  </r>
  <r>
    <n v="4023"/>
    <s v="CA-2011-154963"/>
    <x v="2"/>
    <x v="169"/>
    <d v="2011-06-27T00:00:00"/>
    <s v="Standard Class"/>
    <s v="AA-10645"/>
    <s v="Anna Andreadi"/>
    <x v="0"/>
    <s v="United States"/>
    <s v="Chester"/>
    <x v="9"/>
    <n v="19013"/>
    <x v="3"/>
    <s v="FUR-CH-10000454"/>
    <x v="0"/>
    <x v="1"/>
    <x v="1"/>
    <n v="853.92999999999984"/>
    <n v="5"/>
    <n v="0.3"/>
    <n v="0"/>
  </r>
  <r>
    <n v="4024"/>
    <s v="CA-2014-130764"/>
    <x v="3"/>
    <x v="855"/>
    <d v="2014-10-29T00:00:00"/>
    <s v="First Class"/>
    <s v="JO-15145"/>
    <s v="Jack O'Briant"/>
    <x v="1"/>
    <s v="United States"/>
    <s v="San Francisco"/>
    <x v="1"/>
    <n v="94110"/>
    <x v="1"/>
    <s v="FUR-BO-10003034"/>
    <x v="0"/>
    <x v="0"/>
    <x v="1194"/>
    <n v="556.66499999999996"/>
    <n v="5"/>
    <n v="0.15"/>
    <n v="6.5490000000000208"/>
  </r>
  <r>
    <n v="4025"/>
    <s v="CA-2014-130764"/>
    <x v="3"/>
    <x v="855"/>
    <d v="2014-10-29T00:00:00"/>
    <s v="First Class"/>
    <s v="JO-15145"/>
    <s v="Jack O'Briant"/>
    <x v="1"/>
    <s v="United States"/>
    <s v="San Francisco"/>
    <x v="1"/>
    <n v="94110"/>
    <x v="1"/>
    <s v="TEC-PH-10003215"/>
    <x v="2"/>
    <x v="7"/>
    <x v="1602"/>
    <n v="95.84"/>
    <n v="4"/>
    <n v="0.2"/>
    <n v="34.741999999999997"/>
  </r>
  <r>
    <n v="4026"/>
    <s v="CA-2014-139311"/>
    <x v="3"/>
    <x v="938"/>
    <d v="2014-08-14T00:00:00"/>
    <s v="First Class"/>
    <s v="SF-20965"/>
    <s v="Sylvia Foulston"/>
    <x v="1"/>
    <s v="United States"/>
    <s v="Bedford"/>
    <x v="5"/>
    <n v="76021"/>
    <x v="2"/>
    <s v="OFF-PA-10001776"/>
    <x v="1"/>
    <x v="10"/>
    <x v="1263"/>
    <n v="29.664000000000001"/>
    <n v="4"/>
    <n v="0.2"/>
    <n v="10.011599999999998"/>
  </r>
  <r>
    <n v="4027"/>
    <s v="CA-2014-139311"/>
    <x v="3"/>
    <x v="938"/>
    <d v="2014-08-14T00:00:00"/>
    <s v="First Class"/>
    <s v="SF-20965"/>
    <s v="Sylvia Foulston"/>
    <x v="1"/>
    <s v="United States"/>
    <s v="Bedford"/>
    <x v="5"/>
    <n v="76021"/>
    <x v="2"/>
    <s v="OFF-AR-10004582"/>
    <x v="1"/>
    <x v="6"/>
    <x v="1175"/>
    <n v="9.1840000000000011"/>
    <n v="7"/>
    <n v="0.2"/>
    <n v="2.8699999999999992"/>
  </r>
  <r>
    <n v="4028"/>
    <s v="CA-2014-139311"/>
    <x v="3"/>
    <x v="938"/>
    <d v="2014-08-14T00:00:00"/>
    <s v="First Class"/>
    <s v="SF-20965"/>
    <s v="Sylvia Foulston"/>
    <x v="1"/>
    <s v="United States"/>
    <s v="Bedford"/>
    <x v="5"/>
    <n v="76021"/>
    <x v="2"/>
    <s v="TEC-PH-10001557"/>
    <x v="2"/>
    <x v="7"/>
    <x v="658"/>
    <n v="153.584"/>
    <n v="2"/>
    <n v="0.2"/>
    <n v="13.438599999999994"/>
  </r>
  <r>
    <n v="4029"/>
    <s v="CA-2014-139311"/>
    <x v="3"/>
    <x v="938"/>
    <d v="2014-08-14T00:00:00"/>
    <s v="First Class"/>
    <s v="SF-20965"/>
    <s v="Sylvia Foulston"/>
    <x v="1"/>
    <s v="United States"/>
    <s v="Bedford"/>
    <x v="5"/>
    <n v="76021"/>
    <x v="2"/>
    <s v="OFF-BI-10004209"/>
    <x v="1"/>
    <x v="8"/>
    <x v="1206"/>
    <n v="12.863999999999995"/>
    <n v="8"/>
    <n v="0.8"/>
    <n v="-22.512"/>
  </r>
  <r>
    <n v="4030"/>
    <s v="CA-2014-124296"/>
    <x v="3"/>
    <x v="165"/>
    <d v="2014-12-29T00:00:00"/>
    <s v="Standard Class"/>
    <s v="CS-12355"/>
    <s v="Christine Sundaresam"/>
    <x v="0"/>
    <s v="United States"/>
    <s v="Lafayette"/>
    <x v="28"/>
    <n v="70506"/>
    <x v="0"/>
    <s v="TEC-MA-10003183"/>
    <x v="2"/>
    <x v="15"/>
    <x v="942"/>
    <n v="479.97"/>
    <n v="3"/>
    <n v="0"/>
    <n v="239.98500000000001"/>
  </r>
  <r>
    <n v="4031"/>
    <s v="CA-2014-124296"/>
    <x v="3"/>
    <x v="165"/>
    <d v="2014-12-29T00:00:00"/>
    <s v="Standard Class"/>
    <s v="CS-12355"/>
    <s v="Christine Sundaresam"/>
    <x v="0"/>
    <s v="United States"/>
    <s v="Lafayette"/>
    <x v="28"/>
    <n v="70506"/>
    <x v="0"/>
    <s v="FUR-CH-10002439"/>
    <x v="0"/>
    <x v="1"/>
    <x v="1316"/>
    <n v="232.88"/>
    <n v="4"/>
    <n v="0"/>
    <n v="60.5488"/>
  </r>
  <r>
    <n v="4032"/>
    <s v="CA-2013-169957"/>
    <x v="0"/>
    <x v="182"/>
    <d v="2013-10-01T00:00:00"/>
    <s v="Standard Class"/>
    <s v="SN-20710"/>
    <s v="Steve Nguyen"/>
    <x v="2"/>
    <s v="United States"/>
    <s v="Covington"/>
    <x v="4"/>
    <n v="98042"/>
    <x v="1"/>
    <s v="OFF-AP-10000576"/>
    <x v="1"/>
    <x v="9"/>
    <x v="637"/>
    <n v="236.88"/>
    <n v="6"/>
    <n v="0"/>
    <n v="66.326400000000007"/>
  </r>
  <r>
    <n v="4033"/>
    <s v="CA-2013-169957"/>
    <x v="0"/>
    <x v="182"/>
    <d v="2013-10-01T00:00:00"/>
    <s v="Standard Class"/>
    <s v="SN-20710"/>
    <s v="Steve Nguyen"/>
    <x v="2"/>
    <s v="United States"/>
    <s v="Covington"/>
    <x v="4"/>
    <n v="98042"/>
    <x v="1"/>
    <s v="OFF-PA-10004040"/>
    <x v="1"/>
    <x v="10"/>
    <x v="99"/>
    <n v="29.900000000000002"/>
    <n v="5"/>
    <n v="0"/>
    <n v="14.651"/>
  </r>
  <r>
    <n v="4034"/>
    <s v="CA-2013-169957"/>
    <x v="0"/>
    <x v="182"/>
    <d v="2013-10-01T00:00:00"/>
    <s v="Standard Class"/>
    <s v="SN-20710"/>
    <s v="Steve Nguyen"/>
    <x v="2"/>
    <s v="United States"/>
    <s v="Covington"/>
    <x v="4"/>
    <n v="98042"/>
    <x v="1"/>
    <s v="TEC-AC-10003063"/>
    <x v="2"/>
    <x v="11"/>
    <x v="1052"/>
    <n v="100"/>
    <n v="4"/>
    <n v="0"/>
    <n v="21"/>
  </r>
  <r>
    <n v="4035"/>
    <s v="US-2013-108777"/>
    <x v="0"/>
    <x v="939"/>
    <d v="2013-12-13T00:00:00"/>
    <s v="Same Day"/>
    <s v="JM-15655"/>
    <s v="Jim Mitchum"/>
    <x v="1"/>
    <s v="United States"/>
    <s v="Lorain"/>
    <x v="24"/>
    <n v="44052"/>
    <x v="3"/>
    <s v="OFF-BI-10003982"/>
    <x v="1"/>
    <x v="8"/>
    <x v="346"/>
    <n v="18.693000000000001"/>
    <n v="3"/>
    <n v="0.7"/>
    <n v="-14.331299999999992"/>
  </r>
  <r>
    <n v="4036"/>
    <s v="US-2013-108777"/>
    <x v="0"/>
    <x v="939"/>
    <d v="2013-12-13T00:00:00"/>
    <s v="Same Day"/>
    <s v="JM-15655"/>
    <s v="Jim Mitchum"/>
    <x v="1"/>
    <s v="United States"/>
    <s v="Lorain"/>
    <x v="24"/>
    <n v="44052"/>
    <x v="3"/>
    <s v="TEC-AC-10002567"/>
    <x v="2"/>
    <x v="11"/>
    <x v="423"/>
    <n v="383.952"/>
    <n v="6"/>
    <n v="0.2"/>
    <n v="76.790399999999977"/>
  </r>
  <r>
    <n v="4037"/>
    <s v="CA-2012-148859"/>
    <x v="1"/>
    <x v="75"/>
    <d v="2013-01-01T00:00:00"/>
    <s v="Standard Class"/>
    <s v="FH-14350"/>
    <s v="Fred Harton"/>
    <x v="0"/>
    <s v="United States"/>
    <s v="Chicago"/>
    <x v="10"/>
    <n v="60623"/>
    <x v="2"/>
    <s v="OFF-ST-10004950"/>
    <x v="1"/>
    <x v="4"/>
    <x v="1510"/>
    <n v="24.816000000000003"/>
    <n v="2"/>
    <n v="0.2"/>
    <n v="1.5509999999999984"/>
  </r>
  <r>
    <n v="4038"/>
    <s v="CA-2011-110786"/>
    <x v="2"/>
    <x v="282"/>
    <d v="2012-01-02T00:00:00"/>
    <s v="Standard Class"/>
    <s v="AJ-10795"/>
    <s v="Anthony Johnson"/>
    <x v="1"/>
    <s v="United States"/>
    <s v="San Francisco"/>
    <x v="1"/>
    <n v="94110"/>
    <x v="1"/>
    <s v="FUR-FU-10000550"/>
    <x v="0"/>
    <x v="5"/>
    <x v="1445"/>
    <n v="24.900000000000002"/>
    <n v="5"/>
    <n v="0"/>
    <n v="8.2169999999999987"/>
  </r>
  <r>
    <n v="4039"/>
    <s v="CA-2011-110786"/>
    <x v="2"/>
    <x v="282"/>
    <d v="2012-01-02T00:00:00"/>
    <s v="Standard Class"/>
    <s v="AJ-10795"/>
    <s v="Anthony Johnson"/>
    <x v="1"/>
    <s v="United States"/>
    <s v="San Francisco"/>
    <x v="1"/>
    <n v="94110"/>
    <x v="1"/>
    <s v="OFF-PA-10000528"/>
    <x v="1"/>
    <x v="10"/>
    <x v="1136"/>
    <n v="21.12"/>
    <n v="4"/>
    <n v="0"/>
    <n v="9.5039999999999996"/>
  </r>
  <r>
    <n v="4040"/>
    <s v="CA-2011-110786"/>
    <x v="2"/>
    <x v="282"/>
    <d v="2012-01-02T00:00:00"/>
    <s v="Standard Class"/>
    <s v="AJ-10795"/>
    <s v="Anthony Johnson"/>
    <x v="1"/>
    <s v="United States"/>
    <s v="San Francisco"/>
    <x v="1"/>
    <n v="94110"/>
    <x v="1"/>
    <s v="TEC-MA-10003183"/>
    <x v="2"/>
    <x v="15"/>
    <x v="942"/>
    <n v="767.95200000000011"/>
    <n v="6"/>
    <n v="0.2"/>
    <n v="287.98199999999997"/>
  </r>
  <r>
    <n v="4041"/>
    <s v="CA-2011-110786"/>
    <x v="2"/>
    <x v="282"/>
    <d v="2012-01-02T00:00:00"/>
    <s v="Standard Class"/>
    <s v="AJ-10795"/>
    <s v="Anthony Johnson"/>
    <x v="1"/>
    <s v="United States"/>
    <s v="San Francisco"/>
    <x v="1"/>
    <n v="94110"/>
    <x v="1"/>
    <s v="OFF-BI-10003305"/>
    <x v="1"/>
    <x v="8"/>
    <x v="565"/>
    <n v="14.352000000000002"/>
    <n v="3"/>
    <n v="0.2"/>
    <n v="4.6643999999999988"/>
  </r>
  <r>
    <n v="4042"/>
    <s v="CA-2011-110786"/>
    <x v="2"/>
    <x v="282"/>
    <d v="2012-01-02T00:00:00"/>
    <s v="Standard Class"/>
    <s v="AJ-10795"/>
    <s v="Anthony Johnson"/>
    <x v="1"/>
    <s v="United States"/>
    <s v="San Francisco"/>
    <x v="1"/>
    <n v="94110"/>
    <x v="1"/>
    <s v="TEC-PH-10001425"/>
    <x v="2"/>
    <x v="7"/>
    <x v="511"/>
    <n v="191.976"/>
    <n v="3"/>
    <n v="0.2"/>
    <n v="19.197599999999994"/>
  </r>
  <r>
    <n v="4043"/>
    <s v="CA-2011-110786"/>
    <x v="2"/>
    <x v="282"/>
    <d v="2012-01-02T00:00:00"/>
    <s v="Standard Class"/>
    <s v="AJ-10795"/>
    <s v="Anthony Johnson"/>
    <x v="1"/>
    <s v="United States"/>
    <s v="San Francisco"/>
    <x v="1"/>
    <n v="94110"/>
    <x v="1"/>
    <s v="OFF-LA-10001474"/>
    <x v="1"/>
    <x v="2"/>
    <x v="917"/>
    <n v="274.77"/>
    <n v="9"/>
    <n v="0"/>
    <n v="126.39420000000001"/>
  </r>
  <r>
    <n v="4044"/>
    <s v="CA-2011-110786"/>
    <x v="2"/>
    <x v="282"/>
    <d v="2012-01-02T00:00:00"/>
    <s v="Standard Class"/>
    <s v="AJ-10795"/>
    <s v="Anthony Johnson"/>
    <x v="1"/>
    <s v="United States"/>
    <s v="San Francisco"/>
    <x v="1"/>
    <n v="94110"/>
    <x v="1"/>
    <s v="FUR-FU-10000672"/>
    <x v="0"/>
    <x v="5"/>
    <x v="1508"/>
    <n v="70.56"/>
    <n v="6"/>
    <n v="0"/>
    <n v="23.990399999999994"/>
  </r>
  <r>
    <n v="4045"/>
    <s v="CA-2012-137750"/>
    <x v="1"/>
    <x v="608"/>
    <d v="2012-06-30T00:00:00"/>
    <s v="Standard Class"/>
    <s v="JF-15565"/>
    <s v="Jill Fjeld"/>
    <x v="0"/>
    <s v="United States"/>
    <s v="San Francisco"/>
    <x v="1"/>
    <n v="94110"/>
    <x v="1"/>
    <s v="FUR-FU-10001979"/>
    <x v="0"/>
    <x v="5"/>
    <x v="509"/>
    <n v="204.85"/>
    <n v="5"/>
    <n v="0"/>
    <n v="57.358000000000011"/>
  </r>
  <r>
    <n v="4046"/>
    <s v="CA-2012-136378"/>
    <x v="1"/>
    <x v="788"/>
    <d v="2012-04-07T00:00:00"/>
    <s v="Standard Class"/>
    <s v="CS-11845"/>
    <s v="Cari Sayre"/>
    <x v="1"/>
    <s v="United States"/>
    <s v="Houston"/>
    <x v="5"/>
    <n v="77070"/>
    <x v="2"/>
    <s v="OFF-BI-10003707"/>
    <x v="1"/>
    <x v="8"/>
    <x v="776"/>
    <n v="9.155999999999997"/>
    <n v="3"/>
    <n v="0.8"/>
    <n v="-13.734000000000002"/>
  </r>
  <r>
    <n v="4047"/>
    <s v="CA-2014-100356"/>
    <x v="3"/>
    <x v="208"/>
    <d v="2014-10-26T00:00:00"/>
    <s v="Standard Class"/>
    <s v="SP-20920"/>
    <s v="Susan Pistek"/>
    <x v="0"/>
    <s v="United States"/>
    <s v="Chicago"/>
    <x v="10"/>
    <n v="60653"/>
    <x v="2"/>
    <s v="OFF-AP-10002191"/>
    <x v="1"/>
    <x v="9"/>
    <x v="800"/>
    <n v="23.991999999999994"/>
    <n v="2"/>
    <n v="0.8"/>
    <n v="-62.379199999999997"/>
  </r>
  <r>
    <n v="4048"/>
    <s v="US-2012-166520"/>
    <x v="1"/>
    <x v="747"/>
    <d v="2012-07-19T00:00:00"/>
    <s v="First Class"/>
    <s v="KE-16420"/>
    <s v="Katrina Edelman"/>
    <x v="1"/>
    <s v="United States"/>
    <s v="New York City"/>
    <x v="15"/>
    <n v="10035"/>
    <x v="3"/>
    <s v="OFF-PA-10000501"/>
    <x v="1"/>
    <x v="10"/>
    <x v="966"/>
    <n v="80.88"/>
    <n v="3"/>
    <n v="0"/>
    <n v="39.6312"/>
  </r>
  <r>
    <n v="4049"/>
    <s v="US-2012-166520"/>
    <x v="1"/>
    <x v="747"/>
    <d v="2012-07-19T00:00:00"/>
    <s v="First Class"/>
    <s v="KE-16420"/>
    <s v="Katrina Edelman"/>
    <x v="1"/>
    <s v="United States"/>
    <s v="New York City"/>
    <x v="15"/>
    <n v="10035"/>
    <x v="3"/>
    <s v="TEC-AC-10001990"/>
    <x v="2"/>
    <x v="11"/>
    <x v="861"/>
    <n v="599.9"/>
    <n v="10"/>
    <n v="0"/>
    <n v="191.96799999999996"/>
  </r>
  <r>
    <n v="4050"/>
    <s v="CA-2014-136350"/>
    <x v="3"/>
    <x v="92"/>
    <d v="2014-06-27T00:00:00"/>
    <s v="Second Class"/>
    <s v="GA-14515"/>
    <s v="George Ashbrook"/>
    <x v="0"/>
    <s v="United States"/>
    <s v="New York City"/>
    <x v="15"/>
    <n v="10011"/>
    <x v="3"/>
    <s v="FUR-FU-10003601"/>
    <x v="0"/>
    <x v="5"/>
    <x v="729"/>
    <n v="276.69"/>
    <n v="3"/>
    <n v="0"/>
    <n v="49.804199999999994"/>
  </r>
  <r>
    <n v="4051"/>
    <s v="CA-2014-136350"/>
    <x v="3"/>
    <x v="92"/>
    <d v="2014-06-27T00:00:00"/>
    <s v="Second Class"/>
    <s v="GA-14515"/>
    <s v="George Ashbrook"/>
    <x v="0"/>
    <s v="United States"/>
    <s v="New York City"/>
    <x v="15"/>
    <n v="10011"/>
    <x v="3"/>
    <s v="FUR-CH-10001891"/>
    <x v="0"/>
    <x v="1"/>
    <x v="265"/>
    <n v="172.76400000000001"/>
    <n v="2"/>
    <n v="0.1"/>
    <n v="32.633200000000016"/>
  </r>
  <r>
    <n v="4052"/>
    <s v="CA-2011-122931"/>
    <x v="2"/>
    <x v="411"/>
    <d v="2011-10-03T00:00:00"/>
    <s v="Standard Class"/>
    <s v="SM-20950"/>
    <s v="Suzanne McNair"/>
    <x v="1"/>
    <s v="United States"/>
    <s v="Philadelphia"/>
    <x v="9"/>
    <n v="19134"/>
    <x v="3"/>
    <s v="OFF-AR-10003469"/>
    <x v="1"/>
    <x v="6"/>
    <x v="1249"/>
    <n v="4.2240000000000002"/>
    <n v="3"/>
    <n v="0.2"/>
    <n v="1.4783999999999997"/>
  </r>
  <r>
    <n v="4053"/>
    <s v="CA-2011-122931"/>
    <x v="2"/>
    <x v="411"/>
    <d v="2011-10-03T00:00:00"/>
    <s v="Standard Class"/>
    <s v="SM-20950"/>
    <s v="Suzanne McNair"/>
    <x v="1"/>
    <s v="United States"/>
    <s v="Philadelphia"/>
    <x v="9"/>
    <n v="19134"/>
    <x v="3"/>
    <s v="FUR-TA-10004175"/>
    <x v="0"/>
    <x v="3"/>
    <x v="1146"/>
    <n v="409.27199999999999"/>
    <n v="2"/>
    <n v="0.4"/>
    <n v="-81.854399999999998"/>
  </r>
  <r>
    <n v="4054"/>
    <s v="CA-2011-122931"/>
    <x v="2"/>
    <x v="411"/>
    <d v="2011-10-03T00:00:00"/>
    <s v="Standard Class"/>
    <s v="SM-20950"/>
    <s v="Suzanne McNair"/>
    <x v="1"/>
    <s v="United States"/>
    <s v="Philadelphia"/>
    <x v="9"/>
    <n v="19134"/>
    <x v="3"/>
    <s v="OFF-LA-10002945"/>
    <x v="1"/>
    <x v="2"/>
    <x v="1603"/>
    <n v="55.44"/>
    <n v="11"/>
    <n v="0.2"/>
    <n v="18.017999999999997"/>
  </r>
  <r>
    <n v="4055"/>
    <s v="CA-2011-122931"/>
    <x v="2"/>
    <x v="411"/>
    <d v="2011-10-03T00:00:00"/>
    <s v="Standard Class"/>
    <s v="SM-20950"/>
    <s v="Suzanne McNair"/>
    <x v="1"/>
    <s v="United States"/>
    <s v="Philadelphia"/>
    <x v="9"/>
    <n v="19134"/>
    <x v="3"/>
    <s v="OFF-PA-10000533"/>
    <x v="1"/>
    <x v="10"/>
    <x v="1196"/>
    <n v="20.928000000000001"/>
    <n v="4"/>
    <n v="0.2"/>
    <n v="6.8015999999999996"/>
  </r>
  <r>
    <n v="4056"/>
    <s v="CA-2011-122931"/>
    <x v="2"/>
    <x v="411"/>
    <d v="2011-10-03T00:00:00"/>
    <s v="Standard Class"/>
    <s v="SM-20950"/>
    <s v="Suzanne McNair"/>
    <x v="1"/>
    <s v="United States"/>
    <s v="Philadelphia"/>
    <x v="9"/>
    <n v="19134"/>
    <x v="3"/>
    <s v="OFF-ST-10004459"/>
    <x v="1"/>
    <x v="4"/>
    <x v="454"/>
    <n v="1801.6320000000001"/>
    <n v="6"/>
    <n v="0.2"/>
    <n v="-337.80600000000004"/>
  </r>
  <r>
    <n v="4057"/>
    <s v="CA-2011-122931"/>
    <x v="2"/>
    <x v="411"/>
    <d v="2011-10-03T00:00:00"/>
    <s v="Standard Class"/>
    <s v="SM-20950"/>
    <s v="Suzanne McNair"/>
    <x v="1"/>
    <s v="United States"/>
    <s v="Philadelphia"/>
    <x v="9"/>
    <n v="19134"/>
    <x v="3"/>
    <s v="FUR-TA-10004147"/>
    <x v="0"/>
    <x v="3"/>
    <x v="811"/>
    <n v="67.175999999999988"/>
    <n v="1"/>
    <n v="0.4"/>
    <n v="-20.152800000000006"/>
  </r>
  <r>
    <n v="4058"/>
    <s v="CA-2011-163034"/>
    <x v="2"/>
    <x v="156"/>
    <d v="2011-11-28T00:00:00"/>
    <s v="Standard Class"/>
    <s v="DK-12985"/>
    <s v="Darren Koutras"/>
    <x v="0"/>
    <s v="United States"/>
    <s v="Chicago"/>
    <x v="10"/>
    <n v="60610"/>
    <x v="2"/>
    <s v="OFF-ST-10000046"/>
    <x v="1"/>
    <x v="4"/>
    <x v="757"/>
    <n v="646.20000000000005"/>
    <n v="5"/>
    <n v="0.2"/>
    <n v="-8.0774999999999864"/>
  </r>
  <r>
    <n v="4059"/>
    <s v="CA-2012-124058"/>
    <x v="1"/>
    <x v="312"/>
    <d v="2012-11-24T00:00:00"/>
    <s v="Standard Class"/>
    <s v="LC-16885"/>
    <s v="Lena Creighton"/>
    <x v="0"/>
    <s v="United States"/>
    <s v="Oakland"/>
    <x v="1"/>
    <n v="94601"/>
    <x v="1"/>
    <s v="TEC-PH-10004774"/>
    <x v="2"/>
    <x v="7"/>
    <x v="706"/>
    <n v="72.744000000000014"/>
    <n v="7"/>
    <n v="0.2"/>
    <n v="-15.458100000000007"/>
  </r>
  <r>
    <n v="4060"/>
    <s v="CA-2012-124058"/>
    <x v="1"/>
    <x v="312"/>
    <d v="2012-11-24T00:00:00"/>
    <s v="Standard Class"/>
    <s v="LC-16885"/>
    <s v="Lena Creighton"/>
    <x v="0"/>
    <s v="United States"/>
    <s v="Oakland"/>
    <x v="1"/>
    <n v="94601"/>
    <x v="1"/>
    <s v="FUR-CH-10000595"/>
    <x v="0"/>
    <x v="1"/>
    <x v="463"/>
    <n v="572.16000000000008"/>
    <n v="3"/>
    <n v="0.2"/>
    <n v="35.759999999999962"/>
  </r>
  <r>
    <n v="4061"/>
    <s v="CA-2013-129196"/>
    <x v="0"/>
    <x v="474"/>
    <d v="2013-11-08T00:00:00"/>
    <s v="Standard Class"/>
    <s v="XP-21865"/>
    <s v="Xylona Preis"/>
    <x v="0"/>
    <s v="United States"/>
    <s v="Chicago"/>
    <x v="10"/>
    <n v="60610"/>
    <x v="2"/>
    <s v="TEC-AC-10002473"/>
    <x v="2"/>
    <x v="11"/>
    <x v="713"/>
    <n v="68.111999999999995"/>
    <n v="3"/>
    <n v="0.2"/>
    <n v="17.879399999999997"/>
  </r>
  <r>
    <n v="4062"/>
    <s v="US-2012-138716"/>
    <x v="1"/>
    <x v="14"/>
    <d v="2012-09-20T00:00:00"/>
    <s v="First Class"/>
    <s v="CS-11845"/>
    <s v="Cari Sayre"/>
    <x v="1"/>
    <s v="United States"/>
    <s v="Seattle"/>
    <x v="4"/>
    <n v="98105"/>
    <x v="1"/>
    <s v="OFF-BI-10001628"/>
    <x v="1"/>
    <x v="8"/>
    <x v="1103"/>
    <n v="25.031999999999996"/>
    <n v="3"/>
    <n v="0.2"/>
    <n v="7.822499999999998"/>
  </r>
  <r>
    <n v="4063"/>
    <s v="US-2013-122182"/>
    <x v="0"/>
    <x v="612"/>
    <d v="2013-03-15T00:00:00"/>
    <s v="Standard Class"/>
    <s v="BD-11770"/>
    <s v="Bryan Davis"/>
    <x v="0"/>
    <s v="United States"/>
    <s v="Philadelphia"/>
    <x v="9"/>
    <n v="19143"/>
    <x v="3"/>
    <s v="TEC-AC-10002800"/>
    <x v="2"/>
    <x v="11"/>
    <x v="1207"/>
    <n v="39.992000000000004"/>
    <n v="1"/>
    <n v="0.2"/>
    <n v="7.4984999999999964"/>
  </r>
  <r>
    <n v="4064"/>
    <s v="US-2011-130358"/>
    <x v="2"/>
    <x v="670"/>
    <d v="2011-06-26T00:00:00"/>
    <s v="First Class"/>
    <s v="DL-13330"/>
    <s v="Denise Leinenbach"/>
    <x v="0"/>
    <s v="United States"/>
    <s v="Concord"/>
    <x v="3"/>
    <n v="28027"/>
    <x v="0"/>
    <s v="OFF-AR-10002766"/>
    <x v="1"/>
    <x v="6"/>
    <x v="1041"/>
    <n v="20.015999999999998"/>
    <n v="9"/>
    <n v="0.2"/>
    <n v="1.7514000000000003"/>
  </r>
  <r>
    <n v="4065"/>
    <s v="US-2011-130358"/>
    <x v="2"/>
    <x v="670"/>
    <d v="2011-06-26T00:00:00"/>
    <s v="First Class"/>
    <s v="DL-13330"/>
    <s v="Denise Leinenbach"/>
    <x v="0"/>
    <s v="United States"/>
    <s v="Concord"/>
    <x v="3"/>
    <n v="28027"/>
    <x v="0"/>
    <s v="OFF-SU-10002522"/>
    <x v="1"/>
    <x v="14"/>
    <x v="1544"/>
    <n v="3.1040000000000001"/>
    <n v="1"/>
    <n v="0.2"/>
    <n v="0.34919999999999951"/>
  </r>
  <r>
    <n v="4066"/>
    <s v="CA-2011-102673"/>
    <x v="2"/>
    <x v="301"/>
    <d v="2011-11-05T00:00:00"/>
    <s v="Standard Class"/>
    <s v="KH-16630"/>
    <s v="Ken Heidel"/>
    <x v="1"/>
    <s v="United States"/>
    <s v="Charlotte"/>
    <x v="3"/>
    <n v="28205"/>
    <x v="0"/>
    <s v="OFF-FA-10003021"/>
    <x v="1"/>
    <x v="13"/>
    <x v="33"/>
    <n v="7.52"/>
    <n v="5"/>
    <n v="0.2"/>
    <n v="1.4099999999999997"/>
  </r>
  <r>
    <n v="4067"/>
    <s v="CA-2011-102673"/>
    <x v="2"/>
    <x v="301"/>
    <d v="2011-11-05T00:00:00"/>
    <s v="Standard Class"/>
    <s v="KH-16630"/>
    <s v="Ken Heidel"/>
    <x v="1"/>
    <s v="United States"/>
    <s v="Charlotte"/>
    <x v="3"/>
    <n v="28205"/>
    <x v="0"/>
    <s v="OFF-AR-10000634"/>
    <x v="1"/>
    <x v="6"/>
    <x v="988"/>
    <n v="10.272000000000002"/>
    <n v="3"/>
    <n v="0.2"/>
    <n v="0.89880000000000004"/>
  </r>
  <r>
    <n v="4068"/>
    <s v="CA-2011-102673"/>
    <x v="2"/>
    <x v="301"/>
    <d v="2011-11-05T00:00:00"/>
    <s v="Standard Class"/>
    <s v="KH-16630"/>
    <s v="Ken Heidel"/>
    <x v="1"/>
    <s v="United States"/>
    <s v="Charlotte"/>
    <x v="3"/>
    <n v="28205"/>
    <x v="0"/>
    <s v="OFF-LA-10001771"/>
    <x v="1"/>
    <x v="2"/>
    <x v="1119"/>
    <n v="47.808000000000007"/>
    <n v="12"/>
    <n v="0.2"/>
    <n v="15.537599999999998"/>
  </r>
  <r>
    <n v="4069"/>
    <s v="CA-2011-102673"/>
    <x v="2"/>
    <x v="301"/>
    <d v="2011-11-05T00:00:00"/>
    <s v="Standard Class"/>
    <s v="KH-16630"/>
    <s v="Ken Heidel"/>
    <x v="1"/>
    <s v="United States"/>
    <s v="Charlotte"/>
    <x v="3"/>
    <n v="28205"/>
    <x v="0"/>
    <s v="TEC-PH-10004434"/>
    <x v="2"/>
    <x v="7"/>
    <x v="1604"/>
    <n v="978.83999999999992"/>
    <n v="9"/>
    <n v="0.2"/>
    <n v="110.1194999999999"/>
  </r>
  <r>
    <n v="4070"/>
    <s v="CA-2013-145303"/>
    <x v="0"/>
    <x v="770"/>
    <d v="2013-09-01T00:00:00"/>
    <s v="First Class"/>
    <s v="TP-21415"/>
    <s v="Tom Prescott"/>
    <x v="0"/>
    <s v="United States"/>
    <s v="Dallas"/>
    <x v="5"/>
    <n v="75081"/>
    <x v="2"/>
    <s v="OFF-BI-10000050"/>
    <x v="1"/>
    <x v="8"/>
    <x v="343"/>
    <n v="13.139999999999997"/>
    <n v="9"/>
    <n v="0.8"/>
    <n v="-21.681000000000004"/>
  </r>
  <r>
    <n v="4071"/>
    <s v="CA-2013-145303"/>
    <x v="0"/>
    <x v="770"/>
    <d v="2013-09-01T00:00:00"/>
    <s v="First Class"/>
    <s v="TP-21415"/>
    <s v="Tom Prescott"/>
    <x v="0"/>
    <s v="United States"/>
    <s v="Dallas"/>
    <x v="5"/>
    <n v="75081"/>
    <x v="2"/>
    <s v="OFF-BI-10002414"/>
    <x v="1"/>
    <x v="8"/>
    <x v="1076"/>
    <n v="10.023999999999997"/>
    <n v="4"/>
    <n v="0.8"/>
    <n v="-16.539600000000007"/>
  </r>
  <r>
    <n v="4072"/>
    <s v="CA-2013-145303"/>
    <x v="0"/>
    <x v="770"/>
    <d v="2013-09-01T00:00:00"/>
    <s v="First Class"/>
    <s v="TP-21415"/>
    <s v="Tom Prescott"/>
    <x v="0"/>
    <s v="United States"/>
    <s v="Dallas"/>
    <x v="5"/>
    <n v="75081"/>
    <x v="2"/>
    <s v="FUR-BO-10003159"/>
    <x v="0"/>
    <x v="0"/>
    <x v="1100"/>
    <n v="156.37279999999998"/>
    <n v="2"/>
    <n v="0.32"/>
    <n v="-52.890800000000027"/>
  </r>
  <r>
    <n v="4073"/>
    <s v="CA-2012-156104"/>
    <x v="1"/>
    <x v="401"/>
    <d v="2012-12-08T00:00:00"/>
    <s v="Second Class"/>
    <s v="NP-18685"/>
    <s v="Nora Pelletier"/>
    <x v="2"/>
    <s v="United States"/>
    <s v="Indianapolis"/>
    <x v="14"/>
    <n v="46203"/>
    <x v="2"/>
    <s v="TEC-CO-10002095"/>
    <x v="2"/>
    <x v="16"/>
    <x v="610"/>
    <n v="999.98"/>
    <n v="2"/>
    <n v="0"/>
    <n v="449.99099999999999"/>
  </r>
  <r>
    <n v="4074"/>
    <s v="US-2012-164308"/>
    <x v="1"/>
    <x v="496"/>
    <d v="2012-09-27T00:00:00"/>
    <s v="First Class"/>
    <s v="SC-20680"/>
    <s v="Steve Carroll"/>
    <x v="2"/>
    <s v="United States"/>
    <s v="Broken Arrow"/>
    <x v="26"/>
    <n v="74012"/>
    <x v="2"/>
    <s v="TEC-PH-10004120"/>
    <x v="2"/>
    <x v="7"/>
    <x v="1525"/>
    <n v="821.94"/>
    <n v="6"/>
    <n v="0"/>
    <n v="213.70440000000002"/>
  </r>
  <r>
    <n v="4075"/>
    <s v="CA-2014-108112"/>
    <x v="3"/>
    <x v="940"/>
    <d v="2014-11-21T00:00:00"/>
    <s v="Standard Class"/>
    <s v="DK-12895"/>
    <s v="Dana Kaydos"/>
    <x v="0"/>
    <s v="United States"/>
    <s v="Miramar"/>
    <x v="2"/>
    <n v="33023"/>
    <x v="0"/>
    <s v="FUR-FU-10003553"/>
    <x v="0"/>
    <x v="5"/>
    <x v="563"/>
    <n v="220.06399999999999"/>
    <n v="4"/>
    <n v="0.2"/>
    <n v="55.016000000000012"/>
  </r>
  <r>
    <n v="4076"/>
    <s v="CA-2014-108112"/>
    <x v="3"/>
    <x v="940"/>
    <d v="2014-11-21T00:00:00"/>
    <s v="Standard Class"/>
    <s v="DK-12895"/>
    <s v="Dana Kaydos"/>
    <x v="0"/>
    <s v="United States"/>
    <s v="Miramar"/>
    <x v="2"/>
    <n v="33023"/>
    <x v="0"/>
    <s v="FUR-FU-10001488"/>
    <x v="0"/>
    <x v="5"/>
    <x v="1040"/>
    <n v="339.13600000000002"/>
    <n v="4"/>
    <n v="0.2"/>
    <n v="0"/>
  </r>
  <r>
    <n v="4077"/>
    <s v="CA-2012-100685"/>
    <x v="1"/>
    <x v="546"/>
    <d v="2012-12-21T00:00:00"/>
    <s v="Second Class"/>
    <s v="SM-20950"/>
    <s v="Suzanne McNair"/>
    <x v="1"/>
    <s v="United States"/>
    <s v="Omaha"/>
    <x v="8"/>
    <n v="68104"/>
    <x v="2"/>
    <s v="OFF-BI-10003094"/>
    <x v="1"/>
    <x v="8"/>
    <x v="647"/>
    <n v="7.04"/>
    <n v="2"/>
    <n v="0"/>
    <n v="3.3087999999999997"/>
  </r>
  <r>
    <n v="4078"/>
    <s v="CA-2012-100685"/>
    <x v="1"/>
    <x v="546"/>
    <d v="2012-12-21T00:00:00"/>
    <s v="Second Class"/>
    <s v="SM-20950"/>
    <s v="Suzanne McNair"/>
    <x v="1"/>
    <s v="United States"/>
    <s v="Omaha"/>
    <x v="8"/>
    <n v="68104"/>
    <x v="2"/>
    <s v="OFF-FA-10003472"/>
    <x v="1"/>
    <x v="13"/>
    <x v="240"/>
    <n v="5.04"/>
    <n v="4"/>
    <n v="0"/>
    <n v="0.2016"/>
  </r>
  <r>
    <n v="4079"/>
    <s v="CA-2012-100685"/>
    <x v="1"/>
    <x v="546"/>
    <d v="2012-12-21T00:00:00"/>
    <s v="Second Class"/>
    <s v="SM-20950"/>
    <s v="Suzanne McNair"/>
    <x v="1"/>
    <s v="United States"/>
    <s v="Omaha"/>
    <x v="8"/>
    <n v="68104"/>
    <x v="2"/>
    <s v="OFF-PA-10001289"/>
    <x v="1"/>
    <x v="10"/>
    <x v="952"/>
    <n v="116.28"/>
    <n v="3"/>
    <n v="0"/>
    <n v="56.977199999999996"/>
  </r>
  <r>
    <n v="4080"/>
    <s v="CA-2012-165414"/>
    <x v="1"/>
    <x v="379"/>
    <d v="2012-12-24T00:00:00"/>
    <s v="First Class"/>
    <s v="LS-17245"/>
    <s v="Lynn Smith"/>
    <x v="0"/>
    <s v="United States"/>
    <s v="Jacksonville"/>
    <x v="3"/>
    <n v="28540"/>
    <x v="0"/>
    <s v="TEC-PH-10002293"/>
    <x v="2"/>
    <x v="7"/>
    <x v="126"/>
    <n v="47.975999999999999"/>
    <n v="3"/>
    <n v="0.2"/>
    <n v="4.7976000000000028"/>
  </r>
  <r>
    <n v="4081"/>
    <s v="CA-2013-140417"/>
    <x v="0"/>
    <x v="477"/>
    <d v="2013-09-30T00:00:00"/>
    <s v="Standard Class"/>
    <s v="KE-16420"/>
    <s v="Katrina Edelman"/>
    <x v="1"/>
    <s v="United States"/>
    <s v="Tigard"/>
    <x v="21"/>
    <n v="97224"/>
    <x v="1"/>
    <s v="OFF-PA-10000380"/>
    <x v="1"/>
    <x v="10"/>
    <x v="1281"/>
    <n v="60.048000000000002"/>
    <n v="9"/>
    <n v="0.2"/>
    <n v="22.518000000000001"/>
  </r>
  <r>
    <n v="4082"/>
    <s v="CA-2013-140417"/>
    <x v="0"/>
    <x v="477"/>
    <d v="2013-09-30T00:00:00"/>
    <s v="Standard Class"/>
    <s v="KE-16420"/>
    <s v="Katrina Edelman"/>
    <x v="1"/>
    <s v="United States"/>
    <s v="Tigard"/>
    <x v="21"/>
    <n v="97224"/>
    <x v="1"/>
    <s v="OFF-BI-10004828"/>
    <x v="1"/>
    <x v="8"/>
    <x v="1578"/>
    <n v="5.0220000000000002"/>
    <n v="1"/>
    <n v="0.7"/>
    <n v="-3.5153999999999996"/>
  </r>
  <r>
    <n v="4083"/>
    <s v="US-2014-151316"/>
    <x v="3"/>
    <x v="92"/>
    <d v="2014-07-01T00:00:00"/>
    <s v="Standard Class"/>
    <s v="MC-17635"/>
    <s v="Matthew Clasen"/>
    <x v="1"/>
    <s v="United States"/>
    <s v="Decatur"/>
    <x v="10"/>
    <n v="62521"/>
    <x v="2"/>
    <s v="OFF-BI-10004632"/>
    <x v="1"/>
    <x v="8"/>
    <x v="564"/>
    <n v="182.99399999999997"/>
    <n v="3"/>
    <n v="0.8"/>
    <n v="-320.23950000000013"/>
  </r>
  <r>
    <n v="4084"/>
    <s v="US-2014-151316"/>
    <x v="3"/>
    <x v="92"/>
    <d v="2014-07-01T00:00:00"/>
    <s v="Standard Class"/>
    <s v="MC-17635"/>
    <s v="Matthew Clasen"/>
    <x v="1"/>
    <s v="United States"/>
    <s v="Decatur"/>
    <x v="10"/>
    <n v="62521"/>
    <x v="2"/>
    <s v="OFF-PA-10000327"/>
    <x v="1"/>
    <x v="10"/>
    <x v="1428"/>
    <n v="10.272000000000002"/>
    <n v="3"/>
    <n v="0.2"/>
    <n v="3.2099999999999982"/>
  </r>
  <r>
    <n v="4085"/>
    <s v="CA-2014-163692"/>
    <x v="3"/>
    <x v="210"/>
    <d v="2014-09-10T00:00:00"/>
    <s v="First Class"/>
    <s v="Dp-13240"/>
    <s v="Dean percer"/>
    <x v="2"/>
    <s v="United States"/>
    <s v="Phoenix"/>
    <x v="16"/>
    <n v="85023"/>
    <x v="1"/>
    <s v="OFF-BI-10003291"/>
    <x v="1"/>
    <x v="8"/>
    <x v="44"/>
    <n v="7.857000000000002"/>
    <n v="3"/>
    <n v="0.7"/>
    <n v="-6.0236999999999998"/>
  </r>
  <r>
    <n v="4086"/>
    <s v="CA-2013-111913"/>
    <x v="0"/>
    <x v="578"/>
    <d v="2013-08-07T00:00:00"/>
    <s v="Second Class"/>
    <s v="LC-16930"/>
    <s v="Linda Cazamias"/>
    <x v="1"/>
    <s v="United States"/>
    <s v="Sacramento"/>
    <x v="1"/>
    <n v="95823"/>
    <x v="1"/>
    <s v="TEC-PH-10002275"/>
    <x v="2"/>
    <x v="7"/>
    <x v="7"/>
    <n v="302.38400000000001"/>
    <n v="2"/>
    <n v="0.2"/>
    <n v="30.238400000000013"/>
  </r>
  <r>
    <n v="4087"/>
    <s v="CA-2013-111913"/>
    <x v="0"/>
    <x v="578"/>
    <d v="2013-08-07T00:00:00"/>
    <s v="Second Class"/>
    <s v="LC-16930"/>
    <s v="Linda Cazamias"/>
    <x v="1"/>
    <s v="United States"/>
    <s v="Sacramento"/>
    <x v="1"/>
    <n v="95823"/>
    <x v="1"/>
    <s v="OFF-BI-10003291"/>
    <x v="1"/>
    <x v="8"/>
    <x v="44"/>
    <n v="20.952000000000002"/>
    <n v="3"/>
    <n v="0.2"/>
    <n v="7.0712999999999981"/>
  </r>
  <r>
    <n v="4088"/>
    <s v="CA-2013-111913"/>
    <x v="0"/>
    <x v="578"/>
    <d v="2013-08-07T00:00:00"/>
    <s v="Second Class"/>
    <s v="LC-16930"/>
    <s v="Linda Cazamias"/>
    <x v="1"/>
    <s v="United States"/>
    <s v="Sacramento"/>
    <x v="1"/>
    <n v="95823"/>
    <x v="1"/>
    <s v="OFF-BI-10000343"/>
    <x v="1"/>
    <x v="8"/>
    <x v="184"/>
    <n v="11.784000000000001"/>
    <n v="3"/>
    <n v="0.2"/>
    <n v="3.9770999999999996"/>
  </r>
  <r>
    <n v="4089"/>
    <s v="US-2011-156559"/>
    <x v="2"/>
    <x v="710"/>
    <d v="2011-08-26T00:00:00"/>
    <s v="Standard Class"/>
    <s v="LH-16900"/>
    <s v="Lena Hernandez"/>
    <x v="0"/>
    <s v="United States"/>
    <s v="Jonesboro"/>
    <x v="36"/>
    <n v="72401"/>
    <x v="0"/>
    <s v="FUR-BO-10000711"/>
    <x v="0"/>
    <x v="0"/>
    <x v="1605"/>
    <n v="638.82000000000005"/>
    <n v="9"/>
    <n v="0"/>
    <n v="172.48140000000001"/>
  </r>
  <r>
    <n v="4090"/>
    <s v="CA-2013-161473"/>
    <x v="0"/>
    <x v="178"/>
    <d v="2013-04-06T00:00:00"/>
    <s v="Standard Class"/>
    <s v="TB-21175"/>
    <s v="Thomas Boland"/>
    <x v="1"/>
    <s v="United States"/>
    <s v="New York City"/>
    <x v="15"/>
    <n v="10035"/>
    <x v="3"/>
    <s v="OFF-LA-10001297"/>
    <x v="1"/>
    <x v="2"/>
    <x v="483"/>
    <n v="20.7"/>
    <n v="2"/>
    <n v="0"/>
    <n v="9.9359999999999999"/>
  </r>
  <r>
    <n v="4091"/>
    <s v="CA-2013-161473"/>
    <x v="0"/>
    <x v="178"/>
    <d v="2013-04-06T00:00:00"/>
    <s v="Standard Class"/>
    <s v="TB-21175"/>
    <s v="Thomas Boland"/>
    <x v="1"/>
    <s v="United States"/>
    <s v="New York City"/>
    <x v="15"/>
    <n v="10035"/>
    <x v="3"/>
    <s v="OFF-SU-10001574"/>
    <x v="1"/>
    <x v="14"/>
    <x v="498"/>
    <n v="10.95"/>
    <n v="3"/>
    <n v="0"/>
    <n v="3.2849999999999993"/>
  </r>
  <r>
    <n v="4092"/>
    <s v="CA-2013-161473"/>
    <x v="0"/>
    <x v="178"/>
    <d v="2013-04-06T00:00:00"/>
    <s v="Standard Class"/>
    <s v="TB-21175"/>
    <s v="Thomas Boland"/>
    <x v="1"/>
    <s v="United States"/>
    <s v="New York City"/>
    <x v="15"/>
    <n v="10035"/>
    <x v="3"/>
    <s v="OFF-BI-10003305"/>
    <x v="1"/>
    <x v="8"/>
    <x v="565"/>
    <n v="14.352000000000002"/>
    <n v="3"/>
    <n v="0.2"/>
    <n v="4.6643999999999988"/>
  </r>
  <r>
    <n v="4093"/>
    <s v="CA-2014-166576"/>
    <x v="3"/>
    <x v="941"/>
    <d v="2014-05-19T00:00:00"/>
    <s v="First Class"/>
    <s v="JM-15865"/>
    <s v="John Murray"/>
    <x v="0"/>
    <s v="United States"/>
    <s v="Akron"/>
    <x v="24"/>
    <n v="44312"/>
    <x v="3"/>
    <s v="OFF-ST-10002574"/>
    <x v="1"/>
    <x v="4"/>
    <x v="926"/>
    <n v="221.024"/>
    <n v="2"/>
    <n v="0.2"/>
    <n v="-55.256"/>
  </r>
  <r>
    <n v="4094"/>
    <s v="CA-2012-102491"/>
    <x v="1"/>
    <x v="252"/>
    <d v="2012-08-28T00:00:00"/>
    <s v="Standard Class"/>
    <s v="KW-16435"/>
    <s v="Katrina Willman"/>
    <x v="0"/>
    <s v="United States"/>
    <s v="Florence"/>
    <x v="0"/>
    <n v="41042"/>
    <x v="0"/>
    <s v="TEC-MA-10000864"/>
    <x v="2"/>
    <x v="15"/>
    <x v="199"/>
    <n v="3080"/>
    <n v="7"/>
    <n v="0"/>
    <n v="1416.7999999999997"/>
  </r>
  <r>
    <n v="4095"/>
    <s v="CA-2012-102491"/>
    <x v="1"/>
    <x v="252"/>
    <d v="2012-08-28T00:00:00"/>
    <s v="Standard Class"/>
    <s v="KW-16435"/>
    <s v="Katrina Willman"/>
    <x v="0"/>
    <s v="United States"/>
    <s v="Florence"/>
    <x v="0"/>
    <n v="41042"/>
    <x v="0"/>
    <s v="TEC-AC-10003289"/>
    <x v="2"/>
    <x v="11"/>
    <x v="1209"/>
    <n v="79.959999999999994"/>
    <n v="4"/>
    <n v="0"/>
    <n v="18.390799999999999"/>
  </r>
  <r>
    <n v="4096"/>
    <s v="CA-2012-102491"/>
    <x v="1"/>
    <x v="252"/>
    <d v="2012-08-28T00:00:00"/>
    <s v="Standard Class"/>
    <s v="KW-16435"/>
    <s v="Katrina Willman"/>
    <x v="0"/>
    <s v="United States"/>
    <s v="Florence"/>
    <x v="0"/>
    <n v="41042"/>
    <x v="0"/>
    <s v="TEC-PH-10001619"/>
    <x v="2"/>
    <x v="7"/>
    <x v="1585"/>
    <n v="587.97"/>
    <n v="3"/>
    <n v="0"/>
    <n v="170.51129999999998"/>
  </r>
  <r>
    <n v="4097"/>
    <s v="CA-2011-116904"/>
    <x v="2"/>
    <x v="865"/>
    <d v="2011-09-28T00:00:00"/>
    <s v="Standard Class"/>
    <s v="SC-20095"/>
    <s v="Sanjit Chand"/>
    <x v="0"/>
    <s v="United States"/>
    <s v="Minneapolis"/>
    <x v="11"/>
    <n v="55407"/>
    <x v="2"/>
    <s v="OFF-PA-10004888"/>
    <x v="1"/>
    <x v="10"/>
    <x v="959"/>
    <n v="32.400000000000006"/>
    <n v="5"/>
    <n v="0"/>
    <n v="15.552000000000001"/>
  </r>
  <r>
    <n v="4098"/>
    <s v="CA-2011-116904"/>
    <x v="2"/>
    <x v="865"/>
    <d v="2011-09-28T00:00:00"/>
    <s v="Standard Class"/>
    <s v="SC-20095"/>
    <s v="Sanjit Chand"/>
    <x v="0"/>
    <s v="United States"/>
    <s v="Minneapolis"/>
    <x v="11"/>
    <n v="55407"/>
    <x v="2"/>
    <s v="OFF-ST-10000736"/>
    <x v="1"/>
    <x v="4"/>
    <x v="455"/>
    <n v="404.90000000000003"/>
    <n v="5"/>
    <n v="0"/>
    <n v="16.195999999999984"/>
  </r>
  <r>
    <n v="4099"/>
    <s v="CA-2011-116904"/>
    <x v="2"/>
    <x v="865"/>
    <d v="2011-09-28T00:00:00"/>
    <s v="Standard Class"/>
    <s v="SC-20095"/>
    <s v="Sanjit Chand"/>
    <x v="0"/>
    <s v="United States"/>
    <s v="Minneapolis"/>
    <x v="11"/>
    <n v="55407"/>
    <x v="2"/>
    <s v="OFF-BI-10001120"/>
    <x v="1"/>
    <x v="8"/>
    <x v="1606"/>
    <n v="9449.9500000000007"/>
    <n v="5"/>
    <n v="0"/>
    <n v="4630.4755000000005"/>
  </r>
  <r>
    <n v="4100"/>
    <s v="CA-2011-116904"/>
    <x v="2"/>
    <x v="865"/>
    <d v="2011-09-28T00:00:00"/>
    <s v="Standard Class"/>
    <s v="SC-20095"/>
    <s v="Sanjit Chand"/>
    <x v="0"/>
    <s v="United States"/>
    <s v="Minneapolis"/>
    <x v="11"/>
    <n v="55407"/>
    <x v="2"/>
    <s v="OFF-BI-10000301"/>
    <x v="1"/>
    <x v="8"/>
    <x v="619"/>
    <n v="12.94"/>
    <n v="2"/>
    <n v="0"/>
    <n v="6.47"/>
  </r>
  <r>
    <n v="4101"/>
    <s v="US-2014-102288"/>
    <x v="3"/>
    <x v="249"/>
    <d v="2014-06-24T00:00:00"/>
    <s v="Standard Class"/>
    <s v="ZC-21910"/>
    <s v="Zuschuss Carroll"/>
    <x v="0"/>
    <s v="United States"/>
    <s v="Houston"/>
    <x v="5"/>
    <n v="77095"/>
    <x v="2"/>
    <s v="OFF-AP-10004655"/>
    <x v="1"/>
    <x v="9"/>
    <x v="1607"/>
    <n v="2.2639999999999993"/>
    <n v="1"/>
    <n v="0.8"/>
    <n v="-5.2072000000000012"/>
  </r>
  <r>
    <n v="4102"/>
    <s v="US-2014-102288"/>
    <x v="3"/>
    <x v="249"/>
    <d v="2014-06-24T00:00:00"/>
    <s v="Standard Class"/>
    <s v="ZC-21910"/>
    <s v="Zuschuss Carroll"/>
    <x v="0"/>
    <s v="United States"/>
    <s v="Houston"/>
    <x v="5"/>
    <n v="77095"/>
    <x v="2"/>
    <s v="OFF-AP-10002906"/>
    <x v="1"/>
    <x v="9"/>
    <x v="1088"/>
    <n v="0.44399999999999995"/>
    <n v="1"/>
    <n v="0.8"/>
    <n v="-1.1100000000000003"/>
  </r>
  <r>
    <n v="4103"/>
    <s v="US-2014-102288"/>
    <x v="3"/>
    <x v="249"/>
    <d v="2014-06-24T00:00:00"/>
    <s v="Standard Class"/>
    <s v="ZC-21910"/>
    <s v="Zuschuss Carroll"/>
    <x v="0"/>
    <s v="United States"/>
    <s v="Houston"/>
    <x v="5"/>
    <n v="77095"/>
    <x v="2"/>
    <s v="OFF-PA-10000740"/>
    <x v="1"/>
    <x v="10"/>
    <x v="1239"/>
    <n v="146.17600000000002"/>
    <n v="8"/>
    <n v="0.2"/>
    <n v="47.50719999999999"/>
  </r>
  <r>
    <n v="4104"/>
    <s v="CA-2014-137456"/>
    <x v="3"/>
    <x v="202"/>
    <d v="2014-12-22T00:00:00"/>
    <s v="Same Day"/>
    <s v="RB-19465"/>
    <s v="Rick Bensley"/>
    <x v="2"/>
    <s v="United States"/>
    <s v="Fremont"/>
    <x v="8"/>
    <n v="68025"/>
    <x v="2"/>
    <s v="FUR-FU-10001940"/>
    <x v="0"/>
    <x v="5"/>
    <x v="33"/>
    <n v="15.92"/>
    <n v="2"/>
    <n v="0"/>
    <n v="7.0048000000000012"/>
  </r>
  <r>
    <n v="4105"/>
    <s v="US-2014-155999"/>
    <x v="3"/>
    <x v="783"/>
    <d v="2014-08-14T00:00:00"/>
    <s v="Standard Class"/>
    <s v="JK-15370"/>
    <s v="Jay Kimmel"/>
    <x v="0"/>
    <s v="United States"/>
    <s v="San Diego"/>
    <x v="1"/>
    <n v="92105"/>
    <x v="1"/>
    <s v="TEC-PH-10000439"/>
    <x v="2"/>
    <x v="7"/>
    <x v="869"/>
    <n v="159.96000000000004"/>
    <n v="5"/>
    <n v="0.2"/>
    <n v="17.995499999999979"/>
  </r>
  <r>
    <n v="4106"/>
    <s v="US-2014-155999"/>
    <x v="3"/>
    <x v="783"/>
    <d v="2014-08-14T00:00:00"/>
    <s v="Standard Class"/>
    <s v="JK-15370"/>
    <s v="Jay Kimmel"/>
    <x v="0"/>
    <s v="United States"/>
    <s v="San Diego"/>
    <x v="1"/>
    <n v="92105"/>
    <x v="1"/>
    <s v="OFF-BI-10000404"/>
    <x v="1"/>
    <x v="8"/>
    <x v="476"/>
    <n v="13.76"/>
    <n v="2"/>
    <n v="0.2"/>
    <n v="4.6440000000000001"/>
  </r>
  <r>
    <n v="4107"/>
    <s v="US-2013-148334"/>
    <x v="0"/>
    <x v="250"/>
    <d v="2013-08-27T00:00:00"/>
    <s v="Standard Class"/>
    <s v="DD-13570"/>
    <s v="Dorothy Dickinson"/>
    <x v="0"/>
    <s v="United States"/>
    <s v="Houston"/>
    <x v="5"/>
    <n v="77041"/>
    <x v="2"/>
    <s v="OFF-BI-10003676"/>
    <x v="1"/>
    <x v="8"/>
    <x v="816"/>
    <n v="4.3119999999999985"/>
    <n v="2"/>
    <n v="0.8"/>
    <n v="-6.8992000000000022"/>
  </r>
  <r>
    <n v="4108"/>
    <s v="CA-2012-105599"/>
    <x v="1"/>
    <x v="67"/>
    <d v="2012-09-07T00:00:00"/>
    <s v="Same Day"/>
    <s v="MC-17275"/>
    <s v="Marc Crier"/>
    <x v="0"/>
    <s v="United States"/>
    <s v="New York City"/>
    <x v="15"/>
    <n v="10011"/>
    <x v="3"/>
    <s v="OFF-ST-10002486"/>
    <x v="1"/>
    <x v="4"/>
    <x v="693"/>
    <n v="13.96"/>
    <n v="2"/>
    <n v="0"/>
    <n v="0.27919999999999945"/>
  </r>
  <r>
    <n v="4109"/>
    <s v="CA-2012-105599"/>
    <x v="1"/>
    <x v="67"/>
    <d v="2012-09-07T00:00:00"/>
    <s v="Same Day"/>
    <s v="MC-17275"/>
    <s v="Marc Crier"/>
    <x v="0"/>
    <s v="United States"/>
    <s v="New York City"/>
    <x v="15"/>
    <n v="10011"/>
    <x v="3"/>
    <s v="FUR-TA-10003837"/>
    <x v="0"/>
    <x v="3"/>
    <x v="1457"/>
    <n v="27.414000000000001"/>
    <n v="3"/>
    <n v="0.4"/>
    <n v="-14.163900000000005"/>
  </r>
  <r>
    <n v="4110"/>
    <s v="CA-2012-153717"/>
    <x v="1"/>
    <x v="707"/>
    <d v="2013-01-01T00:00:00"/>
    <s v="Standard Class"/>
    <s v="DL-13495"/>
    <s v="Dionis Lloyd"/>
    <x v="1"/>
    <s v="United States"/>
    <s v="Detroit"/>
    <x v="12"/>
    <n v="48227"/>
    <x v="2"/>
    <s v="TEC-PH-10002923"/>
    <x v="2"/>
    <x v="7"/>
    <x v="680"/>
    <n v="73.98"/>
    <n v="2"/>
    <n v="0"/>
    <n v="19.974600000000002"/>
  </r>
  <r>
    <n v="4111"/>
    <s v="CA-2012-153717"/>
    <x v="1"/>
    <x v="707"/>
    <d v="2013-01-01T00:00:00"/>
    <s v="Standard Class"/>
    <s v="DL-13495"/>
    <s v="Dionis Lloyd"/>
    <x v="1"/>
    <s v="United States"/>
    <s v="Detroit"/>
    <x v="12"/>
    <n v="48227"/>
    <x v="2"/>
    <s v="FUR-BO-10004360"/>
    <x v="0"/>
    <x v="0"/>
    <x v="1608"/>
    <n v="160.97999999999999"/>
    <n v="1"/>
    <n v="0"/>
    <n v="20.927400000000006"/>
  </r>
  <r>
    <n v="4112"/>
    <s v="CA-2012-153717"/>
    <x v="1"/>
    <x v="707"/>
    <d v="2013-01-01T00:00:00"/>
    <s v="Standard Class"/>
    <s v="DL-13495"/>
    <s v="Dionis Lloyd"/>
    <x v="1"/>
    <s v="United States"/>
    <s v="Detroit"/>
    <x v="12"/>
    <n v="48227"/>
    <x v="2"/>
    <s v="OFF-PA-10002160"/>
    <x v="1"/>
    <x v="10"/>
    <x v="1190"/>
    <n v="17.34"/>
    <n v="3"/>
    <n v="0"/>
    <n v="8.4966000000000008"/>
  </r>
  <r>
    <n v="4113"/>
    <s v="CA-2012-153717"/>
    <x v="1"/>
    <x v="707"/>
    <d v="2013-01-01T00:00:00"/>
    <s v="Standard Class"/>
    <s v="DL-13495"/>
    <s v="Dionis Lloyd"/>
    <x v="1"/>
    <s v="United States"/>
    <s v="Detroit"/>
    <x v="12"/>
    <n v="48227"/>
    <x v="2"/>
    <s v="OFF-AR-10002375"/>
    <x v="1"/>
    <x v="6"/>
    <x v="823"/>
    <n v="3.28"/>
    <n v="1"/>
    <n v="0"/>
    <n v="0.9511999999999996"/>
  </r>
  <r>
    <n v="4114"/>
    <s v="CA-2012-116687"/>
    <x v="1"/>
    <x v="942"/>
    <d v="2012-05-07T00:00:00"/>
    <s v="Standard Class"/>
    <s v="NC-18625"/>
    <s v="Noah Childs"/>
    <x v="1"/>
    <s v="United States"/>
    <s v="Houston"/>
    <x v="5"/>
    <n v="77095"/>
    <x v="2"/>
    <s v="OFF-LA-10000443"/>
    <x v="1"/>
    <x v="2"/>
    <x v="1118"/>
    <n v="8.8559999999999999"/>
    <n v="3"/>
    <n v="0.2"/>
    <n v="2.9888999999999997"/>
  </r>
  <r>
    <n v="4115"/>
    <s v="CA-2012-116687"/>
    <x v="1"/>
    <x v="942"/>
    <d v="2012-05-07T00:00:00"/>
    <s v="Standard Class"/>
    <s v="NC-18625"/>
    <s v="Noah Childs"/>
    <x v="1"/>
    <s v="United States"/>
    <s v="Houston"/>
    <x v="5"/>
    <n v="77095"/>
    <x v="2"/>
    <s v="TEC-PH-10001750"/>
    <x v="2"/>
    <x v="7"/>
    <x v="968"/>
    <n v="158.376"/>
    <n v="3"/>
    <n v="0.2"/>
    <n v="13.857900000000008"/>
  </r>
  <r>
    <n v="4116"/>
    <s v="CA-2013-163573"/>
    <x v="0"/>
    <x v="390"/>
    <d v="2013-11-28T00:00:00"/>
    <s v="First Class"/>
    <s v="AC-10450"/>
    <s v="Amy Cox"/>
    <x v="0"/>
    <s v="United States"/>
    <s v="Seattle"/>
    <x v="4"/>
    <n v="98105"/>
    <x v="1"/>
    <s v="OFF-BI-10004632"/>
    <x v="1"/>
    <x v="8"/>
    <x v="564"/>
    <n v="1219.96"/>
    <n v="5"/>
    <n v="0.2"/>
    <n v="381.23749999999995"/>
  </r>
  <r>
    <n v="4117"/>
    <s v="CA-2012-153416"/>
    <x v="1"/>
    <x v="27"/>
    <d v="2012-11-29T00:00:00"/>
    <s v="Standard Class"/>
    <s v="TS-21340"/>
    <s v="Toby Swindell"/>
    <x v="0"/>
    <s v="United States"/>
    <s v="Los Angeles"/>
    <x v="1"/>
    <n v="90036"/>
    <x v="1"/>
    <s v="OFF-BI-10002813"/>
    <x v="1"/>
    <x v="8"/>
    <x v="905"/>
    <n v="3.1680000000000001"/>
    <n v="2"/>
    <n v="0.2"/>
    <n v="0.99"/>
  </r>
  <r>
    <n v="4118"/>
    <s v="CA-2012-153416"/>
    <x v="1"/>
    <x v="27"/>
    <d v="2012-11-29T00:00:00"/>
    <s v="Standard Class"/>
    <s v="TS-21340"/>
    <s v="Toby Swindell"/>
    <x v="0"/>
    <s v="United States"/>
    <s v="Los Angeles"/>
    <x v="1"/>
    <n v="90036"/>
    <x v="1"/>
    <s v="OFF-PA-10002005"/>
    <x v="1"/>
    <x v="10"/>
    <x v="505"/>
    <n v="19.440000000000001"/>
    <n v="3"/>
    <n v="0"/>
    <n v="9.3312000000000008"/>
  </r>
  <r>
    <n v="4119"/>
    <s v="CA-2012-153416"/>
    <x v="1"/>
    <x v="27"/>
    <d v="2012-11-29T00:00:00"/>
    <s v="Standard Class"/>
    <s v="TS-21340"/>
    <s v="Toby Swindell"/>
    <x v="0"/>
    <s v="United States"/>
    <s v="Los Angeles"/>
    <x v="1"/>
    <n v="90036"/>
    <x v="1"/>
    <s v="OFF-ST-10000060"/>
    <x v="1"/>
    <x v="4"/>
    <x v="387"/>
    <n v="454.86"/>
    <n v="7"/>
    <n v="0"/>
    <n v="54.583200000000019"/>
  </r>
  <r>
    <n v="4120"/>
    <s v="CA-2012-153416"/>
    <x v="1"/>
    <x v="27"/>
    <d v="2012-11-29T00:00:00"/>
    <s v="Standard Class"/>
    <s v="TS-21340"/>
    <s v="Toby Swindell"/>
    <x v="0"/>
    <s v="United States"/>
    <s v="Los Angeles"/>
    <x v="1"/>
    <n v="90036"/>
    <x v="1"/>
    <s v="OFF-BI-10002706"/>
    <x v="1"/>
    <x v="8"/>
    <x v="273"/>
    <n v="91.391999999999996"/>
    <n v="8"/>
    <n v="0.2"/>
    <n v="29.702399999999997"/>
  </r>
  <r>
    <n v="4121"/>
    <s v="CA-2014-117394"/>
    <x v="3"/>
    <x v="507"/>
    <d v="2014-09-11T00:00:00"/>
    <s v="Standard Class"/>
    <s v="MM-17920"/>
    <s v="Michael Moore"/>
    <x v="0"/>
    <s v="United States"/>
    <s v="Philadelphia"/>
    <x v="9"/>
    <n v="19120"/>
    <x v="3"/>
    <s v="TEC-AC-10000199"/>
    <x v="2"/>
    <x v="11"/>
    <x v="1609"/>
    <n v="19.040000000000003"/>
    <n v="4"/>
    <n v="0.2"/>
    <n v="-1.4279999999999999"/>
  </r>
  <r>
    <n v="4122"/>
    <s v="CA-2014-133823"/>
    <x v="3"/>
    <x v="943"/>
    <d v="2014-05-13T00:00:00"/>
    <s v="Same Day"/>
    <s v="LP-17080"/>
    <s v="Liz Pelletier"/>
    <x v="0"/>
    <s v="United States"/>
    <s v="Seattle"/>
    <x v="4"/>
    <n v="98103"/>
    <x v="1"/>
    <s v="OFF-PA-10002870"/>
    <x v="1"/>
    <x v="10"/>
    <x v="893"/>
    <n v="37.44"/>
    <n v="6"/>
    <n v="0"/>
    <n v="16.847999999999999"/>
  </r>
  <r>
    <n v="4123"/>
    <s v="CA-2014-133823"/>
    <x v="3"/>
    <x v="943"/>
    <d v="2014-05-13T00:00:00"/>
    <s v="Same Day"/>
    <s v="LP-17080"/>
    <s v="Liz Pelletier"/>
    <x v="0"/>
    <s v="United States"/>
    <s v="Seattle"/>
    <x v="4"/>
    <n v="98103"/>
    <x v="1"/>
    <s v="OFF-LA-10004545"/>
    <x v="1"/>
    <x v="2"/>
    <x v="1328"/>
    <n v="37.589999999999996"/>
    <n v="3"/>
    <n v="0"/>
    <n v="17.667299999999997"/>
  </r>
  <r>
    <n v="4124"/>
    <s v="CA-2014-133823"/>
    <x v="3"/>
    <x v="943"/>
    <d v="2014-05-13T00:00:00"/>
    <s v="Same Day"/>
    <s v="LP-17080"/>
    <s v="Liz Pelletier"/>
    <x v="0"/>
    <s v="United States"/>
    <s v="Seattle"/>
    <x v="4"/>
    <n v="98103"/>
    <x v="1"/>
    <s v="OFF-BI-10000962"/>
    <x v="1"/>
    <x v="8"/>
    <x v="1504"/>
    <n v="26.032"/>
    <n v="2"/>
    <n v="0.2"/>
    <n v="9.4365999999999985"/>
  </r>
  <r>
    <n v="4125"/>
    <s v="CA-2011-127523"/>
    <x v="2"/>
    <x v="218"/>
    <d v="2011-05-18T00:00:00"/>
    <s v="Standard Class"/>
    <s v="BG-11695"/>
    <s v="Brooke Gillingham"/>
    <x v="1"/>
    <s v="United States"/>
    <s v="Watertown"/>
    <x v="15"/>
    <n v="13601"/>
    <x v="3"/>
    <s v="OFF-AP-10004249"/>
    <x v="1"/>
    <x v="9"/>
    <x v="33"/>
    <n v="35.910000000000004"/>
    <n v="3"/>
    <n v="0"/>
    <n v="9.6956999999999987"/>
  </r>
  <r>
    <n v="4126"/>
    <s v="CA-2014-123239"/>
    <x v="3"/>
    <x v="944"/>
    <d v="2014-08-01T00:00:00"/>
    <s v="Second Class"/>
    <s v="MG-18145"/>
    <s v="Mike Gockenbach"/>
    <x v="0"/>
    <s v="United States"/>
    <s v="Jacksonville"/>
    <x v="2"/>
    <n v="32216"/>
    <x v="0"/>
    <s v="FUR-FU-10001602"/>
    <x v="0"/>
    <x v="5"/>
    <x v="759"/>
    <n v="91.032000000000011"/>
    <n v="3"/>
    <n v="0.2"/>
    <n v="-2.2758000000000109"/>
  </r>
  <r>
    <n v="4127"/>
    <s v="CA-2014-156769"/>
    <x v="3"/>
    <x v="636"/>
    <d v="2014-05-10T00:00:00"/>
    <s v="First Class"/>
    <s v="GZ-14470"/>
    <s v="Gary Zandusky"/>
    <x v="0"/>
    <s v="United States"/>
    <s v="Arlington"/>
    <x v="17"/>
    <n v="22204"/>
    <x v="0"/>
    <s v="OFF-AR-10003179"/>
    <x v="1"/>
    <x v="6"/>
    <x v="1565"/>
    <n v="54.66"/>
    <n v="6"/>
    <n v="0"/>
    <n v="18.037799999999997"/>
  </r>
  <r>
    <n v="4128"/>
    <s v="CA-2011-127299"/>
    <x v="2"/>
    <x v="111"/>
    <d v="2011-09-24T00:00:00"/>
    <s v="Standard Class"/>
    <s v="JL-15835"/>
    <s v="John Lee"/>
    <x v="0"/>
    <s v="United States"/>
    <s v="Charlotte"/>
    <x v="3"/>
    <n v="28205"/>
    <x v="0"/>
    <s v="OFF-ST-10003722"/>
    <x v="1"/>
    <x v="4"/>
    <x v="760"/>
    <n v="67.343999999999994"/>
    <n v="6"/>
    <n v="0.2"/>
    <n v="7.5761999999999894"/>
  </r>
  <r>
    <n v="4129"/>
    <s v="CA-2011-127299"/>
    <x v="2"/>
    <x v="111"/>
    <d v="2011-09-24T00:00:00"/>
    <s v="Standard Class"/>
    <s v="JL-15835"/>
    <s v="John Lee"/>
    <x v="0"/>
    <s v="United States"/>
    <s v="Charlotte"/>
    <x v="3"/>
    <n v="28205"/>
    <x v="0"/>
    <s v="TEC-MA-10001127"/>
    <x v="2"/>
    <x v="15"/>
    <x v="1610"/>
    <n v="2624.9850000000001"/>
    <n v="3"/>
    <n v="0.5"/>
    <n v="-944.99460000000045"/>
  </r>
  <r>
    <n v="4130"/>
    <s v="CA-2012-121272"/>
    <x v="1"/>
    <x v="368"/>
    <d v="2012-04-04T00:00:00"/>
    <s v="Standard Class"/>
    <s v="DO-13435"/>
    <s v="Denny Ordway"/>
    <x v="0"/>
    <s v="United States"/>
    <s v="Seattle"/>
    <x v="4"/>
    <n v="98103"/>
    <x v="1"/>
    <s v="OFF-AP-10001947"/>
    <x v="1"/>
    <x v="9"/>
    <x v="1528"/>
    <n v="73.28"/>
    <n v="4"/>
    <n v="0"/>
    <n v="21.251199999999997"/>
  </r>
  <r>
    <n v="4131"/>
    <s v="CA-2011-115336"/>
    <x v="2"/>
    <x v="728"/>
    <d v="2011-11-25T00:00:00"/>
    <s v="Standard Class"/>
    <s v="AB-10600"/>
    <s v="Ann Blume"/>
    <x v="1"/>
    <s v="United States"/>
    <s v="Chicago"/>
    <x v="10"/>
    <n v="60623"/>
    <x v="2"/>
    <s v="OFF-BI-10001107"/>
    <x v="1"/>
    <x v="8"/>
    <x v="492"/>
    <n v="14.479999999999997"/>
    <n v="5"/>
    <n v="0.8"/>
    <n v="-23.89200000000001"/>
  </r>
  <r>
    <n v="4132"/>
    <s v="CA-2012-111703"/>
    <x v="1"/>
    <x v="740"/>
    <d v="2012-07-09T00:00:00"/>
    <s v="Standard Class"/>
    <s v="KB-16315"/>
    <s v="Karl Braun"/>
    <x v="0"/>
    <s v="United States"/>
    <s v="Hollywood"/>
    <x v="2"/>
    <n v="33021"/>
    <x v="0"/>
    <s v="OFF-PA-10000349"/>
    <x v="1"/>
    <x v="10"/>
    <x v="33"/>
    <n v="11.952000000000002"/>
    <n v="3"/>
    <n v="0.2"/>
    <n v="4.0338000000000003"/>
  </r>
  <r>
    <n v="4133"/>
    <s v="CA-2012-111703"/>
    <x v="1"/>
    <x v="740"/>
    <d v="2012-07-09T00:00:00"/>
    <s v="Standard Class"/>
    <s v="KB-16315"/>
    <s v="Karl Braun"/>
    <x v="0"/>
    <s v="United States"/>
    <s v="Hollywood"/>
    <x v="2"/>
    <n v="33021"/>
    <x v="0"/>
    <s v="OFF-PA-10003349"/>
    <x v="1"/>
    <x v="10"/>
    <x v="218"/>
    <n v="15.552000000000003"/>
    <n v="3"/>
    <n v="0.2"/>
    <n v="5.6375999999999999"/>
  </r>
  <r>
    <n v="4134"/>
    <s v="CA-2011-128839"/>
    <x v="2"/>
    <x v="78"/>
    <d v="2011-09-13T00:00:00"/>
    <s v="Standard Class"/>
    <s v="TT-21070"/>
    <s v="Ted Trevino"/>
    <x v="0"/>
    <s v="United States"/>
    <s v="Chesapeake"/>
    <x v="17"/>
    <n v="23320"/>
    <x v="0"/>
    <s v="OFF-FA-10002280"/>
    <x v="1"/>
    <x v="13"/>
    <x v="653"/>
    <n v="45"/>
    <n v="9"/>
    <n v="0"/>
    <n v="21.599999999999998"/>
  </r>
  <r>
    <n v="4135"/>
    <s v="CA-2011-128839"/>
    <x v="2"/>
    <x v="78"/>
    <d v="2011-09-13T00:00:00"/>
    <s v="Standard Class"/>
    <s v="TT-21070"/>
    <s v="Ted Trevino"/>
    <x v="0"/>
    <s v="United States"/>
    <s v="Chesapeake"/>
    <x v="17"/>
    <n v="23320"/>
    <x v="0"/>
    <s v="TEC-MA-10000029"/>
    <x v="2"/>
    <x v="15"/>
    <x v="376"/>
    <n v="209.96999999999997"/>
    <n v="3"/>
    <n v="0"/>
    <n v="90.287100000000009"/>
  </r>
  <r>
    <n v="4136"/>
    <s v="CA-2014-105914"/>
    <x v="3"/>
    <x v="280"/>
    <d v="2014-10-09T00:00:00"/>
    <s v="Standard Class"/>
    <s v="PV-18985"/>
    <s v="Paul Van Hugh"/>
    <x v="2"/>
    <s v="United States"/>
    <s v="Los Angeles"/>
    <x v="1"/>
    <n v="90036"/>
    <x v="1"/>
    <s v="OFF-BI-10002854"/>
    <x v="1"/>
    <x v="8"/>
    <x v="895"/>
    <n v="112.12000000000002"/>
    <n v="5"/>
    <n v="0.2"/>
    <n v="42.045000000000002"/>
  </r>
  <r>
    <n v="4137"/>
    <s v="CA-2014-105914"/>
    <x v="3"/>
    <x v="280"/>
    <d v="2014-10-09T00:00:00"/>
    <s v="Standard Class"/>
    <s v="PV-18985"/>
    <s v="Paul Van Hugh"/>
    <x v="2"/>
    <s v="United States"/>
    <s v="Los Angeles"/>
    <x v="1"/>
    <n v="90036"/>
    <x v="1"/>
    <s v="OFF-ST-10003716"/>
    <x v="1"/>
    <x v="4"/>
    <x v="889"/>
    <n v="1575.14"/>
    <n v="7"/>
    <n v="0"/>
    <n v="204.76820000000001"/>
  </r>
  <r>
    <n v="4138"/>
    <s v="CA-2014-110926"/>
    <x v="3"/>
    <x v="123"/>
    <d v="2014-11-24T00:00:00"/>
    <s v="Standard Class"/>
    <s v="DD-13570"/>
    <s v="Dorothy Dickinson"/>
    <x v="0"/>
    <s v="United States"/>
    <s v="Alexandria"/>
    <x v="17"/>
    <n v="22304"/>
    <x v="0"/>
    <s v="OFF-FA-10000624"/>
    <x v="1"/>
    <x v="13"/>
    <x v="291"/>
    <n v="25.060000000000002"/>
    <n v="7"/>
    <n v="0"/>
    <n v="12.530000000000001"/>
  </r>
  <r>
    <n v="4139"/>
    <s v="CA-2013-117226"/>
    <x v="0"/>
    <x v="945"/>
    <d v="2014-01-02T00:00:00"/>
    <s v="First Class"/>
    <s v="KD-16495"/>
    <s v="Keith Dawkins"/>
    <x v="1"/>
    <s v="United States"/>
    <s v="Deer Park"/>
    <x v="5"/>
    <n v="77536"/>
    <x v="2"/>
    <s v="OFF-BI-10004654"/>
    <x v="1"/>
    <x v="8"/>
    <x v="68"/>
    <n v="6.9239999999999977"/>
    <n v="6"/>
    <n v="0.8"/>
    <n v="-10.385999999999999"/>
  </r>
  <r>
    <n v="4140"/>
    <s v="CA-2014-127313"/>
    <x v="3"/>
    <x v="96"/>
    <d v="2014-12-05T00:00:00"/>
    <s v="First Class"/>
    <s v="RA-19285"/>
    <s v="Ralph Arnett"/>
    <x v="0"/>
    <s v="United States"/>
    <s v="Philadelphia"/>
    <x v="9"/>
    <n v="19120"/>
    <x v="3"/>
    <s v="OFF-ST-10001228"/>
    <x v="1"/>
    <x v="4"/>
    <x v="445"/>
    <n v="37.392000000000003"/>
    <n v="3"/>
    <n v="0.2"/>
    <n v="2.336999999999998"/>
  </r>
  <r>
    <n v="4141"/>
    <s v="CA-2014-127313"/>
    <x v="3"/>
    <x v="96"/>
    <d v="2014-12-05T00:00:00"/>
    <s v="First Class"/>
    <s v="RA-19285"/>
    <s v="Ralph Arnett"/>
    <x v="0"/>
    <s v="United States"/>
    <s v="Philadelphia"/>
    <x v="9"/>
    <n v="19120"/>
    <x v="3"/>
    <s v="FUR-FU-10003798"/>
    <x v="0"/>
    <x v="5"/>
    <x v="1595"/>
    <n v="79.12"/>
    <n v="5"/>
    <n v="0.2"/>
    <n v="13.845999999999997"/>
  </r>
  <r>
    <n v="4142"/>
    <s v="CA-2013-136287"/>
    <x v="0"/>
    <x v="900"/>
    <d v="2013-06-18T00:00:00"/>
    <s v="Standard Class"/>
    <s v="SS-20590"/>
    <s v="Sonia Sunley"/>
    <x v="0"/>
    <s v="United States"/>
    <s v="Wichita"/>
    <x v="41"/>
    <n v="67212"/>
    <x v="2"/>
    <s v="OFF-LA-10003148"/>
    <x v="1"/>
    <x v="2"/>
    <x v="164"/>
    <n v="18.899999999999999"/>
    <n v="3"/>
    <n v="0"/>
    <n v="8.6939999999999991"/>
  </r>
  <r>
    <n v="4143"/>
    <s v="US-2011-107699"/>
    <x v="2"/>
    <x v="946"/>
    <d v="2011-05-23T00:00:00"/>
    <s v="Standard Class"/>
    <s v="JH-15820"/>
    <s v="John Huston"/>
    <x v="0"/>
    <s v="United States"/>
    <s v="Midland"/>
    <x v="12"/>
    <n v="48640"/>
    <x v="2"/>
    <s v="OFF-BI-10001249"/>
    <x v="1"/>
    <x v="8"/>
    <x v="1182"/>
    <n v="57.42"/>
    <n v="9"/>
    <n v="0"/>
    <n v="26.413199999999996"/>
  </r>
  <r>
    <n v="4144"/>
    <s v="CA-2014-112725"/>
    <x v="3"/>
    <x v="289"/>
    <d v="2014-02-07T00:00:00"/>
    <s v="Standard Class"/>
    <s v="EH-14125"/>
    <s v="Eugene Hildebrand"/>
    <x v="2"/>
    <s v="United States"/>
    <s v="San Francisco"/>
    <x v="1"/>
    <n v="94110"/>
    <x v="1"/>
    <s v="OFF-AR-10003759"/>
    <x v="1"/>
    <x v="6"/>
    <x v="838"/>
    <n v="12.74"/>
    <n v="7"/>
    <n v="0"/>
    <n v="5.7329999999999997"/>
  </r>
  <r>
    <n v="4145"/>
    <s v="CA-2014-112725"/>
    <x v="3"/>
    <x v="289"/>
    <d v="2014-02-07T00:00:00"/>
    <s v="Standard Class"/>
    <s v="EH-14125"/>
    <s v="Eugene Hildebrand"/>
    <x v="2"/>
    <s v="United States"/>
    <s v="San Francisco"/>
    <x v="1"/>
    <n v="94110"/>
    <x v="1"/>
    <s v="OFF-AR-10001227"/>
    <x v="1"/>
    <x v="6"/>
    <x v="1611"/>
    <n v="8.82"/>
    <n v="3"/>
    <n v="0"/>
    <n v="2.3814000000000002"/>
  </r>
  <r>
    <n v="4146"/>
    <s v="CA-2014-112725"/>
    <x v="3"/>
    <x v="289"/>
    <d v="2014-02-07T00:00:00"/>
    <s v="Standard Class"/>
    <s v="EH-14125"/>
    <s v="Eugene Hildebrand"/>
    <x v="2"/>
    <s v="United States"/>
    <s v="San Francisco"/>
    <x v="1"/>
    <n v="94110"/>
    <x v="1"/>
    <s v="FUR-CH-10000863"/>
    <x v="0"/>
    <x v="1"/>
    <x v="83"/>
    <n v="120.78399999999999"/>
    <n v="1"/>
    <n v="0.2"/>
    <n v="-13.588200000000001"/>
  </r>
  <r>
    <n v="4147"/>
    <s v="CA-2012-136196"/>
    <x v="1"/>
    <x v="109"/>
    <d v="2012-12-04T00:00:00"/>
    <s v="Standard Class"/>
    <s v="TP-21415"/>
    <s v="Tom Prescott"/>
    <x v="0"/>
    <s v="United States"/>
    <s v="Freeport"/>
    <x v="15"/>
    <n v="11520"/>
    <x v="3"/>
    <s v="FUR-FU-10004017"/>
    <x v="0"/>
    <x v="5"/>
    <x v="215"/>
    <n v="322.59000000000003"/>
    <n v="3"/>
    <n v="0"/>
    <n v="64.518000000000001"/>
  </r>
  <r>
    <n v="4148"/>
    <s v="CA-2014-106068"/>
    <x v="3"/>
    <x v="436"/>
    <d v="2014-10-29T00:00:00"/>
    <s v="Standard Class"/>
    <s v="RB-19330"/>
    <s v="Randy Bradley"/>
    <x v="0"/>
    <s v="United States"/>
    <s v="Austin"/>
    <x v="5"/>
    <n v="78745"/>
    <x v="2"/>
    <s v="OFF-BI-10000962"/>
    <x v="1"/>
    <x v="8"/>
    <x v="1504"/>
    <n v="9.7619999999999969"/>
    <n v="3"/>
    <n v="0.8"/>
    <n v="-15.131100000000004"/>
  </r>
  <r>
    <n v="4149"/>
    <s v="CA-2014-106068"/>
    <x v="3"/>
    <x v="436"/>
    <d v="2014-10-29T00:00:00"/>
    <s v="Standard Class"/>
    <s v="RB-19330"/>
    <s v="Randy Bradley"/>
    <x v="0"/>
    <s v="United States"/>
    <s v="Austin"/>
    <x v="5"/>
    <n v="78745"/>
    <x v="2"/>
    <s v="OFF-ST-10004507"/>
    <x v="1"/>
    <x v="4"/>
    <x v="452"/>
    <n v="13.719999999999999"/>
    <n v="1"/>
    <n v="0.2"/>
    <n v="1.2004999999999999"/>
  </r>
  <r>
    <n v="4150"/>
    <s v="CA-2014-106068"/>
    <x v="3"/>
    <x v="436"/>
    <d v="2014-10-29T00:00:00"/>
    <s v="Standard Class"/>
    <s v="RB-19330"/>
    <s v="Randy Bradley"/>
    <x v="0"/>
    <s v="United States"/>
    <s v="Austin"/>
    <x v="5"/>
    <n v="78745"/>
    <x v="2"/>
    <s v="TEC-AC-10002942"/>
    <x v="2"/>
    <x v="11"/>
    <x v="1597"/>
    <n v="55.2"/>
    <n v="1"/>
    <n v="0.2"/>
    <n v="-2.0700000000000038"/>
  </r>
  <r>
    <n v="4151"/>
    <s v="CA-2014-106068"/>
    <x v="3"/>
    <x v="436"/>
    <d v="2014-10-29T00:00:00"/>
    <s v="Standard Class"/>
    <s v="RB-19330"/>
    <s v="Randy Bradley"/>
    <x v="0"/>
    <s v="United States"/>
    <s v="Austin"/>
    <x v="5"/>
    <n v="78745"/>
    <x v="2"/>
    <s v="OFF-ST-10002344"/>
    <x v="1"/>
    <x v="4"/>
    <x v="856"/>
    <n v="259.13600000000002"/>
    <n v="4"/>
    <n v="0.2"/>
    <n v="-58.305599999999984"/>
  </r>
  <r>
    <n v="4152"/>
    <s v="CA-2014-100160"/>
    <x v="3"/>
    <x v="210"/>
    <d v="2014-09-12T00:00:00"/>
    <s v="Standard Class"/>
    <s v="CB-12025"/>
    <s v="Cassandra Brandow"/>
    <x v="0"/>
    <s v="United States"/>
    <s v="Philadelphia"/>
    <x v="9"/>
    <n v="19134"/>
    <x v="3"/>
    <s v="OFF-LA-10002475"/>
    <x v="1"/>
    <x v="2"/>
    <x v="148"/>
    <n v="29.24"/>
    <n v="5"/>
    <n v="0.2"/>
    <n v="9.8685000000000009"/>
  </r>
  <r>
    <n v="4153"/>
    <s v="CA-2014-100160"/>
    <x v="3"/>
    <x v="210"/>
    <d v="2014-09-12T00:00:00"/>
    <s v="Standard Class"/>
    <s v="CB-12025"/>
    <s v="Cassandra Brandow"/>
    <x v="0"/>
    <s v="United States"/>
    <s v="Philadelphia"/>
    <x v="9"/>
    <n v="19134"/>
    <x v="3"/>
    <s v="OFF-PA-10003072"/>
    <x v="1"/>
    <x v="10"/>
    <x v="918"/>
    <n v="15.552000000000003"/>
    <n v="3"/>
    <n v="0.2"/>
    <n v="5.4432"/>
  </r>
  <r>
    <n v="4154"/>
    <s v="CA-2014-100160"/>
    <x v="3"/>
    <x v="210"/>
    <d v="2014-09-12T00:00:00"/>
    <s v="Standard Class"/>
    <s v="CB-12025"/>
    <s v="Cassandra Brandow"/>
    <x v="0"/>
    <s v="United States"/>
    <s v="Philadelphia"/>
    <x v="9"/>
    <n v="19134"/>
    <x v="3"/>
    <s v="OFF-EN-10001509"/>
    <x v="1"/>
    <x v="12"/>
    <x v="29"/>
    <n v="4.8960000000000008"/>
    <n v="3"/>
    <n v="0.2"/>
    <n v="1.6523999999999992"/>
  </r>
  <r>
    <n v="4155"/>
    <s v="CA-2013-139689"/>
    <x v="0"/>
    <x v="723"/>
    <d v="2014-01-04T00:00:00"/>
    <s v="Standard Class"/>
    <s v="MP-17965"/>
    <s v="Michael Paige"/>
    <x v="1"/>
    <s v="United States"/>
    <s v="Bristol"/>
    <x v="18"/>
    <n v="37620"/>
    <x v="0"/>
    <s v="OFF-BI-10004781"/>
    <x v="1"/>
    <x v="8"/>
    <x v="132"/>
    <n v="38.088000000000001"/>
    <n v="4"/>
    <n v="0.7"/>
    <n v="-27.93119999999999"/>
  </r>
  <r>
    <n v="4156"/>
    <s v="CA-2013-139689"/>
    <x v="0"/>
    <x v="723"/>
    <d v="2014-01-04T00:00:00"/>
    <s v="Standard Class"/>
    <s v="MP-17965"/>
    <s v="Michael Paige"/>
    <x v="1"/>
    <s v="United States"/>
    <s v="Bristol"/>
    <x v="18"/>
    <n v="37620"/>
    <x v="0"/>
    <s v="OFF-BI-10000145"/>
    <x v="1"/>
    <x v="8"/>
    <x v="735"/>
    <n v="2.8080000000000007"/>
    <n v="3"/>
    <n v="0.7"/>
    <n v="-1.9656000000000002"/>
  </r>
  <r>
    <n v="4157"/>
    <s v="CA-2012-101091"/>
    <x v="1"/>
    <x v="901"/>
    <d v="2012-12-09T00:00:00"/>
    <s v="Second Class"/>
    <s v="SW-20245"/>
    <s v="Scot Wooten"/>
    <x v="0"/>
    <s v="United States"/>
    <s v="Philadelphia"/>
    <x v="9"/>
    <n v="19140"/>
    <x v="3"/>
    <s v="TEC-AC-10003280"/>
    <x v="2"/>
    <x v="11"/>
    <x v="1028"/>
    <n v="47.984000000000002"/>
    <n v="2"/>
    <n v="0.2"/>
    <n v="0.59979999999999656"/>
  </r>
  <r>
    <n v="4158"/>
    <s v="CA-2012-101091"/>
    <x v="1"/>
    <x v="901"/>
    <d v="2012-12-09T00:00:00"/>
    <s v="Second Class"/>
    <s v="SW-20245"/>
    <s v="Scot Wooten"/>
    <x v="0"/>
    <s v="United States"/>
    <s v="Philadelphia"/>
    <x v="9"/>
    <n v="19140"/>
    <x v="3"/>
    <s v="OFF-BI-10001107"/>
    <x v="1"/>
    <x v="8"/>
    <x v="492"/>
    <n v="26.064000000000007"/>
    <n v="6"/>
    <n v="0.7"/>
    <n v="-19.982399999999991"/>
  </r>
  <r>
    <n v="4159"/>
    <s v="CA-2011-126907"/>
    <x v="2"/>
    <x v="301"/>
    <d v="2011-11-08T00:00:00"/>
    <s v="Standard Class"/>
    <s v="SM-20950"/>
    <s v="Suzanne McNair"/>
    <x v="1"/>
    <s v="United States"/>
    <s v="Chicago"/>
    <x v="10"/>
    <n v="60610"/>
    <x v="2"/>
    <s v="OFF-PA-10000533"/>
    <x v="1"/>
    <x v="10"/>
    <x v="1196"/>
    <n v="15.696000000000002"/>
    <n v="3"/>
    <n v="0.2"/>
    <n v="5.1011999999999995"/>
  </r>
  <r>
    <n v="4160"/>
    <s v="US-2013-164588"/>
    <x v="0"/>
    <x v="947"/>
    <d v="2013-04-24T00:00:00"/>
    <s v="Standard Class"/>
    <s v="AP-10915"/>
    <s v="Arthur Prichep"/>
    <x v="0"/>
    <s v="United States"/>
    <s v="Columbus"/>
    <x v="32"/>
    <n v="31907"/>
    <x v="0"/>
    <s v="OFF-AR-10003056"/>
    <x v="1"/>
    <x v="6"/>
    <x v="18"/>
    <n v="12.84"/>
    <n v="3"/>
    <n v="0"/>
    <n v="3.7235999999999989"/>
  </r>
  <r>
    <n v="4161"/>
    <s v="CA-2014-115546"/>
    <x v="3"/>
    <x v="304"/>
    <d v="2014-05-19T00:00:00"/>
    <s v="Standard Class"/>
    <s v="AH-10465"/>
    <s v="Amy Hunt"/>
    <x v="0"/>
    <s v="United States"/>
    <s v="New York City"/>
    <x v="15"/>
    <n v="10035"/>
    <x v="3"/>
    <s v="TEC-PH-10002834"/>
    <x v="2"/>
    <x v="7"/>
    <x v="1378"/>
    <n v="539.97"/>
    <n v="3"/>
    <n v="0"/>
    <n v="134.99250000000001"/>
  </r>
  <r>
    <n v="4162"/>
    <s v="CA-2014-115546"/>
    <x v="3"/>
    <x v="304"/>
    <d v="2014-05-19T00:00:00"/>
    <s v="Standard Class"/>
    <s v="AH-10465"/>
    <s v="Amy Hunt"/>
    <x v="0"/>
    <s v="United States"/>
    <s v="New York City"/>
    <x v="15"/>
    <n v="10035"/>
    <x v="3"/>
    <s v="OFF-ST-10002214"/>
    <x v="1"/>
    <x v="4"/>
    <x v="994"/>
    <n v="22.58"/>
    <n v="2"/>
    <n v="0"/>
    <n v="5.8707999999999991"/>
  </r>
  <r>
    <n v="4163"/>
    <s v="CA-2012-163587"/>
    <x v="1"/>
    <x v="948"/>
    <d v="2012-03-18T00:00:00"/>
    <s v="Standard Class"/>
    <s v="EP-13915"/>
    <s v="Emily Phan"/>
    <x v="0"/>
    <s v="United States"/>
    <s v="Dover"/>
    <x v="38"/>
    <n v="3820"/>
    <x v="3"/>
    <s v="OFF-LA-10004484"/>
    <x v="1"/>
    <x v="2"/>
    <x v="612"/>
    <n v="16.52"/>
    <n v="4"/>
    <n v="0"/>
    <n v="7.5991999999999997"/>
  </r>
  <r>
    <n v="4164"/>
    <s v="CA-2012-163587"/>
    <x v="1"/>
    <x v="948"/>
    <d v="2012-03-18T00:00:00"/>
    <s v="Standard Class"/>
    <s v="EP-13915"/>
    <s v="Emily Phan"/>
    <x v="0"/>
    <s v="United States"/>
    <s v="Dover"/>
    <x v="38"/>
    <n v="3820"/>
    <x v="3"/>
    <s v="OFF-BI-10003091"/>
    <x v="1"/>
    <x v="8"/>
    <x v="1165"/>
    <n v="671.93999999999994"/>
    <n v="3"/>
    <n v="0"/>
    <n v="315.81179999999995"/>
  </r>
  <r>
    <n v="4165"/>
    <s v="US-2014-106131"/>
    <x v="3"/>
    <x v="424"/>
    <d v="2014-01-17T00:00:00"/>
    <s v="First Class"/>
    <s v="TP-21565"/>
    <s v="Tracy Poddar"/>
    <x v="1"/>
    <s v="United States"/>
    <s v="Aurora"/>
    <x v="22"/>
    <n v="80013"/>
    <x v="1"/>
    <s v="TEC-AC-10003027"/>
    <x v="2"/>
    <x v="11"/>
    <x v="25"/>
    <n v="169.06400000000002"/>
    <n v="7"/>
    <n v="0.2"/>
    <n v="-14.793099999999995"/>
  </r>
  <r>
    <n v="4166"/>
    <s v="US-2014-106131"/>
    <x v="3"/>
    <x v="424"/>
    <d v="2014-01-17T00:00:00"/>
    <s v="First Class"/>
    <s v="TP-21565"/>
    <s v="Tracy Poddar"/>
    <x v="1"/>
    <s v="United States"/>
    <s v="Aurora"/>
    <x v="22"/>
    <n v="80013"/>
    <x v="1"/>
    <s v="OFF-ST-10003638"/>
    <x v="1"/>
    <x v="4"/>
    <x v="1222"/>
    <n v="168.624"/>
    <n v="9"/>
    <n v="0.2"/>
    <n v="14.754599999999996"/>
  </r>
  <r>
    <n v="4167"/>
    <s v="CA-2012-160213"/>
    <x v="1"/>
    <x v="936"/>
    <d v="2012-03-13T00:00:00"/>
    <s v="Standard Class"/>
    <s v="AR-10825"/>
    <s v="Anthony Rawles"/>
    <x v="1"/>
    <s v="United States"/>
    <s v="Long Beach"/>
    <x v="15"/>
    <n v="11561"/>
    <x v="3"/>
    <s v="OFF-PA-10003848"/>
    <x v="1"/>
    <x v="10"/>
    <x v="1442"/>
    <n v="19.440000000000001"/>
    <n v="3"/>
    <n v="0"/>
    <n v="9.3312000000000008"/>
  </r>
  <r>
    <n v="4168"/>
    <s v="CA-2011-157924"/>
    <x v="2"/>
    <x v="856"/>
    <d v="2011-10-13T00:00:00"/>
    <s v="First Class"/>
    <s v="HA-14920"/>
    <s v="Helen Andreada"/>
    <x v="0"/>
    <s v="United States"/>
    <s v="Pasadena"/>
    <x v="1"/>
    <n v="91104"/>
    <x v="1"/>
    <s v="OFF-ST-10002352"/>
    <x v="1"/>
    <x v="4"/>
    <x v="847"/>
    <n v="31.92"/>
    <n v="4"/>
    <n v="0"/>
    <n v="8.299199999999999"/>
  </r>
  <r>
    <n v="4169"/>
    <s v="CA-2011-157924"/>
    <x v="2"/>
    <x v="856"/>
    <d v="2011-10-13T00:00:00"/>
    <s v="First Class"/>
    <s v="HA-14920"/>
    <s v="Helen Andreada"/>
    <x v="0"/>
    <s v="United States"/>
    <s v="Pasadena"/>
    <x v="1"/>
    <n v="91104"/>
    <x v="1"/>
    <s v="FUR-CH-10000229"/>
    <x v="0"/>
    <x v="1"/>
    <x v="1612"/>
    <n v="433.56800000000004"/>
    <n v="2"/>
    <n v="0.2"/>
    <n v="-65.035200000000046"/>
  </r>
  <r>
    <n v="4170"/>
    <s v="CA-2012-100216"/>
    <x v="1"/>
    <x v="657"/>
    <d v="2012-04-14T00:00:00"/>
    <s v="First Class"/>
    <s v="HJ-14875"/>
    <s v="Heather Jas"/>
    <x v="2"/>
    <s v="United States"/>
    <s v="Mesa"/>
    <x v="16"/>
    <n v="85204"/>
    <x v="1"/>
    <s v="OFF-PA-10000788"/>
    <x v="1"/>
    <x v="10"/>
    <x v="731"/>
    <n v="31.104000000000006"/>
    <n v="6"/>
    <n v="0.2"/>
    <n v="10.8864"/>
  </r>
  <r>
    <n v="4171"/>
    <s v="CA-2012-100216"/>
    <x v="1"/>
    <x v="657"/>
    <d v="2012-04-14T00:00:00"/>
    <s v="First Class"/>
    <s v="HJ-14875"/>
    <s v="Heather Jas"/>
    <x v="2"/>
    <s v="United States"/>
    <s v="Mesa"/>
    <x v="16"/>
    <n v="85204"/>
    <x v="1"/>
    <s v="OFF-PA-10002968"/>
    <x v="1"/>
    <x v="10"/>
    <x v="909"/>
    <n v="54.816000000000003"/>
    <n v="3"/>
    <n v="0.2"/>
    <n v="17.815199999999997"/>
  </r>
  <r>
    <n v="4172"/>
    <s v="CA-2014-100601"/>
    <x v="3"/>
    <x v="673"/>
    <d v="2014-11-21T00:00:00"/>
    <s v="Standard Class"/>
    <s v="JK-15370"/>
    <s v="Jay Kimmel"/>
    <x v="0"/>
    <s v="United States"/>
    <s v="Fresno"/>
    <x v="1"/>
    <n v="93727"/>
    <x v="1"/>
    <s v="OFF-ST-10002486"/>
    <x v="1"/>
    <x v="4"/>
    <x v="693"/>
    <n v="48.86"/>
    <n v="7"/>
    <n v="0"/>
    <n v="0.97719999999999807"/>
  </r>
  <r>
    <n v="4173"/>
    <s v="CA-2013-152163"/>
    <x v="0"/>
    <x v="949"/>
    <d v="2013-07-02T00:00:00"/>
    <s v="Same Day"/>
    <s v="JF-15355"/>
    <s v="Jay Fein"/>
    <x v="0"/>
    <s v="United States"/>
    <s v="Columbia"/>
    <x v="20"/>
    <n v="29203"/>
    <x v="0"/>
    <s v="OFF-BI-10002215"/>
    <x v="1"/>
    <x v="8"/>
    <x v="20"/>
    <n v="14.2"/>
    <n v="2"/>
    <n v="0"/>
    <n v="6.5319999999999991"/>
  </r>
  <r>
    <n v="4174"/>
    <s v="CA-2013-152163"/>
    <x v="0"/>
    <x v="949"/>
    <d v="2013-07-02T00:00:00"/>
    <s v="Same Day"/>
    <s v="JF-15355"/>
    <s v="Jay Fein"/>
    <x v="0"/>
    <s v="United States"/>
    <s v="Columbia"/>
    <x v="20"/>
    <n v="29203"/>
    <x v="0"/>
    <s v="OFF-PA-10000788"/>
    <x v="1"/>
    <x v="10"/>
    <x v="731"/>
    <n v="12.96"/>
    <n v="2"/>
    <n v="0"/>
    <n v="6.2208000000000006"/>
  </r>
  <r>
    <n v="4175"/>
    <s v="CA-2013-152163"/>
    <x v="0"/>
    <x v="949"/>
    <d v="2013-07-02T00:00:00"/>
    <s v="Same Day"/>
    <s v="JF-15355"/>
    <s v="Jay Fein"/>
    <x v="0"/>
    <s v="United States"/>
    <s v="Columbia"/>
    <x v="20"/>
    <n v="29203"/>
    <x v="0"/>
    <s v="OFF-BI-10003364"/>
    <x v="1"/>
    <x v="8"/>
    <x v="698"/>
    <n v="58.34"/>
    <n v="2"/>
    <n v="0"/>
    <n v="28.0032"/>
  </r>
  <r>
    <n v="4176"/>
    <s v="CA-2012-154340"/>
    <x v="1"/>
    <x v="239"/>
    <d v="2012-11-30T00:00:00"/>
    <s v="First Class"/>
    <s v="EK-13795"/>
    <s v="Eileen Kiefer"/>
    <x v="2"/>
    <s v="United States"/>
    <s v="Santa Ana"/>
    <x v="1"/>
    <n v="92704"/>
    <x v="1"/>
    <s v="OFF-AR-10003582"/>
    <x v="1"/>
    <x v="6"/>
    <x v="1451"/>
    <n v="56.3"/>
    <n v="2"/>
    <n v="0"/>
    <n v="15.764000000000003"/>
  </r>
  <r>
    <n v="4177"/>
    <s v="CA-2011-128846"/>
    <x v="2"/>
    <x v="884"/>
    <d v="2011-04-12T00:00:00"/>
    <s v="Standard Class"/>
    <s v="RS-19765"/>
    <s v="Roland Schwarz"/>
    <x v="1"/>
    <s v="United States"/>
    <s v="Columbia"/>
    <x v="20"/>
    <n v="29203"/>
    <x v="0"/>
    <s v="TEC-PH-10003273"/>
    <x v="2"/>
    <x v="7"/>
    <x v="171"/>
    <n v="629.94999999999993"/>
    <n v="5"/>
    <n v="0"/>
    <n v="163.78700000000003"/>
  </r>
  <r>
    <n v="4178"/>
    <s v="CA-2011-128846"/>
    <x v="2"/>
    <x v="884"/>
    <d v="2011-04-12T00:00:00"/>
    <s v="Standard Class"/>
    <s v="RS-19765"/>
    <s v="Roland Schwarz"/>
    <x v="1"/>
    <s v="United States"/>
    <s v="Columbia"/>
    <x v="20"/>
    <n v="29203"/>
    <x v="0"/>
    <s v="OFF-PA-10000100"/>
    <x v="1"/>
    <x v="10"/>
    <x v="825"/>
    <n v="122.97"/>
    <n v="3"/>
    <n v="0"/>
    <n v="60.255300000000005"/>
  </r>
  <r>
    <n v="4179"/>
    <s v="CA-2013-148593"/>
    <x v="0"/>
    <x v="950"/>
    <d v="2013-06-19T00:00:00"/>
    <s v="Second Class"/>
    <s v="BD-11320"/>
    <s v="Bill Donatelli"/>
    <x v="0"/>
    <s v="United States"/>
    <s v="Los Angeles"/>
    <x v="1"/>
    <n v="90045"/>
    <x v="1"/>
    <s v="OFF-PA-10001776"/>
    <x v="1"/>
    <x v="10"/>
    <x v="1263"/>
    <n v="46.349999999999994"/>
    <n v="5"/>
    <n v="0"/>
    <n v="21.784499999999998"/>
  </r>
  <r>
    <n v="4180"/>
    <s v="US-2014-119039"/>
    <x v="3"/>
    <x v="904"/>
    <d v="2014-03-11T00:00:00"/>
    <s v="Standard Class"/>
    <s v="BF-11170"/>
    <s v="Ben Ferrer"/>
    <x v="2"/>
    <s v="United States"/>
    <s v="San Francisco"/>
    <x v="1"/>
    <n v="94109"/>
    <x v="1"/>
    <s v="OFF-BI-10004182"/>
    <x v="1"/>
    <x v="8"/>
    <x v="73"/>
    <n v="14.976000000000001"/>
    <n v="9"/>
    <n v="0.2"/>
    <n v="5.4288000000000007"/>
  </r>
  <r>
    <n v="4181"/>
    <s v="CA-2014-128426"/>
    <x v="3"/>
    <x v="566"/>
    <d v="2014-10-12T00:00:00"/>
    <s v="Standard Class"/>
    <s v="JK-15730"/>
    <s v="Joe Kamberova"/>
    <x v="0"/>
    <s v="United States"/>
    <s v="Houston"/>
    <x v="5"/>
    <n v="77036"/>
    <x v="2"/>
    <s v="OFF-BI-10000756"/>
    <x v="1"/>
    <x v="8"/>
    <x v="15"/>
    <n v="4.2399999999999993"/>
    <n v="5"/>
    <n v="0.8"/>
    <n v="-6.3599999999999994"/>
  </r>
  <r>
    <n v="4182"/>
    <s v="US-2014-136868"/>
    <x v="3"/>
    <x v="833"/>
    <d v="2014-10-13T00:00:00"/>
    <s v="Standard Class"/>
    <s v="CR-12820"/>
    <s v="Cyra Reiten"/>
    <x v="2"/>
    <s v="United States"/>
    <s v="New York City"/>
    <x v="15"/>
    <n v="10035"/>
    <x v="3"/>
    <s v="TEC-AC-10001539"/>
    <x v="2"/>
    <x v="11"/>
    <x v="1576"/>
    <n v="319.95999999999998"/>
    <n v="4"/>
    <n v="0"/>
    <n v="115.18559999999999"/>
  </r>
  <r>
    <n v="4183"/>
    <s v="US-2014-136868"/>
    <x v="3"/>
    <x v="833"/>
    <d v="2014-10-13T00:00:00"/>
    <s v="Standard Class"/>
    <s v="CR-12820"/>
    <s v="Cyra Reiten"/>
    <x v="2"/>
    <s v="United States"/>
    <s v="New York City"/>
    <x v="15"/>
    <n v="10035"/>
    <x v="3"/>
    <s v="OFF-PA-10002377"/>
    <x v="1"/>
    <x v="10"/>
    <x v="557"/>
    <n v="17.04"/>
    <n v="3"/>
    <n v="0"/>
    <n v="7.6679999999999993"/>
  </r>
  <r>
    <n v="4184"/>
    <s v="US-2014-136868"/>
    <x v="3"/>
    <x v="833"/>
    <d v="2014-10-13T00:00:00"/>
    <s v="Standard Class"/>
    <s v="CR-12820"/>
    <s v="Cyra Reiten"/>
    <x v="2"/>
    <s v="United States"/>
    <s v="New York City"/>
    <x v="15"/>
    <n v="10035"/>
    <x v="3"/>
    <s v="OFF-ST-10000991"/>
    <x v="1"/>
    <x v="4"/>
    <x v="155"/>
    <n v="344.90999999999997"/>
    <n v="3"/>
    <n v="0"/>
    <n v="10.347300000000004"/>
  </r>
  <r>
    <n v="4185"/>
    <s v="CA-2013-143749"/>
    <x v="0"/>
    <x v="5"/>
    <d v="2013-12-08T00:00:00"/>
    <s v="First Class"/>
    <s v="AG-10300"/>
    <s v="Aleksandra Gannaway"/>
    <x v="1"/>
    <s v="United States"/>
    <s v="Franklin"/>
    <x v="31"/>
    <n v="2038"/>
    <x v="3"/>
    <s v="FUR-BO-10002853"/>
    <x v="0"/>
    <x v="0"/>
    <x v="1613"/>
    <n v="81.94"/>
    <n v="1"/>
    <n v="0"/>
    <n v="20.484999999999999"/>
  </r>
  <r>
    <n v="4186"/>
    <s v="CA-2013-111493"/>
    <x v="0"/>
    <x v="147"/>
    <d v="2013-10-23T00:00:00"/>
    <s v="First Class"/>
    <s v="CM-12160"/>
    <s v="Charles McCrossin"/>
    <x v="0"/>
    <s v="United States"/>
    <s v="Baltimore"/>
    <x v="39"/>
    <n v="21215"/>
    <x v="3"/>
    <s v="TEC-AC-10004510"/>
    <x v="2"/>
    <x v="11"/>
    <x v="944"/>
    <n v="98.16"/>
    <n v="6"/>
    <n v="0"/>
    <n v="9.8159999999999954"/>
  </r>
  <r>
    <n v="4187"/>
    <s v="CA-2014-112536"/>
    <x v="3"/>
    <x v="796"/>
    <d v="2014-05-24T00:00:00"/>
    <s v="Standard Class"/>
    <s v="SG-20890"/>
    <s v="Susan Gilcrest"/>
    <x v="1"/>
    <s v="United States"/>
    <s v="Mcallen"/>
    <x v="5"/>
    <n v="78501"/>
    <x v="2"/>
    <s v="OFF-BI-10003712"/>
    <x v="1"/>
    <x v="8"/>
    <x v="689"/>
    <n v="6.8739999999999988"/>
    <n v="7"/>
    <n v="0.8"/>
    <n v="-10.654700000000002"/>
  </r>
  <r>
    <n v="4188"/>
    <s v="CA-2014-112536"/>
    <x v="3"/>
    <x v="796"/>
    <d v="2014-05-24T00:00:00"/>
    <s v="Standard Class"/>
    <s v="SG-20890"/>
    <s v="Susan Gilcrest"/>
    <x v="1"/>
    <s v="United States"/>
    <s v="Mcallen"/>
    <x v="5"/>
    <n v="78501"/>
    <x v="2"/>
    <s v="OFF-BI-10002571"/>
    <x v="1"/>
    <x v="8"/>
    <x v="1204"/>
    <n v="1.9959999999999996"/>
    <n v="1"/>
    <n v="0.8"/>
    <n v="-3.293400000000001"/>
  </r>
  <r>
    <n v="4189"/>
    <s v="CA-2014-112536"/>
    <x v="3"/>
    <x v="796"/>
    <d v="2014-05-24T00:00:00"/>
    <s v="Standard Class"/>
    <s v="SG-20890"/>
    <s v="Susan Gilcrest"/>
    <x v="1"/>
    <s v="United States"/>
    <s v="Mcallen"/>
    <x v="5"/>
    <n v="78501"/>
    <x v="2"/>
    <s v="OFF-ST-10004835"/>
    <x v="1"/>
    <x v="4"/>
    <x v="1406"/>
    <n v="8.9280000000000008"/>
    <n v="2"/>
    <n v="0.2"/>
    <n v="0.66959999999999997"/>
  </r>
  <r>
    <n v="4190"/>
    <s v="CA-2013-157714"/>
    <x v="0"/>
    <x v="182"/>
    <d v="2013-10-02T00:00:00"/>
    <s v="Second Class"/>
    <s v="CS-12175"/>
    <s v="Charles Sheldon"/>
    <x v="1"/>
    <s v="United States"/>
    <s v="Iowa City"/>
    <x v="23"/>
    <n v="52240"/>
    <x v="2"/>
    <s v="OFF-PA-10004022"/>
    <x v="1"/>
    <x v="10"/>
    <x v="1614"/>
    <n v="9.99"/>
    <n v="1"/>
    <n v="0"/>
    <n v="4.4954999999999998"/>
  </r>
  <r>
    <n v="4191"/>
    <s v="CA-2014-166709"/>
    <x v="3"/>
    <x v="701"/>
    <d v="2014-11-23T00:00:00"/>
    <s v="Standard Class"/>
    <s v="HL-15040"/>
    <s v="Hunter Lopez"/>
    <x v="0"/>
    <s v="United States"/>
    <s v="Newark"/>
    <x v="13"/>
    <n v="19711"/>
    <x v="3"/>
    <s v="TEC-CO-10004722"/>
    <x v="2"/>
    <x v="16"/>
    <x v="1365"/>
    <n v="10499.97"/>
    <n v="3"/>
    <n v="0"/>
    <n v="5039.9856"/>
  </r>
  <r>
    <n v="4192"/>
    <s v="CA-2012-129392"/>
    <x v="1"/>
    <x v="951"/>
    <d v="2012-07-08T00:00:00"/>
    <s v="Same Day"/>
    <s v="DM-13015"/>
    <s v="Darrin Martin"/>
    <x v="0"/>
    <s v="United States"/>
    <s v="Houston"/>
    <x v="5"/>
    <n v="77070"/>
    <x v="2"/>
    <s v="OFF-PA-10004248"/>
    <x v="1"/>
    <x v="10"/>
    <x v="1615"/>
    <n v="21.12"/>
    <n v="5"/>
    <n v="0.2"/>
    <n v="6.5999999999999988"/>
  </r>
  <r>
    <n v="4193"/>
    <s v="CA-2012-150875"/>
    <x v="1"/>
    <x v="547"/>
    <d v="2012-11-20T00:00:00"/>
    <s v="Standard Class"/>
    <s v="HK-14890"/>
    <s v="Heather Kirkland"/>
    <x v="1"/>
    <s v="United States"/>
    <s v="Boise"/>
    <x v="45"/>
    <n v="83704"/>
    <x v="1"/>
    <s v="FUR-TA-10000577"/>
    <x v="0"/>
    <x v="3"/>
    <x v="3"/>
    <n v="696.42"/>
    <n v="2"/>
    <n v="0"/>
    <n v="160.17660000000001"/>
  </r>
  <r>
    <n v="4194"/>
    <s v="CA-2012-150875"/>
    <x v="1"/>
    <x v="547"/>
    <d v="2012-11-20T00:00:00"/>
    <s v="Standard Class"/>
    <s v="HK-14890"/>
    <s v="Heather Kirkland"/>
    <x v="1"/>
    <s v="United States"/>
    <s v="Boise"/>
    <x v="45"/>
    <n v="83704"/>
    <x v="1"/>
    <s v="TEC-PH-10001254"/>
    <x v="2"/>
    <x v="7"/>
    <x v="143"/>
    <n v="304.77600000000001"/>
    <n v="3"/>
    <n v="0.2"/>
    <n v="22.858199999999982"/>
  </r>
  <r>
    <n v="4195"/>
    <s v="CA-2012-154200"/>
    <x v="1"/>
    <x v="652"/>
    <d v="2012-06-22T00:00:00"/>
    <s v="Standard Class"/>
    <s v="BG-11740"/>
    <s v="Bruce Geld"/>
    <x v="0"/>
    <s v="United States"/>
    <s v="San Diego"/>
    <x v="1"/>
    <n v="92105"/>
    <x v="1"/>
    <s v="OFF-AR-10001044"/>
    <x v="1"/>
    <x v="6"/>
    <x v="1042"/>
    <n v="51.98"/>
    <n v="2"/>
    <n v="0"/>
    <n v="15.074199999999998"/>
  </r>
  <r>
    <n v="4196"/>
    <s v="CA-2013-124233"/>
    <x v="0"/>
    <x v="143"/>
    <d v="2013-04-15T00:00:00"/>
    <s v="Standard Class"/>
    <s v="CK-12595"/>
    <s v="Clytie Kelty"/>
    <x v="0"/>
    <s v="United States"/>
    <s v="Los Angeles"/>
    <x v="1"/>
    <n v="90032"/>
    <x v="1"/>
    <s v="FUR-FU-10002597"/>
    <x v="0"/>
    <x v="5"/>
    <x v="621"/>
    <n v="24.700000000000003"/>
    <n v="5"/>
    <n v="0"/>
    <n v="10.374000000000001"/>
  </r>
  <r>
    <n v="4197"/>
    <s v="US-2012-134271"/>
    <x v="1"/>
    <x v="24"/>
    <d v="2012-04-23T00:00:00"/>
    <s v="Second Class"/>
    <s v="RF-19735"/>
    <s v="Roland Fjeld"/>
    <x v="0"/>
    <s v="United States"/>
    <s v="New York City"/>
    <x v="15"/>
    <n v="10024"/>
    <x v="3"/>
    <s v="OFF-LA-10004093"/>
    <x v="1"/>
    <x v="2"/>
    <x v="670"/>
    <n v="21.93"/>
    <n v="3"/>
    <n v="0"/>
    <n v="10.307099999999998"/>
  </r>
  <r>
    <n v="4198"/>
    <s v="US-2013-161683"/>
    <x v="0"/>
    <x v="275"/>
    <d v="2013-12-09T00:00:00"/>
    <s v="Standard Class"/>
    <s v="CJ-12010"/>
    <s v="Caroline Jumper"/>
    <x v="0"/>
    <s v="United States"/>
    <s v="Philadelphia"/>
    <x v="9"/>
    <n v="19134"/>
    <x v="3"/>
    <s v="OFF-AP-10000179"/>
    <x v="1"/>
    <x v="9"/>
    <x v="527"/>
    <n v="394.81600000000003"/>
    <n v="4"/>
    <n v="0.2"/>
    <n v="93.768799999999999"/>
  </r>
  <r>
    <n v="4199"/>
    <s v="US-2013-161683"/>
    <x v="0"/>
    <x v="275"/>
    <d v="2013-12-09T00:00:00"/>
    <s v="Standard Class"/>
    <s v="CJ-12010"/>
    <s v="Caroline Jumper"/>
    <x v="0"/>
    <s v="United States"/>
    <s v="Philadelphia"/>
    <x v="9"/>
    <n v="19134"/>
    <x v="3"/>
    <s v="OFF-BI-10001072"/>
    <x v="1"/>
    <x v="8"/>
    <x v="277"/>
    <n v="18.192000000000004"/>
    <n v="4"/>
    <n v="0.7"/>
    <n v="-14.553600000000003"/>
  </r>
  <r>
    <n v="4200"/>
    <s v="CA-2012-143105"/>
    <x v="1"/>
    <x v="895"/>
    <d v="2012-12-10T00:00:00"/>
    <s v="Same Day"/>
    <s v="MA-17560"/>
    <s v="Matt Abelman"/>
    <x v="2"/>
    <s v="United States"/>
    <s v="New York City"/>
    <x v="15"/>
    <n v="10024"/>
    <x v="3"/>
    <s v="OFF-LA-10004093"/>
    <x v="1"/>
    <x v="2"/>
    <x v="670"/>
    <n v="7.31"/>
    <n v="1"/>
    <n v="0"/>
    <n v="3.4356999999999998"/>
  </r>
  <r>
    <n v="4201"/>
    <s v="CA-2012-143105"/>
    <x v="1"/>
    <x v="895"/>
    <d v="2012-12-10T00:00:00"/>
    <s v="Same Day"/>
    <s v="MA-17560"/>
    <s v="Matt Abelman"/>
    <x v="2"/>
    <s v="United States"/>
    <s v="New York City"/>
    <x v="15"/>
    <n v="10024"/>
    <x v="3"/>
    <s v="TEC-CO-10002095"/>
    <x v="2"/>
    <x v="16"/>
    <x v="610"/>
    <n v="799.98400000000004"/>
    <n v="2"/>
    <n v="0.2"/>
    <n v="249.99499999999998"/>
  </r>
  <r>
    <n v="4202"/>
    <s v="CA-2012-143105"/>
    <x v="1"/>
    <x v="895"/>
    <d v="2012-12-10T00:00:00"/>
    <s v="Same Day"/>
    <s v="MA-17560"/>
    <s v="Matt Abelman"/>
    <x v="2"/>
    <s v="United States"/>
    <s v="New York City"/>
    <x v="15"/>
    <n v="10024"/>
    <x v="3"/>
    <s v="OFF-PA-10002713"/>
    <x v="1"/>
    <x v="10"/>
    <x v="317"/>
    <n v="41.28"/>
    <n v="6"/>
    <n v="0"/>
    <n v="18.988799999999998"/>
  </r>
  <r>
    <n v="4203"/>
    <s v="CA-2012-143105"/>
    <x v="1"/>
    <x v="895"/>
    <d v="2012-12-10T00:00:00"/>
    <s v="Same Day"/>
    <s v="MA-17560"/>
    <s v="Matt Abelman"/>
    <x v="2"/>
    <s v="United States"/>
    <s v="New York City"/>
    <x v="15"/>
    <n v="10024"/>
    <x v="3"/>
    <s v="OFF-PA-10002254"/>
    <x v="1"/>
    <x v="10"/>
    <x v="145"/>
    <n v="184.66"/>
    <n v="7"/>
    <n v="0"/>
    <n v="84.943599999999989"/>
  </r>
  <r>
    <n v="4204"/>
    <s v="CA-2011-145387"/>
    <x v="2"/>
    <x v="656"/>
    <d v="2011-11-02T00:00:00"/>
    <s v="Second Class"/>
    <s v="AM-10705"/>
    <s v="Anne McFarland"/>
    <x v="0"/>
    <s v="United States"/>
    <s v="Cranston"/>
    <x v="34"/>
    <n v="2920"/>
    <x v="3"/>
    <s v="OFF-AR-10001683"/>
    <x v="1"/>
    <x v="6"/>
    <x v="32"/>
    <n v="49.25"/>
    <n v="5"/>
    <n v="0"/>
    <n v="18.715000000000003"/>
  </r>
  <r>
    <n v="4205"/>
    <s v="CA-2011-145387"/>
    <x v="2"/>
    <x v="656"/>
    <d v="2011-11-02T00:00:00"/>
    <s v="Second Class"/>
    <s v="AM-10705"/>
    <s v="Anne McFarland"/>
    <x v="0"/>
    <s v="United States"/>
    <s v="Cranston"/>
    <x v="34"/>
    <n v="2920"/>
    <x v="3"/>
    <s v="OFF-PA-10002195"/>
    <x v="1"/>
    <x v="10"/>
    <x v="719"/>
    <n v="10.16"/>
    <n v="2"/>
    <n v="0"/>
    <n v="4.7751999999999999"/>
  </r>
  <r>
    <n v="4206"/>
    <s v="CA-2011-145387"/>
    <x v="2"/>
    <x v="656"/>
    <d v="2011-11-02T00:00:00"/>
    <s v="Second Class"/>
    <s v="AM-10705"/>
    <s v="Anne McFarland"/>
    <x v="0"/>
    <s v="United States"/>
    <s v="Cranston"/>
    <x v="34"/>
    <n v="2920"/>
    <x v="3"/>
    <s v="FUR-FU-10002364"/>
    <x v="0"/>
    <x v="5"/>
    <x v="1231"/>
    <n v="14.76"/>
    <n v="2"/>
    <n v="0"/>
    <n v="4.2803999999999984"/>
  </r>
  <r>
    <n v="4207"/>
    <s v="CA-2011-145387"/>
    <x v="2"/>
    <x v="656"/>
    <d v="2011-11-02T00:00:00"/>
    <s v="Second Class"/>
    <s v="AM-10705"/>
    <s v="Anne McFarland"/>
    <x v="0"/>
    <s v="United States"/>
    <s v="Cranston"/>
    <x v="34"/>
    <n v="2920"/>
    <x v="3"/>
    <s v="OFF-BI-10004001"/>
    <x v="1"/>
    <x v="8"/>
    <x v="810"/>
    <n v="34.08"/>
    <n v="2"/>
    <n v="0"/>
    <n v="15.676799999999997"/>
  </r>
  <r>
    <n v="4208"/>
    <s v="CA-2011-145387"/>
    <x v="2"/>
    <x v="656"/>
    <d v="2011-11-02T00:00:00"/>
    <s v="Second Class"/>
    <s v="AM-10705"/>
    <s v="Anne McFarland"/>
    <x v="0"/>
    <s v="United States"/>
    <s v="Cranston"/>
    <x v="34"/>
    <n v="2920"/>
    <x v="3"/>
    <s v="FUR-FU-10000023"/>
    <x v="0"/>
    <x v="5"/>
    <x v="322"/>
    <n v="17.669999999999998"/>
    <n v="3"/>
    <n v="0"/>
    <n v="7.7748000000000008"/>
  </r>
  <r>
    <n v="4209"/>
    <s v="CA-2011-145387"/>
    <x v="2"/>
    <x v="656"/>
    <d v="2011-11-02T00:00:00"/>
    <s v="Second Class"/>
    <s v="AM-10705"/>
    <s v="Anne McFarland"/>
    <x v="0"/>
    <s v="United States"/>
    <s v="Cranston"/>
    <x v="34"/>
    <n v="2920"/>
    <x v="3"/>
    <s v="FUR-CH-10002320"/>
    <x v="0"/>
    <x v="1"/>
    <x v="1454"/>
    <n v="1604.9"/>
    <n v="5"/>
    <n v="0"/>
    <n v="481.46999999999991"/>
  </r>
  <r>
    <n v="4210"/>
    <s v="CA-2011-145387"/>
    <x v="2"/>
    <x v="656"/>
    <d v="2011-11-02T00:00:00"/>
    <s v="Second Class"/>
    <s v="AM-10705"/>
    <s v="Anne McFarland"/>
    <x v="0"/>
    <s v="United States"/>
    <s v="Cranston"/>
    <x v="34"/>
    <n v="2920"/>
    <x v="3"/>
    <s v="FUR-TA-10003238"/>
    <x v="0"/>
    <x v="3"/>
    <x v="1233"/>
    <n v="385.68599999999998"/>
    <n v="1"/>
    <n v="0.3"/>
    <n v="-60.607800000000026"/>
  </r>
  <r>
    <n v="4211"/>
    <s v="CA-2014-109715"/>
    <x v="3"/>
    <x v="34"/>
    <d v="2014-12-15T00:00:00"/>
    <s v="Standard Class"/>
    <s v="AH-10585"/>
    <s v="Angele Hood"/>
    <x v="0"/>
    <s v="United States"/>
    <s v="Chicago"/>
    <x v="10"/>
    <n v="60623"/>
    <x v="2"/>
    <s v="OFF-PA-10004965"/>
    <x v="1"/>
    <x v="10"/>
    <x v="112"/>
    <n v="15.984000000000002"/>
    <n v="2"/>
    <n v="0.2"/>
    <n v="4.9949999999999992"/>
  </r>
  <r>
    <n v="4212"/>
    <s v="CA-2011-166457"/>
    <x v="2"/>
    <x v="952"/>
    <d v="2011-05-09T00:00:00"/>
    <s v="Second Class"/>
    <s v="PF-19120"/>
    <s v="Peter Fuller"/>
    <x v="0"/>
    <s v="United States"/>
    <s v="Richmond"/>
    <x v="0"/>
    <n v="40475"/>
    <x v="0"/>
    <s v="OFF-PA-10003016"/>
    <x v="1"/>
    <x v="10"/>
    <x v="1385"/>
    <n v="9.42"/>
    <n v="3"/>
    <n v="0"/>
    <n v="4.238999999999999"/>
  </r>
  <r>
    <n v="4213"/>
    <s v="CA-2011-166457"/>
    <x v="2"/>
    <x v="952"/>
    <d v="2011-05-09T00:00:00"/>
    <s v="Second Class"/>
    <s v="PF-19120"/>
    <s v="Peter Fuller"/>
    <x v="0"/>
    <s v="United States"/>
    <s v="Richmond"/>
    <x v="0"/>
    <n v="40475"/>
    <x v="0"/>
    <s v="OFF-AR-10003651"/>
    <x v="1"/>
    <x v="6"/>
    <x v="276"/>
    <n v="6.56"/>
    <n v="2"/>
    <n v="0"/>
    <n v="1.9023999999999992"/>
  </r>
  <r>
    <n v="4214"/>
    <s v="CA-2011-166457"/>
    <x v="2"/>
    <x v="952"/>
    <d v="2011-05-09T00:00:00"/>
    <s v="Second Class"/>
    <s v="PF-19120"/>
    <s v="Peter Fuller"/>
    <x v="0"/>
    <s v="United States"/>
    <s v="Richmond"/>
    <x v="0"/>
    <n v="40475"/>
    <x v="0"/>
    <s v="OFF-PA-10001363"/>
    <x v="1"/>
    <x v="10"/>
    <x v="1616"/>
    <n v="24.56"/>
    <n v="2"/>
    <n v="0"/>
    <n v="11.543199999999999"/>
  </r>
  <r>
    <n v="4215"/>
    <s v="CA-2013-164637"/>
    <x v="0"/>
    <x v="758"/>
    <d v="2013-03-09T00:00:00"/>
    <s v="Standard Class"/>
    <s v="RD-19480"/>
    <s v="Rick Duston"/>
    <x v="0"/>
    <s v="United States"/>
    <s v="Mishawaka"/>
    <x v="14"/>
    <n v="46544"/>
    <x v="2"/>
    <s v="OFF-BI-10003876"/>
    <x v="1"/>
    <x v="8"/>
    <x v="1617"/>
    <n v="128.39999999999998"/>
    <n v="3"/>
    <n v="0"/>
    <n v="64.199999999999989"/>
  </r>
  <r>
    <n v="4216"/>
    <s v="CA-2011-103590"/>
    <x v="2"/>
    <x v="953"/>
    <d v="2011-12-04T00:00:00"/>
    <s v="Standard Class"/>
    <s v="JL-15505"/>
    <s v="Jeremy Lonsdale"/>
    <x v="0"/>
    <s v="United States"/>
    <s v="Mount Vernon"/>
    <x v="15"/>
    <n v="10550"/>
    <x v="3"/>
    <s v="OFF-EN-10004007"/>
    <x v="1"/>
    <x v="12"/>
    <x v="1618"/>
    <n v="62.28"/>
    <n v="4"/>
    <n v="0"/>
    <n v="29.271599999999999"/>
  </r>
  <r>
    <n v="4217"/>
    <s v="CA-2012-111234"/>
    <x v="1"/>
    <x v="954"/>
    <d v="2012-02-22T00:00:00"/>
    <s v="Standard Class"/>
    <s v="AB-10600"/>
    <s v="Ann Blume"/>
    <x v="1"/>
    <s v="United States"/>
    <s v="Los Angeles"/>
    <x v="1"/>
    <n v="90004"/>
    <x v="1"/>
    <s v="OFF-LA-10002271"/>
    <x v="1"/>
    <x v="2"/>
    <x v="635"/>
    <n v="9.24"/>
    <n v="3"/>
    <n v="0"/>
    <n v="4.4352"/>
  </r>
  <r>
    <n v="4218"/>
    <s v="CA-2014-149881"/>
    <x v="3"/>
    <x v="719"/>
    <d v="2014-04-04T00:00:00"/>
    <s v="First Class"/>
    <s v="NC-18535"/>
    <s v="Nick Crebassa"/>
    <x v="1"/>
    <s v="United States"/>
    <s v="San Francisco"/>
    <x v="1"/>
    <n v="94110"/>
    <x v="1"/>
    <s v="FUR-BO-10003894"/>
    <x v="0"/>
    <x v="0"/>
    <x v="1619"/>
    <n v="482.66399999999999"/>
    <n v="8"/>
    <n v="0.15"/>
    <n v="85.175999999999974"/>
  </r>
  <r>
    <n v="4219"/>
    <s v="CA-2014-149881"/>
    <x v="3"/>
    <x v="719"/>
    <d v="2014-04-04T00:00:00"/>
    <s v="First Class"/>
    <s v="NC-18535"/>
    <s v="Nick Crebassa"/>
    <x v="1"/>
    <s v="United States"/>
    <s v="San Francisco"/>
    <x v="1"/>
    <n v="94110"/>
    <x v="1"/>
    <s v="TEC-MA-10000418"/>
    <x v="2"/>
    <x v="15"/>
    <x v="1476"/>
    <n v="4799.9839999999995"/>
    <n v="2"/>
    <n v="0.2"/>
    <n v="359.99879999999962"/>
  </r>
  <r>
    <n v="4220"/>
    <s v="CA-2014-134565"/>
    <x v="3"/>
    <x v="532"/>
    <d v="2014-06-14T00:00:00"/>
    <s v="Second Class"/>
    <s v="TB-21400"/>
    <s v="Tom Boeckenhauer"/>
    <x v="0"/>
    <s v="United States"/>
    <s v="Seattle"/>
    <x v="4"/>
    <n v="98103"/>
    <x v="1"/>
    <s v="OFF-PA-10004243"/>
    <x v="1"/>
    <x v="10"/>
    <x v="271"/>
    <n v="37.94"/>
    <n v="2"/>
    <n v="0"/>
    <n v="18.211199999999998"/>
  </r>
  <r>
    <n v="4221"/>
    <s v="CA-2014-134565"/>
    <x v="3"/>
    <x v="532"/>
    <d v="2014-06-14T00:00:00"/>
    <s v="Second Class"/>
    <s v="TB-21400"/>
    <s v="Tom Boeckenhauer"/>
    <x v="0"/>
    <s v="United States"/>
    <s v="Seattle"/>
    <x v="4"/>
    <n v="98103"/>
    <x v="1"/>
    <s v="OFF-BI-10001759"/>
    <x v="1"/>
    <x v="8"/>
    <x v="725"/>
    <n v="18.288"/>
    <n v="6"/>
    <n v="0.2"/>
    <n v="6.6293999999999995"/>
  </r>
  <r>
    <n v="4222"/>
    <s v="CA-2014-134565"/>
    <x v="3"/>
    <x v="532"/>
    <d v="2014-06-14T00:00:00"/>
    <s v="Second Class"/>
    <s v="TB-21400"/>
    <s v="Tom Boeckenhauer"/>
    <x v="0"/>
    <s v="United States"/>
    <s v="Seattle"/>
    <x v="4"/>
    <n v="98103"/>
    <x v="1"/>
    <s v="TEC-MA-10001570"/>
    <x v="2"/>
    <x v="15"/>
    <x v="1620"/>
    <n v="385.80000000000007"/>
    <n v="5"/>
    <n v="0.2"/>
    <n v="130.20749999999998"/>
  </r>
  <r>
    <n v="4223"/>
    <s v="CA-2014-134565"/>
    <x v="3"/>
    <x v="532"/>
    <d v="2014-06-14T00:00:00"/>
    <s v="Second Class"/>
    <s v="TB-21400"/>
    <s v="Tom Boeckenhauer"/>
    <x v="0"/>
    <s v="United States"/>
    <s v="Seattle"/>
    <x v="4"/>
    <n v="98103"/>
    <x v="1"/>
    <s v="OFF-ST-10004804"/>
    <x v="1"/>
    <x v="4"/>
    <x v="230"/>
    <n v="102.96"/>
    <n v="2"/>
    <n v="0"/>
    <n v="1.0296000000000021"/>
  </r>
  <r>
    <n v="4224"/>
    <s v="CA-2014-134565"/>
    <x v="3"/>
    <x v="532"/>
    <d v="2014-06-14T00:00:00"/>
    <s v="Second Class"/>
    <s v="TB-21400"/>
    <s v="Tom Boeckenhauer"/>
    <x v="0"/>
    <s v="United States"/>
    <s v="Seattle"/>
    <x v="4"/>
    <n v="98103"/>
    <x v="1"/>
    <s v="FUR-BO-10001519"/>
    <x v="0"/>
    <x v="0"/>
    <x v="666"/>
    <n v="174.42000000000002"/>
    <n v="3"/>
    <n v="0"/>
    <n v="41.860800000000005"/>
  </r>
  <r>
    <n v="4225"/>
    <s v="CA-2013-108644"/>
    <x v="0"/>
    <x v="955"/>
    <d v="2013-10-04T00:00:00"/>
    <s v="First Class"/>
    <s v="SJ-20215"/>
    <s v="Sarah Jordon"/>
    <x v="0"/>
    <s v="United States"/>
    <s v="Quincy"/>
    <x v="10"/>
    <n v="62301"/>
    <x v="2"/>
    <s v="OFF-BI-10000343"/>
    <x v="1"/>
    <x v="8"/>
    <x v="184"/>
    <n v="1.9639999999999995"/>
    <n v="2"/>
    <n v="0.8"/>
    <n v="-3.2406000000000006"/>
  </r>
  <r>
    <n v="4226"/>
    <s v="US-2011-102631"/>
    <x v="2"/>
    <x v="736"/>
    <d v="2011-12-17T00:00:00"/>
    <s v="Standard Class"/>
    <s v="EB-13840"/>
    <s v="Ellis Ballard"/>
    <x v="1"/>
    <s v="United States"/>
    <s v="Chicago"/>
    <x v="10"/>
    <n v="60623"/>
    <x v="2"/>
    <s v="FUR-FU-10003930"/>
    <x v="0"/>
    <x v="5"/>
    <x v="1621"/>
    <n v="94.427999999999997"/>
    <n v="3"/>
    <n v="0.6"/>
    <n v="-42.492599999999982"/>
  </r>
  <r>
    <n v="4227"/>
    <s v="CA-2014-120327"/>
    <x v="3"/>
    <x v="343"/>
    <d v="2014-11-17T00:00:00"/>
    <s v="Standard Class"/>
    <s v="WB-21850"/>
    <s v="William Brown"/>
    <x v="0"/>
    <s v="United States"/>
    <s v="Urbandale"/>
    <x v="23"/>
    <n v="50322"/>
    <x v="2"/>
    <s v="OFF-FA-10004854"/>
    <x v="1"/>
    <x v="13"/>
    <x v="268"/>
    <n v="45.92"/>
    <n v="4"/>
    <n v="0"/>
    <n v="21.5824"/>
  </r>
  <r>
    <n v="4228"/>
    <s v="CA-2012-154970"/>
    <x v="1"/>
    <x v="956"/>
    <d v="2012-01-10T00:00:00"/>
    <s v="Standard Class"/>
    <s v="SR-20740"/>
    <s v="Steven Roelle"/>
    <x v="2"/>
    <s v="United States"/>
    <s v="Seattle"/>
    <x v="4"/>
    <n v="98103"/>
    <x v="1"/>
    <s v="FUR-CH-10003396"/>
    <x v="0"/>
    <x v="1"/>
    <x v="385"/>
    <n v="61.584000000000003"/>
    <n v="1"/>
    <n v="0.2"/>
    <n v="-6.9282000000000039"/>
  </r>
  <r>
    <n v="4229"/>
    <s v="CA-2013-113803"/>
    <x v="0"/>
    <x v="830"/>
    <d v="2013-03-27T00:00:00"/>
    <s v="First Class"/>
    <s v="VG-21805"/>
    <s v="Vivek Grady"/>
    <x v="1"/>
    <s v="United States"/>
    <s v="Richmond"/>
    <x v="14"/>
    <n v="47374"/>
    <x v="2"/>
    <s v="OFF-PA-10001994"/>
    <x v="1"/>
    <x v="10"/>
    <x v="1113"/>
    <n v="22.48"/>
    <n v="1"/>
    <n v="0"/>
    <n v="10.3408"/>
  </r>
  <r>
    <n v="4230"/>
    <s v="CA-2014-100223"/>
    <x v="3"/>
    <x v="957"/>
    <d v="2014-07-11T00:00:00"/>
    <s v="Standard Class"/>
    <s v="LS-16945"/>
    <s v="Linda Southworth"/>
    <x v="1"/>
    <s v="United States"/>
    <s v="Dallas"/>
    <x v="5"/>
    <n v="75220"/>
    <x v="2"/>
    <s v="FUR-FU-10003601"/>
    <x v="0"/>
    <x v="5"/>
    <x v="729"/>
    <n v="332.02800000000002"/>
    <n v="9"/>
    <n v="0.6"/>
    <n v="-348.62940000000003"/>
  </r>
  <r>
    <n v="4231"/>
    <s v="CA-2014-100223"/>
    <x v="3"/>
    <x v="957"/>
    <d v="2014-07-11T00:00:00"/>
    <s v="Standard Class"/>
    <s v="LS-16945"/>
    <s v="Linda Southworth"/>
    <x v="1"/>
    <s v="United States"/>
    <s v="Dallas"/>
    <x v="5"/>
    <n v="75220"/>
    <x v="2"/>
    <s v="OFF-BI-10003429"/>
    <x v="1"/>
    <x v="8"/>
    <x v="844"/>
    <n v="11.393999999999998"/>
    <n v="9"/>
    <n v="0.8"/>
    <n v="-17.660699999999999"/>
  </r>
  <r>
    <n v="4232"/>
    <s v="CA-2014-100223"/>
    <x v="3"/>
    <x v="957"/>
    <d v="2014-07-11T00:00:00"/>
    <s v="Standard Class"/>
    <s v="LS-16945"/>
    <s v="Linda Southworth"/>
    <x v="1"/>
    <s v="United States"/>
    <s v="Dallas"/>
    <x v="5"/>
    <n v="75220"/>
    <x v="2"/>
    <s v="OFF-PA-10000232"/>
    <x v="1"/>
    <x v="10"/>
    <x v="1622"/>
    <n v="15.552000000000003"/>
    <n v="3"/>
    <n v="0.2"/>
    <n v="5.6375999999999999"/>
  </r>
  <r>
    <n v="4233"/>
    <s v="CA-2014-100223"/>
    <x v="3"/>
    <x v="957"/>
    <d v="2014-07-11T00:00:00"/>
    <s v="Standard Class"/>
    <s v="LS-16945"/>
    <s v="Linda Southworth"/>
    <x v="1"/>
    <s v="United States"/>
    <s v="Dallas"/>
    <x v="5"/>
    <n v="75220"/>
    <x v="2"/>
    <s v="OFF-PA-10002195"/>
    <x v="1"/>
    <x v="10"/>
    <x v="1543"/>
    <n v="31.104000000000006"/>
    <n v="6"/>
    <n v="0.2"/>
    <n v="11.2752"/>
  </r>
  <r>
    <n v="4234"/>
    <s v="CA-2014-100223"/>
    <x v="3"/>
    <x v="957"/>
    <d v="2014-07-11T00:00:00"/>
    <s v="Standard Class"/>
    <s v="LS-16945"/>
    <s v="Linda Southworth"/>
    <x v="1"/>
    <s v="United States"/>
    <s v="Dallas"/>
    <x v="5"/>
    <n v="75220"/>
    <x v="2"/>
    <s v="OFF-BI-10004492"/>
    <x v="1"/>
    <x v="8"/>
    <x v="347"/>
    <n v="6.3159999999999981"/>
    <n v="1"/>
    <n v="0.8"/>
    <n v="-10.421400000000002"/>
  </r>
  <r>
    <n v="4235"/>
    <s v="CA-2011-168823"/>
    <x v="2"/>
    <x v="158"/>
    <d v="2011-09-24T00:00:00"/>
    <s v="First Class"/>
    <s v="MA-17560"/>
    <s v="Matt Abelman"/>
    <x v="2"/>
    <s v="United States"/>
    <s v="Philadelphia"/>
    <x v="9"/>
    <n v="19143"/>
    <x v="3"/>
    <s v="OFF-PA-10004000"/>
    <x v="1"/>
    <x v="10"/>
    <x v="203"/>
    <n v="11.352000000000002"/>
    <n v="3"/>
    <n v="0.2"/>
    <n v="4.1151"/>
  </r>
  <r>
    <n v="4236"/>
    <s v="CA-2011-168823"/>
    <x v="2"/>
    <x v="158"/>
    <d v="2011-09-24T00:00:00"/>
    <s v="First Class"/>
    <s v="MA-17560"/>
    <s v="Matt Abelman"/>
    <x v="2"/>
    <s v="United States"/>
    <s v="Philadelphia"/>
    <x v="9"/>
    <n v="19143"/>
    <x v="3"/>
    <s v="OFF-LA-10004425"/>
    <x v="1"/>
    <x v="2"/>
    <x v="33"/>
    <n v="20.808000000000003"/>
    <n v="9"/>
    <n v="0.2"/>
    <n v="7.0226999999999995"/>
  </r>
  <r>
    <n v="4237"/>
    <s v="CA-2013-162404"/>
    <x v="0"/>
    <x v="310"/>
    <d v="2013-07-28T00:00:00"/>
    <s v="Standard Class"/>
    <s v="NF-18475"/>
    <s v="Neil Französisch"/>
    <x v="2"/>
    <s v="United States"/>
    <s v="Rockford"/>
    <x v="10"/>
    <n v="61107"/>
    <x v="2"/>
    <s v="OFF-BI-10000948"/>
    <x v="1"/>
    <x v="8"/>
    <x v="1373"/>
    <n v="11.415999999999997"/>
    <n v="4"/>
    <n v="0.8"/>
    <n v="-18.836400000000005"/>
  </r>
  <r>
    <n v="4238"/>
    <s v="CA-2014-104024"/>
    <x v="3"/>
    <x v="635"/>
    <d v="2014-09-04T00:00:00"/>
    <s v="Second Class"/>
    <s v="MD-17860"/>
    <s v="Michael Dominguez"/>
    <x v="1"/>
    <s v="United States"/>
    <s v="Philadelphia"/>
    <x v="9"/>
    <n v="19134"/>
    <x v="3"/>
    <s v="OFF-AR-10001972"/>
    <x v="1"/>
    <x v="6"/>
    <x v="1623"/>
    <n v="9.4080000000000013"/>
    <n v="7"/>
    <n v="0.2"/>
    <n v="0.70560000000000045"/>
  </r>
  <r>
    <n v="4239"/>
    <s v="CA-2014-147144"/>
    <x v="3"/>
    <x v="606"/>
    <d v="2014-03-29T00:00:00"/>
    <s v="First Class"/>
    <s v="MZ-17335"/>
    <s v="Maria Zettner"/>
    <x v="2"/>
    <s v="United States"/>
    <s v="Seattle"/>
    <x v="4"/>
    <n v="98105"/>
    <x v="1"/>
    <s v="OFF-AR-10004587"/>
    <x v="1"/>
    <x v="6"/>
    <x v="1624"/>
    <n v="19.829999999999998"/>
    <n v="1"/>
    <n v="0"/>
    <n v="5.9489999999999981"/>
  </r>
  <r>
    <n v="4240"/>
    <s v="CA-2014-158673"/>
    <x v="3"/>
    <x v="614"/>
    <d v="2015-01-05T00:00:00"/>
    <s v="Standard Class"/>
    <s v="KB-16600"/>
    <s v="Ken Brennan"/>
    <x v="1"/>
    <s v="United States"/>
    <s v="Grand Rapids"/>
    <x v="12"/>
    <n v="49505"/>
    <x v="2"/>
    <s v="OFF-PA-10000994"/>
    <x v="1"/>
    <x v="10"/>
    <x v="904"/>
    <n v="209.7"/>
    <n v="2"/>
    <n v="0"/>
    <n v="100.65599999999999"/>
  </r>
  <r>
    <n v="4241"/>
    <s v="CA-2011-133704"/>
    <x v="2"/>
    <x v="59"/>
    <d v="2011-09-26T00:00:00"/>
    <s v="Standard Class"/>
    <s v="MA-17995"/>
    <s v="Michelle Arnett"/>
    <x v="2"/>
    <s v="United States"/>
    <s v="Los Angeles"/>
    <x v="1"/>
    <n v="90004"/>
    <x v="1"/>
    <s v="OFF-AP-10001366"/>
    <x v="1"/>
    <x v="9"/>
    <x v="33"/>
    <n v="43.92"/>
    <n v="4"/>
    <n v="0"/>
    <n v="11.858400000000003"/>
  </r>
  <r>
    <n v="4242"/>
    <s v="CA-2011-133704"/>
    <x v="2"/>
    <x v="59"/>
    <d v="2011-09-26T00:00:00"/>
    <s v="Standard Class"/>
    <s v="MA-17995"/>
    <s v="Michelle Arnett"/>
    <x v="2"/>
    <s v="United States"/>
    <s v="Los Angeles"/>
    <x v="1"/>
    <n v="90004"/>
    <x v="1"/>
    <s v="OFF-BI-10001636"/>
    <x v="1"/>
    <x v="8"/>
    <x v="668"/>
    <n v="20.231999999999999"/>
    <n v="3"/>
    <n v="0.2"/>
    <n v="6.5753999999999984"/>
  </r>
  <r>
    <n v="4243"/>
    <s v="CA-2013-159142"/>
    <x v="0"/>
    <x v="958"/>
    <d v="2013-04-06T00:00:00"/>
    <s v="First Class"/>
    <s v="ME-17320"/>
    <s v="Maria Etezadi"/>
    <x v="2"/>
    <s v="United States"/>
    <s v="Springfield"/>
    <x v="17"/>
    <n v="22153"/>
    <x v="0"/>
    <s v="TEC-PH-10001448"/>
    <x v="2"/>
    <x v="7"/>
    <x v="140"/>
    <n v="149.97"/>
    <n v="3"/>
    <n v="0"/>
    <n v="5.9987999999999815"/>
  </r>
  <r>
    <n v="4244"/>
    <s v="CA-2013-159142"/>
    <x v="0"/>
    <x v="958"/>
    <d v="2013-04-06T00:00:00"/>
    <s v="First Class"/>
    <s v="ME-17320"/>
    <s v="Maria Etezadi"/>
    <x v="2"/>
    <s v="United States"/>
    <s v="Springfield"/>
    <x v="17"/>
    <n v="22153"/>
    <x v="0"/>
    <s v="OFF-PA-10001776"/>
    <x v="1"/>
    <x v="10"/>
    <x v="1263"/>
    <n v="27.81"/>
    <n v="3"/>
    <n v="0"/>
    <n v="13.070699999999999"/>
  </r>
  <r>
    <n v="4245"/>
    <s v="CA-2011-138436"/>
    <x v="2"/>
    <x v="959"/>
    <d v="2011-03-30T00:00:00"/>
    <s v="Standard Class"/>
    <s v="JD-15895"/>
    <s v="Jonathan Doherty"/>
    <x v="1"/>
    <s v="United States"/>
    <s v="Los Angeles"/>
    <x v="1"/>
    <n v="90036"/>
    <x v="1"/>
    <s v="TEC-AC-10002323"/>
    <x v="2"/>
    <x v="11"/>
    <x v="175"/>
    <n v="66.300000000000011"/>
    <n v="3"/>
    <n v="0"/>
    <n v="8.6190000000000033"/>
  </r>
  <r>
    <n v="4246"/>
    <s v="CA-2014-117702"/>
    <x v="3"/>
    <x v="354"/>
    <d v="2014-12-05T00:00:00"/>
    <s v="Standard Class"/>
    <s v="LS-16975"/>
    <s v="Lindsay Shagiari"/>
    <x v="2"/>
    <s v="United States"/>
    <s v="Baltimore"/>
    <x v="39"/>
    <n v="21215"/>
    <x v="3"/>
    <s v="OFF-AR-10004582"/>
    <x v="1"/>
    <x v="6"/>
    <x v="1175"/>
    <n v="1.64"/>
    <n v="1"/>
    <n v="0"/>
    <n v="0.73799999999999988"/>
  </r>
  <r>
    <n v="4247"/>
    <s v="CA-2014-117702"/>
    <x v="3"/>
    <x v="354"/>
    <d v="2014-12-05T00:00:00"/>
    <s v="Standard Class"/>
    <s v="LS-16975"/>
    <s v="Lindsay Shagiari"/>
    <x v="2"/>
    <s v="United States"/>
    <s v="Baltimore"/>
    <x v="39"/>
    <n v="21215"/>
    <x v="3"/>
    <s v="FUR-FU-10000576"/>
    <x v="0"/>
    <x v="5"/>
    <x v="219"/>
    <n v="1049.2"/>
    <n v="5"/>
    <n v="0"/>
    <n v="272.79200000000003"/>
  </r>
  <r>
    <n v="4248"/>
    <s v="CA-2014-117702"/>
    <x v="3"/>
    <x v="354"/>
    <d v="2014-12-05T00:00:00"/>
    <s v="Standard Class"/>
    <s v="LS-16975"/>
    <s v="Lindsay Shagiari"/>
    <x v="2"/>
    <s v="United States"/>
    <s v="Baltimore"/>
    <x v="39"/>
    <n v="21215"/>
    <x v="3"/>
    <s v="FUR-FU-10004270"/>
    <x v="0"/>
    <x v="5"/>
    <x v="989"/>
    <n v="20.9"/>
    <n v="5"/>
    <n v="0"/>
    <n v="7.5239999999999991"/>
  </r>
  <r>
    <n v="4249"/>
    <s v="CA-2013-157336"/>
    <x v="0"/>
    <x v="49"/>
    <d v="2013-12-06T00:00:00"/>
    <s v="Second Class"/>
    <s v="SJ-20500"/>
    <s v="Shirley Jackson"/>
    <x v="0"/>
    <s v="United States"/>
    <s v="Fairfield"/>
    <x v="29"/>
    <n v="6824"/>
    <x v="3"/>
    <s v="OFF-BI-10004236"/>
    <x v="1"/>
    <x v="8"/>
    <x v="891"/>
    <n v="88.08"/>
    <n v="6"/>
    <n v="0"/>
    <n v="40.516799999999996"/>
  </r>
  <r>
    <n v="4250"/>
    <s v="CA-2013-157336"/>
    <x v="0"/>
    <x v="49"/>
    <d v="2013-12-06T00:00:00"/>
    <s v="Second Class"/>
    <s v="SJ-20500"/>
    <s v="Shirley Jackson"/>
    <x v="0"/>
    <s v="United States"/>
    <s v="Fairfield"/>
    <x v="29"/>
    <n v="6824"/>
    <x v="3"/>
    <s v="FUR-CH-10004997"/>
    <x v="0"/>
    <x v="1"/>
    <x v="494"/>
    <n v="751.92"/>
    <n v="4"/>
    <n v="0"/>
    <n v="150.38400000000001"/>
  </r>
  <r>
    <n v="4251"/>
    <s v="CA-2011-168130"/>
    <x v="2"/>
    <x v="111"/>
    <d v="2011-09-19T00:00:00"/>
    <s v="Same Day"/>
    <s v="BS-11365"/>
    <s v="Bill Shonely"/>
    <x v="1"/>
    <s v="United States"/>
    <s v="New York City"/>
    <x v="15"/>
    <n v="10011"/>
    <x v="3"/>
    <s v="FUR-CH-10000988"/>
    <x v="0"/>
    <x v="1"/>
    <x v="1132"/>
    <n v="887.10299999999995"/>
    <n v="7"/>
    <n v="0.1"/>
    <n v="177.42059999999998"/>
  </r>
  <r>
    <n v="4252"/>
    <s v="CA-2012-155068"/>
    <x v="1"/>
    <x v="924"/>
    <d v="2012-10-23T00:00:00"/>
    <s v="Same Day"/>
    <s v="RA-19285"/>
    <s v="Ralph Arnett"/>
    <x v="0"/>
    <s v="United States"/>
    <s v="Lakeland"/>
    <x v="2"/>
    <n v="33801"/>
    <x v="0"/>
    <s v="TEC-PH-10004897"/>
    <x v="2"/>
    <x v="7"/>
    <x v="1115"/>
    <n v="55.944000000000003"/>
    <n v="7"/>
    <n v="0.2"/>
    <n v="-13.286700000000002"/>
  </r>
  <r>
    <n v="4253"/>
    <s v="CA-2012-155068"/>
    <x v="1"/>
    <x v="924"/>
    <d v="2012-10-23T00:00:00"/>
    <s v="Same Day"/>
    <s v="RA-19285"/>
    <s v="Ralph Arnett"/>
    <x v="0"/>
    <s v="United States"/>
    <s v="Lakeland"/>
    <x v="2"/>
    <n v="33801"/>
    <x v="0"/>
    <s v="OFF-AR-10002656"/>
    <x v="1"/>
    <x v="6"/>
    <x v="157"/>
    <n v="10.688000000000001"/>
    <n v="2"/>
    <n v="0.2"/>
    <n v="2.271199999999999"/>
  </r>
  <r>
    <n v="4254"/>
    <s v="CA-2012-155068"/>
    <x v="1"/>
    <x v="924"/>
    <d v="2012-10-23T00:00:00"/>
    <s v="Same Day"/>
    <s v="RA-19285"/>
    <s v="Ralph Arnett"/>
    <x v="0"/>
    <s v="United States"/>
    <s v="Lakeland"/>
    <x v="2"/>
    <n v="33801"/>
    <x v="0"/>
    <s v="TEC-PH-10004924"/>
    <x v="2"/>
    <x v="7"/>
    <x v="1156"/>
    <n v="11.824"/>
    <n v="2"/>
    <n v="0.2"/>
    <n v="1.0346000000000006"/>
  </r>
  <r>
    <n v="4255"/>
    <s v="CA-2014-163160"/>
    <x v="3"/>
    <x v="119"/>
    <d v="2014-10-17T00:00:00"/>
    <s v="First Class"/>
    <s v="TS-21610"/>
    <s v="Troy Staebel"/>
    <x v="0"/>
    <s v="United States"/>
    <s v="Freeport"/>
    <x v="10"/>
    <n v="61032"/>
    <x v="2"/>
    <s v="OFF-PA-10003127"/>
    <x v="1"/>
    <x v="10"/>
    <x v="33"/>
    <n v="63.311999999999998"/>
    <n v="3"/>
    <n v="0.2"/>
    <n v="20.576399999999996"/>
  </r>
  <r>
    <n v="4256"/>
    <s v="CA-2014-163160"/>
    <x v="3"/>
    <x v="119"/>
    <d v="2014-10-17T00:00:00"/>
    <s v="First Class"/>
    <s v="TS-21610"/>
    <s v="Troy Staebel"/>
    <x v="0"/>
    <s v="United States"/>
    <s v="Freeport"/>
    <x v="10"/>
    <n v="61032"/>
    <x v="2"/>
    <s v="OFF-BI-10000778"/>
    <x v="1"/>
    <x v="8"/>
    <x v="258"/>
    <n v="96.783999999999978"/>
    <n v="4"/>
    <n v="0.8"/>
    <n v="-145.17600000000002"/>
  </r>
  <r>
    <n v="4257"/>
    <s v="CA-2014-163160"/>
    <x v="3"/>
    <x v="119"/>
    <d v="2014-10-17T00:00:00"/>
    <s v="First Class"/>
    <s v="TS-21610"/>
    <s v="Troy Staebel"/>
    <x v="0"/>
    <s v="United States"/>
    <s v="Freeport"/>
    <x v="10"/>
    <n v="61032"/>
    <x v="2"/>
    <s v="FUR-FU-10001424"/>
    <x v="0"/>
    <x v="5"/>
    <x v="691"/>
    <n v="10.476000000000001"/>
    <n v="3"/>
    <n v="0.6"/>
    <n v="-6.8094000000000037"/>
  </r>
  <r>
    <n v="4258"/>
    <s v="CA-2012-101924"/>
    <x v="1"/>
    <x v="406"/>
    <d v="2012-09-09T00:00:00"/>
    <s v="Standard Class"/>
    <s v="KB-16585"/>
    <s v="Ken Black"/>
    <x v="1"/>
    <s v="United States"/>
    <s v="Medford"/>
    <x v="21"/>
    <n v="97504"/>
    <x v="1"/>
    <s v="OFF-BI-10000962"/>
    <x v="1"/>
    <x v="8"/>
    <x v="1504"/>
    <n v="9.7620000000000005"/>
    <n v="2"/>
    <n v="0.7"/>
    <n v="-6.833400000000001"/>
  </r>
  <r>
    <n v="4259"/>
    <s v="CA-2013-124793"/>
    <x v="0"/>
    <x v="560"/>
    <d v="2013-03-17T00:00:00"/>
    <s v="First Class"/>
    <s v="MM-18280"/>
    <s v="Muhammed MacIntyre"/>
    <x v="1"/>
    <s v="United States"/>
    <s v="Seattle"/>
    <x v="4"/>
    <n v="98103"/>
    <x v="1"/>
    <s v="FUR-CH-10002880"/>
    <x v="0"/>
    <x v="1"/>
    <x v="801"/>
    <n v="196.78399999999999"/>
    <n v="2"/>
    <n v="0.2"/>
    <n v="-22.138200000000012"/>
  </r>
  <r>
    <n v="4260"/>
    <s v="CA-2014-118367"/>
    <x v="3"/>
    <x v="960"/>
    <d v="2014-11-03T00:00:00"/>
    <s v="Second Class"/>
    <s v="LO-17170"/>
    <s v="Lori Olson"/>
    <x v="1"/>
    <s v="United States"/>
    <s v="New York City"/>
    <x v="15"/>
    <n v="10035"/>
    <x v="3"/>
    <s v="OFF-EN-10004386"/>
    <x v="1"/>
    <x v="12"/>
    <x v="242"/>
    <n v="47.98"/>
    <n v="2"/>
    <n v="0"/>
    <n v="23.99"/>
  </r>
  <r>
    <n v="4261"/>
    <s v="CA-2014-164819"/>
    <x v="3"/>
    <x v="453"/>
    <d v="2014-10-20T00:00:00"/>
    <s v="Second Class"/>
    <s v="RS-19420"/>
    <s v="Ricardo Sperren"/>
    <x v="1"/>
    <s v="United States"/>
    <s v="Fairfield"/>
    <x v="29"/>
    <n v="6824"/>
    <x v="3"/>
    <s v="OFF-LA-10001045"/>
    <x v="1"/>
    <x v="2"/>
    <x v="701"/>
    <n v="13.049999999999999"/>
    <n v="5"/>
    <n v="0"/>
    <n v="6.0029999999999992"/>
  </r>
  <r>
    <n v="4262"/>
    <s v="CA-2014-158344"/>
    <x v="3"/>
    <x v="783"/>
    <d v="2014-08-12T00:00:00"/>
    <s v="Standard Class"/>
    <s v="CC-12475"/>
    <s v="Cindy Chapman"/>
    <x v="0"/>
    <s v="United States"/>
    <s v="Moorhead"/>
    <x v="11"/>
    <n v="56560"/>
    <x v="2"/>
    <s v="TEC-AC-10002006"/>
    <x v="2"/>
    <x v="11"/>
    <x v="1078"/>
    <n v="63.96"/>
    <n v="4"/>
    <n v="0"/>
    <n v="19.827599999999997"/>
  </r>
  <r>
    <n v="4263"/>
    <s v="CA-2014-123351"/>
    <x v="3"/>
    <x v="296"/>
    <d v="2014-09-26T00:00:00"/>
    <s v="Standard Class"/>
    <s v="KT-16480"/>
    <s v="Kean Thornton"/>
    <x v="0"/>
    <s v="United States"/>
    <s v="Columbus"/>
    <x v="32"/>
    <n v="31907"/>
    <x v="0"/>
    <s v="OFF-AP-10001242"/>
    <x v="1"/>
    <x v="9"/>
    <x v="1408"/>
    <n v="80.48"/>
    <n v="1"/>
    <n v="0"/>
    <n v="24.143999999999998"/>
  </r>
  <r>
    <n v="4264"/>
    <s v="CA-2014-110429"/>
    <x v="3"/>
    <x v="132"/>
    <d v="2014-11-09T00:00:00"/>
    <s v="Standard Class"/>
    <s v="DM-13015"/>
    <s v="Darrin Martin"/>
    <x v="0"/>
    <s v="United States"/>
    <s v="Philadelphia"/>
    <x v="9"/>
    <n v="19143"/>
    <x v="3"/>
    <s v="OFF-BI-10000216"/>
    <x v="1"/>
    <x v="8"/>
    <x v="1625"/>
    <n v="11.673000000000002"/>
    <n v="3"/>
    <n v="0.7"/>
    <n v="-7.782"/>
  </r>
  <r>
    <n v="4265"/>
    <s v="US-2013-131611"/>
    <x v="0"/>
    <x v="732"/>
    <d v="2013-11-10T00:00:00"/>
    <s v="Standard Class"/>
    <s v="EP-13915"/>
    <s v="Emily Phan"/>
    <x v="0"/>
    <s v="United States"/>
    <s v="Houston"/>
    <x v="5"/>
    <n v="77036"/>
    <x v="2"/>
    <s v="FUR-TA-10002774"/>
    <x v="0"/>
    <x v="3"/>
    <x v="579"/>
    <n v="863.12799999999993"/>
    <n v="8"/>
    <n v="0.3"/>
    <n v="-160.29520000000008"/>
  </r>
  <r>
    <n v="4266"/>
    <s v="US-2013-131611"/>
    <x v="0"/>
    <x v="732"/>
    <d v="2013-11-10T00:00:00"/>
    <s v="Standard Class"/>
    <s v="EP-13915"/>
    <s v="Emily Phan"/>
    <x v="0"/>
    <s v="United States"/>
    <s v="Houston"/>
    <x v="5"/>
    <n v="77036"/>
    <x v="2"/>
    <s v="OFF-BI-10004364"/>
    <x v="1"/>
    <x v="8"/>
    <x v="302"/>
    <n v="3.5639999999999992"/>
    <n v="3"/>
    <n v="0.8"/>
    <n v="-6.2370000000000019"/>
  </r>
  <r>
    <n v="4267"/>
    <s v="US-2013-131611"/>
    <x v="0"/>
    <x v="732"/>
    <d v="2013-11-10T00:00:00"/>
    <s v="Standard Class"/>
    <s v="EP-13915"/>
    <s v="Emily Phan"/>
    <x v="0"/>
    <s v="United States"/>
    <s v="Houston"/>
    <x v="5"/>
    <n v="77036"/>
    <x v="2"/>
    <s v="FUR-BO-10000780"/>
    <x v="0"/>
    <x v="0"/>
    <x v="1309"/>
    <n v="956.6647999999999"/>
    <n v="7"/>
    <n v="0.32"/>
    <n v="-225.09759999999991"/>
  </r>
  <r>
    <n v="4268"/>
    <s v="US-2013-131611"/>
    <x v="0"/>
    <x v="732"/>
    <d v="2013-11-10T00:00:00"/>
    <s v="Standard Class"/>
    <s v="EP-13915"/>
    <s v="Emily Phan"/>
    <x v="0"/>
    <s v="United States"/>
    <s v="Houston"/>
    <x v="5"/>
    <n v="77036"/>
    <x v="2"/>
    <s v="OFF-BI-10001989"/>
    <x v="1"/>
    <x v="8"/>
    <x v="537"/>
    <n v="12.587999999999997"/>
    <n v="3"/>
    <n v="0.8"/>
    <n v="-20.140800000000006"/>
  </r>
  <r>
    <n v="4269"/>
    <s v="US-2013-131611"/>
    <x v="0"/>
    <x v="732"/>
    <d v="2013-11-10T00:00:00"/>
    <s v="Standard Class"/>
    <s v="EP-13915"/>
    <s v="Emily Phan"/>
    <x v="0"/>
    <s v="United States"/>
    <s v="Houston"/>
    <x v="5"/>
    <n v="77036"/>
    <x v="2"/>
    <s v="TEC-AC-10004001"/>
    <x v="2"/>
    <x v="11"/>
    <x v="1460"/>
    <n v="171.96"/>
    <n v="5"/>
    <n v="0.2"/>
    <n v="45.139500000000005"/>
  </r>
  <r>
    <n v="4270"/>
    <s v="US-2014-124821"/>
    <x v="3"/>
    <x v="643"/>
    <d v="2014-06-30T00:00:00"/>
    <s v="Second Class"/>
    <s v="AM-10705"/>
    <s v="Anne McFarland"/>
    <x v="0"/>
    <s v="United States"/>
    <s v="Seattle"/>
    <x v="4"/>
    <n v="98115"/>
    <x v="1"/>
    <s v="FUR-TA-10000688"/>
    <x v="0"/>
    <x v="3"/>
    <x v="556"/>
    <n v="871.4"/>
    <n v="4"/>
    <n v="0"/>
    <n v="148.13799999999992"/>
  </r>
  <r>
    <n v="4271"/>
    <s v="CA-2012-166975"/>
    <x v="1"/>
    <x v="650"/>
    <d v="2012-11-30T00:00:00"/>
    <s v="Standard Class"/>
    <s v="SH-20635"/>
    <s v="Stefanie Holloman"/>
    <x v="1"/>
    <s v="United States"/>
    <s v="Jackson"/>
    <x v="18"/>
    <n v="38301"/>
    <x v="0"/>
    <s v="FUR-FU-10003930"/>
    <x v="0"/>
    <x v="5"/>
    <x v="1621"/>
    <n v="692.47199999999998"/>
    <n v="11"/>
    <n v="0.2"/>
    <n v="190.42980000000006"/>
  </r>
  <r>
    <n v="4272"/>
    <s v="CA-2013-123806"/>
    <x v="0"/>
    <x v="390"/>
    <d v="2013-11-28T00:00:00"/>
    <s v="Second Class"/>
    <s v="LA-16780"/>
    <s v="Laura Armstrong"/>
    <x v="1"/>
    <s v="United States"/>
    <s v="Baltimore"/>
    <x v="39"/>
    <n v="21215"/>
    <x v="3"/>
    <s v="FUR-FU-10000965"/>
    <x v="0"/>
    <x v="5"/>
    <x v="682"/>
    <n v="207.76"/>
    <n v="4"/>
    <n v="0"/>
    <n v="85.181600000000003"/>
  </r>
  <r>
    <n v="4273"/>
    <s v="US-2014-158505"/>
    <x v="3"/>
    <x v="246"/>
    <d v="2014-07-22T00:00:00"/>
    <s v="Same Day"/>
    <s v="SF-20200"/>
    <s v="Sarah Foster"/>
    <x v="0"/>
    <s v="United States"/>
    <s v="Murray"/>
    <x v="7"/>
    <n v="84107"/>
    <x v="1"/>
    <s v="TEC-PH-10004071"/>
    <x v="2"/>
    <x v="7"/>
    <x v="1537"/>
    <n v="71.928000000000011"/>
    <n v="9"/>
    <n v="0.2"/>
    <n v="6.2936999999999976"/>
  </r>
  <r>
    <n v="4274"/>
    <s v="US-2014-158505"/>
    <x v="3"/>
    <x v="246"/>
    <d v="2014-07-22T00:00:00"/>
    <s v="Same Day"/>
    <s v="SF-20200"/>
    <s v="Sarah Foster"/>
    <x v="0"/>
    <s v="United States"/>
    <s v="Murray"/>
    <x v="7"/>
    <n v="84107"/>
    <x v="1"/>
    <s v="OFF-AR-10001044"/>
    <x v="1"/>
    <x v="6"/>
    <x v="1042"/>
    <n v="25.99"/>
    <n v="1"/>
    <n v="0"/>
    <n v="7.5370999999999988"/>
  </r>
  <r>
    <n v="4275"/>
    <s v="CA-2012-142692"/>
    <x v="1"/>
    <x v="924"/>
    <d v="2012-10-28T00:00:00"/>
    <s v="Standard Class"/>
    <s v="AG-10495"/>
    <s v="Andrew Gjertsen"/>
    <x v="1"/>
    <s v="United States"/>
    <s v="Seattle"/>
    <x v="4"/>
    <n v="98105"/>
    <x v="1"/>
    <s v="OFF-BI-10004140"/>
    <x v="1"/>
    <x v="8"/>
    <x v="304"/>
    <n v="3.5920000000000005"/>
    <n v="1"/>
    <n v="0.2"/>
    <n v="1.1224999999999996"/>
  </r>
  <r>
    <n v="4276"/>
    <s v="CA-2012-123456"/>
    <x v="1"/>
    <x v="584"/>
    <d v="2012-07-13T00:00:00"/>
    <s v="Standard Class"/>
    <s v="KN-16450"/>
    <s v="Kean Nguyen"/>
    <x v="1"/>
    <s v="United States"/>
    <s v="Dallas"/>
    <x v="5"/>
    <n v="75220"/>
    <x v="2"/>
    <s v="OFF-AP-10002684"/>
    <x v="1"/>
    <x v="9"/>
    <x v="165"/>
    <n v="48.631999999999991"/>
    <n v="2"/>
    <n v="0.8"/>
    <n v="-121.58000000000004"/>
  </r>
  <r>
    <n v="4277"/>
    <s v="CA-2014-151358"/>
    <x v="3"/>
    <x v="238"/>
    <d v="2014-08-23T00:00:00"/>
    <s v="Standard Class"/>
    <s v="NF-18595"/>
    <s v="Nicole Fjeld"/>
    <x v="2"/>
    <s v="United States"/>
    <s v="Seattle"/>
    <x v="4"/>
    <n v="98105"/>
    <x v="1"/>
    <s v="OFF-ST-10000046"/>
    <x v="1"/>
    <x v="4"/>
    <x v="757"/>
    <n v="323.10000000000002"/>
    <n v="2"/>
    <n v="0"/>
    <n v="61.38900000000001"/>
  </r>
  <r>
    <n v="4278"/>
    <s v="US-2013-107440"/>
    <x v="0"/>
    <x v="947"/>
    <d v="2013-04-21T00:00:00"/>
    <s v="Standard Class"/>
    <s v="BS-11365"/>
    <s v="Bill Shonely"/>
    <x v="1"/>
    <s v="United States"/>
    <s v="Lakewood"/>
    <x v="30"/>
    <n v="8701"/>
    <x v="3"/>
    <s v="TEC-MA-10001047"/>
    <x v="2"/>
    <x v="15"/>
    <x v="1626"/>
    <n v="9099.93"/>
    <n v="7"/>
    <n v="0"/>
    <n v="2365.9817999999996"/>
  </r>
  <r>
    <n v="4279"/>
    <s v="US-2013-107440"/>
    <x v="0"/>
    <x v="947"/>
    <d v="2013-04-21T00:00:00"/>
    <s v="Standard Class"/>
    <s v="BS-11365"/>
    <s v="Bill Shonely"/>
    <x v="1"/>
    <s v="United States"/>
    <s v="Lakewood"/>
    <x v="30"/>
    <n v="8701"/>
    <x v="3"/>
    <s v="FUR-FU-10000550"/>
    <x v="0"/>
    <x v="5"/>
    <x v="1445"/>
    <n v="9.9600000000000009"/>
    <n v="2"/>
    <n v="0"/>
    <n v="3.2867999999999995"/>
  </r>
  <r>
    <n v="4280"/>
    <s v="US-2013-107440"/>
    <x v="0"/>
    <x v="947"/>
    <d v="2013-04-21T00:00:00"/>
    <s v="Standard Class"/>
    <s v="BS-11365"/>
    <s v="Bill Shonely"/>
    <x v="1"/>
    <s v="United States"/>
    <s v="Lakewood"/>
    <x v="30"/>
    <n v="8701"/>
    <x v="3"/>
    <s v="OFF-BI-10002432"/>
    <x v="1"/>
    <x v="8"/>
    <x v="866"/>
    <n v="25.299999999999997"/>
    <n v="5"/>
    <n v="0"/>
    <n v="11.890999999999998"/>
  </r>
  <r>
    <n v="4281"/>
    <s v="CA-2011-166989"/>
    <x v="2"/>
    <x v="687"/>
    <d v="2011-11-18T00:00:00"/>
    <s v="Standard Class"/>
    <s v="RM-19675"/>
    <s v="Robert Marley"/>
    <x v="2"/>
    <s v="United States"/>
    <s v="New York City"/>
    <x v="15"/>
    <n v="10011"/>
    <x v="3"/>
    <s v="OFF-PA-10004470"/>
    <x v="1"/>
    <x v="10"/>
    <x v="250"/>
    <n v="11.36"/>
    <n v="2"/>
    <n v="0"/>
    <n v="5.2255999999999991"/>
  </r>
  <r>
    <n v="4282"/>
    <s v="CA-2011-166989"/>
    <x v="2"/>
    <x v="687"/>
    <d v="2011-11-18T00:00:00"/>
    <s v="Standard Class"/>
    <s v="RM-19675"/>
    <s v="Robert Marley"/>
    <x v="2"/>
    <s v="United States"/>
    <s v="New York City"/>
    <x v="15"/>
    <n v="10011"/>
    <x v="3"/>
    <s v="FUR-CH-10001797"/>
    <x v="0"/>
    <x v="1"/>
    <x v="1441"/>
    <n v="69.263999999999996"/>
    <n v="2"/>
    <n v="0.1"/>
    <n v="14.62239999999999"/>
  </r>
  <r>
    <n v="4283"/>
    <s v="CA-2011-103100"/>
    <x v="2"/>
    <x v="414"/>
    <d v="2011-12-23T00:00:00"/>
    <s v="First Class"/>
    <s v="AB-10105"/>
    <s v="Adrian Barton"/>
    <x v="0"/>
    <s v="United States"/>
    <s v="Indianapolis"/>
    <x v="14"/>
    <n v="46203"/>
    <x v="2"/>
    <s v="OFF-LA-10003720"/>
    <x v="1"/>
    <x v="2"/>
    <x v="1627"/>
    <n v="3.69"/>
    <n v="1"/>
    <n v="0"/>
    <n v="1.7343"/>
  </r>
  <r>
    <n v="4284"/>
    <s v="CA-2011-103100"/>
    <x v="2"/>
    <x v="414"/>
    <d v="2011-12-23T00:00:00"/>
    <s v="First Class"/>
    <s v="AB-10105"/>
    <s v="Adrian Barton"/>
    <x v="0"/>
    <s v="United States"/>
    <s v="Indianapolis"/>
    <x v="14"/>
    <n v="46203"/>
    <x v="2"/>
    <s v="OFF-BI-10004600"/>
    <x v="1"/>
    <x v="8"/>
    <x v="1477"/>
    <n v="1103.97"/>
    <n v="3"/>
    <n v="0"/>
    <n v="496.78649999999993"/>
  </r>
  <r>
    <n v="4285"/>
    <s v="CA-2012-105690"/>
    <x v="1"/>
    <x v="82"/>
    <d v="2012-11-26T00:00:00"/>
    <s v="Second Class"/>
    <s v="CA-11965"/>
    <s v="Carol Adams"/>
    <x v="1"/>
    <s v="United States"/>
    <s v="Port Arthur"/>
    <x v="5"/>
    <n v="77642"/>
    <x v="2"/>
    <s v="FUR-BO-10003965"/>
    <x v="0"/>
    <x v="0"/>
    <x v="1083"/>
    <n v="246.13279999999997"/>
    <n v="2"/>
    <n v="0.32"/>
    <n v="-76.011599999999973"/>
  </r>
  <r>
    <n v="4286"/>
    <s v="CA-2012-105690"/>
    <x v="1"/>
    <x v="82"/>
    <d v="2012-11-26T00:00:00"/>
    <s v="Second Class"/>
    <s v="CA-11965"/>
    <s v="Carol Adams"/>
    <x v="1"/>
    <s v="United States"/>
    <s v="Port Arthur"/>
    <x v="5"/>
    <n v="77642"/>
    <x v="2"/>
    <s v="OFF-LA-10000240"/>
    <x v="1"/>
    <x v="2"/>
    <x v="2"/>
    <n v="11.696"/>
    <n v="2"/>
    <n v="0.2"/>
    <n v="3.9473999999999996"/>
  </r>
  <r>
    <n v="4287"/>
    <s v="CA-2012-105690"/>
    <x v="1"/>
    <x v="82"/>
    <d v="2012-11-26T00:00:00"/>
    <s v="Second Class"/>
    <s v="CA-11965"/>
    <s v="Carol Adams"/>
    <x v="1"/>
    <s v="United States"/>
    <s v="Port Arthur"/>
    <x v="5"/>
    <n v="77642"/>
    <x v="2"/>
    <s v="TEC-CO-10001571"/>
    <x v="2"/>
    <x v="16"/>
    <x v="1554"/>
    <n v="439.99200000000002"/>
    <n v="1"/>
    <n v="0.2"/>
    <n v="164.99700000000001"/>
  </r>
  <r>
    <n v="4288"/>
    <s v="CA-2014-127516"/>
    <x v="3"/>
    <x v="116"/>
    <d v="2015-01-04T00:00:00"/>
    <s v="Standard Class"/>
    <s v="EH-14005"/>
    <s v="Erica Hernandez"/>
    <x v="2"/>
    <s v="United States"/>
    <s v="Nashville"/>
    <x v="18"/>
    <n v="37211"/>
    <x v="0"/>
    <s v="OFF-ST-10000736"/>
    <x v="1"/>
    <x v="4"/>
    <x v="455"/>
    <n v="64.784000000000006"/>
    <n v="1"/>
    <n v="0.2"/>
    <n v="-12.956800000000005"/>
  </r>
  <r>
    <n v="4289"/>
    <s v="US-2012-117184"/>
    <x v="1"/>
    <x v="961"/>
    <d v="2012-05-21T00:00:00"/>
    <s v="Standard Class"/>
    <s v="ON-18715"/>
    <s v="Odella Nelson"/>
    <x v="1"/>
    <s v="United States"/>
    <s v="Houston"/>
    <x v="5"/>
    <n v="77095"/>
    <x v="2"/>
    <s v="OFF-BI-10002082"/>
    <x v="1"/>
    <x v="8"/>
    <x v="1173"/>
    <n v="33.279999999999994"/>
    <n v="5"/>
    <n v="0.8"/>
    <n v="-49.92"/>
  </r>
  <r>
    <n v="4290"/>
    <s v="US-2012-117184"/>
    <x v="1"/>
    <x v="961"/>
    <d v="2012-05-21T00:00:00"/>
    <s v="Standard Class"/>
    <s v="ON-18715"/>
    <s v="Odella Nelson"/>
    <x v="1"/>
    <s v="United States"/>
    <s v="Houston"/>
    <x v="5"/>
    <n v="77095"/>
    <x v="2"/>
    <s v="OFF-PA-10002250"/>
    <x v="1"/>
    <x v="10"/>
    <x v="699"/>
    <n v="14.088000000000001"/>
    <n v="3"/>
    <n v="0.2"/>
    <n v="4.9307999999999996"/>
  </r>
  <r>
    <n v="4291"/>
    <s v="CA-2014-102407"/>
    <x v="3"/>
    <x v="34"/>
    <d v="2014-12-14T00:00:00"/>
    <s v="Second Class"/>
    <s v="AT-10435"/>
    <s v="Alyssa Tate"/>
    <x v="2"/>
    <s v="United States"/>
    <s v="Los Angeles"/>
    <x v="1"/>
    <n v="90004"/>
    <x v="1"/>
    <s v="OFF-AR-10000122"/>
    <x v="1"/>
    <x v="6"/>
    <x v="308"/>
    <n v="11.16"/>
    <n v="2"/>
    <n v="0"/>
    <n v="2.7899999999999991"/>
  </r>
  <r>
    <n v="4292"/>
    <s v="CA-2014-102407"/>
    <x v="3"/>
    <x v="34"/>
    <d v="2014-12-14T00:00:00"/>
    <s v="Second Class"/>
    <s v="AT-10435"/>
    <s v="Alyssa Tate"/>
    <x v="2"/>
    <s v="United States"/>
    <s v="Los Angeles"/>
    <x v="1"/>
    <n v="90004"/>
    <x v="1"/>
    <s v="FUR-TA-10003748"/>
    <x v="0"/>
    <x v="3"/>
    <x v="208"/>
    <n v="896.32799999999997"/>
    <n v="9"/>
    <n v="0.2"/>
    <n v="22.408199999999994"/>
  </r>
  <r>
    <n v="4293"/>
    <s v="CA-2014-102407"/>
    <x v="3"/>
    <x v="34"/>
    <d v="2014-12-14T00:00:00"/>
    <s v="Second Class"/>
    <s v="AT-10435"/>
    <s v="Alyssa Tate"/>
    <x v="2"/>
    <s v="United States"/>
    <s v="Los Angeles"/>
    <x v="1"/>
    <n v="90004"/>
    <x v="1"/>
    <s v="OFF-AP-10001394"/>
    <x v="1"/>
    <x v="9"/>
    <x v="1120"/>
    <n v="189"/>
    <n v="1"/>
    <n v="0"/>
    <n v="68.039999999999992"/>
  </r>
  <r>
    <n v="4294"/>
    <s v="CA-2014-130967"/>
    <x v="3"/>
    <x v="434"/>
    <d v="2014-03-17T00:00:00"/>
    <s v="Standard Class"/>
    <s v="EB-13870"/>
    <s v="Emily Burns"/>
    <x v="0"/>
    <s v="United States"/>
    <s v="Philadelphia"/>
    <x v="9"/>
    <n v="19140"/>
    <x v="3"/>
    <s v="TEC-PH-10004896"/>
    <x v="2"/>
    <x v="7"/>
    <x v="172"/>
    <n v="53.981999999999999"/>
    <n v="3"/>
    <n v="0.4"/>
    <n v="-10.796399999999995"/>
  </r>
  <r>
    <n v="4295"/>
    <s v="CA-2014-101581"/>
    <x v="3"/>
    <x v="760"/>
    <d v="2014-10-28T00:00:00"/>
    <s v="Standard Class"/>
    <s v="DW-13195"/>
    <s v="David Wiener"/>
    <x v="1"/>
    <s v="United States"/>
    <s v="Redmond"/>
    <x v="21"/>
    <n v="97756"/>
    <x v="1"/>
    <s v="FUR-TA-10002607"/>
    <x v="0"/>
    <x v="3"/>
    <x v="221"/>
    <n v="177.22499999999999"/>
    <n v="5"/>
    <n v="0.5"/>
    <n v="-120.51299999999998"/>
  </r>
  <r>
    <n v="4296"/>
    <s v="CA-2014-169124"/>
    <x v="3"/>
    <x v="445"/>
    <d v="2014-07-11T00:00:00"/>
    <s v="Standard Class"/>
    <s v="MB-17305"/>
    <s v="Maria Bertelson"/>
    <x v="0"/>
    <s v="United States"/>
    <s v="Citrus Heights"/>
    <x v="1"/>
    <n v="95610"/>
    <x v="1"/>
    <s v="FUR-FU-10001215"/>
    <x v="0"/>
    <x v="5"/>
    <x v="1600"/>
    <n v="129.39000000000001"/>
    <n v="3"/>
    <n v="0"/>
    <n v="54.343800000000009"/>
  </r>
  <r>
    <n v="4297"/>
    <s v="CA-2014-117261"/>
    <x v="3"/>
    <x v="507"/>
    <d v="2014-09-11T00:00:00"/>
    <s v="Standard Class"/>
    <s v="TH-21235"/>
    <s v="Tiffany House"/>
    <x v="1"/>
    <s v="United States"/>
    <s v="Los Angeles"/>
    <x v="1"/>
    <n v="90032"/>
    <x v="1"/>
    <s v="OFF-ST-10000419"/>
    <x v="1"/>
    <x v="4"/>
    <x v="1015"/>
    <n v="54.32"/>
    <n v="4"/>
    <n v="0"/>
    <n v="0.54319999999999879"/>
  </r>
  <r>
    <n v="4298"/>
    <s v="CA-2014-129021"/>
    <x v="3"/>
    <x v="962"/>
    <d v="2014-08-27T00:00:00"/>
    <s v="Second Class"/>
    <s v="PO-18850"/>
    <s v="Patrick O'Brill"/>
    <x v="0"/>
    <s v="United States"/>
    <s v="Tallahassee"/>
    <x v="2"/>
    <n v="32303"/>
    <x v="0"/>
    <s v="TEC-PH-10001459"/>
    <x v="2"/>
    <x v="7"/>
    <x v="1438"/>
    <n v="4367.8960000000006"/>
    <n v="13"/>
    <n v="0.2"/>
    <n v="327.59220000000005"/>
  </r>
  <r>
    <n v="4299"/>
    <s v="CA-2014-129021"/>
    <x v="3"/>
    <x v="962"/>
    <d v="2014-08-27T00:00:00"/>
    <s v="Second Class"/>
    <s v="PO-18850"/>
    <s v="Patrick O'Brill"/>
    <x v="0"/>
    <s v="United States"/>
    <s v="Tallahassee"/>
    <x v="2"/>
    <n v="32303"/>
    <x v="0"/>
    <s v="OFF-PA-10000241"/>
    <x v="1"/>
    <x v="10"/>
    <x v="1151"/>
    <n v="49.568000000000005"/>
    <n v="2"/>
    <n v="0.2"/>
    <n v="15.489999999999997"/>
  </r>
  <r>
    <n v="4300"/>
    <s v="CA-2014-129021"/>
    <x v="3"/>
    <x v="962"/>
    <d v="2014-08-27T00:00:00"/>
    <s v="Second Class"/>
    <s v="PO-18850"/>
    <s v="Patrick O'Brill"/>
    <x v="0"/>
    <s v="United States"/>
    <s v="Tallahassee"/>
    <x v="2"/>
    <n v="32303"/>
    <x v="0"/>
    <s v="OFF-AP-10003040"/>
    <x v="1"/>
    <x v="9"/>
    <x v="723"/>
    <n v="161.376"/>
    <n v="6"/>
    <n v="0.2"/>
    <n v="12.103199999999994"/>
  </r>
  <r>
    <n v="4301"/>
    <s v="CA-2014-129021"/>
    <x v="3"/>
    <x v="962"/>
    <d v="2014-08-27T00:00:00"/>
    <s v="Second Class"/>
    <s v="PO-18850"/>
    <s v="Patrick O'Brill"/>
    <x v="0"/>
    <s v="United States"/>
    <s v="Tallahassee"/>
    <x v="2"/>
    <n v="32303"/>
    <x v="0"/>
    <s v="FUR-FU-10001852"/>
    <x v="0"/>
    <x v="5"/>
    <x v="837"/>
    <n v="2.7840000000000003"/>
    <n v="2"/>
    <n v="0.2"/>
    <n v="0.41759999999999986"/>
  </r>
  <r>
    <n v="4302"/>
    <s v="CA-2014-129021"/>
    <x v="3"/>
    <x v="962"/>
    <d v="2014-08-27T00:00:00"/>
    <s v="Second Class"/>
    <s v="PO-18850"/>
    <s v="Patrick O'Brill"/>
    <x v="0"/>
    <s v="United States"/>
    <s v="Tallahassee"/>
    <x v="2"/>
    <n v="32303"/>
    <x v="0"/>
    <s v="OFF-PA-10000141"/>
    <x v="1"/>
    <x v="10"/>
    <x v="821"/>
    <n v="8.7200000000000006"/>
    <n v="5"/>
    <n v="0.2"/>
    <n v="2.9429999999999992"/>
  </r>
  <r>
    <n v="4303"/>
    <s v="CA-2011-123253"/>
    <x v="2"/>
    <x v="963"/>
    <d v="2011-08-25T00:00:00"/>
    <s v="Second Class"/>
    <s v="DE-13255"/>
    <s v="Deanra Eno"/>
    <x v="2"/>
    <s v="United States"/>
    <s v="Lakewood"/>
    <x v="24"/>
    <n v="44107"/>
    <x v="3"/>
    <s v="OFF-AR-10002804"/>
    <x v="1"/>
    <x v="6"/>
    <x v="279"/>
    <n v="3.9119999999999999"/>
    <n v="1"/>
    <n v="0.2"/>
    <n v="1.0269000000000001"/>
  </r>
  <r>
    <n v="4304"/>
    <s v="CA-2013-121601"/>
    <x v="0"/>
    <x v="964"/>
    <d v="2013-10-05T00:00:00"/>
    <s v="Same Day"/>
    <s v="MO-17500"/>
    <s v="Mary O'Rourke"/>
    <x v="0"/>
    <s v="United States"/>
    <s v="The Colony"/>
    <x v="5"/>
    <n v="75056"/>
    <x v="2"/>
    <s v="OFF-EN-10003862"/>
    <x v="1"/>
    <x v="12"/>
    <x v="753"/>
    <n v="59.751999999999995"/>
    <n v="7"/>
    <n v="0.2"/>
    <n v="19.4194"/>
  </r>
  <r>
    <n v="4305"/>
    <s v="CA-2011-162278"/>
    <x v="2"/>
    <x v="965"/>
    <d v="2011-10-30T00:00:00"/>
    <s v="Second Class"/>
    <s v="AH-10585"/>
    <s v="Angele Hood"/>
    <x v="0"/>
    <s v="United States"/>
    <s v="Seattle"/>
    <x v="4"/>
    <n v="98105"/>
    <x v="1"/>
    <s v="FUR-FU-10000448"/>
    <x v="0"/>
    <x v="5"/>
    <x v="464"/>
    <n v="63.92"/>
    <n v="4"/>
    <n v="0"/>
    <n v="3.195999999999998"/>
  </r>
  <r>
    <n v="4306"/>
    <s v="CA-2011-162278"/>
    <x v="2"/>
    <x v="965"/>
    <d v="2011-10-30T00:00:00"/>
    <s v="Second Class"/>
    <s v="AH-10585"/>
    <s v="Angele Hood"/>
    <x v="0"/>
    <s v="United States"/>
    <s v="Seattle"/>
    <x v="4"/>
    <n v="98105"/>
    <x v="1"/>
    <s v="TEC-PH-10000526"/>
    <x v="2"/>
    <x v="7"/>
    <x v="1463"/>
    <n v="383.96000000000004"/>
    <n v="5"/>
    <n v="0.2"/>
    <n v="38.396000000000015"/>
  </r>
  <r>
    <n v="4307"/>
    <s v="CA-2013-161095"/>
    <x v="0"/>
    <x v="931"/>
    <d v="2013-06-29T00:00:00"/>
    <s v="Same Day"/>
    <s v="CS-12250"/>
    <s v="Chris Selesnick"/>
    <x v="1"/>
    <s v="United States"/>
    <s v="Los Angeles"/>
    <x v="1"/>
    <n v="90032"/>
    <x v="1"/>
    <s v="OFF-BI-10002764"/>
    <x v="1"/>
    <x v="8"/>
    <x v="502"/>
    <n v="7.7520000000000007"/>
    <n v="3"/>
    <n v="0.2"/>
    <n v="2.8100999999999998"/>
  </r>
  <r>
    <n v="4308"/>
    <s v="CA-2013-161095"/>
    <x v="0"/>
    <x v="931"/>
    <d v="2013-06-29T00:00:00"/>
    <s v="Same Day"/>
    <s v="CS-12250"/>
    <s v="Chris Selesnick"/>
    <x v="1"/>
    <s v="United States"/>
    <s v="Los Angeles"/>
    <x v="1"/>
    <n v="90032"/>
    <x v="1"/>
    <s v="OFF-BI-10001524"/>
    <x v="1"/>
    <x v="8"/>
    <x v="298"/>
    <n v="33.568000000000005"/>
    <n v="2"/>
    <n v="0.2"/>
    <n v="11.748799999999997"/>
  </r>
  <r>
    <n v="4309"/>
    <s v="CA-2011-125829"/>
    <x v="2"/>
    <x v="130"/>
    <d v="2011-11-11T00:00:00"/>
    <s v="Standard Class"/>
    <s v="WB-21850"/>
    <s v="William Brown"/>
    <x v="0"/>
    <s v="United States"/>
    <s v="Los Angeles"/>
    <x v="1"/>
    <n v="90045"/>
    <x v="1"/>
    <s v="TEC-PH-10001079"/>
    <x v="2"/>
    <x v="7"/>
    <x v="1246"/>
    <n v="666.34400000000005"/>
    <n v="7"/>
    <n v="0.2"/>
    <n v="66.634399999999971"/>
  </r>
  <r>
    <n v="4310"/>
    <s v="CA-2011-125829"/>
    <x v="2"/>
    <x v="130"/>
    <d v="2011-11-11T00:00:00"/>
    <s v="Standard Class"/>
    <s v="WB-21850"/>
    <s v="William Brown"/>
    <x v="0"/>
    <s v="United States"/>
    <s v="Los Angeles"/>
    <x v="1"/>
    <n v="90045"/>
    <x v="1"/>
    <s v="FUR-TA-10002041"/>
    <x v="0"/>
    <x v="3"/>
    <x v="358"/>
    <n v="573.72799999999995"/>
    <n v="4"/>
    <n v="0.2"/>
    <n v="-64.544399999999968"/>
  </r>
  <r>
    <n v="4311"/>
    <s v="CA-2011-125829"/>
    <x v="2"/>
    <x v="130"/>
    <d v="2011-11-11T00:00:00"/>
    <s v="Standard Class"/>
    <s v="WB-21850"/>
    <s v="William Brown"/>
    <x v="0"/>
    <s v="United States"/>
    <s v="Los Angeles"/>
    <x v="1"/>
    <n v="90045"/>
    <x v="1"/>
    <s v="OFF-BI-10001036"/>
    <x v="1"/>
    <x v="8"/>
    <x v="618"/>
    <n v="21.936000000000003"/>
    <n v="3"/>
    <n v="0.2"/>
    <n v="8.2259999999999991"/>
  </r>
  <r>
    <n v="4312"/>
    <s v="CA-2011-125829"/>
    <x v="2"/>
    <x v="130"/>
    <d v="2011-11-11T00:00:00"/>
    <s v="Standard Class"/>
    <s v="WB-21850"/>
    <s v="William Brown"/>
    <x v="0"/>
    <s v="United States"/>
    <s v="Los Angeles"/>
    <x v="1"/>
    <n v="90045"/>
    <x v="1"/>
    <s v="OFF-PA-10000223"/>
    <x v="1"/>
    <x v="10"/>
    <x v="1374"/>
    <n v="19.440000000000001"/>
    <n v="3"/>
    <n v="0"/>
    <n v="9.3312000000000008"/>
  </r>
  <r>
    <n v="4313"/>
    <s v="CA-2011-125829"/>
    <x v="2"/>
    <x v="130"/>
    <d v="2011-11-11T00:00:00"/>
    <s v="Standard Class"/>
    <s v="WB-21850"/>
    <s v="William Brown"/>
    <x v="0"/>
    <s v="United States"/>
    <s v="Los Angeles"/>
    <x v="1"/>
    <n v="90045"/>
    <x v="1"/>
    <s v="TEC-MA-10003246"/>
    <x v="2"/>
    <x v="15"/>
    <x v="1628"/>
    <n v="447.96800000000007"/>
    <n v="4"/>
    <n v="0.2"/>
    <n v="139.98999999999995"/>
  </r>
  <r>
    <n v="4314"/>
    <s v="CA-2011-123127"/>
    <x v="2"/>
    <x v="78"/>
    <d v="2011-09-12T00:00:00"/>
    <s v="Standard Class"/>
    <s v="SP-20620"/>
    <s v="Stefania Perrino"/>
    <x v="1"/>
    <s v="United States"/>
    <s v="Long Beach"/>
    <x v="15"/>
    <n v="11561"/>
    <x v="3"/>
    <s v="OFF-AP-10001962"/>
    <x v="1"/>
    <x v="9"/>
    <x v="1594"/>
    <n v="16.78"/>
    <n v="2"/>
    <n v="0"/>
    <n v="4.1950000000000003"/>
  </r>
  <r>
    <n v="4315"/>
    <s v="CA-2012-115945"/>
    <x v="1"/>
    <x v="608"/>
    <d v="2012-07-01T00:00:00"/>
    <s v="Standard Class"/>
    <s v="AB-10165"/>
    <s v="Alan Barnes"/>
    <x v="0"/>
    <s v="United States"/>
    <s v="Los Angeles"/>
    <x v="1"/>
    <n v="90045"/>
    <x v="1"/>
    <s v="OFF-AR-10004062"/>
    <x v="1"/>
    <x v="6"/>
    <x v="33"/>
    <n v="20.96"/>
    <n v="2"/>
    <n v="0"/>
    <n v="5.24"/>
  </r>
  <r>
    <n v="4316"/>
    <s v="CA-2012-115945"/>
    <x v="1"/>
    <x v="608"/>
    <d v="2012-07-01T00:00:00"/>
    <s v="Standard Class"/>
    <s v="AB-10165"/>
    <s v="Alan Barnes"/>
    <x v="0"/>
    <s v="United States"/>
    <s v="Los Angeles"/>
    <x v="1"/>
    <n v="90045"/>
    <x v="1"/>
    <s v="OFF-BI-10004330"/>
    <x v="1"/>
    <x v="8"/>
    <x v="795"/>
    <n v="88.751999999999995"/>
    <n v="3"/>
    <n v="0.2"/>
    <n v="27.734999999999996"/>
  </r>
  <r>
    <n v="4317"/>
    <s v="CA-2012-115945"/>
    <x v="1"/>
    <x v="608"/>
    <d v="2012-07-01T00:00:00"/>
    <s v="Standard Class"/>
    <s v="AB-10165"/>
    <s v="Alan Barnes"/>
    <x v="0"/>
    <s v="United States"/>
    <s v="Los Angeles"/>
    <x v="1"/>
    <n v="90045"/>
    <x v="1"/>
    <s v="OFF-ST-10001963"/>
    <x v="1"/>
    <x v="4"/>
    <x v="532"/>
    <n v="304.23"/>
    <n v="3"/>
    <n v="0"/>
    <n v="9.126899999999992"/>
  </r>
  <r>
    <n v="4318"/>
    <s v="CA-2012-136735"/>
    <x v="1"/>
    <x v="353"/>
    <d v="2012-08-02T00:00:00"/>
    <s v="Standard Class"/>
    <s v="HA-14920"/>
    <s v="Helen Andreada"/>
    <x v="0"/>
    <s v="United States"/>
    <s v="San Francisco"/>
    <x v="1"/>
    <n v="94110"/>
    <x v="1"/>
    <s v="OFF-EN-10002230"/>
    <x v="1"/>
    <x v="12"/>
    <x v="550"/>
    <n v="167.86"/>
    <n v="2"/>
    <n v="0"/>
    <n v="78.894199999999998"/>
  </r>
  <r>
    <n v="4319"/>
    <s v="US-2014-136189"/>
    <x v="3"/>
    <x v="226"/>
    <d v="2014-12-12T00:00:00"/>
    <s v="Standard Class"/>
    <s v="DC-13285"/>
    <s v="Debra Catini"/>
    <x v="0"/>
    <s v="United States"/>
    <s v="Richmond"/>
    <x v="17"/>
    <n v="23223"/>
    <x v="0"/>
    <s v="FUR-FU-10000175"/>
    <x v="0"/>
    <x v="5"/>
    <x v="1629"/>
    <n v="82.38"/>
    <n v="6"/>
    <n v="0"/>
    <n v="25.537799999999997"/>
  </r>
  <r>
    <n v="4320"/>
    <s v="CA-2011-152345"/>
    <x v="2"/>
    <x v="282"/>
    <d v="2012-01-03T00:00:00"/>
    <s v="Second Class"/>
    <s v="ST-20530"/>
    <s v="Shui Tom"/>
    <x v="0"/>
    <s v="United States"/>
    <s v="Albuquerque"/>
    <x v="27"/>
    <n v="87105"/>
    <x v="1"/>
    <s v="TEC-PH-10004897"/>
    <x v="2"/>
    <x v="7"/>
    <x v="1115"/>
    <n v="23.976000000000003"/>
    <n v="3"/>
    <n v="0.2"/>
    <n v="-5.694300000000001"/>
  </r>
  <r>
    <n v="4321"/>
    <s v="CA-2011-152345"/>
    <x v="2"/>
    <x v="282"/>
    <d v="2012-01-03T00:00:00"/>
    <s v="Second Class"/>
    <s v="ST-20530"/>
    <s v="Shui Tom"/>
    <x v="0"/>
    <s v="United States"/>
    <s v="Albuquerque"/>
    <x v="27"/>
    <n v="87105"/>
    <x v="1"/>
    <s v="OFF-ST-10003123"/>
    <x v="1"/>
    <x v="4"/>
    <x v="1268"/>
    <n v="33.29"/>
    <n v="1"/>
    <n v="0"/>
    <n v="7.9895999999999994"/>
  </r>
  <r>
    <n v="4322"/>
    <s v="US-2012-147662"/>
    <x v="1"/>
    <x v="966"/>
    <d v="2012-02-19T00:00:00"/>
    <s v="Standard Class"/>
    <s v="KB-16315"/>
    <s v="Karl Braun"/>
    <x v="0"/>
    <s v="United States"/>
    <s v="Akron"/>
    <x v="24"/>
    <n v="44312"/>
    <x v="3"/>
    <s v="OFF-BI-10001658"/>
    <x v="1"/>
    <x v="8"/>
    <x v="439"/>
    <n v="14.952000000000004"/>
    <n v="2"/>
    <n v="0.7"/>
    <n v="-11.961599999999997"/>
  </r>
  <r>
    <n v="4323"/>
    <s v="US-2012-147662"/>
    <x v="1"/>
    <x v="966"/>
    <d v="2012-02-19T00:00:00"/>
    <s v="Standard Class"/>
    <s v="KB-16315"/>
    <s v="Karl Braun"/>
    <x v="0"/>
    <s v="United States"/>
    <s v="Akron"/>
    <x v="24"/>
    <n v="44312"/>
    <x v="3"/>
    <s v="TEC-PH-10002834"/>
    <x v="2"/>
    <x v="7"/>
    <x v="1378"/>
    <n v="323.98199999999997"/>
    <n v="3"/>
    <n v="0.4"/>
    <n v="-80.995500000000021"/>
  </r>
  <r>
    <n v="4324"/>
    <s v="US-2012-147662"/>
    <x v="1"/>
    <x v="966"/>
    <d v="2012-02-19T00:00:00"/>
    <s v="Standard Class"/>
    <s v="KB-16315"/>
    <s v="Karl Braun"/>
    <x v="0"/>
    <s v="United States"/>
    <s v="Akron"/>
    <x v="24"/>
    <n v="44312"/>
    <x v="3"/>
    <s v="OFF-BI-10002160"/>
    <x v="1"/>
    <x v="8"/>
    <x v="312"/>
    <n v="2.2860000000000005"/>
    <n v="2"/>
    <n v="0.7"/>
    <n v="-1.6763999999999997"/>
  </r>
  <r>
    <n v="4325"/>
    <s v="US-2012-147662"/>
    <x v="1"/>
    <x v="966"/>
    <d v="2012-02-19T00:00:00"/>
    <s v="Standard Class"/>
    <s v="KB-16315"/>
    <s v="Karl Braun"/>
    <x v="0"/>
    <s v="United States"/>
    <s v="Akron"/>
    <x v="24"/>
    <n v="44312"/>
    <x v="3"/>
    <s v="OFF-AR-10004999"/>
    <x v="1"/>
    <x v="6"/>
    <x v="864"/>
    <n v="14.352000000000002"/>
    <n v="3"/>
    <n v="0.2"/>
    <n v="0.8969999999999998"/>
  </r>
  <r>
    <n v="4326"/>
    <s v="US-2012-147662"/>
    <x v="1"/>
    <x v="966"/>
    <d v="2012-02-19T00:00:00"/>
    <s v="Standard Class"/>
    <s v="KB-16315"/>
    <s v="Karl Braun"/>
    <x v="0"/>
    <s v="United States"/>
    <s v="Akron"/>
    <x v="24"/>
    <n v="44312"/>
    <x v="3"/>
    <s v="TEC-AC-10003280"/>
    <x v="2"/>
    <x v="11"/>
    <x v="1028"/>
    <n v="71.975999999999999"/>
    <n v="3"/>
    <n v="0.2"/>
    <n v="0.89969999999999573"/>
  </r>
  <r>
    <n v="4327"/>
    <s v="CA-2013-153346"/>
    <x v="0"/>
    <x v="967"/>
    <d v="2013-01-27T00:00:00"/>
    <s v="First Class"/>
    <s v="TB-21355"/>
    <s v="Todd Boyes"/>
    <x v="1"/>
    <s v="United States"/>
    <s v="Plainfield"/>
    <x v="30"/>
    <n v="7060"/>
    <x v="3"/>
    <s v="OFF-AR-10000315"/>
    <x v="1"/>
    <x v="6"/>
    <x v="1297"/>
    <n v="9.2099999999999991"/>
    <n v="3"/>
    <n v="0"/>
    <n v="2.3025000000000002"/>
  </r>
  <r>
    <n v="4328"/>
    <s v="CA-2013-153346"/>
    <x v="0"/>
    <x v="967"/>
    <d v="2013-01-27T00:00:00"/>
    <s v="First Class"/>
    <s v="TB-21355"/>
    <s v="Todd Boyes"/>
    <x v="1"/>
    <s v="United States"/>
    <s v="Plainfield"/>
    <x v="30"/>
    <n v="7060"/>
    <x v="3"/>
    <s v="OFF-PA-10000007"/>
    <x v="1"/>
    <x v="10"/>
    <x v="1531"/>
    <n v="18"/>
    <n v="5"/>
    <n v="0"/>
    <n v="8.2799999999999994"/>
  </r>
  <r>
    <n v="4329"/>
    <s v="CA-2014-118360"/>
    <x v="3"/>
    <x v="719"/>
    <d v="2014-04-08T00:00:00"/>
    <s v="Standard Class"/>
    <s v="JC-15775"/>
    <s v="John Castell"/>
    <x v="0"/>
    <s v="United States"/>
    <s v="New York City"/>
    <x v="15"/>
    <n v="10011"/>
    <x v="3"/>
    <s v="OFF-PA-10000791"/>
    <x v="1"/>
    <x v="10"/>
    <x v="1424"/>
    <n v="42.929999999999993"/>
    <n v="9"/>
    <n v="0"/>
    <n v="19.318499999999997"/>
  </r>
  <r>
    <n v="4330"/>
    <s v="CA-2014-149853"/>
    <x v="3"/>
    <x v="621"/>
    <d v="2014-10-10T00:00:00"/>
    <s v="Standard Class"/>
    <s v="PO-18850"/>
    <s v="Patrick O'Brill"/>
    <x v="0"/>
    <s v="United States"/>
    <s v="Hialeah"/>
    <x v="2"/>
    <n v="33012"/>
    <x v="0"/>
    <s v="OFF-PA-10000556"/>
    <x v="1"/>
    <x v="10"/>
    <x v="1630"/>
    <n v="15.552000000000003"/>
    <n v="3"/>
    <n v="0.2"/>
    <n v="5.4432"/>
  </r>
  <r>
    <n v="4331"/>
    <s v="CA-2014-149853"/>
    <x v="3"/>
    <x v="621"/>
    <d v="2014-10-10T00:00:00"/>
    <s v="Standard Class"/>
    <s v="PO-18850"/>
    <s v="Patrick O'Brill"/>
    <x v="0"/>
    <s v="United States"/>
    <s v="Hialeah"/>
    <x v="2"/>
    <n v="33012"/>
    <x v="0"/>
    <s v="OFF-AP-10000804"/>
    <x v="1"/>
    <x v="9"/>
    <x v="561"/>
    <n v="17.920000000000002"/>
    <n v="5"/>
    <n v="0.2"/>
    <n v="1.1200000000000001"/>
  </r>
  <r>
    <n v="4332"/>
    <s v="CA-2014-107909"/>
    <x v="3"/>
    <x v="853"/>
    <d v="2014-09-07T00:00:00"/>
    <s v="Standard Class"/>
    <s v="SS-20875"/>
    <s v="Sung Shariari"/>
    <x v="0"/>
    <s v="United States"/>
    <s v="Redmond"/>
    <x v="4"/>
    <n v="98052"/>
    <x v="1"/>
    <s v="TEC-AC-10001998"/>
    <x v="2"/>
    <x v="11"/>
    <x v="84"/>
    <n v="19.989999999999998"/>
    <n v="1"/>
    <n v="0"/>
    <n v="6.796599999999998"/>
  </r>
  <r>
    <n v="4333"/>
    <s v="CA-2014-107909"/>
    <x v="3"/>
    <x v="853"/>
    <d v="2014-09-07T00:00:00"/>
    <s v="Standard Class"/>
    <s v="SS-20875"/>
    <s v="Sung Shariari"/>
    <x v="0"/>
    <s v="United States"/>
    <s v="Redmond"/>
    <x v="4"/>
    <n v="98052"/>
    <x v="1"/>
    <s v="OFF-BI-10003476"/>
    <x v="1"/>
    <x v="8"/>
    <x v="1526"/>
    <n v="22.92"/>
    <n v="5"/>
    <n v="0.2"/>
    <n v="8.0219999999999985"/>
  </r>
  <r>
    <n v="4334"/>
    <s v="CA-2012-112375"/>
    <x v="1"/>
    <x v="379"/>
    <d v="2012-12-27T00:00:00"/>
    <s v="Standard Class"/>
    <s v="RD-19720"/>
    <s v="Roger Demir"/>
    <x v="0"/>
    <s v="United States"/>
    <s v="Daytona Beach"/>
    <x v="2"/>
    <n v="32114"/>
    <x v="0"/>
    <s v="TEC-AC-10003237"/>
    <x v="2"/>
    <x v="11"/>
    <x v="1631"/>
    <n v="50.88"/>
    <n v="6"/>
    <n v="0.2"/>
    <n v="14.628000000000005"/>
  </r>
  <r>
    <n v="4335"/>
    <s v="CA-2012-112375"/>
    <x v="1"/>
    <x v="379"/>
    <d v="2012-12-27T00:00:00"/>
    <s v="Standard Class"/>
    <s v="RD-19720"/>
    <s v="Roger Demir"/>
    <x v="0"/>
    <s v="United States"/>
    <s v="Daytona Beach"/>
    <x v="2"/>
    <n v="32114"/>
    <x v="0"/>
    <s v="OFF-EN-10003798"/>
    <x v="1"/>
    <x v="12"/>
    <x v="817"/>
    <n v="27.312000000000001"/>
    <n v="2"/>
    <n v="0.2"/>
    <n v="9.2178000000000004"/>
  </r>
  <r>
    <n v="4336"/>
    <s v="CA-2012-154795"/>
    <x v="1"/>
    <x v="139"/>
    <d v="2012-12-24T00:00:00"/>
    <s v="Standard Class"/>
    <s v="GZ-14470"/>
    <s v="Gary Zandusky"/>
    <x v="0"/>
    <s v="United States"/>
    <s v="Bullhead City"/>
    <x v="16"/>
    <n v="86442"/>
    <x v="1"/>
    <s v="OFF-EN-10003068"/>
    <x v="1"/>
    <x v="12"/>
    <x v="1632"/>
    <n v="7.9200000000000008"/>
    <n v="1"/>
    <n v="0.2"/>
    <n v="2.7719999999999994"/>
  </r>
  <r>
    <n v="4337"/>
    <s v="CA-2012-154795"/>
    <x v="1"/>
    <x v="139"/>
    <d v="2012-12-24T00:00:00"/>
    <s v="Standard Class"/>
    <s v="GZ-14470"/>
    <s v="Gary Zandusky"/>
    <x v="0"/>
    <s v="United States"/>
    <s v="Bullhead City"/>
    <x v="16"/>
    <n v="86442"/>
    <x v="1"/>
    <s v="FUR-FU-10002088"/>
    <x v="0"/>
    <x v="5"/>
    <x v="1084"/>
    <n v="14.368000000000002"/>
    <n v="2"/>
    <n v="0.2"/>
    <n v="3.9512"/>
  </r>
  <r>
    <n v="4338"/>
    <s v="CA-2012-125234"/>
    <x v="1"/>
    <x v="154"/>
    <d v="2012-12-01T00:00:00"/>
    <s v="Standard Class"/>
    <s v="SN-20710"/>
    <s v="Steve Nguyen"/>
    <x v="2"/>
    <s v="United States"/>
    <s v="Los Angeles"/>
    <x v="1"/>
    <n v="90049"/>
    <x v="1"/>
    <s v="TEC-AC-10000158"/>
    <x v="2"/>
    <x v="11"/>
    <x v="353"/>
    <n v="107.97"/>
    <n v="3"/>
    <n v="0"/>
    <n v="22.6737"/>
  </r>
  <r>
    <n v="4339"/>
    <s v="CA-2012-125234"/>
    <x v="1"/>
    <x v="154"/>
    <d v="2012-12-01T00:00:00"/>
    <s v="Standard Class"/>
    <s v="SN-20710"/>
    <s v="Steve Nguyen"/>
    <x v="2"/>
    <s v="United States"/>
    <s v="Los Angeles"/>
    <x v="1"/>
    <n v="90049"/>
    <x v="1"/>
    <s v="OFF-PA-10000482"/>
    <x v="1"/>
    <x v="10"/>
    <x v="67"/>
    <n v="113.82"/>
    <n v="3"/>
    <n v="0"/>
    <n v="53.495399999999989"/>
  </r>
  <r>
    <n v="4340"/>
    <s v="CA-2014-133501"/>
    <x v="3"/>
    <x v="151"/>
    <d v="2014-09-02T00:00:00"/>
    <s v="Standard Class"/>
    <s v="DK-12895"/>
    <s v="Dana Kaydos"/>
    <x v="0"/>
    <s v="United States"/>
    <s v="Franklin"/>
    <x v="18"/>
    <n v="37064"/>
    <x v="0"/>
    <s v="OFF-PA-10004888"/>
    <x v="1"/>
    <x v="10"/>
    <x v="959"/>
    <n v="5.1840000000000011"/>
    <n v="1"/>
    <n v="0.2"/>
    <n v="1.8144"/>
  </r>
  <r>
    <n v="4341"/>
    <s v="US-2011-129609"/>
    <x v="2"/>
    <x v="579"/>
    <d v="2011-03-22T00:00:00"/>
    <s v="Same Day"/>
    <s v="VM-21835"/>
    <s v="Vivian Mathis"/>
    <x v="0"/>
    <s v="United States"/>
    <s v="Portage"/>
    <x v="14"/>
    <n v="46368"/>
    <x v="2"/>
    <s v="OFF-AR-10003478"/>
    <x v="1"/>
    <x v="6"/>
    <x v="355"/>
    <n v="16.28"/>
    <n v="2"/>
    <n v="0"/>
    <n v="6.5120000000000005"/>
  </r>
  <r>
    <n v="4342"/>
    <s v="CA-2014-130309"/>
    <x v="3"/>
    <x v="94"/>
    <d v="2014-12-22T00:00:00"/>
    <s v="Standard Class"/>
    <s v="GB-14575"/>
    <s v="Giulietta Baptist"/>
    <x v="0"/>
    <s v="United States"/>
    <s v="Arlington"/>
    <x v="17"/>
    <n v="22204"/>
    <x v="0"/>
    <s v="OFF-ST-10003208"/>
    <x v="1"/>
    <x v="4"/>
    <x v="243"/>
    <n v="544.38"/>
    <n v="3"/>
    <n v="0"/>
    <n v="157.87019999999993"/>
  </r>
  <r>
    <n v="4343"/>
    <s v="CA-2014-105410"/>
    <x v="3"/>
    <x v="498"/>
    <d v="2014-03-23T00:00:00"/>
    <s v="First Class"/>
    <s v="ND-18370"/>
    <s v="Natalie DeCherney"/>
    <x v="0"/>
    <s v="United States"/>
    <s v="San Francisco"/>
    <x v="1"/>
    <n v="94110"/>
    <x v="1"/>
    <s v="OFF-BI-10004970"/>
    <x v="1"/>
    <x v="8"/>
    <x v="908"/>
    <n v="19.824000000000002"/>
    <n v="6"/>
    <n v="0.2"/>
    <n v="6.690599999999999"/>
  </r>
  <r>
    <n v="4344"/>
    <s v="CA-2014-105410"/>
    <x v="3"/>
    <x v="498"/>
    <d v="2014-03-23T00:00:00"/>
    <s v="First Class"/>
    <s v="ND-18370"/>
    <s v="Natalie DeCherney"/>
    <x v="0"/>
    <s v="United States"/>
    <s v="San Francisco"/>
    <x v="1"/>
    <n v="94110"/>
    <x v="1"/>
    <s v="TEC-PH-10000038"/>
    <x v="2"/>
    <x v="7"/>
    <x v="1056"/>
    <n v="657.50400000000002"/>
    <n v="6"/>
    <n v="0.2"/>
    <n v="-131.50080000000005"/>
  </r>
  <r>
    <n v="4345"/>
    <s v="CA-2014-105410"/>
    <x v="3"/>
    <x v="498"/>
    <d v="2014-03-23T00:00:00"/>
    <s v="First Class"/>
    <s v="ND-18370"/>
    <s v="Natalie DeCherney"/>
    <x v="0"/>
    <s v="United States"/>
    <s v="San Francisco"/>
    <x v="1"/>
    <n v="94110"/>
    <x v="1"/>
    <s v="TEC-AC-10001552"/>
    <x v="2"/>
    <x v="11"/>
    <x v="100"/>
    <n v="99.54"/>
    <n v="2"/>
    <n v="0"/>
    <n v="10.949399999999997"/>
  </r>
  <r>
    <n v="4346"/>
    <s v="CA-2014-105410"/>
    <x v="3"/>
    <x v="498"/>
    <d v="2014-03-23T00:00:00"/>
    <s v="First Class"/>
    <s v="ND-18370"/>
    <s v="Natalie DeCherney"/>
    <x v="0"/>
    <s v="United States"/>
    <s v="San Francisco"/>
    <x v="1"/>
    <n v="94110"/>
    <x v="1"/>
    <s v="TEC-AC-10002926"/>
    <x v="2"/>
    <x v="11"/>
    <x v="1114"/>
    <n v="199.96"/>
    <n v="4"/>
    <n v="0"/>
    <n v="85.982800000000012"/>
  </r>
  <r>
    <n v="4347"/>
    <s v="CA-2013-120355"/>
    <x v="0"/>
    <x v="31"/>
    <d v="2013-09-26T00:00:00"/>
    <s v="Standard Class"/>
    <s v="MM-17260"/>
    <s v="Magdelene Morse"/>
    <x v="0"/>
    <s v="United States"/>
    <s v="New Rochelle"/>
    <x v="15"/>
    <n v="10801"/>
    <x v="3"/>
    <s v="FUR-CH-10001394"/>
    <x v="0"/>
    <x v="1"/>
    <x v="648"/>
    <n v="631.78200000000004"/>
    <n v="2"/>
    <n v="0.1"/>
    <n v="140.39599999999993"/>
  </r>
  <r>
    <n v="4348"/>
    <s v="CA-2013-120355"/>
    <x v="0"/>
    <x v="31"/>
    <d v="2013-09-26T00:00:00"/>
    <s v="Standard Class"/>
    <s v="MM-17260"/>
    <s v="Magdelene Morse"/>
    <x v="0"/>
    <s v="United States"/>
    <s v="New Rochelle"/>
    <x v="15"/>
    <n v="10801"/>
    <x v="3"/>
    <s v="FUR-FU-10004053"/>
    <x v="0"/>
    <x v="5"/>
    <x v="1633"/>
    <n v="60.72"/>
    <n v="3"/>
    <n v="0"/>
    <n v="26.1096"/>
  </r>
  <r>
    <n v="4349"/>
    <s v="CA-2014-169894"/>
    <x v="3"/>
    <x v="221"/>
    <d v="2014-11-30T00:00:00"/>
    <s v="Second Class"/>
    <s v="MV-17485"/>
    <s v="Mark Van Huff"/>
    <x v="0"/>
    <s v="United States"/>
    <s v="Mesa"/>
    <x v="16"/>
    <n v="85204"/>
    <x v="1"/>
    <s v="OFF-BI-10004230"/>
    <x v="1"/>
    <x v="8"/>
    <x v="649"/>
    <n v="20.724000000000004"/>
    <n v="2"/>
    <n v="0.7"/>
    <n v="-15.197599999999994"/>
  </r>
  <r>
    <n v="4350"/>
    <s v="CA-2014-169894"/>
    <x v="3"/>
    <x v="221"/>
    <d v="2014-11-30T00:00:00"/>
    <s v="Second Class"/>
    <s v="MV-17485"/>
    <s v="Mark Van Huff"/>
    <x v="0"/>
    <s v="United States"/>
    <s v="Mesa"/>
    <x v="16"/>
    <n v="85204"/>
    <x v="1"/>
    <s v="OFF-ST-10000060"/>
    <x v="1"/>
    <x v="4"/>
    <x v="387"/>
    <n v="415.87200000000007"/>
    <n v="8"/>
    <n v="0.2"/>
    <n v="-41.587199999999996"/>
  </r>
  <r>
    <n v="4351"/>
    <s v="US-2014-100482"/>
    <x v="3"/>
    <x v="645"/>
    <d v="2014-04-16T00:00:00"/>
    <s v="Standard Class"/>
    <s v="JL-15130"/>
    <s v="Jack Lebron"/>
    <x v="0"/>
    <s v="United States"/>
    <s v="Lancaster"/>
    <x v="24"/>
    <n v="43130"/>
    <x v="3"/>
    <s v="OFF-ST-10001325"/>
    <x v="1"/>
    <x v="4"/>
    <x v="466"/>
    <n v="16.768000000000001"/>
    <n v="2"/>
    <n v="0.2"/>
    <n v="1.4672000000000001"/>
  </r>
  <r>
    <n v="4352"/>
    <s v="US-2014-100482"/>
    <x v="3"/>
    <x v="645"/>
    <d v="2014-04-16T00:00:00"/>
    <s v="Standard Class"/>
    <s v="JL-15130"/>
    <s v="Jack Lebron"/>
    <x v="0"/>
    <s v="United States"/>
    <s v="Lancaster"/>
    <x v="24"/>
    <n v="43130"/>
    <x v="3"/>
    <s v="TEC-AC-10003441"/>
    <x v="2"/>
    <x v="11"/>
    <x v="652"/>
    <n v="27.12"/>
    <n v="2"/>
    <n v="0.2"/>
    <n v="-4.7460000000000013"/>
  </r>
  <r>
    <n v="4353"/>
    <s v="CA-2014-107748"/>
    <x v="3"/>
    <x v="389"/>
    <d v="2014-12-13T00:00:00"/>
    <s v="Second Class"/>
    <s v="AG-10330"/>
    <s v="Alex Grayson"/>
    <x v="0"/>
    <s v="United States"/>
    <s v="Stockton"/>
    <x v="1"/>
    <n v="95207"/>
    <x v="1"/>
    <s v="TEC-PH-10003215"/>
    <x v="2"/>
    <x v="7"/>
    <x v="1602"/>
    <n v="95.84"/>
    <n v="4"/>
    <n v="0.2"/>
    <n v="34.741999999999997"/>
  </r>
  <r>
    <n v="4354"/>
    <s v="CA-2014-107748"/>
    <x v="3"/>
    <x v="389"/>
    <d v="2014-12-13T00:00:00"/>
    <s v="Second Class"/>
    <s v="AG-10330"/>
    <s v="Alex Grayson"/>
    <x v="0"/>
    <s v="United States"/>
    <s v="Stockton"/>
    <x v="1"/>
    <n v="95207"/>
    <x v="1"/>
    <s v="OFF-PA-10002005"/>
    <x v="1"/>
    <x v="10"/>
    <x v="505"/>
    <n v="12.96"/>
    <n v="2"/>
    <n v="0"/>
    <n v="6.2208000000000006"/>
  </r>
  <r>
    <n v="4355"/>
    <s v="CA-2014-153654"/>
    <x v="3"/>
    <x v="221"/>
    <d v="2014-11-27T00:00:00"/>
    <s v="Second Class"/>
    <s v="MD-17860"/>
    <s v="Michael Dominguez"/>
    <x v="1"/>
    <s v="United States"/>
    <s v="Asheville"/>
    <x v="3"/>
    <n v="28806"/>
    <x v="0"/>
    <s v="OFF-BI-10004465"/>
    <x v="1"/>
    <x v="8"/>
    <x v="732"/>
    <n v="19.008000000000003"/>
    <n v="8"/>
    <n v="0.7"/>
    <n v="-12.671999999999997"/>
  </r>
  <r>
    <n v="4356"/>
    <s v="CA-2012-155600"/>
    <x v="1"/>
    <x v="784"/>
    <d v="2012-12-07T00:00:00"/>
    <s v="Second Class"/>
    <s v="RO-19780"/>
    <s v="Rose O'Brian"/>
    <x v="0"/>
    <s v="United States"/>
    <s v="Clarksville"/>
    <x v="18"/>
    <n v="37042"/>
    <x v="0"/>
    <s v="OFF-BI-10000545"/>
    <x v="1"/>
    <x v="8"/>
    <x v="685"/>
    <n v="1598.0580000000002"/>
    <n v="7"/>
    <n v="0.7"/>
    <n v="-1065.3719999999998"/>
  </r>
  <r>
    <n v="4357"/>
    <s v="CA-2012-155600"/>
    <x v="1"/>
    <x v="784"/>
    <d v="2012-12-07T00:00:00"/>
    <s v="Second Class"/>
    <s v="RO-19780"/>
    <s v="Rose O'Brian"/>
    <x v="0"/>
    <s v="United States"/>
    <s v="Clarksville"/>
    <x v="18"/>
    <n v="37042"/>
    <x v="0"/>
    <s v="OFF-AR-10003752"/>
    <x v="1"/>
    <x v="6"/>
    <x v="677"/>
    <n v="36.96"/>
    <n v="4"/>
    <n v="0.2"/>
    <n v="12.011999999999999"/>
  </r>
  <r>
    <n v="4358"/>
    <s v="CA-2014-162565"/>
    <x v="3"/>
    <x v="157"/>
    <d v="2014-12-12T00:00:00"/>
    <s v="Same Day"/>
    <s v="RR-19315"/>
    <s v="Ralph Ritter"/>
    <x v="0"/>
    <s v="United States"/>
    <s v="Aurora"/>
    <x v="10"/>
    <n v="60505"/>
    <x v="2"/>
    <s v="OFF-PA-10001937"/>
    <x v="1"/>
    <x v="10"/>
    <x v="286"/>
    <n v="10.368000000000002"/>
    <n v="2"/>
    <n v="0.2"/>
    <n v="3.6288"/>
  </r>
  <r>
    <n v="4359"/>
    <s v="CA-2014-162565"/>
    <x v="3"/>
    <x v="157"/>
    <d v="2014-12-12T00:00:00"/>
    <s v="Same Day"/>
    <s v="RR-19315"/>
    <s v="Ralph Ritter"/>
    <x v="0"/>
    <s v="United States"/>
    <s v="Aurora"/>
    <x v="10"/>
    <n v="60505"/>
    <x v="2"/>
    <s v="FUR-FU-10004306"/>
    <x v="0"/>
    <x v="5"/>
    <x v="616"/>
    <n v="77.720000000000013"/>
    <n v="1"/>
    <n v="0.6"/>
    <n v="-66.061999999999998"/>
  </r>
  <r>
    <n v="4360"/>
    <s v="CA-2014-162565"/>
    <x v="3"/>
    <x v="157"/>
    <d v="2014-12-12T00:00:00"/>
    <s v="Same Day"/>
    <s v="RR-19315"/>
    <s v="Ralph Ritter"/>
    <x v="0"/>
    <s v="United States"/>
    <s v="Aurora"/>
    <x v="10"/>
    <n v="60505"/>
    <x v="2"/>
    <s v="FUR-CH-10003973"/>
    <x v="0"/>
    <x v="1"/>
    <x v="858"/>
    <n v="520.46399999999994"/>
    <n v="2"/>
    <n v="0.3"/>
    <n v="-14.870399999999961"/>
  </r>
  <r>
    <n v="4361"/>
    <s v="CA-2013-127642"/>
    <x v="0"/>
    <x v="206"/>
    <d v="2013-05-24T00:00:00"/>
    <s v="First Class"/>
    <s v="CP-12340"/>
    <s v="Christine Phan"/>
    <x v="1"/>
    <s v="United States"/>
    <s v="Warwick"/>
    <x v="34"/>
    <n v="2886"/>
    <x v="3"/>
    <s v="OFF-PA-10000565"/>
    <x v="1"/>
    <x v="10"/>
    <x v="33"/>
    <n v="111.96"/>
    <n v="2"/>
    <n v="0"/>
    <n v="54.860399999999998"/>
  </r>
  <r>
    <n v="4362"/>
    <s v="US-2014-163195"/>
    <x v="3"/>
    <x v="922"/>
    <d v="2014-02-22T00:00:00"/>
    <s v="Second Class"/>
    <s v="LL-16840"/>
    <s v="Lauren Leatherbury"/>
    <x v="0"/>
    <s v="United States"/>
    <s v="Lafayette"/>
    <x v="28"/>
    <n v="70506"/>
    <x v="0"/>
    <s v="TEC-PH-10003875"/>
    <x v="2"/>
    <x v="7"/>
    <x v="119"/>
    <n v="29.160000000000004"/>
    <n v="3"/>
    <n v="0"/>
    <n v="8.4563999999999986"/>
  </r>
  <r>
    <n v="4363"/>
    <s v="CA-2014-111332"/>
    <x v="3"/>
    <x v="968"/>
    <d v="2014-05-23T00:00:00"/>
    <s v="Second Class"/>
    <s v="NC-18340"/>
    <s v="Nat Carroll"/>
    <x v="0"/>
    <s v="United States"/>
    <s v="Fargo"/>
    <x v="46"/>
    <n v="58103"/>
    <x v="2"/>
    <s v="OFF-AR-10001953"/>
    <x v="1"/>
    <x v="6"/>
    <x v="395"/>
    <n v="131.94"/>
    <n v="3"/>
    <n v="0"/>
    <n v="35.623800000000003"/>
  </r>
  <r>
    <n v="4364"/>
    <s v="CA-2014-111332"/>
    <x v="3"/>
    <x v="968"/>
    <d v="2014-05-23T00:00:00"/>
    <s v="Second Class"/>
    <s v="NC-18340"/>
    <s v="Nat Carroll"/>
    <x v="0"/>
    <s v="United States"/>
    <s v="Fargo"/>
    <x v="46"/>
    <n v="58103"/>
    <x v="2"/>
    <s v="OFF-AR-10001374"/>
    <x v="1"/>
    <x v="6"/>
    <x v="310"/>
    <n v="25.92"/>
    <n v="4"/>
    <n v="0"/>
    <n v="8.2943999999999996"/>
  </r>
  <r>
    <n v="4365"/>
    <s v="CA-2014-111332"/>
    <x v="3"/>
    <x v="968"/>
    <d v="2014-05-23T00:00:00"/>
    <s v="Second Class"/>
    <s v="NC-18340"/>
    <s v="Nat Carroll"/>
    <x v="0"/>
    <s v="United States"/>
    <s v="Fargo"/>
    <x v="46"/>
    <n v="58103"/>
    <x v="2"/>
    <s v="OFF-ST-10003816"/>
    <x v="1"/>
    <x v="4"/>
    <x v="710"/>
    <n v="704.76"/>
    <n v="4"/>
    <n v="0"/>
    <n v="162.09479999999996"/>
  </r>
  <r>
    <n v="4366"/>
    <s v="CA-2014-111332"/>
    <x v="3"/>
    <x v="968"/>
    <d v="2014-05-23T00:00:00"/>
    <s v="Second Class"/>
    <s v="NC-18340"/>
    <s v="Nat Carroll"/>
    <x v="0"/>
    <s v="United States"/>
    <s v="Fargo"/>
    <x v="46"/>
    <n v="58103"/>
    <x v="2"/>
    <s v="OFF-FA-10001843"/>
    <x v="1"/>
    <x v="13"/>
    <x v="33"/>
    <n v="7.41"/>
    <n v="3"/>
    <n v="0"/>
    <n v="3.4827000000000004"/>
  </r>
  <r>
    <n v="4367"/>
    <s v="CA-2014-111332"/>
    <x v="3"/>
    <x v="968"/>
    <d v="2014-05-23T00:00:00"/>
    <s v="Second Class"/>
    <s v="NC-18340"/>
    <s v="Nat Carroll"/>
    <x v="0"/>
    <s v="United States"/>
    <s v="Fargo"/>
    <x v="46"/>
    <n v="58103"/>
    <x v="2"/>
    <s v="OFF-AR-10000657"/>
    <x v="1"/>
    <x v="6"/>
    <x v="1518"/>
    <n v="21.5"/>
    <n v="10"/>
    <n v="0"/>
    <n v="7.094999999999998"/>
  </r>
  <r>
    <n v="4368"/>
    <s v="CA-2014-117044"/>
    <x v="3"/>
    <x v="220"/>
    <d v="2014-09-14T00:00:00"/>
    <s v="Second Class"/>
    <s v="HA-14920"/>
    <s v="Helen Andreada"/>
    <x v="0"/>
    <s v="United States"/>
    <s v="Chicago"/>
    <x v="10"/>
    <n v="60623"/>
    <x v="2"/>
    <s v="OFF-FA-10000936"/>
    <x v="1"/>
    <x v="13"/>
    <x v="1298"/>
    <n v="10.528"/>
    <n v="4"/>
    <n v="0.2"/>
    <n v="3.2899999999999996"/>
  </r>
  <r>
    <n v="4369"/>
    <s v="CA-2014-117044"/>
    <x v="3"/>
    <x v="220"/>
    <d v="2014-09-14T00:00:00"/>
    <s v="Second Class"/>
    <s v="HA-14920"/>
    <s v="Helen Andreada"/>
    <x v="0"/>
    <s v="United States"/>
    <s v="Chicago"/>
    <x v="10"/>
    <n v="60623"/>
    <x v="2"/>
    <s v="OFF-PA-10003657"/>
    <x v="1"/>
    <x v="10"/>
    <x v="624"/>
    <n v="20.544000000000004"/>
    <n v="6"/>
    <n v="0.2"/>
    <n v="6.4199999999999964"/>
  </r>
  <r>
    <n v="4370"/>
    <s v="US-2013-165078"/>
    <x v="0"/>
    <x v="732"/>
    <d v="2013-11-11T00:00:00"/>
    <s v="Standard Class"/>
    <s v="MA-17995"/>
    <s v="Michelle Arnett"/>
    <x v="2"/>
    <s v="United States"/>
    <s v="Lawrence"/>
    <x v="14"/>
    <n v="46226"/>
    <x v="2"/>
    <s v="OFF-BI-10001989"/>
    <x v="1"/>
    <x v="8"/>
    <x v="537"/>
    <n v="104.9"/>
    <n v="5"/>
    <n v="0"/>
    <n v="50.351999999999997"/>
  </r>
  <r>
    <n v="4371"/>
    <s v="US-2013-165078"/>
    <x v="0"/>
    <x v="732"/>
    <d v="2013-11-11T00:00:00"/>
    <s v="Standard Class"/>
    <s v="MA-17995"/>
    <s v="Michelle Arnett"/>
    <x v="2"/>
    <s v="United States"/>
    <s v="Lawrence"/>
    <x v="14"/>
    <n v="46226"/>
    <x v="2"/>
    <s v="OFF-AR-10002987"/>
    <x v="1"/>
    <x v="6"/>
    <x v="1553"/>
    <n v="39.68"/>
    <n v="2"/>
    <n v="0"/>
    <n v="16.268800000000002"/>
  </r>
  <r>
    <n v="4372"/>
    <s v="US-2013-165078"/>
    <x v="0"/>
    <x v="732"/>
    <d v="2013-11-11T00:00:00"/>
    <s v="Standard Class"/>
    <s v="MA-17995"/>
    <s v="Michelle Arnett"/>
    <x v="2"/>
    <s v="United States"/>
    <s v="Lawrence"/>
    <x v="14"/>
    <n v="46226"/>
    <x v="2"/>
    <s v="OFF-LA-10000414"/>
    <x v="1"/>
    <x v="2"/>
    <x v="1634"/>
    <n v="51.75"/>
    <n v="5"/>
    <n v="0"/>
    <n v="24.84"/>
  </r>
  <r>
    <n v="4373"/>
    <s v="US-2014-169320"/>
    <x v="3"/>
    <x v="283"/>
    <d v="2014-07-26T00:00:00"/>
    <s v="Second Class"/>
    <s v="LH-16900"/>
    <s v="Lena Hernandez"/>
    <x v="0"/>
    <s v="United States"/>
    <s v="Elkhart"/>
    <x v="14"/>
    <n v="46514"/>
    <x v="2"/>
    <s v="OFF-AR-10003602"/>
    <x v="1"/>
    <x v="6"/>
    <x v="239"/>
    <n v="11.68"/>
    <n v="2"/>
    <n v="0"/>
    <n v="5.4895999999999994"/>
  </r>
  <r>
    <n v="4374"/>
    <s v="US-2014-169320"/>
    <x v="3"/>
    <x v="283"/>
    <d v="2014-07-26T00:00:00"/>
    <s v="Second Class"/>
    <s v="LH-16900"/>
    <s v="Lena Hernandez"/>
    <x v="0"/>
    <s v="United States"/>
    <s v="Elkhart"/>
    <x v="14"/>
    <n v="46514"/>
    <x v="2"/>
    <s v="TEC-AC-10002550"/>
    <x v="2"/>
    <x v="11"/>
    <x v="1539"/>
    <n v="159.75"/>
    <n v="5"/>
    <n v="0"/>
    <n v="11.182499999999997"/>
  </r>
  <r>
    <n v="4375"/>
    <s v="CA-2013-158575"/>
    <x v="0"/>
    <x v="741"/>
    <d v="2013-11-25T00:00:00"/>
    <s v="Standard Class"/>
    <s v="SB-20290"/>
    <s v="Sean Braxton"/>
    <x v="1"/>
    <s v="United States"/>
    <s v="Kent"/>
    <x v="24"/>
    <n v="44240"/>
    <x v="3"/>
    <s v="OFF-AP-10002998"/>
    <x v="1"/>
    <x v="9"/>
    <x v="1635"/>
    <n v="103.96799999999999"/>
    <n v="6"/>
    <n v="0.2"/>
    <n v="16.894799999999996"/>
  </r>
  <r>
    <n v="4376"/>
    <s v="CA-2011-166954"/>
    <x v="2"/>
    <x v="573"/>
    <d v="2011-04-30T00:00:00"/>
    <s v="Standard Class"/>
    <s v="BT-11305"/>
    <s v="Beth Thompson"/>
    <x v="2"/>
    <s v="United States"/>
    <s v="San Gabriel"/>
    <x v="1"/>
    <n v="91776"/>
    <x v="1"/>
    <s v="FUR-FU-10003708"/>
    <x v="0"/>
    <x v="5"/>
    <x v="71"/>
    <n v="303.25"/>
    <n v="5"/>
    <n v="0"/>
    <n v="63.682499999999997"/>
  </r>
  <r>
    <n v="4377"/>
    <s v="CA-2011-166954"/>
    <x v="2"/>
    <x v="573"/>
    <d v="2011-04-30T00:00:00"/>
    <s v="Standard Class"/>
    <s v="BT-11305"/>
    <s v="Beth Thompson"/>
    <x v="2"/>
    <s v="United States"/>
    <s v="San Gabriel"/>
    <x v="1"/>
    <n v="91776"/>
    <x v="1"/>
    <s v="OFF-AP-10001391"/>
    <x v="1"/>
    <x v="9"/>
    <x v="1260"/>
    <n v="270.71999999999997"/>
    <n v="3"/>
    <n v="0"/>
    <n v="78.508799999999965"/>
  </r>
  <r>
    <n v="4378"/>
    <s v="CA-2011-166954"/>
    <x v="2"/>
    <x v="573"/>
    <d v="2011-04-30T00:00:00"/>
    <s v="Standard Class"/>
    <s v="BT-11305"/>
    <s v="Beth Thompson"/>
    <x v="2"/>
    <s v="United States"/>
    <s v="San Gabriel"/>
    <x v="1"/>
    <n v="91776"/>
    <x v="1"/>
    <s v="FUR-CH-10003973"/>
    <x v="0"/>
    <x v="1"/>
    <x v="858"/>
    <n v="1487.04"/>
    <n v="5"/>
    <n v="0.2"/>
    <n v="148.70400000000006"/>
  </r>
  <r>
    <n v="4379"/>
    <s v="CA-2012-140830"/>
    <x v="1"/>
    <x v="672"/>
    <d v="2012-12-02T00:00:00"/>
    <s v="Second Class"/>
    <s v="PS-18970"/>
    <s v="Paul Stevenson"/>
    <x v="2"/>
    <s v="United States"/>
    <s v="Henderson"/>
    <x v="0"/>
    <n v="42420"/>
    <x v="0"/>
    <s v="OFF-EN-10000461"/>
    <x v="1"/>
    <x v="12"/>
    <x v="746"/>
    <n v="17.48"/>
    <n v="2"/>
    <n v="0"/>
    <n v="8.2156000000000002"/>
  </r>
  <r>
    <n v="4380"/>
    <s v="CA-2012-140830"/>
    <x v="1"/>
    <x v="672"/>
    <d v="2012-12-02T00:00:00"/>
    <s v="Second Class"/>
    <s v="PS-18970"/>
    <s v="Paul Stevenson"/>
    <x v="2"/>
    <s v="United States"/>
    <s v="Henderson"/>
    <x v="0"/>
    <n v="42420"/>
    <x v="0"/>
    <s v="OFF-EN-10002831"/>
    <x v="1"/>
    <x v="12"/>
    <x v="828"/>
    <n v="71.88"/>
    <n v="2"/>
    <n v="0"/>
    <n v="32.345999999999997"/>
  </r>
  <r>
    <n v="4381"/>
    <s v="CA-2012-152891"/>
    <x v="1"/>
    <x v="969"/>
    <d v="2012-10-30T00:00:00"/>
    <s v="Standard Class"/>
    <s v="TB-21625"/>
    <s v="Trudy Brown"/>
    <x v="0"/>
    <s v="United States"/>
    <s v="San Francisco"/>
    <x v="1"/>
    <n v="94110"/>
    <x v="1"/>
    <s v="OFF-AR-10004648"/>
    <x v="1"/>
    <x v="6"/>
    <x v="620"/>
    <n v="60.449999999999996"/>
    <n v="3"/>
    <n v="0"/>
    <n v="16.3215"/>
  </r>
  <r>
    <n v="4382"/>
    <s v="CA-2012-152891"/>
    <x v="1"/>
    <x v="969"/>
    <d v="2012-10-30T00:00:00"/>
    <s v="Standard Class"/>
    <s v="TB-21625"/>
    <s v="Trudy Brown"/>
    <x v="0"/>
    <s v="United States"/>
    <s v="San Francisco"/>
    <x v="1"/>
    <n v="94110"/>
    <x v="1"/>
    <s v="FUR-TA-10001857"/>
    <x v="0"/>
    <x v="3"/>
    <x v="433"/>
    <n v="253.17599999999999"/>
    <n v="3"/>
    <n v="0.2"/>
    <n v="-31.64700000000002"/>
  </r>
  <r>
    <n v="4383"/>
    <s v="US-2012-122784"/>
    <x v="1"/>
    <x v="603"/>
    <d v="2012-07-27T00:00:00"/>
    <s v="Standard Class"/>
    <s v="RA-19915"/>
    <s v="Russell Applegate"/>
    <x v="0"/>
    <s v="United States"/>
    <s v="Highland Park"/>
    <x v="10"/>
    <n v="60035"/>
    <x v="2"/>
    <s v="OFF-BI-10000546"/>
    <x v="1"/>
    <x v="8"/>
    <x v="609"/>
    <n v="2.879999999999999"/>
    <n v="5"/>
    <n v="0.8"/>
    <n v="-4.4639999999999995"/>
  </r>
  <r>
    <n v="4384"/>
    <s v="US-2012-122784"/>
    <x v="1"/>
    <x v="603"/>
    <d v="2012-07-27T00:00:00"/>
    <s v="Standard Class"/>
    <s v="RA-19915"/>
    <s v="Russell Applegate"/>
    <x v="0"/>
    <s v="United States"/>
    <s v="Highland Park"/>
    <x v="10"/>
    <n v="60035"/>
    <x v="2"/>
    <s v="FUR-BO-10004690"/>
    <x v="0"/>
    <x v="0"/>
    <x v="1636"/>
    <n v="384.94399999999996"/>
    <n v="4"/>
    <n v="0.3"/>
    <n v="-126.48159999999999"/>
  </r>
  <r>
    <n v="4385"/>
    <s v="US-2012-122784"/>
    <x v="1"/>
    <x v="603"/>
    <d v="2012-07-27T00:00:00"/>
    <s v="Standard Class"/>
    <s v="RA-19915"/>
    <s v="Russell Applegate"/>
    <x v="0"/>
    <s v="United States"/>
    <s v="Highland Park"/>
    <x v="10"/>
    <n v="60035"/>
    <x v="2"/>
    <s v="TEC-PH-10001557"/>
    <x v="2"/>
    <x v="7"/>
    <x v="658"/>
    <n v="153.584"/>
    <n v="2"/>
    <n v="0.2"/>
    <n v="13.438599999999994"/>
  </r>
  <r>
    <n v="4386"/>
    <s v="US-2012-122784"/>
    <x v="1"/>
    <x v="603"/>
    <d v="2012-07-27T00:00:00"/>
    <s v="Standard Class"/>
    <s v="RA-19915"/>
    <s v="Russell Applegate"/>
    <x v="0"/>
    <s v="United States"/>
    <s v="Highland Park"/>
    <x v="10"/>
    <n v="60035"/>
    <x v="2"/>
    <s v="FUR-BO-10002545"/>
    <x v="0"/>
    <x v="0"/>
    <x v="37"/>
    <n v="913.43000000000006"/>
    <n v="5"/>
    <n v="0.3"/>
    <n v="-52.195999999999913"/>
  </r>
  <r>
    <n v="4387"/>
    <s v="CA-2013-156811"/>
    <x v="0"/>
    <x v="189"/>
    <d v="2013-11-03T00:00:00"/>
    <s v="Standard Class"/>
    <s v="BP-11095"/>
    <s v="Bart Pistole"/>
    <x v="1"/>
    <s v="United States"/>
    <s v="San Francisco"/>
    <x v="1"/>
    <n v="94122"/>
    <x v="1"/>
    <s v="OFF-AP-10001366"/>
    <x v="1"/>
    <x v="9"/>
    <x v="33"/>
    <n v="43.92"/>
    <n v="4"/>
    <n v="0"/>
    <n v="11.858400000000003"/>
  </r>
  <r>
    <n v="4388"/>
    <s v="CA-2013-156811"/>
    <x v="0"/>
    <x v="189"/>
    <d v="2013-11-03T00:00:00"/>
    <s v="Standard Class"/>
    <s v="BP-11095"/>
    <s v="Bart Pistole"/>
    <x v="1"/>
    <s v="United States"/>
    <s v="San Francisco"/>
    <x v="1"/>
    <n v="94122"/>
    <x v="1"/>
    <s v="OFF-BI-10001628"/>
    <x v="1"/>
    <x v="8"/>
    <x v="1103"/>
    <n v="25.031999999999996"/>
    <n v="3"/>
    <n v="0.2"/>
    <n v="7.822499999999998"/>
  </r>
  <r>
    <n v="4389"/>
    <s v="CA-2014-111556"/>
    <x v="3"/>
    <x v="225"/>
    <d v="2014-11-23T00:00:00"/>
    <s v="First Class"/>
    <s v="CD-11920"/>
    <s v="Carlos Daly"/>
    <x v="0"/>
    <s v="United States"/>
    <s v="New York City"/>
    <x v="15"/>
    <n v="10035"/>
    <x v="3"/>
    <s v="OFF-PA-10003651"/>
    <x v="1"/>
    <x v="10"/>
    <x v="646"/>
    <n v="46.76"/>
    <n v="7"/>
    <n v="0"/>
    <n v="22.444800000000001"/>
  </r>
  <r>
    <n v="4390"/>
    <s v="CA-2014-111556"/>
    <x v="3"/>
    <x v="225"/>
    <d v="2014-11-23T00:00:00"/>
    <s v="First Class"/>
    <s v="CD-11920"/>
    <s v="Carlos Daly"/>
    <x v="0"/>
    <s v="United States"/>
    <s v="New York City"/>
    <x v="15"/>
    <n v="10035"/>
    <x v="3"/>
    <s v="FUR-BO-10003159"/>
    <x v="0"/>
    <x v="0"/>
    <x v="1100"/>
    <n v="183.96800000000002"/>
    <n v="2"/>
    <n v="0.2"/>
    <n v="-25.295600000000022"/>
  </r>
  <r>
    <n v="4391"/>
    <s v="CA-2014-111556"/>
    <x v="3"/>
    <x v="225"/>
    <d v="2014-11-23T00:00:00"/>
    <s v="First Class"/>
    <s v="CD-11920"/>
    <s v="Carlos Daly"/>
    <x v="0"/>
    <s v="United States"/>
    <s v="New York City"/>
    <x v="15"/>
    <n v="10035"/>
    <x v="3"/>
    <s v="TEC-PH-10001459"/>
    <x v="2"/>
    <x v="7"/>
    <x v="1438"/>
    <n v="1259.97"/>
    <n v="3"/>
    <n v="0"/>
    <n v="327.59220000000005"/>
  </r>
  <r>
    <n v="4392"/>
    <s v="CA-2014-111556"/>
    <x v="3"/>
    <x v="225"/>
    <d v="2014-11-23T00:00:00"/>
    <s v="First Class"/>
    <s v="CD-11920"/>
    <s v="Carlos Daly"/>
    <x v="0"/>
    <s v="United States"/>
    <s v="New York City"/>
    <x v="15"/>
    <n v="10035"/>
    <x v="3"/>
    <s v="OFF-AR-10004602"/>
    <x v="1"/>
    <x v="6"/>
    <x v="1217"/>
    <n v="68.97"/>
    <n v="3"/>
    <n v="0"/>
    <n v="19.311600000000002"/>
  </r>
  <r>
    <n v="4393"/>
    <s v="CA-2013-108868"/>
    <x v="0"/>
    <x v="162"/>
    <d v="2013-09-13T00:00:00"/>
    <s v="Standard Class"/>
    <s v="KB-16585"/>
    <s v="Ken Black"/>
    <x v="1"/>
    <s v="United States"/>
    <s v="Dallas"/>
    <x v="5"/>
    <n v="75081"/>
    <x v="2"/>
    <s v="OFF-AR-10001953"/>
    <x v="1"/>
    <x v="6"/>
    <x v="395"/>
    <n v="70.367999999999995"/>
    <n v="2"/>
    <n v="0.2"/>
    <n v="6.1572000000000031"/>
  </r>
  <r>
    <n v="4394"/>
    <s v="CA-2013-108868"/>
    <x v="0"/>
    <x v="162"/>
    <d v="2013-09-13T00:00:00"/>
    <s v="Standard Class"/>
    <s v="KB-16585"/>
    <s v="Ken Black"/>
    <x v="1"/>
    <s v="United States"/>
    <s v="Dallas"/>
    <x v="5"/>
    <n v="75081"/>
    <x v="2"/>
    <s v="TEC-PH-10000923"/>
    <x v="2"/>
    <x v="7"/>
    <x v="1225"/>
    <n v="59.960000000000008"/>
    <n v="5"/>
    <n v="0.2"/>
    <n v="21.735500000000002"/>
  </r>
  <r>
    <n v="4395"/>
    <s v="CA-2011-142965"/>
    <x v="2"/>
    <x v="836"/>
    <d v="2011-07-20T00:00:00"/>
    <s v="Same Day"/>
    <s v="SW-20245"/>
    <s v="Scot Wooten"/>
    <x v="0"/>
    <s v="United States"/>
    <s v="Springfield"/>
    <x v="24"/>
    <n v="45503"/>
    <x v="3"/>
    <s v="OFF-ST-10002583"/>
    <x v="1"/>
    <x v="4"/>
    <x v="566"/>
    <n v="25.983999999999998"/>
    <n v="1"/>
    <n v="0.2"/>
    <n v="-5.1968000000000005"/>
  </r>
  <r>
    <n v="4396"/>
    <s v="CA-2011-142965"/>
    <x v="2"/>
    <x v="836"/>
    <d v="2011-07-20T00:00:00"/>
    <s v="Same Day"/>
    <s v="SW-20245"/>
    <s v="Scot Wooten"/>
    <x v="0"/>
    <s v="United States"/>
    <s v="Springfield"/>
    <x v="24"/>
    <n v="45503"/>
    <x v="3"/>
    <s v="OFF-BI-10000977"/>
    <x v="1"/>
    <x v="8"/>
    <x v="982"/>
    <n v="27.360000000000003"/>
    <n v="3"/>
    <n v="0.7"/>
    <n v="-21.887999999999991"/>
  </r>
  <r>
    <n v="4397"/>
    <s v="CA-2013-148740"/>
    <x v="0"/>
    <x v="625"/>
    <d v="2013-11-20T00:00:00"/>
    <s v="Standard Class"/>
    <s v="AH-10690"/>
    <s v="Anna Häberlin"/>
    <x v="1"/>
    <s v="United States"/>
    <s v="San Diego"/>
    <x v="1"/>
    <n v="92024"/>
    <x v="1"/>
    <s v="TEC-PH-10002549"/>
    <x v="2"/>
    <x v="7"/>
    <x v="928"/>
    <n v="361.37600000000003"/>
    <n v="2"/>
    <n v="0.2"/>
    <n v="27.103200000000001"/>
  </r>
  <r>
    <n v="4398"/>
    <s v="US-2011-138758"/>
    <x v="2"/>
    <x v="970"/>
    <d v="2011-07-11T00:00:00"/>
    <s v="Standard Class"/>
    <s v="JL-15835"/>
    <s v="John Lee"/>
    <x v="0"/>
    <s v="United States"/>
    <s v="Philadelphia"/>
    <x v="9"/>
    <n v="19120"/>
    <x v="3"/>
    <s v="FUR-CH-10002880"/>
    <x v="0"/>
    <x v="1"/>
    <x v="801"/>
    <n v="172.18599999999998"/>
    <n v="2"/>
    <n v="0.3"/>
    <n v="-46.736200000000011"/>
  </r>
  <r>
    <n v="4399"/>
    <s v="US-2011-138758"/>
    <x v="2"/>
    <x v="970"/>
    <d v="2011-07-11T00:00:00"/>
    <s v="Standard Class"/>
    <s v="JL-15835"/>
    <s v="John Lee"/>
    <x v="0"/>
    <s v="United States"/>
    <s v="Philadelphia"/>
    <x v="9"/>
    <n v="19120"/>
    <x v="3"/>
    <s v="FUR-FU-10003039"/>
    <x v="0"/>
    <x v="5"/>
    <x v="479"/>
    <n v="69.00800000000001"/>
    <n v="2"/>
    <n v="0.2"/>
    <n v="12.0764"/>
  </r>
  <r>
    <n v="4400"/>
    <s v="CA-2013-131737"/>
    <x v="0"/>
    <x v="716"/>
    <d v="2013-03-18T00:00:00"/>
    <s v="Same Day"/>
    <s v="GZ-14470"/>
    <s v="Gary Zandusky"/>
    <x v="0"/>
    <s v="United States"/>
    <s v="Columbia"/>
    <x v="39"/>
    <n v="21044"/>
    <x v="3"/>
    <s v="OFF-EN-10003055"/>
    <x v="1"/>
    <x v="12"/>
    <x v="873"/>
    <n v="199.89999999999998"/>
    <n v="5"/>
    <n v="0"/>
    <n v="89.954999999999984"/>
  </r>
  <r>
    <n v="4401"/>
    <s v="CA-2013-131737"/>
    <x v="0"/>
    <x v="716"/>
    <d v="2013-03-18T00:00:00"/>
    <s v="Same Day"/>
    <s v="GZ-14470"/>
    <s v="Gary Zandusky"/>
    <x v="0"/>
    <s v="United States"/>
    <s v="Columbia"/>
    <x v="39"/>
    <n v="21044"/>
    <x v="3"/>
    <s v="OFF-AP-10002945"/>
    <x v="1"/>
    <x v="9"/>
    <x v="225"/>
    <n v="901.94999999999993"/>
    <n v="3"/>
    <n v="0"/>
    <n v="297.64349999999996"/>
  </r>
  <r>
    <n v="4402"/>
    <s v="CA-2013-131737"/>
    <x v="0"/>
    <x v="716"/>
    <d v="2013-03-18T00:00:00"/>
    <s v="Same Day"/>
    <s v="GZ-14470"/>
    <s v="Gary Zandusky"/>
    <x v="0"/>
    <s v="United States"/>
    <s v="Columbia"/>
    <x v="39"/>
    <n v="21044"/>
    <x v="3"/>
    <s v="FUR-FU-10004306"/>
    <x v="0"/>
    <x v="5"/>
    <x v="616"/>
    <n v="971.5"/>
    <n v="5"/>
    <n v="0"/>
    <n v="252.59"/>
  </r>
  <r>
    <n v="4403"/>
    <s v="CA-2013-114538"/>
    <x v="0"/>
    <x v="482"/>
    <d v="2013-12-28T00:00:00"/>
    <s v="First Class"/>
    <s v="RC-19825"/>
    <s v="Roy Collins"/>
    <x v="0"/>
    <s v="United States"/>
    <s v="Colorado Springs"/>
    <x v="22"/>
    <n v="80906"/>
    <x v="1"/>
    <s v="OFF-AR-10002445"/>
    <x v="1"/>
    <x v="6"/>
    <x v="1637"/>
    <n v="11.328000000000001"/>
    <n v="2"/>
    <n v="0.2"/>
    <n v="2.5488000000000004"/>
  </r>
  <r>
    <n v="4404"/>
    <s v="CA-2011-127936"/>
    <x v="2"/>
    <x v="814"/>
    <d v="2011-09-04T00:00:00"/>
    <s v="First Class"/>
    <s v="CL-12565"/>
    <s v="Clay Ludtke"/>
    <x v="0"/>
    <s v="United States"/>
    <s v="New York City"/>
    <x v="15"/>
    <n v="10009"/>
    <x v="3"/>
    <s v="OFF-AR-10002445"/>
    <x v="1"/>
    <x v="6"/>
    <x v="1637"/>
    <n v="21.240000000000002"/>
    <n v="3"/>
    <n v="0"/>
    <n v="8.071200000000001"/>
  </r>
  <r>
    <n v="4405"/>
    <s v="CA-2012-164336"/>
    <x v="1"/>
    <x v="761"/>
    <d v="2012-07-10T00:00:00"/>
    <s v="Standard Class"/>
    <s v="MW-18220"/>
    <s v="Mitch Webber"/>
    <x v="0"/>
    <s v="United States"/>
    <s v="Philadelphia"/>
    <x v="9"/>
    <n v="19140"/>
    <x v="3"/>
    <s v="TEC-AC-10002345"/>
    <x v="2"/>
    <x v="11"/>
    <x v="173"/>
    <n v="34.800000000000004"/>
    <n v="3"/>
    <n v="0.2"/>
    <n v="2.1749999999999989"/>
  </r>
  <r>
    <n v="4406"/>
    <s v="CA-2012-164336"/>
    <x v="1"/>
    <x v="761"/>
    <d v="2012-07-10T00:00:00"/>
    <s v="Standard Class"/>
    <s v="MW-18220"/>
    <s v="Mitch Webber"/>
    <x v="0"/>
    <s v="United States"/>
    <s v="Philadelphia"/>
    <x v="9"/>
    <n v="19140"/>
    <x v="3"/>
    <s v="OFF-ST-10001558"/>
    <x v="1"/>
    <x v="4"/>
    <x v="712"/>
    <n v="38.975999999999999"/>
    <n v="3"/>
    <n v="0.2"/>
    <n v="-2.4359999999999999"/>
  </r>
  <r>
    <n v="4407"/>
    <s v="CA-2013-100041"/>
    <x v="0"/>
    <x v="73"/>
    <d v="2013-11-26T00:00:00"/>
    <s v="Standard Class"/>
    <s v="BF-10975"/>
    <s v="Barbara Fisher"/>
    <x v="1"/>
    <s v="United States"/>
    <s v="Columbus"/>
    <x v="14"/>
    <n v="47201"/>
    <x v="2"/>
    <s v="OFF-PA-10001622"/>
    <x v="1"/>
    <x v="10"/>
    <x v="695"/>
    <n v="9.08"/>
    <n v="2"/>
    <n v="0"/>
    <n v="4.0859999999999994"/>
  </r>
  <r>
    <n v="4408"/>
    <s v="CA-2013-100041"/>
    <x v="0"/>
    <x v="73"/>
    <d v="2013-11-26T00:00:00"/>
    <s v="Standard Class"/>
    <s v="BF-10975"/>
    <s v="Barbara Fisher"/>
    <x v="1"/>
    <s v="United States"/>
    <s v="Columbus"/>
    <x v="14"/>
    <n v="47201"/>
    <x v="2"/>
    <s v="OFF-PA-10000418"/>
    <x v="1"/>
    <x v="10"/>
    <x v="961"/>
    <n v="314.54999999999995"/>
    <n v="3"/>
    <n v="0"/>
    <n v="150.98399999999998"/>
  </r>
  <r>
    <n v="4409"/>
    <s v="CA-2013-100041"/>
    <x v="0"/>
    <x v="73"/>
    <d v="2013-11-26T00:00:00"/>
    <s v="Standard Class"/>
    <s v="BF-10975"/>
    <s v="Barbara Fisher"/>
    <x v="1"/>
    <s v="United States"/>
    <s v="Columbus"/>
    <x v="14"/>
    <n v="47201"/>
    <x v="2"/>
    <s v="OFF-BI-10000343"/>
    <x v="1"/>
    <x v="8"/>
    <x v="184"/>
    <n v="4.91"/>
    <n v="1"/>
    <n v="0"/>
    <n v="2.3077000000000001"/>
  </r>
  <r>
    <n v="4410"/>
    <s v="US-2011-154879"/>
    <x v="2"/>
    <x v="457"/>
    <d v="2011-05-11T00:00:00"/>
    <s v="Standard Class"/>
    <s v="SN-20710"/>
    <s v="Steve Nguyen"/>
    <x v="2"/>
    <s v="United States"/>
    <s v="Los Angeles"/>
    <x v="1"/>
    <n v="90004"/>
    <x v="1"/>
    <s v="OFF-LA-10004425"/>
    <x v="1"/>
    <x v="2"/>
    <x v="33"/>
    <n v="5.78"/>
    <n v="2"/>
    <n v="0"/>
    <n v="2.7166000000000001"/>
  </r>
  <r>
    <n v="4411"/>
    <s v="US-2011-154879"/>
    <x v="2"/>
    <x v="457"/>
    <d v="2011-05-11T00:00:00"/>
    <s v="Standard Class"/>
    <s v="SN-20710"/>
    <s v="Steve Nguyen"/>
    <x v="2"/>
    <s v="United States"/>
    <s v="Los Angeles"/>
    <x v="1"/>
    <n v="90004"/>
    <x v="1"/>
    <s v="OFF-AR-10001897"/>
    <x v="1"/>
    <x v="6"/>
    <x v="640"/>
    <n v="107.94"/>
    <n v="6"/>
    <n v="0"/>
    <n v="30.223200000000002"/>
  </r>
  <r>
    <n v="4412"/>
    <s v="CA-2011-130624"/>
    <x v="2"/>
    <x v="261"/>
    <d v="2011-06-24T00:00:00"/>
    <s v="First Class"/>
    <s v="TB-21280"/>
    <s v="Toby Braunhardt"/>
    <x v="0"/>
    <s v="United States"/>
    <s v="New York City"/>
    <x v="15"/>
    <n v="10024"/>
    <x v="3"/>
    <s v="OFF-PA-10003883"/>
    <x v="1"/>
    <x v="10"/>
    <x v="1229"/>
    <n v="19.649999999999999"/>
    <n v="3"/>
    <n v="0"/>
    <n v="9.0389999999999997"/>
  </r>
  <r>
    <n v="4413"/>
    <s v="CA-2011-130624"/>
    <x v="2"/>
    <x v="261"/>
    <d v="2011-06-24T00:00:00"/>
    <s v="First Class"/>
    <s v="TB-21280"/>
    <s v="Toby Braunhardt"/>
    <x v="0"/>
    <s v="United States"/>
    <s v="New York City"/>
    <x v="15"/>
    <n v="10024"/>
    <x v="3"/>
    <s v="TEC-PH-10003963"/>
    <x v="2"/>
    <x v="7"/>
    <x v="512"/>
    <n v="617.97"/>
    <n v="3"/>
    <n v="0"/>
    <n v="160.6722"/>
  </r>
  <r>
    <n v="4414"/>
    <s v="CA-2011-130624"/>
    <x v="2"/>
    <x v="261"/>
    <d v="2011-06-24T00:00:00"/>
    <s v="First Class"/>
    <s v="TB-21280"/>
    <s v="Toby Braunhardt"/>
    <x v="0"/>
    <s v="United States"/>
    <s v="New York City"/>
    <x v="15"/>
    <n v="10024"/>
    <x v="3"/>
    <s v="OFF-AP-10001303"/>
    <x v="1"/>
    <x v="9"/>
    <x v="925"/>
    <n v="59.699999999999996"/>
    <n v="3"/>
    <n v="0"/>
    <n v="26.864999999999995"/>
  </r>
  <r>
    <n v="4415"/>
    <s v="CA-2014-132339"/>
    <x v="3"/>
    <x v="971"/>
    <d v="2014-08-24T00:00:00"/>
    <s v="Standard Class"/>
    <s v="JB-15400"/>
    <s v="Jennifer Braxton"/>
    <x v="1"/>
    <s v="United States"/>
    <s v="Lawrence"/>
    <x v="31"/>
    <n v="1841"/>
    <x v="3"/>
    <s v="OFF-BI-10003925"/>
    <x v="1"/>
    <x v="8"/>
    <x v="751"/>
    <n v="387.99"/>
    <n v="1"/>
    <n v="0"/>
    <n v="182.3553"/>
  </r>
  <r>
    <n v="4416"/>
    <s v="CA-2011-153983"/>
    <x v="2"/>
    <x v="503"/>
    <d v="2011-12-06T00:00:00"/>
    <s v="Standard Class"/>
    <s v="AH-10210"/>
    <s v="Alan Hwang"/>
    <x v="0"/>
    <s v="United States"/>
    <s v="San Francisco"/>
    <x v="1"/>
    <n v="94122"/>
    <x v="1"/>
    <s v="TEC-PH-10004586"/>
    <x v="2"/>
    <x v="7"/>
    <x v="890"/>
    <n v="575.91999999999996"/>
    <n v="2"/>
    <n v="0.2"/>
    <n v="71.989999999999981"/>
  </r>
  <r>
    <n v="4417"/>
    <s v="CA-2011-153983"/>
    <x v="2"/>
    <x v="503"/>
    <d v="2011-12-06T00:00:00"/>
    <s v="Standard Class"/>
    <s v="AH-10210"/>
    <s v="Alan Hwang"/>
    <x v="0"/>
    <s v="United States"/>
    <s v="San Francisco"/>
    <x v="1"/>
    <n v="94122"/>
    <x v="1"/>
    <s v="OFF-FA-10003495"/>
    <x v="1"/>
    <x v="13"/>
    <x v="33"/>
    <n v="30.4"/>
    <n v="5"/>
    <n v="0"/>
    <n v="15.2"/>
  </r>
  <r>
    <n v="4418"/>
    <s v="CA-2014-112900"/>
    <x v="3"/>
    <x v="359"/>
    <d v="2014-04-13T00:00:00"/>
    <s v="Second Class"/>
    <s v="KL-16645"/>
    <s v="Ken Lonsdale"/>
    <x v="0"/>
    <s v="United States"/>
    <s v="Detroit"/>
    <x v="12"/>
    <n v="48205"/>
    <x v="2"/>
    <s v="OFF-BI-10002867"/>
    <x v="1"/>
    <x v="8"/>
    <x v="963"/>
    <n v="478.24"/>
    <n v="8"/>
    <n v="0"/>
    <n v="219.99039999999997"/>
  </r>
  <r>
    <n v="4419"/>
    <s v="CA-2011-160157"/>
    <x v="2"/>
    <x v="414"/>
    <d v="2011-12-27T00:00:00"/>
    <s v="Standard Class"/>
    <s v="MH-17455"/>
    <s v="Mark Hamilton"/>
    <x v="0"/>
    <s v="United States"/>
    <s v="Hamilton"/>
    <x v="24"/>
    <n v="45011"/>
    <x v="3"/>
    <s v="FUR-FU-10003773"/>
    <x v="0"/>
    <x v="5"/>
    <x v="125"/>
    <n v="190.84800000000001"/>
    <n v="3"/>
    <n v="0.2"/>
    <n v="-21.470400000000026"/>
  </r>
  <r>
    <n v="4420"/>
    <s v="CA-2011-139633"/>
    <x v="2"/>
    <x v="506"/>
    <d v="2011-12-24T00:00:00"/>
    <s v="Standard Class"/>
    <s v="EC-14050"/>
    <s v="Erin Creighton"/>
    <x v="0"/>
    <s v="United States"/>
    <s v="Columbus"/>
    <x v="24"/>
    <n v="43229"/>
    <x v="3"/>
    <s v="OFF-BI-10002954"/>
    <x v="1"/>
    <x v="8"/>
    <x v="1179"/>
    <n v="5.4840000000000009"/>
    <n v="4"/>
    <n v="0.7"/>
    <n v="-4.0215999999999994"/>
  </r>
  <r>
    <n v="4421"/>
    <s v="CA-2012-163090"/>
    <x v="1"/>
    <x v="972"/>
    <d v="2012-11-21T00:00:00"/>
    <s v="Second Class"/>
    <s v="GH-14665"/>
    <s v="Greg Hansen"/>
    <x v="0"/>
    <s v="United States"/>
    <s v="Chicago"/>
    <x v="10"/>
    <n v="60610"/>
    <x v="2"/>
    <s v="OFF-SU-10002537"/>
    <x v="1"/>
    <x v="14"/>
    <x v="676"/>
    <n v="40.92"/>
    <n v="5"/>
    <n v="0.2"/>
    <n v="3.0690000000000026"/>
  </r>
  <r>
    <n v="4422"/>
    <s v="CA-2011-117016"/>
    <x v="2"/>
    <x v="530"/>
    <d v="2011-03-09T00:00:00"/>
    <s v="Standard Class"/>
    <s v="SC-20095"/>
    <s v="Sanjit Chand"/>
    <x v="0"/>
    <s v="United States"/>
    <s v="Margate"/>
    <x v="2"/>
    <n v="33063"/>
    <x v="0"/>
    <s v="OFF-AR-10001374"/>
    <x v="1"/>
    <x v="6"/>
    <x v="310"/>
    <n v="15.552000000000003"/>
    <n v="3"/>
    <n v="0.2"/>
    <n v="2.3327999999999989"/>
  </r>
  <r>
    <n v="4423"/>
    <s v="CA-2014-159464"/>
    <x v="3"/>
    <x v="796"/>
    <d v="2014-05-20T00:00:00"/>
    <s v="First Class"/>
    <s v="TB-21355"/>
    <s v="Todd Boyes"/>
    <x v="1"/>
    <s v="United States"/>
    <s v="Sandy Springs"/>
    <x v="32"/>
    <n v="30328"/>
    <x v="0"/>
    <s v="OFF-AP-10001492"/>
    <x v="1"/>
    <x v="9"/>
    <x v="22"/>
    <n v="17.239999999999998"/>
    <n v="2"/>
    <n v="0"/>
    <n v="4.4824000000000002"/>
  </r>
  <r>
    <n v="4424"/>
    <s v="CA-2014-159464"/>
    <x v="3"/>
    <x v="796"/>
    <d v="2014-05-20T00:00:00"/>
    <s v="First Class"/>
    <s v="TB-21355"/>
    <s v="Todd Boyes"/>
    <x v="1"/>
    <s v="United States"/>
    <s v="Sandy Springs"/>
    <x v="32"/>
    <n v="30328"/>
    <x v="0"/>
    <s v="FUR-BO-10003546"/>
    <x v="0"/>
    <x v="0"/>
    <x v="1638"/>
    <n v="302.94"/>
    <n v="3"/>
    <n v="0"/>
    <n v="75.735000000000014"/>
  </r>
  <r>
    <n v="4425"/>
    <s v="CA-2014-159464"/>
    <x v="3"/>
    <x v="796"/>
    <d v="2014-05-20T00:00:00"/>
    <s v="First Class"/>
    <s v="TB-21355"/>
    <s v="Todd Boyes"/>
    <x v="1"/>
    <s v="United States"/>
    <s v="Sandy Springs"/>
    <x v="32"/>
    <n v="30328"/>
    <x v="0"/>
    <s v="TEC-PH-10002185"/>
    <x v="2"/>
    <x v="7"/>
    <x v="1072"/>
    <n v="34.75"/>
    <n v="5"/>
    <n v="0"/>
    <n v="15.637499999999999"/>
  </r>
  <r>
    <n v="4426"/>
    <s v="CA-2014-159464"/>
    <x v="3"/>
    <x v="796"/>
    <d v="2014-05-20T00:00:00"/>
    <s v="First Class"/>
    <s v="TB-21355"/>
    <s v="Todd Boyes"/>
    <x v="1"/>
    <s v="United States"/>
    <s v="Sandy Springs"/>
    <x v="32"/>
    <n v="30328"/>
    <x v="0"/>
    <s v="OFF-BI-10000315"/>
    <x v="1"/>
    <x v="8"/>
    <x v="407"/>
    <n v="113.94"/>
    <n v="6"/>
    <n v="0"/>
    <n v="54.691199999999995"/>
  </r>
  <r>
    <n v="4427"/>
    <s v="CA-2014-159464"/>
    <x v="3"/>
    <x v="796"/>
    <d v="2014-05-20T00:00:00"/>
    <s v="First Class"/>
    <s v="TB-21355"/>
    <s v="Todd Boyes"/>
    <x v="1"/>
    <s v="United States"/>
    <s v="Sandy Springs"/>
    <x v="32"/>
    <n v="30328"/>
    <x v="0"/>
    <s v="TEC-PH-10002350"/>
    <x v="2"/>
    <x v="7"/>
    <x v="1458"/>
    <n v="55.98"/>
    <n v="2"/>
    <n v="0"/>
    <n v="15.674399999999999"/>
  </r>
  <r>
    <n v="4428"/>
    <s v="US-2014-103226"/>
    <x v="3"/>
    <x v="585"/>
    <d v="2014-09-29T00:00:00"/>
    <s v="Standard Class"/>
    <s v="DW-13195"/>
    <s v="David Wiener"/>
    <x v="1"/>
    <s v="United States"/>
    <s v="Albuquerque"/>
    <x v="27"/>
    <n v="87105"/>
    <x v="1"/>
    <s v="OFF-PA-10002666"/>
    <x v="1"/>
    <x v="10"/>
    <x v="186"/>
    <n v="27.18"/>
    <n v="3"/>
    <n v="0"/>
    <n v="12.231"/>
  </r>
  <r>
    <n v="4429"/>
    <s v="CA-2014-119452"/>
    <x v="3"/>
    <x v="708"/>
    <d v="2014-03-28T00:00:00"/>
    <s v="Standard Class"/>
    <s v="CL-12565"/>
    <s v="Clay Ludtke"/>
    <x v="0"/>
    <s v="United States"/>
    <s v="Tulsa"/>
    <x v="26"/>
    <n v="74133"/>
    <x v="2"/>
    <s v="FUR-CH-10004495"/>
    <x v="0"/>
    <x v="1"/>
    <x v="1475"/>
    <n v="1805.88"/>
    <n v="6"/>
    <n v="0"/>
    <n v="523.70519999999988"/>
  </r>
  <r>
    <n v="4430"/>
    <s v="CA-2014-147725"/>
    <x v="3"/>
    <x v="32"/>
    <d v="2014-09-15T00:00:00"/>
    <s v="Same Day"/>
    <s v="LT-17110"/>
    <s v="Liz Thompson"/>
    <x v="0"/>
    <s v="United States"/>
    <s v="Orange"/>
    <x v="30"/>
    <n v="7050"/>
    <x v="3"/>
    <s v="OFF-AR-10001725"/>
    <x v="1"/>
    <x v="6"/>
    <x v="1540"/>
    <n v="70.949999999999989"/>
    <n v="3"/>
    <n v="0"/>
    <n v="18.447000000000003"/>
  </r>
  <r>
    <n v="4431"/>
    <s v="CA-2013-168893"/>
    <x v="0"/>
    <x v="54"/>
    <d v="2013-11-09T00:00:00"/>
    <s v="Second Class"/>
    <s v="AP-10915"/>
    <s v="Arthur Prichep"/>
    <x v="0"/>
    <s v="United States"/>
    <s v="Henderson"/>
    <x v="0"/>
    <n v="42420"/>
    <x v="0"/>
    <s v="OFF-FA-10002280"/>
    <x v="1"/>
    <x v="13"/>
    <x v="653"/>
    <n v="20"/>
    <n v="4"/>
    <n v="0"/>
    <n v="9.6"/>
  </r>
  <r>
    <n v="4432"/>
    <s v="CA-2013-168893"/>
    <x v="0"/>
    <x v="54"/>
    <d v="2013-11-09T00:00:00"/>
    <s v="Second Class"/>
    <s v="AP-10915"/>
    <s v="Arthur Prichep"/>
    <x v="0"/>
    <s v="United States"/>
    <s v="Henderson"/>
    <x v="0"/>
    <n v="42420"/>
    <x v="0"/>
    <s v="OFF-AR-10001770"/>
    <x v="1"/>
    <x v="6"/>
    <x v="1579"/>
    <n v="7.98"/>
    <n v="3"/>
    <n v="0"/>
    <n v="2.0747999999999998"/>
  </r>
  <r>
    <n v="4433"/>
    <s v="CA-2013-168893"/>
    <x v="0"/>
    <x v="54"/>
    <d v="2013-11-09T00:00:00"/>
    <s v="Second Class"/>
    <s v="AP-10915"/>
    <s v="Arthur Prichep"/>
    <x v="0"/>
    <s v="United States"/>
    <s v="Henderson"/>
    <x v="0"/>
    <n v="42420"/>
    <x v="0"/>
    <s v="FUR-FU-10002885"/>
    <x v="0"/>
    <x v="5"/>
    <x v="755"/>
    <n v="24.1"/>
    <n v="5"/>
    <n v="0"/>
    <n v="9.1580000000000013"/>
  </r>
  <r>
    <n v="4434"/>
    <s v="CA-2013-168893"/>
    <x v="0"/>
    <x v="54"/>
    <d v="2013-11-09T00:00:00"/>
    <s v="Second Class"/>
    <s v="AP-10915"/>
    <s v="Arthur Prichep"/>
    <x v="0"/>
    <s v="United States"/>
    <s v="Henderson"/>
    <x v="0"/>
    <n v="42420"/>
    <x v="0"/>
    <s v="OFF-AR-10003772"/>
    <x v="1"/>
    <x v="6"/>
    <x v="1429"/>
    <n v="8.75"/>
    <n v="1"/>
    <n v="0"/>
    <n v="2.6249999999999991"/>
  </r>
  <r>
    <n v="4435"/>
    <s v="CA-2013-168893"/>
    <x v="0"/>
    <x v="54"/>
    <d v="2013-11-09T00:00:00"/>
    <s v="Second Class"/>
    <s v="AP-10915"/>
    <s v="Arthur Prichep"/>
    <x v="0"/>
    <s v="United States"/>
    <s v="Henderson"/>
    <x v="0"/>
    <n v="42420"/>
    <x v="0"/>
    <s v="FUR-TA-10003392"/>
    <x v="0"/>
    <x v="3"/>
    <x v="1639"/>
    <n v="842.94"/>
    <n v="3"/>
    <n v="0"/>
    <n v="160.15860000000001"/>
  </r>
  <r>
    <n v="4436"/>
    <s v="CA-2013-163398"/>
    <x v="0"/>
    <x v="973"/>
    <d v="2013-05-09T00:00:00"/>
    <s v="Standard Class"/>
    <s v="CB-12415"/>
    <s v="Christy Brittain"/>
    <x v="0"/>
    <s v="United States"/>
    <s v="Chicago"/>
    <x v="10"/>
    <n v="60653"/>
    <x v="2"/>
    <s v="OFF-BI-10000014"/>
    <x v="1"/>
    <x v="8"/>
    <x v="628"/>
    <n v="2.1819999999999995"/>
    <n v="1"/>
    <n v="0.8"/>
    <n v="-3.6002999999999998"/>
  </r>
  <r>
    <n v="4437"/>
    <s v="CA-2013-163398"/>
    <x v="0"/>
    <x v="973"/>
    <d v="2013-05-09T00:00:00"/>
    <s v="Standard Class"/>
    <s v="CB-12415"/>
    <s v="Christy Brittain"/>
    <x v="0"/>
    <s v="United States"/>
    <s v="Chicago"/>
    <x v="10"/>
    <n v="60653"/>
    <x v="2"/>
    <s v="OFF-AR-10003217"/>
    <x v="1"/>
    <x v="6"/>
    <x v="1640"/>
    <n v="27.384"/>
    <n v="7"/>
    <n v="0.2"/>
    <n v="2.7384000000000022"/>
  </r>
  <r>
    <n v="4438"/>
    <s v="CA-2013-163398"/>
    <x v="0"/>
    <x v="973"/>
    <d v="2013-05-09T00:00:00"/>
    <s v="Standard Class"/>
    <s v="CB-12415"/>
    <s v="Christy Brittain"/>
    <x v="0"/>
    <s v="United States"/>
    <s v="Chicago"/>
    <x v="10"/>
    <n v="60653"/>
    <x v="2"/>
    <s v="OFF-AP-10002403"/>
    <x v="1"/>
    <x v="9"/>
    <x v="1302"/>
    <n v="26.405999999999992"/>
    <n v="3"/>
    <n v="0.8"/>
    <n v="-71.296199999999999"/>
  </r>
  <r>
    <n v="4439"/>
    <s v="CA-2013-162726"/>
    <x v="0"/>
    <x v="797"/>
    <d v="2014-01-03T00:00:00"/>
    <s v="Standard Class"/>
    <s v="MT-17815"/>
    <s v="Meg Tillman"/>
    <x v="0"/>
    <s v="United States"/>
    <s v="Port Arthur"/>
    <x v="5"/>
    <n v="77642"/>
    <x v="2"/>
    <s v="OFF-PA-10001972"/>
    <x v="1"/>
    <x v="10"/>
    <x v="1169"/>
    <n v="10.368000000000002"/>
    <n v="2"/>
    <n v="0.2"/>
    <n v="3.6288"/>
  </r>
  <r>
    <n v="4440"/>
    <s v="CA-2013-162726"/>
    <x v="0"/>
    <x v="797"/>
    <d v="2014-01-03T00:00:00"/>
    <s v="Standard Class"/>
    <s v="MT-17815"/>
    <s v="Meg Tillman"/>
    <x v="0"/>
    <s v="United States"/>
    <s v="Port Arthur"/>
    <x v="5"/>
    <n v="77642"/>
    <x v="2"/>
    <s v="OFF-PA-10004041"/>
    <x v="1"/>
    <x v="10"/>
    <x v="940"/>
    <n v="23.680000000000003"/>
    <n v="4"/>
    <n v="0.2"/>
    <n v="7.3999999999999995"/>
  </r>
  <r>
    <n v="4441"/>
    <s v="US-2013-111290"/>
    <x v="0"/>
    <x v="405"/>
    <d v="2013-07-27T00:00:00"/>
    <s v="Standard Class"/>
    <s v="DK-13375"/>
    <s v="Dennis Kane"/>
    <x v="0"/>
    <s v="United States"/>
    <s v="Westland"/>
    <x v="12"/>
    <n v="48185"/>
    <x v="2"/>
    <s v="TEC-AC-10004975"/>
    <x v="2"/>
    <x v="11"/>
    <x v="973"/>
    <n v="109.95"/>
    <n v="1"/>
    <n v="0"/>
    <n v="36.283500000000004"/>
  </r>
  <r>
    <n v="4442"/>
    <s v="US-2013-111290"/>
    <x v="0"/>
    <x v="405"/>
    <d v="2013-07-27T00:00:00"/>
    <s v="Standard Class"/>
    <s v="DK-13375"/>
    <s v="Dennis Kane"/>
    <x v="0"/>
    <s v="United States"/>
    <s v="Westland"/>
    <x v="12"/>
    <n v="48185"/>
    <x v="2"/>
    <s v="OFF-ST-10001932"/>
    <x v="1"/>
    <x v="4"/>
    <x v="1641"/>
    <n v="965.84999999999991"/>
    <n v="5"/>
    <n v="0"/>
    <n v="135.21900000000002"/>
  </r>
  <r>
    <n v="4443"/>
    <s v="US-2013-111290"/>
    <x v="0"/>
    <x v="405"/>
    <d v="2013-07-27T00:00:00"/>
    <s v="Standard Class"/>
    <s v="DK-13375"/>
    <s v="Dennis Kane"/>
    <x v="0"/>
    <s v="United States"/>
    <s v="Westland"/>
    <x v="12"/>
    <n v="48185"/>
    <x v="2"/>
    <s v="OFF-AR-10001761"/>
    <x v="1"/>
    <x v="6"/>
    <x v="1642"/>
    <n v="29.2"/>
    <n v="5"/>
    <n v="0"/>
    <n v="10.511999999999999"/>
  </r>
  <r>
    <n v="4444"/>
    <s v="US-2013-111290"/>
    <x v="0"/>
    <x v="405"/>
    <d v="2013-07-27T00:00:00"/>
    <s v="Standard Class"/>
    <s v="DK-13375"/>
    <s v="Dennis Kane"/>
    <x v="0"/>
    <s v="United States"/>
    <s v="Westland"/>
    <x v="12"/>
    <n v="48185"/>
    <x v="2"/>
    <s v="OFF-PA-10002262"/>
    <x v="1"/>
    <x v="10"/>
    <x v="992"/>
    <n v="32.400000000000006"/>
    <n v="5"/>
    <n v="0"/>
    <n v="15.552000000000001"/>
  </r>
  <r>
    <n v="4445"/>
    <s v="US-2011-147704"/>
    <x v="2"/>
    <x v="912"/>
    <d v="2011-11-21T00:00:00"/>
    <s v="Standard Class"/>
    <s v="SR-20740"/>
    <s v="Steven Roelle"/>
    <x v="2"/>
    <s v="United States"/>
    <s v="Bloomington"/>
    <x v="14"/>
    <n v="47401"/>
    <x v="2"/>
    <s v="OFF-EN-10004483"/>
    <x v="1"/>
    <x v="12"/>
    <x v="1335"/>
    <n v="78.349999999999994"/>
    <n v="5"/>
    <n v="0"/>
    <n v="36.824499999999993"/>
  </r>
  <r>
    <n v="4446"/>
    <s v="US-2011-147704"/>
    <x v="2"/>
    <x v="912"/>
    <d v="2011-11-21T00:00:00"/>
    <s v="Standard Class"/>
    <s v="SR-20740"/>
    <s v="Steven Roelle"/>
    <x v="2"/>
    <s v="United States"/>
    <s v="Bloomington"/>
    <x v="14"/>
    <n v="47401"/>
    <x v="2"/>
    <s v="OFF-PA-10003270"/>
    <x v="1"/>
    <x v="10"/>
    <x v="1415"/>
    <n v="31.68"/>
    <n v="6"/>
    <n v="0"/>
    <n v="14.256"/>
  </r>
  <r>
    <n v="4447"/>
    <s v="US-2011-147704"/>
    <x v="2"/>
    <x v="912"/>
    <d v="2011-11-21T00:00:00"/>
    <s v="Standard Class"/>
    <s v="SR-20740"/>
    <s v="Steven Roelle"/>
    <x v="2"/>
    <s v="United States"/>
    <s v="Bloomington"/>
    <x v="14"/>
    <n v="47401"/>
    <x v="2"/>
    <s v="OFF-BI-10001634"/>
    <x v="1"/>
    <x v="8"/>
    <x v="24"/>
    <n v="29.12"/>
    <n v="4"/>
    <n v="0"/>
    <n v="14.268800000000001"/>
  </r>
  <r>
    <n v="4448"/>
    <s v="US-2011-147704"/>
    <x v="2"/>
    <x v="912"/>
    <d v="2011-11-21T00:00:00"/>
    <s v="Standard Class"/>
    <s v="SR-20740"/>
    <s v="Steven Roelle"/>
    <x v="2"/>
    <s v="United States"/>
    <s v="Bloomington"/>
    <x v="14"/>
    <n v="47401"/>
    <x v="2"/>
    <s v="OFF-ST-10000675"/>
    <x v="1"/>
    <x v="4"/>
    <x v="295"/>
    <n v="169.45"/>
    <n v="5"/>
    <n v="0"/>
    <n v="42.362499999999997"/>
  </r>
  <r>
    <n v="4449"/>
    <s v="CA-2012-121965"/>
    <x v="1"/>
    <x v="974"/>
    <d v="2012-06-23T00:00:00"/>
    <s v="Standard Class"/>
    <s v="LH-17155"/>
    <s v="Logan Haushalter"/>
    <x v="0"/>
    <s v="United States"/>
    <s v="Los Angeles"/>
    <x v="1"/>
    <n v="90032"/>
    <x v="1"/>
    <s v="FUR-FU-10000732"/>
    <x v="0"/>
    <x v="5"/>
    <x v="540"/>
    <n v="12.56"/>
    <n v="2"/>
    <n v="0"/>
    <n v="4.0191999999999997"/>
  </r>
  <r>
    <n v="4450"/>
    <s v="CA-2012-121965"/>
    <x v="1"/>
    <x v="974"/>
    <d v="2012-06-23T00:00:00"/>
    <s v="Standard Class"/>
    <s v="LH-17155"/>
    <s v="Logan Haushalter"/>
    <x v="0"/>
    <s v="United States"/>
    <s v="Los Angeles"/>
    <x v="1"/>
    <n v="90032"/>
    <x v="1"/>
    <s v="OFF-PA-10004355"/>
    <x v="1"/>
    <x v="10"/>
    <x v="1094"/>
    <n v="6.48"/>
    <n v="1"/>
    <n v="0"/>
    <n v="3.1104000000000003"/>
  </r>
  <r>
    <n v="4451"/>
    <s v="CA-2012-121965"/>
    <x v="1"/>
    <x v="974"/>
    <d v="2012-06-23T00:00:00"/>
    <s v="Standard Class"/>
    <s v="LH-17155"/>
    <s v="Logan Haushalter"/>
    <x v="0"/>
    <s v="United States"/>
    <s v="Los Angeles"/>
    <x v="1"/>
    <n v="90032"/>
    <x v="1"/>
    <s v="OFF-EN-10000056"/>
    <x v="1"/>
    <x v="12"/>
    <x v="627"/>
    <n v="186.69"/>
    <n v="3"/>
    <n v="0"/>
    <n v="87.744299999999981"/>
  </r>
  <r>
    <n v="4452"/>
    <s v="CA-2013-147137"/>
    <x v="0"/>
    <x v="975"/>
    <d v="2013-07-07T00:00:00"/>
    <s v="First Class"/>
    <s v="AA-10645"/>
    <s v="Anna Andreadi"/>
    <x v="0"/>
    <s v="United States"/>
    <s v="San Francisco"/>
    <x v="1"/>
    <n v="94109"/>
    <x v="1"/>
    <s v="FUR-FU-10000221"/>
    <x v="0"/>
    <x v="5"/>
    <x v="529"/>
    <n v="25.4"/>
    <n v="5"/>
    <n v="0"/>
    <n v="8.6359999999999992"/>
  </r>
  <r>
    <n v="4453"/>
    <s v="CA-2013-147137"/>
    <x v="0"/>
    <x v="975"/>
    <d v="2013-07-07T00:00:00"/>
    <s v="First Class"/>
    <s v="AA-10645"/>
    <s v="Anna Andreadi"/>
    <x v="0"/>
    <s v="United States"/>
    <s v="San Francisco"/>
    <x v="1"/>
    <n v="94109"/>
    <x v="1"/>
    <s v="OFF-EN-10003567"/>
    <x v="1"/>
    <x v="12"/>
    <x v="1643"/>
    <n v="43.96"/>
    <n v="2"/>
    <n v="0"/>
    <n v="20.661200000000001"/>
  </r>
  <r>
    <n v="4454"/>
    <s v="CA-2013-147137"/>
    <x v="0"/>
    <x v="975"/>
    <d v="2013-07-07T00:00:00"/>
    <s v="First Class"/>
    <s v="AA-10645"/>
    <s v="Anna Andreadi"/>
    <x v="0"/>
    <s v="United States"/>
    <s v="San Francisco"/>
    <x v="1"/>
    <n v="94109"/>
    <x v="1"/>
    <s v="FUR-BO-10001811"/>
    <x v="0"/>
    <x v="0"/>
    <x v="779"/>
    <n v="1279.165"/>
    <n v="5"/>
    <n v="0.15"/>
    <n v="225.73499999999993"/>
  </r>
  <r>
    <n v="4455"/>
    <s v="CA-2013-147137"/>
    <x v="0"/>
    <x v="975"/>
    <d v="2013-07-07T00:00:00"/>
    <s v="First Class"/>
    <s v="AA-10645"/>
    <s v="Anna Andreadi"/>
    <x v="0"/>
    <s v="United States"/>
    <s v="San Francisco"/>
    <x v="1"/>
    <n v="94109"/>
    <x v="1"/>
    <s v="OFF-ST-10002486"/>
    <x v="1"/>
    <x v="4"/>
    <x v="693"/>
    <n v="27.92"/>
    <n v="4"/>
    <n v="0"/>
    <n v="0.5583999999999989"/>
  </r>
  <r>
    <n v="4456"/>
    <s v="US-2012-146745"/>
    <x v="1"/>
    <x v="37"/>
    <d v="2012-09-08T00:00:00"/>
    <s v="Standard Class"/>
    <s v="AS-10630"/>
    <s v="Ann Steele"/>
    <x v="2"/>
    <s v="United States"/>
    <s v="San Francisco"/>
    <x v="1"/>
    <n v="94110"/>
    <x v="1"/>
    <s v="FUR-CH-10002372"/>
    <x v="0"/>
    <x v="1"/>
    <x v="390"/>
    <n v="129.56800000000001"/>
    <n v="2"/>
    <n v="0.2"/>
    <n v="-12.956799999999994"/>
  </r>
  <r>
    <n v="4457"/>
    <s v="US-2012-146745"/>
    <x v="1"/>
    <x v="37"/>
    <d v="2012-09-08T00:00:00"/>
    <s v="Standard Class"/>
    <s v="AS-10630"/>
    <s v="Ann Steele"/>
    <x v="2"/>
    <s v="United States"/>
    <s v="San Francisco"/>
    <x v="1"/>
    <n v="94110"/>
    <x v="1"/>
    <s v="OFF-BI-10003274"/>
    <x v="1"/>
    <x v="8"/>
    <x v="122"/>
    <n v="6.3680000000000003"/>
    <n v="2"/>
    <n v="0.2"/>
    <n v="2.1492"/>
  </r>
  <r>
    <n v="4458"/>
    <s v="CA-2014-115175"/>
    <x v="3"/>
    <x v="783"/>
    <d v="2014-08-13T00:00:00"/>
    <s v="Standard Class"/>
    <s v="MC-17575"/>
    <s v="Matt Collins"/>
    <x v="0"/>
    <s v="United States"/>
    <s v="San Jose"/>
    <x v="1"/>
    <n v="95123"/>
    <x v="1"/>
    <s v="OFF-PA-10001878"/>
    <x v="1"/>
    <x v="10"/>
    <x v="1161"/>
    <n v="244.54999999999998"/>
    <n v="5"/>
    <n v="0"/>
    <n v="114.93849999999998"/>
  </r>
  <r>
    <n v="4459"/>
    <s v="CA-2014-105851"/>
    <x v="3"/>
    <x v="677"/>
    <d v="2014-03-21T00:00:00"/>
    <s v="Standard Class"/>
    <s v="SE-20110"/>
    <s v="Sanjit Engle"/>
    <x v="0"/>
    <s v="United States"/>
    <s v="Denver"/>
    <x v="22"/>
    <n v="80219"/>
    <x v="1"/>
    <s v="OFF-SU-10002881"/>
    <x v="1"/>
    <x v="14"/>
    <x v="461"/>
    <n v="1332.4960000000001"/>
    <n v="2"/>
    <n v="0.2"/>
    <n v="-299.8116"/>
  </r>
  <r>
    <n v="4460"/>
    <s v="US-2014-125717"/>
    <x v="3"/>
    <x v="394"/>
    <d v="2014-10-02T00:00:00"/>
    <s v="First Class"/>
    <s v="DS-13030"/>
    <s v="Darrin Sayre"/>
    <x v="2"/>
    <s v="United States"/>
    <s v="Aurora"/>
    <x v="22"/>
    <n v="80013"/>
    <x v="1"/>
    <s v="FUR-FU-10001979"/>
    <x v="0"/>
    <x v="5"/>
    <x v="509"/>
    <n v="32.776000000000003"/>
    <n v="1"/>
    <n v="0.2"/>
    <n v="3.2776000000000014"/>
  </r>
  <r>
    <n v="4461"/>
    <s v="US-2014-125717"/>
    <x v="3"/>
    <x v="394"/>
    <d v="2014-10-02T00:00:00"/>
    <s v="First Class"/>
    <s v="DS-13030"/>
    <s v="Darrin Sayre"/>
    <x v="2"/>
    <s v="United States"/>
    <s v="Aurora"/>
    <x v="22"/>
    <n v="80013"/>
    <x v="1"/>
    <s v="OFF-ST-10001522"/>
    <x v="1"/>
    <x v="4"/>
    <x v="195"/>
    <n v="147.184"/>
    <n v="2"/>
    <n v="0.2"/>
    <n v="-29.436800000000012"/>
  </r>
  <r>
    <n v="4462"/>
    <s v="US-2014-125717"/>
    <x v="3"/>
    <x v="394"/>
    <d v="2014-10-02T00:00:00"/>
    <s v="First Class"/>
    <s v="DS-13030"/>
    <s v="Darrin Sayre"/>
    <x v="2"/>
    <s v="United States"/>
    <s v="Aurora"/>
    <x v="22"/>
    <n v="80013"/>
    <x v="1"/>
    <s v="TEC-AC-10003657"/>
    <x v="2"/>
    <x v="11"/>
    <x v="151"/>
    <n v="54.384000000000007"/>
    <n v="2"/>
    <n v="0.2"/>
    <n v="1.359599999999995"/>
  </r>
  <r>
    <n v="4463"/>
    <s v="US-2014-125717"/>
    <x v="3"/>
    <x v="394"/>
    <d v="2014-10-02T00:00:00"/>
    <s v="First Class"/>
    <s v="DS-13030"/>
    <s v="Darrin Sayre"/>
    <x v="2"/>
    <s v="United States"/>
    <s v="Aurora"/>
    <x v="22"/>
    <n v="80013"/>
    <x v="1"/>
    <s v="OFF-BI-10001718"/>
    <x v="1"/>
    <x v="8"/>
    <x v="1216"/>
    <n v="76.77600000000001"/>
    <n v="4"/>
    <n v="0.7"/>
    <n v="-58.861599999999981"/>
  </r>
  <r>
    <n v="4464"/>
    <s v="US-2014-125717"/>
    <x v="3"/>
    <x v="394"/>
    <d v="2014-10-02T00:00:00"/>
    <s v="First Class"/>
    <s v="DS-13030"/>
    <s v="Darrin Sayre"/>
    <x v="2"/>
    <s v="United States"/>
    <s v="Aurora"/>
    <x v="22"/>
    <n v="80013"/>
    <x v="1"/>
    <s v="OFF-PA-10003022"/>
    <x v="1"/>
    <x v="10"/>
    <x v="1644"/>
    <n v="14.352000000000002"/>
    <n v="3"/>
    <n v="0.2"/>
    <n v="5.2026000000000003"/>
  </r>
  <r>
    <n v="4465"/>
    <s v="US-2014-125717"/>
    <x v="3"/>
    <x v="394"/>
    <d v="2014-10-02T00:00:00"/>
    <s v="First Class"/>
    <s v="DS-13030"/>
    <s v="Darrin Sayre"/>
    <x v="2"/>
    <s v="United States"/>
    <s v="Aurora"/>
    <x v="22"/>
    <n v="80013"/>
    <x v="1"/>
    <s v="OFF-AP-10000891"/>
    <x v="1"/>
    <x v="9"/>
    <x v="163"/>
    <n v="209.79200000000003"/>
    <n v="2"/>
    <n v="0.2"/>
    <n v="26.22399999999999"/>
  </r>
  <r>
    <n v="4466"/>
    <s v="CA-2012-163895"/>
    <x v="1"/>
    <x v="976"/>
    <d v="2012-08-11T00:00:00"/>
    <s v="Standard Class"/>
    <s v="NS-18640"/>
    <s v="Noel Staavos"/>
    <x v="1"/>
    <s v="United States"/>
    <s v="Boise"/>
    <x v="45"/>
    <n v="83704"/>
    <x v="1"/>
    <s v="OFF-BI-10004970"/>
    <x v="1"/>
    <x v="8"/>
    <x v="908"/>
    <n v="3.3040000000000003"/>
    <n v="1"/>
    <n v="0.2"/>
    <n v="1.1151"/>
  </r>
  <r>
    <n v="4467"/>
    <s v="CA-2014-168641"/>
    <x v="3"/>
    <x v="221"/>
    <d v="2014-12-02T00:00:00"/>
    <s v="Standard Class"/>
    <s v="KA-16525"/>
    <s v="Kelly Andreada"/>
    <x v="0"/>
    <s v="United States"/>
    <s v="New York City"/>
    <x v="15"/>
    <n v="10035"/>
    <x v="3"/>
    <s v="OFF-AR-10003759"/>
    <x v="1"/>
    <x v="6"/>
    <x v="838"/>
    <n v="16.38"/>
    <n v="9"/>
    <n v="0"/>
    <n v="7.3709999999999996"/>
  </r>
  <r>
    <n v="4468"/>
    <s v="CA-2014-168641"/>
    <x v="3"/>
    <x v="221"/>
    <d v="2014-12-02T00:00:00"/>
    <s v="Standard Class"/>
    <s v="KA-16525"/>
    <s v="Kelly Andreada"/>
    <x v="0"/>
    <s v="United States"/>
    <s v="New York City"/>
    <x v="15"/>
    <n v="10035"/>
    <x v="3"/>
    <s v="OFF-EN-10003001"/>
    <x v="1"/>
    <x v="12"/>
    <x v="955"/>
    <n v="167.96"/>
    <n v="2"/>
    <n v="0"/>
    <n v="78.941199999999995"/>
  </r>
  <r>
    <n v="4469"/>
    <s v="CA-2014-168641"/>
    <x v="3"/>
    <x v="221"/>
    <d v="2014-12-02T00:00:00"/>
    <s v="Standard Class"/>
    <s v="KA-16525"/>
    <s v="Kelly Andreada"/>
    <x v="0"/>
    <s v="United States"/>
    <s v="New York City"/>
    <x v="15"/>
    <n v="10035"/>
    <x v="3"/>
    <s v="FUR-BO-10000780"/>
    <x v="0"/>
    <x v="0"/>
    <x v="1309"/>
    <n v="321.56799999999998"/>
    <n v="2"/>
    <n v="0.2"/>
    <n v="-16.078399999999988"/>
  </r>
  <r>
    <n v="4470"/>
    <s v="CA-2014-168641"/>
    <x v="3"/>
    <x v="221"/>
    <d v="2014-12-02T00:00:00"/>
    <s v="Standard Class"/>
    <s v="KA-16525"/>
    <s v="Kelly Andreada"/>
    <x v="0"/>
    <s v="United States"/>
    <s v="New York City"/>
    <x v="15"/>
    <n v="10035"/>
    <x v="3"/>
    <s v="OFF-PA-10001972"/>
    <x v="1"/>
    <x v="10"/>
    <x v="1169"/>
    <n v="12.96"/>
    <n v="2"/>
    <n v="0"/>
    <n v="6.2208000000000006"/>
  </r>
  <r>
    <n v="4471"/>
    <s v="CA-2014-156895"/>
    <x v="3"/>
    <x v="540"/>
    <d v="2014-05-13T00:00:00"/>
    <s v="Standard Class"/>
    <s v="DJ-13510"/>
    <s v="Don Jones"/>
    <x v="1"/>
    <s v="United States"/>
    <s v="Philadelphia"/>
    <x v="9"/>
    <n v="19140"/>
    <x v="3"/>
    <s v="FUR-CH-10003535"/>
    <x v="0"/>
    <x v="1"/>
    <x v="1513"/>
    <n v="128.05799999999999"/>
    <n v="3"/>
    <n v="0.3"/>
    <n v="-23.782199999999996"/>
  </r>
  <r>
    <n v="4472"/>
    <s v="CA-2014-121300"/>
    <x v="3"/>
    <x v="365"/>
    <d v="2014-09-30T00:00:00"/>
    <s v="Same Day"/>
    <s v="MG-17680"/>
    <s v="Maureen Gastineau"/>
    <x v="2"/>
    <s v="United States"/>
    <s v="Mentor"/>
    <x v="24"/>
    <n v="44060"/>
    <x v="3"/>
    <s v="FUR-CH-10003774"/>
    <x v="0"/>
    <x v="1"/>
    <x v="1185"/>
    <n v="63.686"/>
    <n v="1"/>
    <n v="0.3"/>
    <n v="-15.466600000000003"/>
  </r>
  <r>
    <n v="4473"/>
    <s v="CA-2014-121300"/>
    <x v="3"/>
    <x v="365"/>
    <d v="2014-09-30T00:00:00"/>
    <s v="Same Day"/>
    <s v="MG-17680"/>
    <s v="Maureen Gastineau"/>
    <x v="2"/>
    <s v="United States"/>
    <s v="Mentor"/>
    <x v="24"/>
    <n v="44060"/>
    <x v="3"/>
    <s v="TEC-AC-10004571"/>
    <x v="2"/>
    <x v="11"/>
    <x v="404"/>
    <n v="239.976"/>
    <n v="3"/>
    <n v="0.2"/>
    <n v="65.993400000000008"/>
  </r>
  <r>
    <n v="4474"/>
    <s v="CA-2014-121300"/>
    <x v="3"/>
    <x v="365"/>
    <d v="2014-09-30T00:00:00"/>
    <s v="Same Day"/>
    <s v="MG-17680"/>
    <s v="Maureen Gastineau"/>
    <x v="2"/>
    <s v="United States"/>
    <s v="Mentor"/>
    <x v="24"/>
    <n v="44060"/>
    <x v="3"/>
    <s v="FUR-TA-10004442"/>
    <x v="0"/>
    <x v="3"/>
    <x v="1645"/>
    <n v="344.22"/>
    <n v="2"/>
    <n v="0.4"/>
    <n v="-189.32100000000003"/>
  </r>
  <r>
    <n v="4475"/>
    <s v="CA-2014-121300"/>
    <x v="3"/>
    <x v="365"/>
    <d v="2014-09-30T00:00:00"/>
    <s v="Same Day"/>
    <s v="MG-17680"/>
    <s v="Maureen Gastineau"/>
    <x v="2"/>
    <s v="United States"/>
    <s v="Mentor"/>
    <x v="24"/>
    <n v="44060"/>
    <x v="3"/>
    <s v="OFF-PA-10002787"/>
    <x v="1"/>
    <x v="10"/>
    <x v="1267"/>
    <n v="15.552000000000003"/>
    <n v="3"/>
    <n v="0.2"/>
    <n v="5.4432"/>
  </r>
  <r>
    <n v="4476"/>
    <s v="CA-2014-121300"/>
    <x v="3"/>
    <x v="365"/>
    <d v="2014-09-30T00:00:00"/>
    <s v="Same Day"/>
    <s v="MG-17680"/>
    <s v="Maureen Gastineau"/>
    <x v="2"/>
    <s v="United States"/>
    <s v="Mentor"/>
    <x v="24"/>
    <n v="44060"/>
    <x v="3"/>
    <s v="FUR-FU-10004586"/>
    <x v="0"/>
    <x v="5"/>
    <x v="1473"/>
    <n v="21.248000000000001"/>
    <n v="4"/>
    <n v="0.2"/>
    <n v="7.436799999999999"/>
  </r>
  <r>
    <n v="4477"/>
    <s v="CA-2014-121300"/>
    <x v="3"/>
    <x v="365"/>
    <d v="2014-09-30T00:00:00"/>
    <s v="Same Day"/>
    <s v="MG-17680"/>
    <s v="Maureen Gastineau"/>
    <x v="2"/>
    <s v="United States"/>
    <s v="Mentor"/>
    <x v="24"/>
    <n v="44060"/>
    <x v="3"/>
    <s v="OFF-PA-10002606"/>
    <x v="1"/>
    <x v="10"/>
    <x v="1592"/>
    <n v="8.4480000000000004"/>
    <n v="2"/>
    <n v="0.2"/>
    <n v="2.6399999999999997"/>
  </r>
  <r>
    <n v="4478"/>
    <s v="CA-2014-130211"/>
    <x v="3"/>
    <x v="760"/>
    <d v="2014-10-23T00:00:00"/>
    <s v="Same Day"/>
    <s v="BD-11620"/>
    <s v="Brian DeCherney"/>
    <x v="0"/>
    <s v="United States"/>
    <s v="Lawton"/>
    <x v="26"/>
    <n v="73505"/>
    <x v="2"/>
    <s v="OFF-ST-10000129"/>
    <x v="1"/>
    <x v="4"/>
    <x v="1646"/>
    <n v="333.09000000000003"/>
    <n v="3"/>
    <n v="0"/>
    <n v="23.316299999999984"/>
  </r>
  <r>
    <n v="4479"/>
    <s v="CA-2014-130211"/>
    <x v="3"/>
    <x v="760"/>
    <d v="2014-10-23T00:00:00"/>
    <s v="Same Day"/>
    <s v="BD-11620"/>
    <s v="Brian DeCherney"/>
    <x v="0"/>
    <s v="United States"/>
    <s v="Lawton"/>
    <x v="26"/>
    <n v="73505"/>
    <x v="2"/>
    <s v="FUR-TA-10003748"/>
    <x v="0"/>
    <x v="3"/>
    <x v="208"/>
    <n v="248.98"/>
    <n v="2"/>
    <n v="0"/>
    <n v="54.775599999999997"/>
  </r>
  <r>
    <n v="4480"/>
    <s v="CA-2011-147235"/>
    <x v="2"/>
    <x v="977"/>
    <d v="2011-03-28T00:00:00"/>
    <s v="Standard Class"/>
    <s v="CD-11920"/>
    <s v="Carlos Daly"/>
    <x v="0"/>
    <s v="United States"/>
    <s v="New York City"/>
    <x v="15"/>
    <n v="10024"/>
    <x v="3"/>
    <s v="OFF-PA-10004948"/>
    <x v="1"/>
    <x v="10"/>
    <x v="1647"/>
    <n v="24.900000000000002"/>
    <n v="5"/>
    <n v="0"/>
    <n v="11.703000000000001"/>
  </r>
  <r>
    <n v="4481"/>
    <s v="CA-2013-109365"/>
    <x v="0"/>
    <x v="54"/>
    <d v="2013-11-09T00:00:00"/>
    <s v="Standard Class"/>
    <s v="XP-21865"/>
    <s v="Xylona Preis"/>
    <x v="0"/>
    <s v="United States"/>
    <s v="Los Angeles"/>
    <x v="1"/>
    <n v="90049"/>
    <x v="1"/>
    <s v="OFF-FA-10001561"/>
    <x v="1"/>
    <x v="13"/>
    <x v="831"/>
    <n v="15.260000000000002"/>
    <n v="7"/>
    <n v="0"/>
    <n v="5.0358000000000001"/>
  </r>
  <r>
    <n v="4482"/>
    <s v="CA-2013-109365"/>
    <x v="0"/>
    <x v="54"/>
    <d v="2013-11-09T00:00:00"/>
    <s v="Standard Class"/>
    <s v="XP-21865"/>
    <s v="Xylona Preis"/>
    <x v="0"/>
    <s v="United States"/>
    <s v="Los Angeles"/>
    <x v="1"/>
    <n v="90049"/>
    <x v="1"/>
    <s v="OFF-AP-10002998"/>
    <x v="1"/>
    <x v="9"/>
    <x v="1635"/>
    <n v="43.32"/>
    <n v="2"/>
    <n v="0"/>
    <n v="14.295599999999997"/>
  </r>
  <r>
    <n v="4483"/>
    <s v="CA-2013-109365"/>
    <x v="0"/>
    <x v="54"/>
    <d v="2013-11-09T00:00:00"/>
    <s v="Standard Class"/>
    <s v="XP-21865"/>
    <s v="Xylona Preis"/>
    <x v="0"/>
    <s v="United States"/>
    <s v="Los Angeles"/>
    <x v="1"/>
    <n v="90049"/>
    <x v="1"/>
    <s v="OFF-BI-10003981"/>
    <x v="1"/>
    <x v="8"/>
    <x v="109"/>
    <n v="43.584000000000003"/>
    <n v="12"/>
    <n v="0.2"/>
    <n v="15.799199999999999"/>
  </r>
  <r>
    <n v="4484"/>
    <s v="CA-2013-109365"/>
    <x v="0"/>
    <x v="54"/>
    <d v="2013-11-09T00:00:00"/>
    <s v="Standard Class"/>
    <s v="XP-21865"/>
    <s v="Xylona Preis"/>
    <x v="0"/>
    <s v="United States"/>
    <s v="Los Angeles"/>
    <x v="1"/>
    <n v="90049"/>
    <x v="1"/>
    <s v="OFF-PA-10001725"/>
    <x v="1"/>
    <x v="10"/>
    <x v="1648"/>
    <n v="116.28"/>
    <n v="3"/>
    <n v="0"/>
    <n v="56.977199999999996"/>
  </r>
  <r>
    <n v="4485"/>
    <s v="CA-2013-109365"/>
    <x v="0"/>
    <x v="54"/>
    <d v="2013-11-09T00:00:00"/>
    <s v="Standard Class"/>
    <s v="XP-21865"/>
    <s v="Xylona Preis"/>
    <x v="0"/>
    <s v="United States"/>
    <s v="Los Angeles"/>
    <x v="1"/>
    <n v="90049"/>
    <x v="1"/>
    <s v="OFF-BI-10002071"/>
    <x v="1"/>
    <x v="8"/>
    <x v="692"/>
    <n v="9.2959999999999994"/>
    <n v="2"/>
    <n v="0.2"/>
    <n v="3.0211999999999994"/>
  </r>
  <r>
    <n v="4486"/>
    <s v="CA-2013-109365"/>
    <x v="0"/>
    <x v="54"/>
    <d v="2013-11-09T00:00:00"/>
    <s v="Standard Class"/>
    <s v="XP-21865"/>
    <s v="Xylona Preis"/>
    <x v="0"/>
    <s v="United States"/>
    <s v="Los Angeles"/>
    <x v="1"/>
    <n v="90049"/>
    <x v="1"/>
    <s v="OFF-PA-10000477"/>
    <x v="1"/>
    <x v="10"/>
    <x v="1261"/>
    <n v="19.440000000000001"/>
    <n v="3"/>
    <n v="0"/>
    <n v="9.3312000000000008"/>
  </r>
  <r>
    <n v="4487"/>
    <s v="CA-2013-109365"/>
    <x v="0"/>
    <x v="54"/>
    <d v="2013-11-09T00:00:00"/>
    <s v="Standard Class"/>
    <s v="XP-21865"/>
    <s v="Xylona Preis"/>
    <x v="0"/>
    <s v="United States"/>
    <s v="Los Angeles"/>
    <x v="1"/>
    <n v="90049"/>
    <x v="1"/>
    <s v="OFF-PA-10004359"/>
    <x v="1"/>
    <x v="10"/>
    <x v="1059"/>
    <n v="314.54999999999995"/>
    <n v="3"/>
    <n v="0"/>
    <n v="150.98399999999998"/>
  </r>
  <r>
    <n v="4488"/>
    <s v="CA-2012-162621"/>
    <x v="1"/>
    <x v="577"/>
    <d v="2012-09-11T00:00:00"/>
    <s v="Standard Class"/>
    <s v="CA-12055"/>
    <s v="Cathy Armstrong"/>
    <x v="2"/>
    <s v="United States"/>
    <s v="Houston"/>
    <x v="5"/>
    <n v="77036"/>
    <x v="2"/>
    <s v="OFF-BI-10000962"/>
    <x v="1"/>
    <x v="8"/>
    <x v="1504"/>
    <n v="16.269999999999996"/>
    <n v="5"/>
    <n v="0.8"/>
    <n v="-25.218500000000006"/>
  </r>
  <r>
    <n v="4489"/>
    <s v="CA-2012-162621"/>
    <x v="1"/>
    <x v="577"/>
    <d v="2012-09-11T00:00:00"/>
    <s v="Standard Class"/>
    <s v="CA-12055"/>
    <s v="Cathy Armstrong"/>
    <x v="2"/>
    <s v="United States"/>
    <s v="Houston"/>
    <x v="5"/>
    <n v="77036"/>
    <x v="2"/>
    <s v="OFF-SU-10003567"/>
    <x v="1"/>
    <x v="14"/>
    <x v="1489"/>
    <n v="69.12"/>
    <n v="9"/>
    <n v="0.2"/>
    <n v="-14.687999999999999"/>
  </r>
  <r>
    <n v="4490"/>
    <s v="CA-2012-162621"/>
    <x v="1"/>
    <x v="577"/>
    <d v="2012-09-11T00:00:00"/>
    <s v="Standard Class"/>
    <s v="CA-12055"/>
    <s v="Cathy Armstrong"/>
    <x v="2"/>
    <s v="United States"/>
    <s v="Houston"/>
    <x v="5"/>
    <n v="77036"/>
    <x v="2"/>
    <s v="OFF-BI-10003708"/>
    <x v="1"/>
    <x v="8"/>
    <x v="969"/>
    <n v="4.4699999999999989"/>
    <n v="3"/>
    <n v="0.8"/>
    <n v="-7.8225000000000016"/>
  </r>
  <r>
    <n v="4491"/>
    <s v="CA-2014-105921"/>
    <x v="3"/>
    <x v="718"/>
    <d v="2014-08-22T00:00:00"/>
    <s v="Standard Class"/>
    <s v="JM-15250"/>
    <s v="Janet Martin"/>
    <x v="0"/>
    <s v="United States"/>
    <s v="Los Angeles"/>
    <x v="1"/>
    <n v="90032"/>
    <x v="1"/>
    <s v="FUR-TA-10001095"/>
    <x v="0"/>
    <x v="3"/>
    <x v="611"/>
    <n v="418.29599999999994"/>
    <n v="3"/>
    <n v="0.2"/>
    <n v="5.2287000000000035"/>
  </r>
  <r>
    <n v="4492"/>
    <s v="CA-2011-150798"/>
    <x v="2"/>
    <x v="588"/>
    <d v="2011-12-03T00:00:00"/>
    <s v="Second Class"/>
    <s v="JK-15730"/>
    <s v="Joe Kamberova"/>
    <x v="0"/>
    <s v="United States"/>
    <s v="Columbus"/>
    <x v="24"/>
    <n v="43229"/>
    <x v="3"/>
    <s v="TEC-CO-10001571"/>
    <x v="2"/>
    <x v="16"/>
    <x v="1554"/>
    <n v="659.98799999999994"/>
    <n v="2"/>
    <n v="0.4"/>
    <n v="109.99799999999999"/>
  </r>
  <r>
    <n v="4493"/>
    <s v="CA-2011-150798"/>
    <x v="2"/>
    <x v="588"/>
    <d v="2011-12-03T00:00:00"/>
    <s v="Second Class"/>
    <s v="JK-15730"/>
    <s v="Joe Kamberova"/>
    <x v="0"/>
    <s v="United States"/>
    <s v="Columbus"/>
    <x v="24"/>
    <n v="43229"/>
    <x v="3"/>
    <s v="FUR-FU-10000221"/>
    <x v="0"/>
    <x v="5"/>
    <x v="529"/>
    <n v="8.1280000000000001"/>
    <n v="2"/>
    <n v="0.2"/>
    <n v="1.4223999999999997"/>
  </r>
  <r>
    <n v="4494"/>
    <s v="CA-2011-150798"/>
    <x v="2"/>
    <x v="588"/>
    <d v="2011-12-03T00:00:00"/>
    <s v="Second Class"/>
    <s v="JK-15730"/>
    <s v="Joe Kamberova"/>
    <x v="0"/>
    <s v="United States"/>
    <s v="Columbus"/>
    <x v="24"/>
    <n v="43229"/>
    <x v="3"/>
    <s v="OFF-PA-10001972"/>
    <x v="1"/>
    <x v="10"/>
    <x v="1169"/>
    <n v="36.288000000000011"/>
    <n v="7"/>
    <n v="0.2"/>
    <n v="12.700800000000001"/>
  </r>
  <r>
    <n v="4495"/>
    <s v="CA-2011-150798"/>
    <x v="2"/>
    <x v="588"/>
    <d v="2011-12-03T00:00:00"/>
    <s v="Second Class"/>
    <s v="JK-15730"/>
    <s v="Joe Kamberova"/>
    <x v="0"/>
    <s v="United States"/>
    <s v="Columbus"/>
    <x v="24"/>
    <n v="43229"/>
    <x v="3"/>
    <s v="FUR-CH-10000015"/>
    <x v="0"/>
    <x v="1"/>
    <x v="373"/>
    <n v="909.7199999999998"/>
    <n v="6"/>
    <n v="0.3"/>
    <n v="-51.983999999999924"/>
  </r>
  <r>
    <n v="4496"/>
    <s v="CA-2014-112753"/>
    <x v="3"/>
    <x v="978"/>
    <d v="2014-06-24T00:00:00"/>
    <s v="Standard Class"/>
    <s v="CC-12670"/>
    <s v="Craig Carreira"/>
    <x v="0"/>
    <s v="United States"/>
    <s v="Los Angeles"/>
    <x v="1"/>
    <n v="90032"/>
    <x v="1"/>
    <s v="FUR-BO-10004015"/>
    <x v="0"/>
    <x v="0"/>
    <x v="569"/>
    <n v="917.92349999999988"/>
    <n v="9"/>
    <n v="0.15"/>
    <n v="75.593699999999899"/>
  </r>
  <r>
    <n v="4497"/>
    <s v="CA-2014-112753"/>
    <x v="3"/>
    <x v="978"/>
    <d v="2014-06-24T00:00:00"/>
    <s v="Standard Class"/>
    <s v="CC-12670"/>
    <s v="Craig Carreira"/>
    <x v="0"/>
    <s v="United States"/>
    <s v="Los Angeles"/>
    <x v="1"/>
    <n v="90032"/>
    <x v="1"/>
    <s v="OFF-PA-10002036"/>
    <x v="1"/>
    <x v="10"/>
    <x v="325"/>
    <n v="38.880000000000003"/>
    <n v="6"/>
    <n v="0"/>
    <n v="19.051200000000001"/>
  </r>
  <r>
    <n v="4498"/>
    <s v="CA-2014-155075"/>
    <x v="3"/>
    <x v="574"/>
    <d v="2014-12-10T00:00:00"/>
    <s v="Standard Class"/>
    <s v="GW-14605"/>
    <s v="Giulietta Weimer"/>
    <x v="0"/>
    <s v="United States"/>
    <s v="Philadelphia"/>
    <x v="9"/>
    <n v="19140"/>
    <x v="3"/>
    <s v="OFF-BI-10003650"/>
    <x v="1"/>
    <x v="8"/>
    <x v="115"/>
    <n v="631.17600000000016"/>
    <n v="4"/>
    <n v="0.7"/>
    <n v="-462.86239999999998"/>
  </r>
  <r>
    <n v="4499"/>
    <s v="CA-2011-103401"/>
    <x v="2"/>
    <x v="871"/>
    <d v="2011-11-26T00:00:00"/>
    <s v="Standard Class"/>
    <s v="GR-14560"/>
    <s v="Georgia Rosenberg"/>
    <x v="1"/>
    <s v="United States"/>
    <s v="San Francisco"/>
    <x v="1"/>
    <n v="94110"/>
    <x v="1"/>
    <s v="OFF-PA-10003309"/>
    <x v="1"/>
    <x v="10"/>
    <x v="1143"/>
    <n v="12.96"/>
    <n v="2"/>
    <n v="0"/>
    <n v="6.2208000000000006"/>
  </r>
  <r>
    <n v="4500"/>
    <s v="CA-2013-124814"/>
    <x v="0"/>
    <x v="342"/>
    <d v="2013-04-17T00:00:00"/>
    <s v="Standard Class"/>
    <s v="FM-14215"/>
    <s v="Filia McAdams"/>
    <x v="1"/>
    <s v="United States"/>
    <s v="Bakersfield"/>
    <x v="1"/>
    <n v="93309"/>
    <x v="1"/>
    <s v="OFF-PA-10002787"/>
    <x v="1"/>
    <x v="10"/>
    <x v="1267"/>
    <n v="12.96"/>
    <n v="2"/>
    <n v="0"/>
    <n v="6.2208000000000006"/>
  </r>
  <r>
    <n v="4501"/>
    <s v="CA-2013-124814"/>
    <x v="0"/>
    <x v="342"/>
    <d v="2013-04-17T00:00:00"/>
    <s v="Standard Class"/>
    <s v="FM-14215"/>
    <s v="Filia McAdams"/>
    <x v="1"/>
    <s v="United States"/>
    <s v="Bakersfield"/>
    <x v="1"/>
    <n v="93309"/>
    <x v="1"/>
    <s v="OFF-BI-10000174"/>
    <x v="1"/>
    <x v="8"/>
    <x v="1435"/>
    <n v="23.2"/>
    <n v="5"/>
    <n v="0.2"/>
    <n v="8.1199999999999974"/>
  </r>
  <r>
    <n v="4502"/>
    <s v="CA-2011-116757"/>
    <x v="2"/>
    <x v="479"/>
    <d v="2011-07-04T00:00:00"/>
    <s v="Standard Class"/>
    <s v="MS-17980"/>
    <s v="Michael Stewart"/>
    <x v="1"/>
    <s v="United States"/>
    <s v="Houston"/>
    <x v="5"/>
    <n v="77095"/>
    <x v="2"/>
    <s v="OFF-PA-10002005"/>
    <x v="1"/>
    <x v="10"/>
    <x v="505"/>
    <n v="25.920000000000005"/>
    <n v="5"/>
    <n v="0.2"/>
    <n v="9.0719999999999992"/>
  </r>
  <r>
    <n v="4503"/>
    <s v="CA-2011-116757"/>
    <x v="2"/>
    <x v="479"/>
    <d v="2011-07-04T00:00:00"/>
    <s v="Standard Class"/>
    <s v="MS-17980"/>
    <s v="Michael Stewart"/>
    <x v="1"/>
    <s v="United States"/>
    <s v="Houston"/>
    <x v="5"/>
    <n v="77095"/>
    <x v="2"/>
    <s v="OFF-FA-10002815"/>
    <x v="1"/>
    <x v="13"/>
    <x v="33"/>
    <n v="21.312000000000005"/>
    <n v="6"/>
    <n v="0.2"/>
    <n v="7.1928000000000001"/>
  </r>
  <r>
    <n v="4504"/>
    <s v="US-2011-138247"/>
    <x v="2"/>
    <x v="163"/>
    <d v="2011-12-29T00:00:00"/>
    <s v="Standard Class"/>
    <s v="BF-11170"/>
    <s v="Ben Ferrer"/>
    <x v="2"/>
    <s v="United States"/>
    <s v="Los Angeles"/>
    <x v="1"/>
    <n v="90045"/>
    <x v="1"/>
    <s v="TEC-PH-10000213"/>
    <x v="2"/>
    <x v="7"/>
    <x v="1649"/>
    <n v="173.65600000000003"/>
    <n v="7"/>
    <n v="0.2"/>
    <n v="17.365599999999993"/>
  </r>
  <r>
    <n v="4505"/>
    <s v="US-2011-138247"/>
    <x v="2"/>
    <x v="163"/>
    <d v="2011-12-29T00:00:00"/>
    <s v="Standard Class"/>
    <s v="BF-11170"/>
    <s v="Ben Ferrer"/>
    <x v="2"/>
    <s v="United States"/>
    <s v="Los Angeles"/>
    <x v="1"/>
    <n v="90045"/>
    <x v="1"/>
    <s v="OFF-AP-10000828"/>
    <x v="1"/>
    <x v="9"/>
    <x v="1087"/>
    <n v="361.96"/>
    <n v="2"/>
    <n v="0"/>
    <n v="101.34879999999998"/>
  </r>
  <r>
    <n v="4506"/>
    <s v="US-2011-138247"/>
    <x v="2"/>
    <x v="163"/>
    <d v="2011-12-29T00:00:00"/>
    <s v="Standard Class"/>
    <s v="BF-11170"/>
    <s v="Ben Ferrer"/>
    <x v="2"/>
    <s v="United States"/>
    <s v="Los Angeles"/>
    <x v="1"/>
    <n v="90045"/>
    <x v="1"/>
    <s v="TEC-AC-10004708"/>
    <x v="2"/>
    <x v="11"/>
    <x v="337"/>
    <n v="62.849999999999994"/>
    <n v="3"/>
    <n v="0"/>
    <n v="13.198499999999999"/>
  </r>
  <r>
    <n v="4507"/>
    <s v="US-2011-138247"/>
    <x v="2"/>
    <x v="163"/>
    <d v="2011-12-29T00:00:00"/>
    <s v="Standard Class"/>
    <s v="BF-11170"/>
    <s v="Ben Ferrer"/>
    <x v="2"/>
    <s v="United States"/>
    <s v="Los Angeles"/>
    <x v="1"/>
    <n v="90045"/>
    <x v="1"/>
    <s v="TEC-PH-10001530"/>
    <x v="2"/>
    <x v="7"/>
    <x v="632"/>
    <n v="818.37600000000009"/>
    <n v="3"/>
    <n v="0.2"/>
    <n v="51.148499999999984"/>
  </r>
  <r>
    <n v="4508"/>
    <s v="US-2011-138247"/>
    <x v="2"/>
    <x v="163"/>
    <d v="2011-12-29T00:00:00"/>
    <s v="Standard Class"/>
    <s v="BF-11170"/>
    <s v="Ben Ferrer"/>
    <x v="2"/>
    <s v="United States"/>
    <s v="Los Angeles"/>
    <x v="1"/>
    <n v="90045"/>
    <x v="1"/>
    <s v="OFF-ST-10002301"/>
    <x v="1"/>
    <x v="4"/>
    <x v="1490"/>
    <n v="20.34"/>
    <n v="1"/>
    <n v="0"/>
    <n v="0.20339999999999847"/>
  </r>
  <r>
    <n v="4509"/>
    <s v="US-2011-138247"/>
    <x v="2"/>
    <x v="163"/>
    <d v="2011-12-29T00:00:00"/>
    <s v="Standard Class"/>
    <s v="BF-11170"/>
    <s v="Ben Ferrer"/>
    <x v="2"/>
    <s v="United States"/>
    <s v="Los Angeles"/>
    <x v="1"/>
    <n v="90045"/>
    <x v="1"/>
    <s v="FUR-FU-10002554"/>
    <x v="0"/>
    <x v="5"/>
    <x v="912"/>
    <n v="23.99"/>
    <n v="1"/>
    <n v="0"/>
    <n v="5.5176999999999978"/>
  </r>
  <r>
    <n v="4510"/>
    <s v="CA-2014-167003"/>
    <x v="3"/>
    <x v="979"/>
    <d v="2014-05-30T00:00:00"/>
    <s v="Standard Class"/>
    <s v="VS-21820"/>
    <s v="Vivek Sundaresam"/>
    <x v="0"/>
    <s v="United States"/>
    <s v="Los Angeles"/>
    <x v="1"/>
    <n v="90036"/>
    <x v="1"/>
    <s v="FUR-TA-10001520"/>
    <x v="0"/>
    <x v="3"/>
    <x v="711"/>
    <n v="171.28800000000001"/>
    <n v="3"/>
    <n v="0.2"/>
    <n v="-6.423300000000026"/>
  </r>
  <r>
    <n v="4511"/>
    <s v="CA-2013-119935"/>
    <x v="0"/>
    <x v="338"/>
    <d v="2013-11-15T00:00:00"/>
    <s v="Standard Class"/>
    <s v="KM-16225"/>
    <s v="Kalyca Meade"/>
    <x v="1"/>
    <s v="United States"/>
    <s v="Springfield"/>
    <x v="25"/>
    <n v="65807"/>
    <x v="2"/>
    <s v="FUR-FU-10001085"/>
    <x v="0"/>
    <x v="5"/>
    <x v="1590"/>
    <n v="37.299999999999997"/>
    <n v="2"/>
    <n v="0"/>
    <n v="17.157999999999998"/>
  </r>
  <r>
    <n v="4512"/>
    <s v="CA-2013-119935"/>
    <x v="0"/>
    <x v="338"/>
    <d v="2013-11-15T00:00:00"/>
    <s v="Standard Class"/>
    <s v="KM-16225"/>
    <s v="Kalyca Meade"/>
    <x v="1"/>
    <s v="United States"/>
    <s v="Springfield"/>
    <x v="25"/>
    <n v="65807"/>
    <x v="2"/>
    <s v="OFF-BI-10001597"/>
    <x v="1"/>
    <x v="8"/>
    <x v="790"/>
    <n v="81.96"/>
    <n v="2"/>
    <n v="0"/>
    <n v="39.340799999999994"/>
  </r>
  <r>
    <n v="4513"/>
    <s v="CA-2013-118969"/>
    <x v="0"/>
    <x v="824"/>
    <d v="2013-10-04T00:00:00"/>
    <s v="First Class"/>
    <s v="LP-17095"/>
    <s v="Liz Preis"/>
    <x v="0"/>
    <s v="United States"/>
    <s v="Phoenix"/>
    <x v="16"/>
    <n v="85023"/>
    <x v="1"/>
    <s v="OFF-BI-10002429"/>
    <x v="1"/>
    <x v="8"/>
    <x v="467"/>
    <n v="54.792000000000009"/>
    <n v="6"/>
    <n v="0.7"/>
    <n v="-40.180799999999991"/>
  </r>
  <r>
    <n v="4514"/>
    <s v="CA-2013-145240"/>
    <x v="0"/>
    <x v="47"/>
    <d v="2013-09-09T00:00:00"/>
    <s v="First Class"/>
    <s v="BG-11740"/>
    <s v="Bruce Geld"/>
    <x v="0"/>
    <s v="United States"/>
    <s v="Houston"/>
    <x v="5"/>
    <n v="77070"/>
    <x v="2"/>
    <s v="OFF-ST-10001590"/>
    <x v="1"/>
    <x v="4"/>
    <x v="146"/>
    <n v="10.784000000000001"/>
    <n v="1"/>
    <n v="0.2"/>
    <n v="0.8087999999999993"/>
  </r>
  <r>
    <n v="4515"/>
    <s v="CA-2013-120873"/>
    <x v="0"/>
    <x v="189"/>
    <d v="2013-11-02T00:00:00"/>
    <s v="Second Class"/>
    <s v="BW-11200"/>
    <s v="Ben Wallace"/>
    <x v="0"/>
    <s v="United States"/>
    <s v="Hampton"/>
    <x v="17"/>
    <n v="23666"/>
    <x v="0"/>
    <s v="FUR-CH-10000847"/>
    <x v="0"/>
    <x v="1"/>
    <x v="986"/>
    <n v="290.98"/>
    <n v="1"/>
    <n v="0"/>
    <n v="75.654799999999994"/>
  </r>
  <r>
    <n v="4516"/>
    <s v="US-2014-111920"/>
    <x v="3"/>
    <x v="760"/>
    <d v="2014-10-27T00:00:00"/>
    <s v="Standard Class"/>
    <s v="PS-18970"/>
    <s v="Paul Stevenson"/>
    <x v="2"/>
    <s v="United States"/>
    <s v="Tulsa"/>
    <x v="26"/>
    <n v="74133"/>
    <x v="2"/>
    <s v="OFF-AR-10003179"/>
    <x v="1"/>
    <x v="6"/>
    <x v="1565"/>
    <n v="36.44"/>
    <n v="4"/>
    <n v="0"/>
    <n v="12.025199999999998"/>
  </r>
  <r>
    <n v="4517"/>
    <s v="US-2013-128678"/>
    <x v="0"/>
    <x v="306"/>
    <d v="2013-09-21T00:00:00"/>
    <s v="Standard Class"/>
    <s v="RB-19570"/>
    <s v="Rob Beeghly"/>
    <x v="0"/>
    <s v="United States"/>
    <s v="Seattle"/>
    <x v="4"/>
    <n v="98105"/>
    <x v="1"/>
    <s v="OFF-PA-10000807"/>
    <x v="1"/>
    <x v="10"/>
    <x v="1650"/>
    <n v="21.400000000000002"/>
    <n v="5"/>
    <n v="0"/>
    <n v="10.058"/>
  </r>
  <r>
    <n v="4518"/>
    <s v="US-2013-128678"/>
    <x v="0"/>
    <x v="306"/>
    <d v="2013-09-21T00:00:00"/>
    <s v="Standard Class"/>
    <s v="RB-19570"/>
    <s v="Rob Beeghly"/>
    <x v="0"/>
    <s v="United States"/>
    <s v="Seattle"/>
    <x v="4"/>
    <n v="98105"/>
    <x v="1"/>
    <s v="OFF-BI-10002103"/>
    <x v="1"/>
    <x v="8"/>
    <x v="525"/>
    <n v="48.664000000000001"/>
    <n v="7"/>
    <n v="0.2"/>
    <n v="15.815799999999999"/>
  </r>
  <r>
    <n v="4519"/>
    <s v="CA-2013-101385"/>
    <x v="0"/>
    <x v="477"/>
    <d v="2013-10-02T00:00:00"/>
    <s v="Standard Class"/>
    <s v="JW-16075"/>
    <s v="Julia West"/>
    <x v="0"/>
    <s v="United States"/>
    <s v="San Francisco"/>
    <x v="1"/>
    <n v="94109"/>
    <x v="1"/>
    <s v="OFF-AR-10004441"/>
    <x v="1"/>
    <x v="6"/>
    <x v="153"/>
    <n v="16.559999999999999"/>
    <n v="4"/>
    <n v="0"/>
    <n v="6.9551999999999996"/>
  </r>
  <r>
    <n v="4520"/>
    <s v="CA-2014-107167"/>
    <x v="3"/>
    <x v="193"/>
    <d v="2014-06-15T00:00:00"/>
    <s v="Standard Class"/>
    <s v="ND-18460"/>
    <s v="Neil Ducich"/>
    <x v="1"/>
    <s v="United States"/>
    <s v="Jacksonville"/>
    <x v="2"/>
    <n v="32216"/>
    <x v="0"/>
    <s v="OFF-ST-10003805"/>
    <x v="1"/>
    <x v="4"/>
    <x v="1651"/>
    <n v="1347.5200000000002"/>
    <n v="8"/>
    <n v="0.2"/>
    <n v="84.219999999999857"/>
  </r>
  <r>
    <n v="4521"/>
    <s v="CA-2011-109491"/>
    <x v="2"/>
    <x v="980"/>
    <d v="2011-02-27T00:00:00"/>
    <s v="Standard Class"/>
    <s v="LC-16930"/>
    <s v="Linda Cazamias"/>
    <x v="1"/>
    <s v="United States"/>
    <s v="Richmond"/>
    <x v="14"/>
    <n v="47374"/>
    <x v="2"/>
    <s v="TEC-AC-10001284"/>
    <x v="2"/>
    <x v="11"/>
    <x v="1172"/>
    <n v="62.31"/>
    <n v="3"/>
    <n v="0"/>
    <n v="22.4316"/>
  </r>
  <r>
    <n v="4522"/>
    <s v="CA-2011-109491"/>
    <x v="2"/>
    <x v="980"/>
    <d v="2011-02-27T00:00:00"/>
    <s v="Standard Class"/>
    <s v="LC-16930"/>
    <s v="Linda Cazamias"/>
    <x v="1"/>
    <s v="United States"/>
    <s v="Richmond"/>
    <x v="14"/>
    <n v="47374"/>
    <x v="2"/>
    <s v="FUR-FU-10000221"/>
    <x v="0"/>
    <x v="5"/>
    <x v="529"/>
    <n v="20.32"/>
    <n v="4"/>
    <n v="0"/>
    <n v="6.9087999999999994"/>
  </r>
  <r>
    <n v="4523"/>
    <s v="CA-2014-105445"/>
    <x v="3"/>
    <x v="297"/>
    <d v="2014-02-26T00:00:00"/>
    <s v="Second Class"/>
    <s v="BP-11095"/>
    <s v="Bart Pistole"/>
    <x v="1"/>
    <s v="United States"/>
    <s v="Louisville"/>
    <x v="22"/>
    <n v="80027"/>
    <x v="1"/>
    <s v="OFF-FA-10001229"/>
    <x v="1"/>
    <x v="13"/>
    <x v="33"/>
    <n v="9.4320000000000004"/>
    <n v="3"/>
    <n v="0.2"/>
    <n v="3.065399999999999"/>
  </r>
  <r>
    <n v="4524"/>
    <s v="CA-2011-107454"/>
    <x v="2"/>
    <x v="981"/>
    <d v="2011-11-06T00:00:00"/>
    <s v="Standard Class"/>
    <s v="RD-19720"/>
    <s v="Roger Demir"/>
    <x v="0"/>
    <s v="United States"/>
    <s v="New York City"/>
    <x v="15"/>
    <n v="10024"/>
    <x v="3"/>
    <s v="OFF-LA-10001569"/>
    <x v="1"/>
    <x v="2"/>
    <x v="633"/>
    <n v="34.86"/>
    <n v="7"/>
    <n v="0"/>
    <n v="16.035599999999999"/>
  </r>
  <r>
    <n v="4525"/>
    <s v="CA-2011-107454"/>
    <x v="2"/>
    <x v="981"/>
    <d v="2011-11-06T00:00:00"/>
    <s v="Standard Class"/>
    <s v="RD-19720"/>
    <s v="Roger Demir"/>
    <x v="0"/>
    <s v="United States"/>
    <s v="New York City"/>
    <x v="15"/>
    <n v="10024"/>
    <x v="3"/>
    <s v="FUR-FU-10004018"/>
    <x v="0"/>
    <x v="5"/>
    <x v="927"/>
    <n v="89.34"/>
    <n v="6"/>
    <n v="0"/>
    <n v="24.121800000000004"/>
  </r>
  <r>
    <n v="4526"/>
    <s v="US-2014-105046"/>
    <x v="3"/>
    <x v="729"/>
    <d v="2014-07-24T00:00:00"/>
    <s v="Standard Class"/>
    <s v="BE-11335"/>
    <s v="Bill Eplett"/>
    <x v="2"/>
    <s v="United States"/>
    <s v="Rome"/>
    <x v="15"/>
    <n v="13440"/>
    <x v="3"/>
    <s v="TEC-PH-10004536"/>
    <x v="2"/>
    <x v="7"/>
    <x v="149"/>
    <n v="269.98"/>
    <n v="2"/>
    <n v="0"/>
    <n v="67.495000000000005"/>
  </r>
  <r>
    <n v="4527"/>
    <s v="US-2014-105046"/>
    <x v="3"/>
    <x v="729"/>
    <d v="2014-07-24T00:00:00"/>
    <s v="Standard Class"/>
    <s v="BE-11335"/>
    <s v="Bill Eplett"/>
    <x v="2"/>
    <s v="United States"/>
    <s v="Rome"/>
    <x v="15"/>
    <n v="13440"/>
    <x v="3"/>
    <s v="OFF-PA-10004353"/>
    <x v="1"/>
    <x v="10"/>
    <x v="1652"/>
    <n v="99.9"/>
    <n v="5"/>
    <n v="0"/>
    <n v="47.952000000000005"/>
  </r>
  <r>
    <n v="4528"/>
    <s v="US-2014-105046"/>
    <x v="3"/>
    <x v="729"/>
    <d v="2014-07-24T00:00:00"/>
    <s v="Standard Class"/>
    <s v="BE-11335"/>
    <s v="Bill Eplett"/>
    <x v="2"/>
    <s v="United States"/>
    <s v="Rome"/>
    <x v="15"/>
    <n v="13440"/>
    <x v="3"/>
    <s v="FUR-FU-10004848"/>
    <x v="0"/>
    <x v="5"/>
    <x v="1301"/>
    <n v="39.08"/>
    <n v="4"/>
    <n v="0"/>
    <n v="14.459599999999998"/>
  </r>
  <r>
    <n v="4529"/>
    <s v="CA-2014-152856"/>
    <x v="3"/>
    <x v="565"/>
    <d v="2014-09-11T00:00:00"/>
    <s v="Second Class"/>
    <s v="RS-19765"/>
    <s v="Roland Schwarz"/>
    <x v="1"/>
    <s v="United States"/>
    <s v="Marion"/>
    <x v="24"/>
    <n v="43302"/>
    <x v="3"/>
    <s v="TEC-AC-10004864"/>
    <x v="2"/>
    <x v="11"/>
    <x v="1289"/>
    <n v="116.83199999999999"/>
    <n v="4"/>
    <n v="0.2"/>
    <n v="33.589200000000005"/>
  </r>
  <r>
    <n v="4530"/>
    <s v="CA-2013-134691"/>
    <x v="0"/>
    <x v="696"/>
    <d v="2013-11-19T00:00:00"/>
    <s v="Standard Class"/>
    <s v="KC-16540"/>
    <s v="Kelly Collister"/>
    <x v="0"/>
    <s v="United States"/>
    <s v="Houston"/>
    <x v="5"/>
    <n v="77041"/>
    <x v="2"/>
    <s v="OFF-BI-10002393"/>
    <x v="1"/>
    <x v="8"/>
    <x v="1188"/>
    <n v="2.2959999999999994"/>
    <n v="2"/>
    <n v="0.8"/>
    <n v="-3.9032000000000009"/>
  </r>
  <r>
    <n v="4531"/>
    <s v="CA-2013-118759"/>
    <x v="0"/>
    <x v="696"/>
    <d v="2013-11-18T00:00:00"/>
    <s v="First Class"/>
    <s v="MB-17305"/>
    <s v="Maria Bertelson"/>
    <x v="0"/>
    <s v="United States"/>
    <s v="New York City"/>
    <x v="15"/>
    <n v="10009"/>
    <x v="3"/>
    <s v="FUR-CH-10002335"/>
    <x v="0"/>
    <x v="1"/>
    <x v="623"/>
    <n v="408.00599999999997"/>
    <n v="2"/>
    <n v="0.1"/>
    <n v="72.534400000000005"/>
  </r>
  <r>
    <n v="4532"/>
    <s v="CA-2013-118759"/>
    <x v="0"/>
    <x v="696"/>
    <d v="2013-11-18T00:00:00"/>
    <s v="First Class"/>
    <s v="MB-17305"/>
    <s v="Maria Bertelson"/>
    <x v="0"/>
    <s v="United States"/>
    <s v="New York City"/>
    <x v="15"/>
    <n v="10009"/>
    <x v="3"/>
    <s v="OFF-ST-10001590"/>
    <x v="1"/>
    <x v="4"/>
    <x v="146"/>
    <n v="40.44"/>
    <n v="3"/>
    <n v="0"/>
    <n v="10.514399999999998"/>
  </r>
  <r>
    <n v="4533"/>
    <s v="CA-2011-140403"/>
    <x v="2"/>
    <x v="982"/>
    <d v="2011-10-10T00:00:00"/>
    <s v="Same Day"/>
    <s v="TN-21040"/>
    <s v="Tanja Norvell"/>
    <x v="2"/>
    <s v="United States"/>
    <s v="Manteca"/>
    <x v="1"/>
    <n v="95336"/>
    <x v="1"/>
    <s v="FUR-CH-10002774"/>
    <x v="0"/>
    <x v="1"/>
    <x v="23"/>
    <n v="122.352"/>
    <n v="3"/>
    <n v="0.2"/>
    <n v="13.764599999999994"/>
  </r>
  <r>
    <n v="4534"/>
    <s v="CA-2011-140403"/>
    <x v="2"/>
    <x v="982"/>
    <d v="2011-10-10T00:00:00"/>
    <s v="Same Day"/>
    <s v="TN-21040"/>
    <s v="Tanja Norvell"/>
    <x v="2"/>
    <s v="United States"/>
    <s v="Manteca"/>
    <x v="1"/>
    <n v="95336"/>
    <x v="1"/>
    <s v="OFF-EN-10001219"/>
    <x v="1"/>
    <x v="12"/>
    <x v="583"/>
    <n v="15.28"/>
    <n v="2"/>
    <n v="0"/>
    <n v="7.4871999999999996"/>
  </r>
  <r>
    <n v="4535"/>
    <s v="CA-2012-163104"/>
    <x v="1"/>
    <x v="531"/>
    <d v="2012-03-26T00:00:00"/>
    <s v="Standard Class"/>
    <s v="MC-18130"/>
    <s v="Mike Caudle"/>
    <x v="1"/>
    <s v="United States"/>
    <s v="Los Angeles"/>
    <x v="1"/>
    <n v="90004"/>
    <x v="1"/>
    <s v="OFF-PA-10001947"/>
    <x v="1"/>
    <x v="10"/>
    <x v="354"/>
    <n v="11.96"/>
    <n v="2"/>
    <n v="0"/>
    <n v="5.8604000000000003"/>
  </r>
  <r>
    <n v="4536"/>
    <s v="CA-2014-138464"/>
    <x v="3"/>
    <x v="141"/>
    <d v="2014-07-13T00:00:00"/>
    <s v="Standard Class"/>
    <s v="VF-21715"/>
    <s v="Vicky Freymann"/>
    <x v="2"/>
    <s v="United States"/>
    <s v="Seattle"/>
    <x v="4"/>
    <n v="98115"/>
    <x v="1"/>
    <s v="FUR-FU-10003142"/>
    <x v="0"/>
    <x v="5"/>
    <x v="1201"/>
    <n v="15.84"/>
    <n v="3"/>
    <n v="0"/>
    <n v="4.9103999999999992"/>
  </r>
  <r>
    <n v="4537"/>
    <s v="CA-2014-138464"/>
    <x v="3"/>
    <x v="141"/>
    <d v="2014-07-13T00:00:00"/>
    <s v="Standard Class"/>
    <s v="VF-21715"/>
    <s v="Vicky Freymann"/>
    <x v="2"/>
    <s v="United States"/>
    <s v="Seattle"/>
    <x v="4"/>
    <n v="98115"/>
    <x v="1"/>
    <s v="OFF-BI-10001543"/>
    <x v="1"/>
    <x v="8"/>
    <x v="375"/>
    <n v="86.376000000000005"/>
    <n v="3"/>
    <n v="0.2"/>
    <n v="30.231600000000007"/>
  </r>
  <r>
    <n v="4538"/>
    <s v="CA-2014-138464"/>
    <x v="3"/>
    <x v="141"/>
    <d v="2014-07-13T00:00:00"/>
    <s v="Standard Class"/>
    <s v="VF-21715"/>
    <s v="Vicky Freymann"/>
    <x v="2"/>
    <s v="United States"/>
    <s v="Seattle"/>
    <x v="4"/>
    <n v="98115"/>
    <x v="1"/>
    <s v="OFF-AR-10003560"/>
    <x v="1"/>
    <x v="6"/>
    <x v="482"/>
    <n v="18.240000000000002"/>
    <n v="3"/>
    <n v="0"/>
    <n v="6.2015999999999991"/>
  </r>
  <r>
    <n v="4539"/>
    <s v="CA-2014-138464"/>
    <x v="3"/>
    <x v="141"/>
    <d v="2014-07-13T00:00:00"/>
    <s v="Standard Class"/>
    <s v="VF-21715"/>
    <s v="Vicky Freymann"/>
    <x v="2"/>
    <s v="United States"/>
    <s v="Seattle"/>
    <x v="4"/>
    <n v="98115"/>
    <x v="1"/>
    <s v="OFF-AR-10004757"/>
    <x v="1"/>
    <x v="6"/>
    <x v="342"/>
    <n v="13.12"/>
    <n v="4"/>
    <n v="0"/>
    <n v="4.3295999999999992"/>
  </r>
  <r>
    <n v="4540"/>
    <s v="CA-2012-104129"/>
    <x v="1"/>
    <x v="914"/>
    <d v="2012-03-02T00:00:00"/>
    <s v="Standard Class"/>
    <s v="ES-14080"/>
    <s v="Erin Smith"/>
    <x v="1"/>
    <s v="United States"/>
    <s v="Providence"/>
    <x v="34"/>
    <n v="2908"/>
    <x v="3"/>
    <s v="TEC-PH-10003800"/>
    <x v="2"/>
    <x v="7"/>
    <x v="504"/>
    <n v="105.98"/>
    <n v="2"/>
    <n v="0"/>
    <n v="1.0597999999999956"/>
  </r>
  <r>
    <n v="4541"/>
    <s v="CA-2012-104129"/>
    <x v="1"/>
    <x v="914"/>
    <d v="2012-03-02T00:00:00"/>
    <s v="Standard Class"/>
    <s v="ES-14080"/>
    <s v="Erin Smith"/>
    <x v="1"/>
    <s v="United States"/>
    <s v="Providence"/>
    <x v="34"/>
    <n v="2908"/>
    <x v="3"/>
    <s v="FUR-TA-10004152"/>
    <x v="0"/>
    <x v="3"/>
    <x v="1507"/>
    <n v="493.9199999999999"/>
    <n v="7"/>
    <n v="0.3"/>
    <n v="-28.22399999999999"/>
  </r>
  <r>
    <n v="4542"/>
    <s v="US-2014-132206"/>
    <x v="3"/>
    <x v="114"/>
    <d v="2014-06-22T00:00:00"/>
    <s v="Standard Class"/>
    <s v="MK-17905"/>
    <s v="Michael Kennedy"/>
    <x v="1"/>
    <s v="United States"/>
    <s v="Chicago"/>
    <x v="10"/>
    <n v="60653"/>
    <x v="2"/>
    <s v="OFF-BI-10000756"/>
    <x v="1"/>
    <x v="8"/>
    <x v="15"/>
    <n v="5.9359999999999991"/>
    <n v="7"/>
    <n v="0.8"/>
    <n v="-8.9040000000000035"/>
  </r>
  <r>
    <n v="4543"/>
    <s v="CA-2014-113474"/>
    <x v="3"/>
    <x v="983"/>
    <d v="2014-04-01T00:00:00"/>
    <s v="First Class"/>
    <s v="TM-21490"/>
    <s v="Tony Molinari"/>
    <x v="0"/>
    <s v="United States"/>
    <s v="Oklahoma City"/>
    <x v="26"/>
    <n v="73120"/>
    <x v="2"/>
    <s v="OFF-EN-10004206"/>
    <x v="1"/>
    <x v="12"/>
    <x v="1653"/>
    <n v="325.86"/>
    <n v="2"/>
    <n v="0"/>
    <n v="149.8956"/>
  </r>
  <r>
    <n v="4544"/>
    <s v="CA-2012-126557"/>
    <x v="1"/>
    <x v="984"/>
    <d v="2012-07-17T00:00:00"/>
    <s v="Second Class"/>
    <s v="RL-19615"/>
    <s v="Rob Lucas"/>
    <x v="0"/>
    <s v="United States"/>
    <s v="Chicago"/>
    <x v="10"/>
    <n v="60610"/>
    <x v="2"/>
    <s v="FUR-CH-10004477"/>
    <x v="0"/>
    <x v="1"/>
    <x v="211"/>
    <n v="383.60699999999997"/>
    <n v="9"/>
    <n v="0.3"/>
    <n v="-5.4801000000000215"/>
  </r>
  <r>
    <n v="4545"/>
    <s v="CA-2012-126557"/>
    <x v="1"/>
    <x v="984"/>
    <d v="2012-07-17T00:00:00"/>
    <s v="Second Class"/>
    <s v="RL-19615"/>
    <s v="Rob Lucas"/>
    <x v="0"/>
    <s v="United States"/>
    <s v="Chicago"/>
    <x v="10"/>
    <n v="60610"/>
    <x v="2"/>
    <s v="TEC-PH-10003505"/>
    <x v="2"/>
    <x v="7"/>
    <x v="901"/>
    <n v="148.47999999999999"/>
    <n v="2"/>
    <n v="0.2"/>
    <n v="16.703999999999986"/>
  </r>
  <r>
    <n v="4546"/>
    <s v="CA-2012-126557"/>
    <x v="1"/>
    <x v="984"/>
    <d v="2012-07-17T00:00:00"/>
    <s v="Second Class"/>
    <s v="RL-19615"/>
    <s v="Rob Lucas"/>
    <x v="0"/>
    <s v="United States"/>
    <s v="Chicago"/>
    <x v="10"/>
    <n v="60610"/>
    <x v="2"/>
    <s v="TEC-PH-10000526"/>
    <x v="2"/>
    <x v="7"/>
    <x v="1463"/>
    <n v="537.54399999999998"/>
    <n v="7"/>
    <n v="0.2"/>
    <n v="53.754400000000004"/>
  </r>
  <r>
    <n v="4547"/>
    <s v="CA-2012-126557"/>
    <x v="1"/>
    <x v="984"/>
    <d v="2012-07-17T00:00:00"/>
    <s v="Second Class"/>
    <s v="RL-19615"/>
    <s v="Rob Lucas"/>
    <x v="0"/>
    <s v="United States"/>
    <s v="Chicago"/>
    <x v="10"/>
    <n v="60610"/>
    <x v="2"/>
    <s v="OFF-BI-10003314"/>
    <x v="1"/>
    <x v="8"/>
    <x v="305"/>
    <n v="1.9279999999999997"/>
    <n v="2"/>
    <n v="0.8"/>
    <n v="-2.9884000000000004"/>
  </r>
  <r>
    <n v="4548"/>
    <s v="CA-2012-126557"/>
    <x v="1"/>
    <x v="984"/>
    <d v="2012-07-17T00:00:00"/>
    <s v="Second Class"/>
    <s v="RL-19615"/>
    <s v="Rob Lucas"/>
    <x v="0"/>
    <s v="United States"/>
    <s v="Chicago"/>
    <x v="10"/>
    <n v="60610"/>
    <x v="2"/>
    <s v="OFF-AR-10003190"/>
    <x v="1"/>
    <x v="6"/>
    <x v="643"/>
    <n v="6.911999999999999"/>
    <n v="3"/>
    <n v="0.2"/>
    <n v="0.69120000000000026"/>
  </r>
  <r>
    <n v="4549"/>
    <s v="CA-2012-126557"/>
    <x v="1"/>
    <x v="984"/>
    <d v="2012-07-17T00:00:00"/>
    <s v="Second Class"/>
    <s v="RL-19615"/>
    <s v="Rob Lucas"/>
    <x v="0"/>
    <s v="United States"/>
    <s v="Chicago"/>
    <x v="10"/>
    <n v="60610"/>
    <x v="2"/>
    <s v="FUR-FU-10001861"/>
    <x v="0"/>
    <x v="5"/>
    <x v="272"/>
    <n v="7.76"/>
    <n v="1"/>
    <n v="0.6"/>
    <n v="-2.1340000000000003"/>
  </r>
  <r>
    <n v="4550"/>
    <s v="CA-2012-126557"/>
    <x v="1"/>
    <x v="984"/>
    <d v="2012-07-17T00:00:00"/>
    <s v="Second Class"/>
    <s v="RL-19615"/>
    <s v="Rob Lucas"/>
    <x v="0"/>
    <s v="United States"/>
    <s v="Chicago"/>
    <x v="10"/>
    <n v="60610"/>
    <x v="2"/>
    <s v="TEC-PH-10003963"/>
    <x v="2"/>
    <x v="7"/>
    <x v="512"/>
    <n v="659.16800000000012"/>
    <n v="4"/>
    <n v="0.2"/>
    <n v="49.437599999999975"/>
  </r>
  <r>
    <n v="4551"/>
    <s v="US-2014-107636"/>
    <x v="3"/>
    <x v="504"/>
    <d v="2014-05-03T00:00:00"/>
    <s v="First Class"/>
    <s v="NM-18520"/>
    <s v="Neoma Murray"/>
    <x v="0"/>
    <s v="United States"/>
    <s v="Manchester"/>
    <x v="29"/>
    <n v="6040"/>
    <x v="3"/>
    <s v="OFF-LA-10003388"/>
    <x v="1"/>
    <x v="2"/>
    <x v="1654"/>
    <n v="5.76"/>
    <n v="2"/>
    <n v="0"/>
    <n v="2.8224"/>
  </r>
  <r>
    <n v="4552"/>
    <s v="US-2011-165862"/>
    <x v="2"/>
    <x v="985"/>
    <d v="2011-07-17T00:00:00"/>
    <s v="Standard Class"/>
    <s v="GK-14620"/>
    <s v="Grace Kelly"/>
    <x v="1"/>
    <s v="United States"/>
    <s v="Los Angeles"/>
    <x v="1"/>
    <n v="90049"/>
    <x v="1"/>
    <s v="FUR-TA-10002855"/>
    <x v="0"/>
    <x v="3"/>
    <x v="1189"/>
    <n v="351.21600000000001"/>
    <n v="3"/>
    <n v="0.2"/>
    <n v="4.3901999999999788"/>
  </r>
  <r>
    <n v="4553"/>
    <s v="US-2011-106334"/>
    <x v="2"/>
    <x v="422"/>
    <d v="2012-01-02T00:00:00"/>
    <s v="Standard Class"/>
    <s v="JF-15490"/>
    <s v="Jeremy Farry"/>
    <x v="0"/>
    <s v="United States"/>
    <s v="San Francisco"/>
    <x v="1"/>
    <n v="94122"/>
    <x v="1"/>
    <s v="FUR-CH-10004886"/>
    <x v="0"/>
    <x v="1"/>
    <x v="366"/>
    <n v="230.28000000000003"/>
    <n v="3"/>
    <n v="0.2"/>
    <n v="23.027999999999992"/>
  </r>
  <r>
    <n v="4554"/>
    <s v="US-2011-106334"/>
    <x v="2"/>
    <x v="422"/>
    <d v="2012-01-02T00:00:00"/>
    <s v="Standard Class"/>
    <s v="JF-15490"/>
    <s v="Jeremy Farry"/>
    <x v="0"/>
    <s v="United States"/>
    <s v="San Francisco"/>
    <x v="1"/>
    <n v="94122"/>
    <x v="1"/>
    <s v="OFF-PA-10003657"/>
    <x v="1"/>
    <x v="10"/>
    <x v="624"/>
    <n v="12.84"/>
    <n v="3"/>
    <n v="0"/>
    <n v="5.7779999999999987"/>
  </r>
  <r>
    <n v="4555"/>
    <s v="CA-2013-101448"/>
    <x v="0"/>
    <x v="535"/>
    <d v="2013-03-02T00:00:00"/>
    <s v="Second Class"/>
    <s v="EB-13930"/>
    <s v="Eric Barreto"/>
    <x v="0"/>
    <s v="United States"/>
    <s v="La Crosse"/>
    <x v="6"/>
    <n v="54601"/>
    <x v="2"/>
    <s v="OFF-BI-10004738"/>
    <x v="1"/>
    <x v="8"/>
    <x v="92"/>
    <n v="56.820000000000007"/>
    <n v="3"/>
    <n v="0"/>
    <n v="28.410000000000004"/>
  </r>
  <r>
    <n v="4556"/>
    <s v="CA-2012-130218"/>
    <x v="1"/>
    <x v="391"/>
    <d v="2012-03-26T00:00:00"/>
    <s v="First Class"/>
    <s v="SG-20470"/>
    <s v="Sheri Gordon"/>
    <x v="0"/>
    <s v="United States"/>
    <s v="Florence"/>
    <x v="20"/>
    <n v="29501"/>
    <x v="0"/>
    <s v="OFF-FA-10003112"/>
    <x v="1"/>
    <x v="13"/>
    <x v="33"/>
    <n v="31.56"/>
    <n v="4"/>
    <n v="0"/>
    <n v="14.201999999999998"/>
  </r>
  <r>
    <n v="4557"/>
    <s v="CA-2012-130218"/>
    <x v="1"/>
    <x v="391"/>
    <d v="2012-03-26T00:00:00"/>
    <s v="First Class"/>
    <s v="SG-20470"/>
    <s v="Sheri Gordon"/>
    <x v="0"/>
    <s v="United States"/>
    <s v="Florence"/>
    <x v="20"/>
    <n v="29501"/>
    <x v="0"/>
    <s v="OFF-ST-10002486"/>
    <x v="1"/>
    <x v="4"/>
    <x v="693"/>
    <n v="27.92"/>
    <n v="4"/>
    <n v="0"/>
    <n v="0.5583999999999989"/>
  </r>
  <r>
    <n v="4558"/>
    <s v="US-2014-117331"/>
    <x v="3"/>
    <x v="208"/>
    <d v="2014-10-29T00:00:00"/>
    <s v="Standard Class"/>
    <s v="ND-18370"/>
    <s v="Natalie DeCherney"/>
    <x v="0"/>
    <s v="United States"/>
    <s v="Glendale"/>
    <x v="16"/>
    <n v="85301"/>
    <x v="1"/>
    <s v="OFF-BI-10003984"/>
    <x v="1"/>
    <x v="8"/>
    <x v="690"/>
    <n v="8.5590000000000011"/>
    <n v="1"/>
    <n v="0.7"/>
    <n v="-6.5618999999999996"/>
  </r>
  <r>
    <n v="4559"/>
    <s v="CA-2011-127383"/>
    <x v="2"/>
    <x v="520"/>
    <d v="2012-01-05T00:00:00"/>
    <s v="Standard Class"/>
    <s v="CM-11815"/>
    <s v="Candace McMahon"/>
    <x v="1"/>
    <s v="United States"/>
    <s v="El Paso"/>
    <x v="5"/>
    <n v="79907"/>
    <x v="2"/>
    <s v="OFF-EN-10004773"/>
    <x v="1"/>
    <x v="12"/>
    <x v="33"/>
    <n v="49.568000000000005"/>
    <n v="2"/>
    <n v="0.2"/>
    <n v="17.968399999999995"/>
  </r>
  <r>
    <n v="4560"/>
    <s v="CA-2011-110219"/>
    <x v="2"/>
    <x v="952"/>
    <d v="2011-05-08T00:00:00"/>
    <s v="First Class"/>
    <s v="EB-13870"/>
    <s v="Emily Burns"/>
    <x v="0"/>
    <s v="United States"/>
    <s v="San Antonio"/>
    <x v="5"/>
    <n v="78207"/>
    <x v="2"/>
    <s v="FUR-CH-10001146"/>
    <x v="0"/>
    <x v="1"/>
    <x v="64"/>
    <n v="127.869"/>
    <n v="3"/>
    <n v="0.3"/>
    <n v="-9.1335000000000122"/>
  </r>
  <r>
    <n v="4561"/>
    <s v="CA-2012-118871"/>
    <x v="1"/>
    <x v="784"/>
    <d v="2012-12-09T00:00:00"/>
    <s v="Second Class"/>
    <s v="HM-14860"/>
    <s v="Harry Marie"/>
    <x v="1"/>
    <s v="United States"/>
    <s v="Los Angeles"/>
    <x v="1"/>
    <n v="90049"/>
    <x v="1"/>
    <s v="OFF-EN-10003296"/>
    <x v="1"/>
    <x v="12"/>
    <x v="229"/>
    <n v="271.44"/>
    <n v="3"/>
    <n v="0"/>
    <n v="122.148"/>
  </r>
  <r>
    <n v="4562"/>
    <s v="CA-2012-118871"/>
    <x v="1"/>
    <x v="784"/>
    <d v="2012-12-09T00:00:00"/>
    <s v="Second Class"/>
    <s v="HM-14860"/>
    <s v="Harry Marie"/>
    <x v="1"/>
    <s v="United States"/>
    <s v="Los Angeles"/>
    <x v="1"/>
    <n v="90049"/>
    <x v="1"/>
    <s v="TEC-PH-10000193"/>
    <x v="2"/>
    <x v="7"/>
    <x v="1655"/>
    <n v="110.352"/>
    <n v="3"/>
    <n v="0.2"/>
    <n v="8.2763999999999953"/>
  </r>
  <r>
    <n v="4563"/>
    <s v="CA-2012-118871"/>
    <x v="1"/>
    <x v="784"/>
    <d v="2012-12-09T00:00:00"/>
    <s v="Second Class"/>
    <s v="HM-14860"/>
    <s v="Harry Marie"/>
    <x v="1"/>
    <s v="United States"/>
    <s v="Los Angeles"/>
    <x v="1"/>
    <n v="90049"/>
    <x v="1"/>
    <s v="FUR-FU-10002111"/>
    <x v="0"/>
    <x v="5"/>
    <x v="1656"/>
    <n v="36.4"/>
    <n v="5"/>
    <n v="0"/>
    <n v="13.832000000000001"/>
  </r>
  <r>
    <n v="4564"/>
    <s v="CA-2014-129490"/>
    <x v="3"/>
    <x v="986"/>
    <d v="2014-10-01T00:00:00"/>
    <s v="Standard Class"/>
    <s v="SJ-20125"/>
    <s v="Sanjit Jacobs"/>
    <x v="2"/>
    <s v="United States"/>
    <s v="Miramar"/>
    <x v="2"/>
    <n v="33023"/>
    <x v="0"/>
    <s v="FUR-CH-10003298"/>
    <x v="0"/>
    <x v="1"/>
    <x v="1567"/>
    <n v="419.13599999999997"/>
    <n v="4"/>
    <n v="0.2"/>
    <n v="-57.631200000000035"/>
  </r>
  <r>
    <n v="4565"/>
    <s v="CA-2011-101175"/>
    <x v="2"/>
    <x v="337"/>
    <d v="2011-12-14T00:00:00"/>
    <s v="Standard Class"/>
    <s v="DM-12955"/>
    <s v="Dario Medina"/>
    <x v="1"/>
    <s v="United States"/>
    <s v="Mesa"/>
    <x v="16"/>
    <n v="85204"/>
    <x v="1"/>
    <s v="OFF-ST-10004950"/>
    <x v="1"/>
    <x v="4"/>
    <x v="1000"/>
    <n v="100.70400000000001"/>
    <n v="6"/>
    <n v="0.2"/>
    <n v="-1.2588000000000008"/>
  </r>
  <r>
    <n v="4566"/>
    <s v="US-2014-149510"/>
    <x v="3"/>
    <x v="734"/>
    <d v="2014-12-11T00:00:00"/>
    <s v="Standard Class"/>
    <s v="MC-17575"/>
    <s v="Matt Collins"/>
    <x v="0"/>
    <s v="United States"/>
    <s v="Fayetteville"/>
    <x v="3"/>
    <n v="28314"/>
    <x v="0"/>
    <s v="OFF-AP-10002350"/>
    <x v="1"/>
    <x v="9"/>
    <x v="545"/>
    <n v="45.216000000000001"/>
    <n v="3"/>
    <n v="0.2"/>
    <n v="4.5215999999999994"/>
  </r>
  <r>
    <n v="4567"/>
    <s v="US-2014-149510"/>
    <x v="3"/>
    <x v="734"/>
    <d v="2014-12-11T00:00:00"/>
    <s v="Standard Class"/>
    <s v="MC-17575"/>
    <s v="Matt Collins"/>
    <x v="0"/>
    <s v="United States"/>
    <s v="Fayetteville"/>
    <x v="3"/>
    <n v="28314"/>
    <x v="0"/>
    <s v="OFF-BI-10004233"/>
    <x v="1"/>
    <x v="8"/>
    <x v="1377"/>
    <n v="28.782000000000004"/>
    <n v="6"/>
    <n v="0.7"/>
    <n v="-21.1068"/>
  </r>
  <r>
    <n v="4568"/>
    <s v="US-2014-149510"/>
    <x v="3"/>
    <x v="734"/>
    <d v="2014-12-11T00:00:00"/>
    <s v="Standard Class"/>
    <s v="MC-17575"/>
    <s v="Matt Collins"/>
    <x v="0"/>
    <s v="United States"/>
    <s v="Fayetteville"/>
    <x v="3"/>
    <n v="28314"/>
    <x v="0"/>
    <s v="OFF-PA-10001892"/>
    <x v="1"/>
    <x v="10"/>
    <x v="815"/>
    <n v="24.448"/>
    <n v="4"/>
    <n v="0.2"/>
    <n v="8.8623999999999992"/>
  </r>
  <r>
    <n v="4569"/>
    <s v="CA-2012-111990"/>
    <x v="1"/>
    <x v="627"/>
    <d v="2012-11-13T00:00:00"/>
    <s v="Standard Class"/>
    <s v="DB-13660"/>
    <s v="Duane Benoit"/>
    <x v="0"/>
    <s v="United States"/>
    <s v="Houston"/>
    <x v="5"/>
    <n v="77095"/>
    <x v="2"/>
    <s v="OFF-BI-10003291"/>
    <x v="1"/>
    <x v="8"/>
    <x v="44"/>
    <n v="10.475999999999999"/>
    <n v="6"/>
    <n v="0.8"/>
    <n v="-17.285400000000006"/>
  </r>
  <r>
    <n v="4570"/>
    <s v="CA-2011-169460"/>
    <x v="2"/>
    <x v="987"/>
    <d v="2011-04-21T00:00:00"/>
    <s v="Second Class"/>
    <s v="NF-18595"/>
    <s v="Nicole Fjeld"/>
    <x v="2"/>
    <s v="United States"/>
    <s v="San Jose"/>
    <x v="1"/>
    <n v="95123"/>
    <x v="1"/>
    <s v="FUR-FU-10004017"/>
    <x v="0"/>
    <x v="5"/>
    <x v="1570"/>
    <n v="76.14"/>
    <n v="3"/>
    <n v="0"/>
    <n v="26.648999999999997"/>
  </r>
  <r>
    <n v="4571"/>
    <s v="US-2012-152128"/>
    <x v="1"/>
    <x v="442"/>
    <d v="2012-05-27T00:00:00"/>
    <s v="Second Class"/>
    <s v="NM-18445"/>
    <s v="Nathan Mautz"/>
    <x v="2"/>
    <s v="United States"/>
    <s v="Wichita"/>
    <x v="41"/>
    <n v="67212"/>
    <x v="2"/>
    <s v="OFF-AR-10002445"/>
    <x v="1"/>
    <x v="6"/>
    <x v="1637"/>
    <n v="21.240000000000002"/>
    <n v="3"/>
    <n v="0"/>
    <n v="8.071200000000001"/>
  </r>
  <r>
    <n v="4572"/>
    <s v="US-2012-152128"/>
    <x v="1"/>
    <x v="442"/>
    <d v="2012-05-27T00:00:00"/>
    <s v="Second Class"/>
    <s v="NM-18445"/>
    <s v="Nathan Mautz"/>
    <x v="2"/>
    <s v="United States"/>
    <s v="Wichita"/>
    <x v="41"/>
    <n v="67212"/>
    <x v="2"/>
    <s v="OFF-BI-10001718"/>
    <x v="1"/>
    <x v="8"/>
    <x v="1216"/>
    <n v="127.96"/>
    <n v="2"/>
    <n v="0"/>
    <n v="60.141199999999998"/>
  </r>
  <r>
    <n v="4573"/>
    <s v="CA-2014-126662"/>
    <x v="3"/>
    <x v="729"/>
    <d v="2014-07-22T00:00:00"/>
    <s v="Standard Class"/>
    <s v="AB-10255"/>
    <s v="Alejandro Ballentine"/>
    <x v="2"/>
    <s v="United States"/>
    <s v="Los Angeles"/>
    <x v="1"/>
    <n v="90036"/>
    <x v="1"/>
    <s v="TEC-CO-10004202"/>
    <x v="2"/>
    <x v="16"/>
    <x v="836"/>
    <n v="479.98400000000004"/>
    <n v="2"/>
    <n v="0.2"/>
    <n v="89.996999999999986"/>
  </r>
  <r>
    <n v="4574"/>
    <s v="CA-2013-139395"/>
    <x v="0"/>
    <x v="939"/>
    <d v="2013-12-19T00:00:00"/>
    <s v="Standard Class"/>
    <s v="MG-17650"/>
    <s v="Matthew Grinstein"/>
    <x v="2"/>
    <s v="United States"/>
    <s v="Jackson"/>
    <x v="12"/>
    <n v="49201"/>
    <x v="2"/>
    <s v="TEC-PH-10002103"/>
    <x v="2"/>
    <x v="7"/>
    <x v="534"/>
    <n v="657.93"/>
    <n v="7"/>
    <n v="0"/>
    <n v="184.22039999999998"/>
  </r>
  <r>
    <n v="4575"/>
    <s v="CA-2013-139395"/>
    <x v="0"/>
    <x v="939"/>
    <d v="2013-12-19T00:00:00"/>
    <s v="Standard Class"/>
    <s v="MG-17650"/>
    <s v="Matthew Grinstein"/>
    <x v="2"/>
    <s v="United States"/>
    <s v="Jackson"/>
    <x v="12"/>
    <n v="49201"/>
    <x v="2"/>
    <s v="FUR-FU-10003724"/>
    <x v="0"/>
    <x v="5"/>
    <x v="887"/>
    <n v="33.479999999999997"/>
    <n v="4"/>
    <n v="0"/>
    <n v="8.7047999999999988"/>
  </r>
  <r>
    <n v="4576"/>
    <s v="CA-2013-139395"/>
    <x v="0"/>
    <x v="939"/>
    <d v="2013-12-19T00:00:00"/>
    <s v="Standard Class"/>
    <s v="MG-17650"/>
    <s v="Matthew Grinstein"/>
    <x v="2"/>
    <s v="United States"/>
    <s v="Jackson"/>
    <x v="12"/>
    <n v="49201"/>
    <x v="2"/>
    <s v="OFF-AR-10003732"/>
    <x v="1"/>
    <x v="6"/>
    <x v="321"/>
    <n v="13.899999999999999"/>
    <n v="5"/>
    <n v="0"/>
    <n v="3.6139999999999994"/>
  </r>
  <r>
    <n v="4577"/>
    <s v="CA-2013-139395"/>
    <x v="0"/>
    <x v="939"/>
    <d v="2013-12-19T00:00:00"/>
    <s v="Standard Class"/>
    <s v="MG-17650"/>
    <s v="Matthew Grinstein"/>
    <x v="2"/>
    <s v="United States"/>
    <s v="Jackson"/>
    <x v="12"/>
    <n v="49201"/>
    <x v="2"/>
    <s v="OFF-ST-10000885"/>
    <x v="1"/>
    <x v="4"/>
    <x v="1657"/>
    <n v="26.86"/>
    <n v="2"/>
    <n v="0"/>
    <n v="6.7149999999999999"/>
  </r>
  <r>
    <n v="4578"/>
    <s v="US-2011-121734"/>
    <x v="2"/>
    <x v="909"/>
    <d v="2011-04-16T00:00:00"/>
    <s v="Standard Class"/>
    <s v="SE-20110"/>
    <s v="Sanjit Engle"/>
    <x v="0"/>
    <s v="United States"/>
    <s v="Lewiston"/>
    <x v="45"/>
    <n v="83501"/>
    <x v="1"/>
    <s v="OFF-BI-10004817"/>
    <x v="1"/>
    <x v="8"/>
    <x v="1199"/>
    <n v="9.5840000000000014"/>
    <n v="1"/>
    <n v="0.2"/>
    <n v="3.3543999999999996"/>
  </r>
  <r>
    <n v="4579"/>
    <s v="CA-2012-110947"/>
    <x v="1"/>
    <x v="988"/>
    <d v="2012-06-15T00:00:00"/>
    <s v="Standard Class"/>
    <s v="AG-10765"/>
    <s v="Anthony Garverick"/>
    <x v="2"/>
    <s v="United States"/>
    <s v="Hampton"/>
    <x v="17"/>
    <n v="23666"/>
    <x v="0"/>
    <s v="OFF-BI-10001670"/>
    <x v="1"/>
    <x v="8"/>
    <x v="438"/>
    <n v="113.10000000000001"/>
    <n v="3"/>
    <n v="0"/>
    <n v="56.550000000000004"/>
  </r>
  <r>
    <n v="4580"/>
    <s v="US-2011-150126"/>
    <x v="2"/>
    <x v="923"/>
    <d v="2011-08-02T00:00:00"/>
    <s v="Standard Class"/>
    <s v="AS-10045"/>
    <s v="Aaron Smayling"/>
    <x v="1"/>
    <s v="United States"/>
    <s v="New York City"/>
    <x v="15"/>
    <n v="10035"/>
    <x v="3"/>
    <s v="OFF-PA-10002709"/>
    <x v="1"/>
    <x v="10"/>
    <x v="1658"/>
    <n v="65.78"/>
    <n v="11"/>
    <n v="0"/>
    <n v="32.232199999999999"/>
  </r>
  <r>
    <n v="4581"/>
    <s v="CA-2012-164427"/>
    <x v="1"/>
    <x v="374"/>
    <d v="2012-08-06T00:00:00"/>
    <s v="Standard Class"/>
    <s v="AR-10405"/>
    <s v="Allen Rosenblatt"/>
    <x v="1"/>
    <s v="United States"/>
    <s v="Hattiesburg"/>
    <x v="35"/>
    <n v="39401"/>
    <x v="0"/>
    <s v="TEC-AC-10004469"/>
    <x v="2"/>
    <x v="11"/>
    <x v="238"/>
    <n v="239.70000000000002"/>
    <n v="6"/>
    <n v="0"/>
    <n v="105.46800000000002"/>
  </r>
  <r>
    <n v="4582"/>
    <s v="CA-2013-120250"/>
    <x v="0"/>
    <x v="251"/>
    <d v="2013-09-23T00:00:00"/>
    <s v="First Class"/>
    <s v="AP-10720"/>
    <s v="Anne Pryor"/>
    <x v="2"/>
    <s v="United States"/>
    <s v="Philadelphia"/>
    <x v="9"/>
    <n v="19140"/>
    <x v="3"/>
    <s v="FUR-FU-10003424"/>
    <x v="0"/>
    <x v="5"/>
    <x v="1659"/>
    <n v="25.632000000000001"/>
    <n v="3"/>
    <n v="0.2"/>
    <n v="3.8447999999999967"/>
  </r>
  <r>
    <n v="4583"/>
    <s v="CA-2013-121993"/>
    <x v="0"/>
    <x v="224"/>
    <d v="2013-06-13T00:00:00"/>
    <s v="First Class"/>
    <s v="JB-16000"/>
    <s v="Joy Bell-"/>
    <x v="0"/>
    <s v="United States"/>
    <s v="Philadelphia"/>
    <x v="9"/>
    <n v="19140"/>
    <x v="3"/>
    <s v="OFF-LA-10003720"/>
    <x v="1"/>
    <x v="2"/>
    <x v="1627"/>
    <n v="23.616"/>
    <n v="8"/>
    <n v="0.2"/>
    <n v="7.9703999999999997"/>
  </r>
  <r>
    <n v="4584"/>
    <s v="US-2013-100405"/>
    <x v="0"/>
    <x v="370"/>
    <d v="2013-08-29T00:00:00"/>
    <s v="Second Class"/>
    <s v="TS-21430"/>
    <s v="Tom Stivers"/>
    <x v="1"/>
    <s v="United States"/>
    <s v="Los Angeles"/>
    <x v="1"/>
    <n v="90045"/>
    <x v="1"/>
    <s v="OFF-AR-10000390"/>
    <x v="1"/>
    <x v="6"/>
    <x v="105"/>
    <n v="8.26"/>
    <n v="2"/>
    <n v="0"/>
    <n v="3.7995999999999999"/>
  </r>
  <r>
    <n v="4585"/>
    <s v="US-2014-163790"/>
    <x v="3"/>
    <x v="808"/>
    <d v="2014-11-05T00:00:00"/>
    <s v="Second Class"/>
    <s v="NL-18310"/>
    <s v="Nancy Lomonaco"/>
    <x v="2"/>
    <s v="United States"/>
    <s v="Danville"/>
    <x v="1"/>
    <n v="94526"/>
    <x v="1"/>
    <s v="OFF-EN-10001335"/>
    <x v="1"/>
    <x v="12"/>
    <x v="462"/>
    <n v="76.58"/>
    <n v="7"/>
    <n v="0"/>
    <n v="38.29"/>
  </r>
  <r>
    <n v="4586"/>
    <s v="US-2014-163790"/>
    <x v="3"/>
    <x v="808"/>
    <d v="2014-11-05T00:00:00"/>
    <s v="Second Class"/>
    <s v="NL-18310"/>
    <s v="Nancy Lomonaco"/>
    <x v="2"/>
    <s v="United States"/>
    <s v="Danville"/>
    <x v="1"/>
    <n v="94526"/>
    <x v="1"/>
    <s v="OFF-AR-10003469"/>
    <x v="1"/>
    <x v="6"/>
    <x v="1249"/>
    <n v="8.8000000000000007"/>
    <n v="5"/>
    <n v="0"/>
    <n v="4.2240000000000002"/>
  </r>
  <r>
    <n v="4587"/>
    <s v="US-2014-163790"/>
    <x v="3"/>
    <x v="808"/>
    <d v="2014-11-05T00:00:00"/>
    <s v="Second Class"/>
    <s v="NL-18310"/>
    <s v="Nancy Lomonaco"/>
    <x v="2"/>
    <s v="United States"/>
    <s v="Danville"/>
    <x v="1"/>
    <n v="94526"/>
    <x v="1"/>
    <s v="OFF-BI-10003718"/>
    <x v="1"/>
    <x v="8"/>
    <x v="1660"/>
    <n v="590.35199999999998"/>
    <n v="6"/>
    <n v="0.2"/>
    <n v="206.62319999999997"/>
  </r>
  <r>
    <n v="4588"/>
    <s v="US-2014-163790"/>
    <x v="3"/>
    <x v="808"/>
    <d v="2014-11-05T00:00:00"/>
    <s v="Second Class"/>
    <s v="NL-18310"/>
    <s v="Nancy Lomonaco"/>
    <x v="2"/>
    <s v="United States"/>
    <s v="Danville"/>
    <x v="1"/>
    <n v="94526"/>
    <x v="1"/>
    <s v="OFF-FA-10004838"/>
    <x v="1"/>
    <x v="13"/>
    <x v="792"/>
    <n v="5.58"/>
    <n v="3"/>
    <n v="0"/>
    <n v="0.16740000000000022"/>
  </r>
  <r>
    <n v="4589"/>
    <s v="US-2014-163790"/>
    <x v="3"/>
    <x v="808"/>
    <d v="2014-11-05T00:00:00"/>
    <s v="Second Class"/>
    <s v="NL-18310"/>
    <s v="Nancy Lomonaco"/>
    <x v="2"/>
    <s v="United States"/>
    <s v="Danville"/>
    <x v="1"/>
    <n v="94526"/>
    <x v="1"/>
    <s v="FUR-FU-10002508"/>
    <x v="0"/>
    <x v="5"/>
    <x v="1661"/>
    <n v="25.02"/>
    <n v="3"/>
    <n v="0"/>
    <n v="10.508400000000002"/>
  </r>
  <r>
    <n v="4590"/>
    <s v="US-2014-163790"/>
    <x v="3"/>
    <x v="808"/>
    <d v="2014-11-05T00:00:00"/>
    <s v="Second Class"/>
    <s v="NL-18310"/>
    <s v="Nancy Lomonaco"/>
    <x v="2"/>
    <s v="United States"/>
    <s v="Danville"/>
    <x v="1"/>
    <n v="94526"/>
    <x v="1"/>
    <s v="OFF-ST-10001511"/>
    <x v="1"/>
    <x v="4"/>
    <x v="551"/>
    <n v="452.55000000000007"/>
    <n v="7"/>
    <n v="0"/>
    <n v="22.627499999999962"/>
  </r>
  <r>
    <n v="4591"/>
    <s v="CA-2013-129868"/>
    <x v="0"/>
    <x v="482"/>
    <d v="2014-01-01T00:00:00"/>
    <s v="Standard Class"/>
    <s v="MC-18130"/>
    <s v="Mike Caudle"/>
    <x v="1"/>
    <s v="United States"/>
    <s v="Los Angeles"/>
    <x v="1"/>
    <n v="90004"/>
    <x v="1"/>
    <s v="OFF-SU-10000952"/>
    <x v="1"/>
    <x v="14"/>
    <x v="1256"/>
    <n v="17.760000000000002"/>
    <n v="2"/>
    <n v="0"/>
    <n v="4.9728000000000012"/>
  </r>
  <r>
    <n v="4592"/>
    <s v="CA-2013-129868"/>
    <x v="0"/>
    <x v="482"/>
    <d v="2014-01-01T00:00:00"/>
    <s v="Standard Class"/>
    <s v="MC-18130"/>
    <s v="Mike Caudle"/>
    <x v="1"/>
    <s v="United States"/>
    <s v="Los Angeles"/>
    <x v="1"/>
    <n v="90004"/>
    <x v="1"/>
    <s v="TEC-PH-10002275"/>
    <x v="2"/>
    <x v="7"/>
    <x v="7"/>
    <n v="302.38400000000001"/>
    <n v="2"/>
    <n v="0.2"/>
    <n v="30.238400000000013"/>
  </r>
  <r>
    <n v="4593"/>
    <s v="CA-2013-129868"/>
    <x v="0"/>
    <x v="482"/>
    <d v="2014-01-01T00:00:00"/>
    <s v="Standard Class"/>
    <s v="MC-18130"/>
    <s v="Mike Caudle"/>
    <x v="1"/>
    <s v="United States"/>
    <s v="Los Angeles"/>
    <x v="1"/>
    <n v="90004"/>
    <x v="1"/>
    <s v="FUR-CH-10003535"/>
    <x v="0"/>
    <x v="1"/>
    <x v="1513"/>
    <n v="146.352"/>
    <n v="3"/>
    <n v="0.2"/>
    <n v="-5.4882000000000062"/>
  </r>
  <r>
    <n v="4594"/>
    <s v="CA-2013-129868"/>
    <x v="0"/>
    <x v="482"/>
    <d v="2014-01-01T00:00:00"/>
    <s v="Standard Class"/>
    <s v="MC-18130"/>
    <s v="Mike Caudle"/>
    <x v="1"/>
    <s v="United States"/>
    <s v="Los Angeles"/>
    <x v="1"/>
    <n v="90004"/>
    <x v="1"/>
    <s v="OFF-AP-10004052"/>
    <x v="1"/>
    <x v="9"/>
    <x v="1662"/>
    <n v="7.9"/>
    <n v="2"/>
    <n v="0"/>
    <n v="2.0540000000000003"/>
  </r>
  <r>
    <n v="4595"/>
    <s v="CA-2013-129868"/>
    <x v="0"/>
    <x v="482"/>
    <d v="2014-01-01T00:00:00"/>
    <s v="Standard Class"/>
    <s v="MC-18130"/>
    <s v="Mike Caudle"/>
    <x v="1"/>
    <s v="United States"/>
    <s v="Los Angeles"/>
    <x v="1"/>
    <n v="90004"/>
    <x v="1"/>
    <s v="FUR-TA-10003473"/>
    <x v="0"/>
    <x v="3"/>
    <x v="214"/>
    <n v="902.71199999999999"/>
    <n v="3"/>
    <n v="0.2"/>
    <n v="33.851700000000051"/>
  </r>
  <r>
    <n v="4596"/>
    <s v="CA-2013-129868"/>
    <x v="0"/>
    <x v="482"/>
    <d v="2014-01-01T00:00:00"/>
    <s v="Standard Class"/>
    <s v="MC-18130"/>
    <s v="Mike Caudle"/>
    <x v="1"/>
    <s v="United States"/>
    <s v="Los Angeles"/>
    <x v="1"/>
    <n v="90004"/>
    <x v="1"/>
    <s v="OFF-AR-10001897"/>
    <x v="1"/>
    <x v="6"/>
    <x v="640"/>
    <n v="53.97"/>
    <n v="3"/>
    <n v="0"/>
    <n v="15.111600000000001"/>
  </r>
  <r>
    <n v="4597"/>
    <s v="CA-2013-140564"/>
    <x v="0"/>
    <x v="5"/>
    <d v="2013-12-11T00:00:00"/>
    <s v="Second Class"/>
    <s v="TC-21475"/>
    <s v="Tony Chapman"/>
    <x v="2"/>
    <s v="United States"/>
    <s v="Washington"/>
    <x v="40"/>
    <n v="20016"/>
    <x v="3"/>
    <s v="OFF-AR-10000034"/>
    <x v="1"/>
    <x v="6"/>
    <x v="744"/>
    <n v="33.92"/>
    <n v="8"/>
    <n v="0"/>
    <n v="13.2288"/>
  </r>
  <r>
    <n v="4598"/>
    <s v="US-2014-169502"/>
    <x v="3"/>
    <x v="735"/>
    <d v="2014-09-02T00:00:00"/>
    <s v="Standard Class"/>
    <s v="MG-17650"/>
    <s v="Matthew Grinstein"/>
    <x v="2"/>
    <s v="United States"/>
    <s v="Milwaukee"/>
    <x v="6"/>
    <n v="53209"/>
    <x v="2"/>
    <s v="OFF-SU-10004115"/>
    <x v="1"/>
    <x v="14"/>
    <x v="510"/>
    <n v="21.81"/>
    <n v="3"/>
    <n v="0"/>
    <n v="5.8887000000000009"/>
  </r>
  <r>
    <n v="4599"/>
    <s v="US-2014-169502"/>
    <x v="3"/>
    <x v="735"/>
    <d v="2014-09-02T00:00:00"/>
    <s v="Standard Class"/>
    <s v="MG-17650"/>
    <s v="Matthew Grinstein"/>
    <x v="2"/>
    <s v="United States"/>
    <s v="Milwaukee"/>
    <x v="6"/>
    <n v="53209"/>
    <x v="2"/>
    <s v="OFF-AP-10001947"/>
    <x v="1"/>
    <x v="9"/>
    <x v="1528"/>
    <n v="91.6"/>
    <n v="5"/>
    <n v="0"/>
    <n v="26.563999999999997"/>
  </r>
  <r>
    <n v="4600"/>
    <s v="CA-2012-146948"/>
    <x v="1"/>
    <x v="747"/>
    <d v="2012-07-20T00:00:00"/>
    <s v="Standard Class"/>
    <s v="MG-17890"/>
    <s v="Michael Granlund"/>
    <x v="2"/>
    <s v="United States"/>
    <s v="Baltimore"/>
    <x v="39"/>
    <n v="21215"/>
    <x v="3"/>
    <s v="FUR-CH-10004853"/>
    <x v="0"/>
    <x v="1"/>
    <x v="526"/>
    <n v="150.97999999999999"/>
    <n v="1"/>
    <n v="0"/>
    <n v="43.784199999999984"/>
  </r>
  <r>
    <n v="4601"/>
    <s v="CA-2012-146948"/>
    <x v="1"/>
    <x v="747"/>
    <d v="2012-07-20T00:00:00"/>
    <s v="Standard Class"/>
    <s v="MG-17890"/>
    <s v="Michael Granlund"/>
    <x v="2"/>
    <s v="United States"/>
    <s v="Baltimore"/>
    <x v="39"/>
    <n v="21215"/>
    <x v="3"/>
    <s v="OFF-EN-10000483"/>
    <x v="1"/>
    <x v="12"/>
    <x v="369"/>
    <n v="137.25"/>
    <n v="9"/>
    <n v="0"/>
    <n v="63.134999999999991"/>
  </r>
  <r>
    <n v="4602"/>
    <s v="CA-2012-146948"/>
    <x v="1"/>
    <x v="747"/>
    <d v="2012-07-20T00:00:00"/>
    <s v="Standard Class"/>
    <s v="MG-17890"/>
    <s v="Michael Granlund"/>
    <x v="2"/>
    <s v="United States"/>
    <s v="Baltimore"/>
    <x v="39"/>
    <n v="21215"/>
    <x v="3"/>
    <s v="OFF-FA-10001332"/>
    <x v="1"/>
    <x v="13"/>
    <x v="1561"/>
    <n v="11.52"/>
    <n v="4"/>
    <n v="0"/>
    <n v="5.4143999999999997"/>
  </r>
  <r>
    <n v="4603"/>
    <s v="US-2012-113327"/>
    <x v="1"/>
    <x v="989"/>
    <d v="2012-05-29T00:00:00"/>
    <s v="Second Class"/>
    <s v="BF-11170"/>
    <s v="Ben Ferrer"/>
    <x v="2"/>
    <s v="United States"/>
    <s v="Jacksonville"/>
    <x v="3"/>
    <n v="28540"/>
    <x v="0"/>
    <s v="OFF-PA-10003790"/>
    <x v="1"/>
    <x v="10"/>
    <x v="1250"/>
    <n v="18.272000000000002"/>
    <n v="1"/>
    <n v="0.2"/>
    <n v="5.9383999999999988"/>
  </r>
  <r>
    <n v="4604"/>
    <s v="US-2012-113327"/>
    <x v="1"/>
    <x v="989"/>
    <d v="2012-05-29T00:00:00"/>
    <s v="Second Class"/>
    <s v="BF-11170"/>
    <s v="Ben Ferrer"/>
    <x v="2"/>
    <s v="United States"/>
    <s v="Jacksonville"/>
    <x v="3"/>
    <n v="28540"/>
    <x v="0"/>
    <s v="OFF-PA-10003134"/>
    <x v="1"/>
    <x v="10"/>
    <x v="1663"/>
    <n v="153.72800000000001"/>
    <n v="4"/>
    <n v="0.2"/>
    <n v="53.804799999999986"/>
  </r>
  <r>
    <n v="4605"/>
    <s v="US-2012-113327"/>
    <x v="1"/>
    <x v="989"/>
    <d v="2012-05-29T00:00:00"/>
    <s v="Second Class"/>
    <s v="BF-11170"/>
    <s v="Ben Ferrer"/>
    <x v="2"/>
    <s v="United States"/>
    <s v="Jacksonville"/>
    <x v="3"/>
    <n v="28540"/>
    <x v="0"/>
    <s v="OFF-EN-10004459"/>
    <x v="1"/>
    <x v="12"/>
    <x v="655"/>
    <n v="12.224"/>
    <n v="2"/>
    <n v="0.2"/>
    <n v="4.4311999999999996"/>
  </r>
  <r>
    <n v="4606"/>
    <s v="US-2012-113327"/>
    <x v="1"/>
    <x v="989"/>
    <d v="2012-05-29T00:00:00"/>
    <s v="Second Class"/>
    <s v="BF-11170"/>
    <s v="Ben Ferrer"/>
    <x v="2"/>
    <s v="United States"/>
    <s v="Jacksonville"/>
    <x v="3"/>
    <n v="28540"/>
    <x v="0"/>
    <s v="TEC-AC-10003628"/>
    <x v="2"/>
    <x v="11"/>
    <x v="244"/>
    <n v="167.94400000000002"/>
    <n v="7"/>
    <n v="0.2"/>
    <n v="50.383200000000016"/>
  </r>
  <r>
    <n v="4607"/>
    <s v="CA-2012-135020"/>
    <x v="1"/>
    <x v="71"/>
    <d v="2012-06-02T00:00:00"/>
    <s v="Standard Class"/>
    <s v="MS-17770"/>
    <s v="Maxwell Schwartz"/>
    <x v="0"/>
    <s v="United States"/>
    <s v="Rochester"/>
    <x v="15"/>
    <n v="14609"/>
    <x v="3"/>
    <s v="TEC-PH-10004093"/>
    <x v="2"/>
    <x v="7"/>
    <x v="40"/>
    <n v="45.99"/>
    <n v="1"/>
    <n v="0"/>
    <n v="13.3371"/>
  </r>
  <r>
    <n v="4608"/>
    <s v="CA-2012-135020"/>
    <x v="1"/>
    <x v="71"/>
    <d v="2012-06-02T00:00:00"/>
    <s v="Standard Class"/>
    <s v="MS-17770"/>
    <s v="Maxwell Schwartz"/>
    <x v="0"/>
    <s v="United States"/>
    <s v="Rochester"/>
    <x v="15"/>
    <n v="14609"/>
    <x v="3"/>
    <s v="OFF-ST-10001490"/>
    <x v="1"/>
    <x v="4"/>
    <x v="513"/>
    <n v="535.41"/>
    <n v="3"/>
    <n v="0"/>
    <n v="160.62299999999993"/>
  </r>
  <r>
    <n v="4609"/>
    <s v="CA-2012-135020"/>
    <x v="1"/>
    <x v="71"/>
    <d v="2012-06-02T00:00:00"/>
    <s v="Standard Class"/>
    <s v="MS-17770"/>
    <s v="Maxwell Schwartz"/>
    <x v="0"/>
    <s v="United States"/>
    <s v="Rochester"/>
    <x v="15"/>
    <n v="14609"/>
    <x v="3"/>
    <s v="OFF-BI-10000605"/>
    <x v="1"/>
    <x v="8"/>
    <x v="531"/>
    <n v="6.0960000000000001"/>
    <n v="2"/>
    <n v="0.2"/>
    <n v="2.0573999999999995"/>
  </r>
  <r>
    <n v="4610"/>
    <s v="CA-2012-135020"/>
    <x v="1"/>
    <x v="71"/>
    <d v="2012-06-02T00:00:00"/>
    <s v="Standard Class"/>
    <s v="MS-17770"/>
    <s v="Maxwell Schwartz"/>
    <x v="0"/>
    <s v="United States"/>
    <s v="Rochester"/>
    <x v="15"/>
    <n v="14609"/>
    <x v="3"/>
    <s v="OFF-PA-10004255"/>
    <x v="1"/>
    <x v="10"/>
    <x v="1306"/>
    <n v="45.36"/>
    <n v="7"/>
    <n v="0"/>
    <n v="21.772800000000004"/>
  </r>
  <r>
    <n v="4611"/>
    <s v="US-2014-141852"/>
    <x v="3"/>
    <x v="45"/>
    <d v="2014-11-15T00:00:00"/>
    <s v="Standard Class"/>
    <s v="JE-15745"/>
    <s v="Joel Eaton"/>
    <x v="0"/>
    <s v="United States"/>
    <s v="Oceanside"/>
    <x v="1"/>
    <n v="92054"/>
    <x v="1"/>
    <s v="FUR-FU-10000023"/>
    <x v="0"/>
    <x v="5"/>
    <x v="322"/>
    <n v="47.12"/>
    <n v="8"/>
    <n v="0"/>
    <n v="20.732800000000001"/>
  </r>
  <r>
    <n v="4612"/>
    <s v="CA-2013-109407"/>
    <x v="0"/>
    <x v="990"/>
    <d v="2013-01-26T00:00:00"/>
    <s v="Second Class"/>
    <s v="HG-14965"/>
    <s v="Henry Goldwyn"/>
    <x v="1"/>
    <s v="United States"/>
    <s v="Gulfport"/>
    <x v="35"/>
    <n v="39503"/>
    <x v="0"/>
    <s v="OFF-BI-10000285"/>
    <x v="1"/>
    <x v="8"/>
    <x v="456"/>
    <n v="31.36"/>
    <n v="4"/>
    <n v="0"/>
    <n v="15.68"/>
  </r>
  <r>
    <n v="4613"/>
    <s v="US-2014-165953"/>
    <x v="3"/>
    <x v="413"/>
    <d v="2014-01-07T00:00:00"/>
    <s v="Standard Class"/>
    <s v="EP-13915"/>
    <s v="Emily Phan"/>
    <x v="0"/>
    <s v="United States"/>
    <s v="Jacksonville"/>
    <x v="2"/>
    <n v="32216"/>
    <x v="0"/>
    <s v="OFF-AR-10000588"/>
    <x v="1"/>
    <x v="6"/>
    <x v="393"/>
    <n v="47.616"/>
    <n v="3"/>
    <n v="0.2"/>
    <n v="3.571200000000001"/>
  </r>
  <r>
    <n v="4614"/>
    <s v="US-2014-165953"/>
    <x v="3"/>
    <x v="413"/>
    <d v="2014-01-07T00:00:00"/>
    <s v="Standard Class"/>
    <s v="EP-13915"/>
    <s v="Emily Phan"/>
    <x v="0"/>
    <s v="United States"/>
    <s v="Jacksonville"/>
    <x v="2"/>
    <n v="32216"/>
    <x v="0"/>
    <s v="OFF-PA-10002250"/>
    <x v="1"/>
    <x v="10"/>
    <x v="699"/>
    <n v="23.480000000000004"/>
    <n v="5"/>
    <n v="0.2"/>
    <n v="8.218"/>
  </r>
  <r>
    <n v="4615"/>
    <s v="CA-2013-144540"/>
    <x v="0"/>
    <x v="64"/>
    <d v="2013-09-11T00:00:00"/>
    <s v="Standard Class"/>
    <s v="GH-14410"/>
    <s v="Gary Hansen"/>
    <x v="2"/>
    <s v="United States"/>
    <s v="Houston"/>
    <x v="5"/>
    <n v="77070"/>
    <x v="2"/>
    <s v="OFF-AP-10002457"/>
    <x v="1"/>
    <x v="9"/>
    <x v="544"/>
    <n v="62.789999999999992"/>
    <n v="3"/>
    <n v="0.8"/>
    <n v="-166.39350000000002"/>
  </r>
  <r>
    <n v="4616"/>
    <s v="CA-2013-144540"/>
    <x v="0"/>
    <x v="64"/>
    <d v="2013-09-11T00:00:00"/>
    <s v="Standard Class"/>
    <s v="GH-14410"/>
    <s v="Gary Hansen"/>
    <x v="2"/>
    <s v="United States"/>
    <s v="Houston"/>
    <x v="5"/>
    <n v="77070"/>
    <x v="2"/>
    <s v="OFF-FA-10002763"/>
    <x v="1"/>
    <x v="13"/>
    <x v="1411"/>
    <n v="28.44"/>
    <n v="9"/>
    <n v="0.2"/>
    <n v="4.2659999999999973"/>
  </r>
  <r>
    <n v="4617"/>
    <s v="CA-2012-159863"/>
    <x v="1"/>
    <x v="406"/>
    <d v="2012-09-07T00:00:00"/>
    <s v="Second Class"/>
    <s v="DS-13180"/>
    <s v="David Smith"/>
    <x v="1"/>
    <s v="United States"/>
    <s v="Houston"/>
    <x v="5"/>
    <n v="77095"/>
    <x v="2"/>
    <s v="TEC-AC-10000109"/>
    <x v="2"/>
    <x v="11"/>
    <x v="200"/>
    <n v="134.376"/>
    <n v="3"/>
    <n v="0.2"/>
    <n v="6.7188000000000088"/>
  </r>
  <r>
    <n v="4618"/>
    <s v="CA-2012-117800"/>
    <x v="1"/>
    <x v="481"/>
    <d v="2012-09-26T00:00:00"/>
    <s v="Standard Class"/>
    <s v="TH-21550"/>
    <s v="Tracy Hopkins"/>
    <x v="2"/>
    <s v="United States"/>
    <s v="Everett"/>
    <x v="31"/>
    <n v="2149"/>
    <x v="3"/>
    <s v="TEC-PH-10002415"/>
    <x v="2"/>
    <x v="7"/>
    <x v="1517"/>
    <n v="589.9"/>
    <n v="2"/>
    <n v="0"/>
    <n v="147.47500000000002"/>
  </r>
  <r>
    <n v="4619"/>
    <s v="CA-2012-117800"/>
    <x v="1"/>
    <x v="481"/>
    <d v="2012-09-26T00:00:00"/>
    <s v="Standard Class"/>
    <s v="TH-21550"/>
    <s v="Tracy Hopkins"/>
    <x v="2"/>
    <s v="United States"/>
    <s v="Everett"/>
    <x v="31"/>
    <n v="2149"/>
    <x v="3"/>
    <s v="FUR-CH-10000785"/>
    <x v="0"/>
    <x v="1"/>
    <x v="320"/>
    <n v="542.93999999999994"/>
    <n v="3"/>
    <n v="0"/>
    <n v="141.1644"/>
  </r>
  <r>
    <n v="4620"/>
    <s v="CA-2014-145219"/>
    <x v="3"/>
    <x v="165"/>
    <d v="2014-12-26T00:00:00"/>
    <s v="First Class"/>
    <s v="RM-19675"/>
    <s v="Robert Marley"/>
    <x v="2"/>
    <s v="United States"/>
    <s v="Los Angeles"/>
    <x v="1"/>
    <n v="90049"/>
    <x v="1"/>
    <s v="TEC-CO-10001449"/>
    <x v="2"/>
    <x v="16"/>
    <x v="303"/>
    <n v="2879.9520000000002"/>
    <n v="6"/>
    <n v="0.2"/>
    <n v="1007.9831999999999"/>
  </r>
  <r>
    <n v="4621"/>
    <s v="CA-2014-145219"/>
    <x v="3"/>
    <x v="165"/>
    <d v="2014-12-26T00:00:00"/>
    <s v="First Class"/>
    <s v="RM-19675"/>
    <s v="Robert Marley"/>
    <x v="2"/>
    <s v="United States"/>
    <s v="Los Angeles"/>
    <x v="1"/>
    <n v="90049"/>
    <x v="1"/>
    <s v="OFF-BI-10001670"/>
    <x v="1"/>
    <x v="8"/>
    <x v="438"/>
    <n v="90.480000000000018"/>
    <n v="3"/>
    <n v="0.2"/>
    <n v="33.93"/>
  </r>
  <r>
    <n v="4622"/>
    <s v="CA-2012-161214"/>
    <x v="1"/>
    <x v="348"/>
    <d v="2012-10-08T00:00:00"/>
    <s v="Second Class"/>
    <s v="SF-20965"/>
    <s v="Sylvia Foulston"/>
    <x v="1"/>
    <s v="United States"/>
    <s v="Wilmington"/>
    <x v="13"/>
    <n v="19805"/>
    <x v="3"/>
    <s v="OFF-ST-10001328"/>
    <x v="1"/>
    <x v="4"/>
    <x v="176"/>
    <n v="77.55"/>
    <n v="5"/>
    <n v="0"/>
    <n v="21.714000000000002"/>
  </r>
  <r>
    <n v="4623"/>
    <s v="CA-2014-147228"/>
    <x v="3"/>
    <x v="428"/>
    <d v="2014-09-15T00:00:00"/>
    <s v="Standard Class"/>
    <s v="SO-20335"/>
    <s v="Sean O'Donnell"/>
    <x v="0"/>
    <s v="United States"/>
    <s v="Columbia"/>
    <x v="18"/>
    <n v="38401"/>
    <x v="0"/>
    <s v="OFF-SU-10001225"/>
    <x v="1"/>
    <x v="14"/>
    <x v="33"/>
    <n v="8.8320000000000007"/>
    <n v="3"/>
    <n v="0.2"/>
    <n v="-1.9872000000000005"/>
  </r>
  <r>
    <n v="4624"/>
    <s v="CA-2014-147228"/>
    <x v="3"/>
    <x v="428"/>
    <d v="2014-09-15T00:00:00"/>
    <s v="Standard Class"/>
    <s v="SO-20335"/>
    <s v="Sean O'Donnell"/>
    <x v="0"/>
    <s v="United States"/>
    <s v="Columbia"/>
    <x v="18"/>
    <n v="38401"/>
    <x v="0"/>
    <s v="OFF-PA-10000357"/>
    <x v="1"/>
    <x v="10"/>
    <x v="1219"/>
    <n v="177.536"/>
    <n v="4"/>
    <n v="0.2"/>
    <n v="62.137599999999992"/>
  </r>
  <r>
    <n v="4625"/>
    <s v="CA-2014-147228"/>
    <x v="3"/>
    <x v="428"/>
    <d v="2014-09-15T00:00:00"/>
    <s v="Standard Class"/>
    <s v="SO-20335"/>
    <s v="Sean O'Donnell"/>
    <x v="0"/>
    <s v="United States"/>
    <s v="Columbia"/>
    <x v="18"/>
    <n v="38401"/>
    <x v="0"/>
    <s v="OFF-ST-10000046"/>
    <x v="1"/>
    <x v="4"/>
    <x v="757"/>
    <n v="258.48"/>
    <n v="2"/>
    <n v="0.2"/>
    <n v="-3.2309999999999945"/>
  </r>
  <r>
    <n v="4626"/>
    <s v="CA-2014-147228"/>
    <x v="3"/>
    <x v="428"/>
    <d v="2014-09-15T00:00:00"/>
    <s v="Standard Class"/>
    <s v="SO-20335"/>
    <s v="Sean O'Donnell"/>
    <x v="0"/>
    <s v="United States"/>
    <s v="Columbia"/>
    <x v="18"/>
    <n v="38401"/>
    <x v="0"/>
    <s v="FUR-FU-10000023"/>
    <x v="0"/>
    <x v="5"/>
    <x v="322"/>
    <n v="14.135999999999999"/>
    <n v="3"/>
    <n v="0.2"/>
    <n v="4.240800000000001"/>
  </r>
  <r>
    <n v="4627"/>
    <s v="CA-2013-101336"/>
    <x v="0"/>
    <x v="373"/>
    <d v="2013-11-19T00:00:00"/>
    <s v="Standard Class"/>
    <s v="CK-12760"/>
    <s v="Cyma Kinney"/>
    <x v="1"/>
    <s v="United States"/>
    <s v="New York City"/>
    <x v="15"/>
    <n v="10011"/>
    <x v="3"/>
    <s v="OFF-ST-10003455"/>
    <x v="1"/>
    <x v="4"/>
    <x v="169"/>
    <n v="77.55"/>
    <n v="5"/>
    <n v="0"/>
    <n v="20.163000000000004"/>
  </r>
  <r>
    <n v="4628"/>
    <s v="CA-2013-101336"/>
    <x v="0"/>
    <x v="373"/>
    <d v="2013-11-19T00:00:00"/>
    <s v="Standard Class"/>
    <s v="CK-12760"/>
    <s v="Cyma Kinney"/>
    <x v="1"/>
    <s v="United States"/>
    <s v="New York City"/>
    <x v="15"/>
    <n v="10011"/>
    <x v="3"/>
    <s v="OFF-ST-10000876"/>
    <x v="1"/>
    <x v="4"/>
    <x v="251"/>
    <n v="24.88"/>
    <n v="2"/>
    <n v="0"/>
    <n v="6.9664000000000001"/>
  </r>
  <r>
    <n v="4629"/>
    <s v="CA-2013-101336"/>
    <x v="0"/>
    <x v="373"/>
    <d v="2013-11-19T00:00:00"/>
    <s v="Standard Class"/>
    <s v="CK-12760"/>
    <s v="Cyma Kinney"/>
    <x v="1"/>
    <s v="United States"/>
    <s v="New York City"/>
    <x v="15"/>
    <n v="10011"/>
    <x v="3"/>
    <s v="OFF-AR-10003582"/>
    <x v="1"/>
    <x v="6"/>
    <x v="1451"/>
    <n v="140.75"/>
    <n v="5"/>
    <n v="0"/>
    <n v="39.410000000000011"/>
  </r>
  <r>
    <n v="4630"/>
    <s v="CA-2013-101336"/>
    <x v="0"/>
    <x v="373"/>
    <d v="2013-11-19T00:00:00"/>
    <s v="Standard Class"/>
    <s v="CK-12760"/>
    <s v="Cyma Kinney"/>
    <x v="1"/>
    <s v="United States"/>
    <s v="New York City"/>
    <x v="15"/>
    <n v="10011"/>
    <x v="3"/>
    <s v="OFF-ST-10004258"/>
    <x v="1"/>
    <x v="4"/>
    <x v="754"/>
    <n v="36.630000000000003"/>
    <n v="3"/>
    <n v="0"/>
    <n v="9.8901000000000039"/>
  </r>
  <r>
    <n v="4631"/>
    <s v="US-2012-126235"/>
    <x v="1"/>
    <x v="52"/>
    <d v="2012-10-15T00:00:00"/>
    <s v="Same Day"/>
    <s v="GA-14725"/>
    <s v="Guy Armstrong"/>
    <x v="0"/>
    <s v="United States"/>
    <s v="Mount Pleasant"/>
    <x v="12"/>
    <n v="48858"/>
    <x v="2"/>
    <s v="FUR-FU-10000719"/>
    <x v="0"/>
    <x v="5"/>
    <x v="1664"/>
    <n v="17.14"/>
    <n v="2"/>
    <n v="0"/>
    <n v="6.1704000000000008"/>
  </r>
  <r>
    <n v="4632"/>
    <s v="CA-2014-168396"/>
    <x v="3"/>
    <x v="646"/>
    <d v="2014-08-09T00:00:00"/>
    <s v="Second Class"/>
    <s v="BD-11725"/>
    <s v="Bruce Degenhardt"/>
    <x v="0"/>
    <s v="United States"/>
    <s v="San Francisco"/>
    <x v="1"/>
    <n v="94122"/>
    <x v="1"/>
    <s v="OFF-LA-10001297"/>
    <x v="1"/>
    <x v="2"/>
    <x v="483"/>
    <n v="51.75"/>
    <n v="5"/>
    <n v="0"/>
    <n v="24.84"/>
  </r>
  <r>
    <n v="4633"/>
    <s v="CA-2014-168396"/>
    <x v="3"/>
    <x v="646"/>
    <d v="2014-08-09T00:00:00"/>
    <s v="Second Class"/>
    <s v="BD-11725"/>
    <s v="Bruce Degenhardt"/>
    <x v="0"/>
    <s v="United States"/>
    <s v="San Francisco"/>
    <x v="1"/>
    <n v="94122"/>
    <x v="1"/>
    <s v="FUR-FU-10000723"/>
    <x v="0"/>
    <x v="5"/>
    <x v="475"/>
    <n v="123.96000000000001"/>
    <n v="3"/>
    <n v="0"/>
    <n v="11.156400000000005"/>
  </r>
  <r>
    <n v="4634"/>
    <s v="CA-2012-130456"/>
    <x v="1"/>
    <x v="291"/>
    <d v="2012-08-26T00:00:00"/>
    <s v="Standard Class"/>
    <s v="DS-13180"/>
    <s v="David Smith"/>
    <x v="1"/>
    <s v="United States"/>
    <s v="San Francisco"/>
    <x v="1"/>
    <n v="94122"/>
    <x v="1"/>
    <s v="FUR-BO-10003893"/>
    <x v="0"/>
    <x v="0"/>
    <x v="1665"/>
    <n v="586.39800000000002"/>
    <n v="6"/>
    <n v="0.15"/>
    <n v="34.493999999999971"/>
  </r>
  <r>
    <n v="4635"/>
    <s v="CA-2012-130456"/>
    <x v="1"/>
    <x v="291"/>
    <d v="2012-08-26T00:00:00"/>
    <s v="Standard Class"/>
    <s v="DS-13180"/>
    <s v="David Smith"/>
    <x v="1"/>
    <s v="United States"/>
    <s v="San Francisco"/>
    <x v="1"/>
    <n v="94122"/>
    <x v="1"/>
    <s v="OFF-ST-10000736"/>
    <x v="1"/>
    <x v="4"/>
    <x v="455"/>
    <n v="80.98"/>
    <n v="1"/>
    <n v="0"/>
    <n v="3.2391999999999967"/>
  </r>
  <r>
    <n v="4636"/>
    <s v="CA-2014-116288"/>
    <x v="3"/>
    <x v="846"/>
    <d v="2014-03-18T00:00:00"/>
    <s v="Standard Class"/>
    <s v="BS-11380"/>
    <s v="Bill Stewart"/>
    <x v="1"/>
    <s v="United States"/>
    <s v="San Francisco"/>
    <x v="1"/>
    <n v="94122"/>
    <x v="1"/>
    <s v="OFF-ST-10000736"/>
    <x v="1"/>
    <x v="4"/>
    <x v="455"/>
    <n v="242.94"/>
    <n v="3"/>
    <n v="0"/>
    <n v="9.7175999999999902"/>
  </r>
  <r>
    <n v="4637"/>
    <s v="CA-2014-168228"/>
    <x v="3"/>
    <x v="842"/>
    <d v="2014-04-30T00:00:00"/>
    <s v="First Class"/>
    <s v="AP-10915"/>
    <s v="Arthur Prichep"/>
    <x v="0"/>
    <s v="United States"/>
    <s v="Los Angeles"/>
    <x v="1"/>
    <n v="90045"/>
    <x v="1"/>
    <s v="OFF-AR-10003373"/>
    <x v="1"/>
    <x v="6"/>
    <x v="287"/>
    <n v="123.92"/>
    <n v="4"/>
    <n v="0"/>
    <n v="33.458399999999997"/>
  </r>
  <r>
    <n v="4638"/>
    <s v="CA-2014-168228"/>
    <x v="3"/>
    <x v="842"/>
    <d v="2014-04-30T00:00:00"/>
    <s v="First Class"/>
    <s v="AP-10915"/>
    <s v="Arthur Prichep"/>
    <x v="0"/>
    <s v="United States"/>
    <s v="Los Angeles"/>
    <x v="1"/>
    <n v="90045"/>
    <x v="1"/>
    <s v="OFF-AR-10000390"/>
    <x v="1"/>
    <x v="6"/>
    <x v="105"/>
    <n v="12.39"/>
    <n v="3"/>
    <n v="0"/>
    <n v="5.6993999999999998"/>
  </r>
  <r>
    <n v="4639"/>
    <s v="CA-2014-168228"/>
    <x v="3"/>
    <x v="842"/>
    <d v="2014-04-30T00:00:00"/>
    <s v="First Class"/>
    <s v="AP-10915"/>
    <s v="Arthur Prichep"/>
    <x v="0"/>
    <s v="United States"/>
    <s v="Los Angeles"/>
    <x v="1"/>
    <n v="90045"/>
    <x v="1"/>
    <s v="OFF-AR-10001725"/>
    <x v="1"/>
    <x v="6"/>
    <x v="1540"/>
    <n v="47.3"/>
    <n v="2"/>
    <n v="0"/>
    <n v="12.298000000000002"/>
  </r>
  <r>
    <n v="4640"/>
    <s v="CA-2013-102162"/>
    <x v="0"/>
    <x v="108"/>
    <d v="2013-09-17T00:00:00"/>
    <s v="Standard Class"/>
    <s v="JF-15565"/>
    <s v="Jill Fjeld"/>
    <x v="0"/>
    <s v="United States"/>
    <s v="Newport News"/>
    <x v="17"/>
    <n v="23602"/>
    <x v="0"/>
    <s v="TEC-CO-10001943"/>
    <x v="2"/>
    <x v="16"/>
    <x v="1666"/>
    <n v="1599.92"/>
    <n v="8"/>
    <n v="0"/>
    <n v="751.9624"/>
  </r>
  <r>
    <n v="4641"/>
    <s v="CA-2013-102162"/>
    <x v="0"/>
    <x v="108"/>
    <d v="2013-09-17T00:00:00"/>
    <s v="Standard Class"/>
    <s v="JF-15565"/>
    <s v="Jill Fjeld"/>
    <x v="0"/>
    <s v="United States"/>
    <s v="Newport News"/>
    <x v="17"/>
    <n v="23602"/>
    <x v="0"/>
    <s v="OFF-EN-10002312"/>
    <x v="1"/>
    <x v="12"/>
    <x v="1453"/>
    <n v="11.09"/>
    <n v="1"/>
    <n v="0"/>
    <n v="5.4340999999999999"/>
  </r>
  <r>
    <n v="4642"/>
    <s v="CA-2014-130141"/>
    <x v="3"/>
    <x v="760"/>
    <d v="2014-10-25T00:00:00"/>
    <s v="Second Class"/>
    <s v="HA-14905"/>
    <s v="Helen Abelman"/>
    <x v="0"/>
    <s v="United States"/>
    <s v="Fort Collins"/>
    <x v="22"/>
    <n v="80525"/>
    <x v="1"/>
    <s v="OFF-BI-10000831"/>
    <x v="1"/>
    <x v="8"/>
    <x v="441"/>
    <n v="3.1680000000000006"/>
    <n v="4"/>
    <n v="0.7"/>
    <n v="-2.5343999999999998"/>
  </r>
  <r>
    <n v="4643"/>
    <s v="CA-2014-130141"/>
    <x v="3"/>
    <x v="760"/>
    <d v="2014-10-25T00:00:00"/>
    <s v="Second Class"/>
    <s v="HA-14905"/>
    <s v="Helen Abelman"/>
    <x v="0"/>
    <s v="United States"/>
    <s v="Fort Collins"/>
    <x v="22"/>
    <n v="80525"/>
    <x v="1"/>
    <s v="FUR-CH-10000749"/>
    <x v="0"/>
    <x v="1"/>
    <x v="1667"/>
    <n v="579.13599999999997"/>
    <n v="4"/>
    <n v="0.2"/>
    <n v="-28.95679999999993"/>
  </r>
  <r>
    <n v="4644"/>
    <s v="CA-2012-147501"/>
    <x v="1"/>
    <x v="991"/>
    <d v="2012-08-06T00:00:00"/>
    <s v="Standard Class"/>
    <s v="Co-12640"/>
    <s v="Corey-Lock"/>
    <x v="0"/>
    <s v="United States"/>
    <s v="Seattle"/>
    <x v="4"/>
    <n v="98105"/>
    <x v="1"/>
    <s v="OFF-BI-10002003"/>
    <x v="1"/>
    <x v="8"/>
    <x v="1384"/>
    <n v="6.3680000000000003"/>
    <n v="2"/>
    <n v="0.2"/>
    <n v="2.1492"/>
  </r>
  <r>
    <n v="4645"/>
    <s v="CA-2012-147501"/>
    <x v="1"/>
    <x v="991"/>
    <d v="2012-08-06T00:00:00"/>
    <s v="Standard Class"/>
    <s v="Co-12640"/>
    <s v="Corey-Lock"/>
    <x v="0"/>
    <s v="United States"/>
    <s v="Seattle"/>
    <x v="4"/>
    <n v="98105"/>
    <x v="1"/>
    <s v="TEC-MA-10001972"/>
    <x v="2"/>
    <x v="15"/>
    <x v="1469"/>
    <n v="558.4"/>
    <n v="2"/>
    <n v="0.2"/>
    <n v="41.880000000000024"/>
  </r>
  <r>
    <n v="4646"/>
    <s v="CA-2013-143910"/>
    <x v="0"/>
    <x v="399"/>
    <d v="2013-08-17T00:00:00"/>
    <s v="Standard Class"/>
    <s v="BC-11125"/>
    <s v="Becky Castell"/>
    <x v="2"/>
    <s v="United States"/>
    <s v="New York City"/>
    <x v="15"/>
    <n v="10011"/>
    <x v="3"/>
    <s v="FUR-CH-10000225"/>
    <x v="0"/>
    <x v="1"/>
    <x v="401"/>
    <n v="145.76400000000001"/>
    <n v="2"/>
    <n v="0.1"/>
    <n v="-8.0980000000000167"/>
  </r>
  <r>
    <n v="4647"/>
    <s v="CA-2011-146885"/>
    <x v="2"/>
    <x v="992"/>
    <d v="2011-06-05T00:00:00"/>
    <s v="Standard Class"/>
    <s v="EB-13840"/>
    <s v="Ellis Ballard"/>
    <x v="1"/>
    <s v="United States"/>
    <s v="Richmond"/>
    <x v="17"/>
    <n v="23223"/>
    <x v="0"/>
    <s v="OFF-PA-10001622"/>
    <x v="1"/>
    <x v="10"/>
    <x v="695"/>
    <n v="13.620000000000001"/>
    <n v="3"/>
    <n v="0"/>
    <n v="6.1289999999999996"/>
  </r>
  <r>
    <n v="4648"/>
    <s v="CA-2013-139556"/>
    <x v="0"/>
    <x v="993"/>
    <d v="2013-05-02T00:00:00"/>
    <s v="Standard Class"/>
    <s v="DB-13360"/>
    <s v="Dennis Bolton"/>
    <x v="2"/>
    <s v="United States"/>
    <s v="New York City"/>
    <x v="15"/>
    <n v="10009"/>
    <x v="3"/>
    <s v="FUR-CH-10004983"/>
    <x v="0"/>
    <x v="1"/>
    <x v="1560"/>
    <n v="434.64600000000002"/>
    <n v="3"/>
    <n v="0.1"/>
    <n v="62.782199999999975"/>
  </r>
  <r>
    <n v="4649"/>
    <s v="CA-2014-129357"/>
    <x v="3"/>
    <x v="304"/>
    <d v="2014-05-20T00:00:00"/>
    <s v="Standard Class"/>
    <s v="KB-16585"/>
    <s v="Ken Black"/>
    <x v="1"/>
    <s v="United States"/>
    <s v="Seattle"/>
    <x v="4"/>
    <n v="98103"/>
    <x v="1"/>
    <s v="OFF-PA-10003228"/>
    <x v="1"/>
    <x v="10"/>
    <x v="1668"/>
    <n v="440.18999999999994"/>
    <n v="9"/>
    <n v="0"/>
    <n v="206.88929999999996"/>
  </r>
  <r>
    <n v="4650"/>
    <s v="CA-2014-129357"/>
    <x v="3"/>
    <x v="304"/>
    <d v="2014-05-20T00:00:00"/>
    <s v="Standard Class"/>
    <s v="KB-16585"/>
    <s v="Ken Black"/>
    <x v="1"/>
    <s v="United States"/>
    <s v="Seattle"/>
    <x v="4"/>
    <n v="98103"/>
    <x v="1"/>
    <s v="OFF-SU-10004498"/>
    <x v="1"/>
    <x v="14"/>
    <x v="500"/>
    <n v="64.400000000000006"/>
    <n v="5"/>
    <n v="0"/>
    <n v="1.9320000000000004"/>
  </r>
  <r>
    <n v="4651"/>
    <s v="CA-2014-150987"/>
    <x v="3"/>
    <x v="798"/>
    <d v="2014-04-13T00:00:00"/>
    <s v="Standard Class"/>
    <s v="AH-10120"/>
    <s v="Adrian Hane"/>
    <x v="2"/>
    <s v="United States"/>
    <s v="San Francisco"/>
    <x v="1"/>
    <n v="94110"/>
    <x v="1"/>
    <s v="OFF-PA-10001878"/>
    <x v="1"/>
    <x v="10"/>
    <x v="1161"/>
    <n v="244.54999999999998"/>
    <n v="5"/>
    <n v="0"/>
    <n v="114.93849999999998"/>
  </r>
  <r>
    <n v="4652"/>
    <s v="CA-2014-150987"/>
    <x v="3"/>
    <x v="798"/>
    <d v="2014-04-13T00:00:00"/>
    <s v="Standard Class"/>
    <s v="AH-10120"/>
    <s v="Adrian Hane"/>
    <x v="2"/>
    <s v="United States"/>
    <s v="San Francisco"/>
    <x v="1"/>
    <n v="94110"/>
    <x v="1"/>
    <s v="OFF-PA-10002923"/>
    <x v="1"/>
    <x v="10"/>
    <x v="1417"/>
    <n v="195.76"/>
    <n v="4"/>
    <n v="0"/>
    <n v="97.88"/>
  </r>
  <r>
    <n v="4653"/>
    <s v="CA-2014-132647"/>
    <x v="3"/>
    <x v="922"/>
    <d v="2014-02-24T00:00:00"/>
    <s v="Standard Class"/>
    <s v="GH-14410"/>
    <s v="Gary Hansen"/>
    <x v="2"/>
    <s v="United States"/>
    <s v="Perth Amboy"/>
    <x v="30"/>
    <n v="8861"/>
    <x v="3"/>
    <s v="OFF-PA-10001838"/>
    <x v="1"/>
    <x v="10"/>
    <x v="999"/>
    <n v="11.76"/>
    <n v="2"/>
    <n v="0"/>
    <n v="5.7623999999999995"/>
  </r>
  <r>
    <n v="4654"/>
    <s v="CA-2014-132647"/>
    <x v="3"/>
    <x v="922"/>
    <d v="2014-02-24T00:00:00"/>
    <s v="Standard Class"/>
    <s v="GH-14410"/>
    <s v="Gary Hansen"/>
    <x v="2"/>
    <s v="United States"/>
    <s v="Perth Amboy"/>
    <x v="30"/>
    <n v="8861"/>
    <x v="3"/>
    <s v="OFF-ST-10003123"/>
    <x v="1"/>
    <x v="4"/>
    <x v="1268"/>
    <n v="166.45"/>
    <n v="5"/>
    <n v="0"/>
    <n v="39.947999999999993"/>
  </r>
  <r>
    <n v="4655"/>
    <s v="CA-2014-159107"/>
    <x v="3"/>
    <x v="92"/>
    <d v="2014-06-27T00:00:00"/>
    <s v="Second Class"/>
    <s v="KT-16480"/>
    <s v="Kean Thornton"/>
    <x v="0"/>
    <s v="United States"/>
    <s v="San Francisco"/>
    <x v="1"/>
    <n v="94110"/>
    <x v="1"/>
    <s v="OFF-FA-10001332"/>
    <x v="1"/>
    <x v="13"/>
    <x v="1561"/>
    <n v="2.88"/>
    <n v="1"/>
    <n v="0"/>
    <n v="1.3535999999999999"/>
  </r>
  <r>
    <n v="4656"/>
    <s v="CA-2011-160738"/>
    <x v="2"/>
    <x v="952"/>
    <d v="2011-05-10T00:00:00"/>
    <s v="Standard Class"/>
    <s v="KH-16330"/>
    <s v="Katharine Harms"/>
    <x v="1"/>
    <s v="United States"/>
    <s v="Freeport"/>
    <x v="10"/>
    <n v="61032"/>
    <x v="2"/>
    <s v="OFF-ST-10003442"/>
    <x v="1"/>
    <x v="4"/>
    <x v="86"/>
    <n v="45.248000000000005"/>
    <n v="2"/>
    <n v="0.2"/>
    <n v="3.9591999999999992"/>
  </r>
  <r>
    <n v="4657"/>
    <s v="CA-2012-112130"/>
    <x v="1"/>
    <x v="910"/>
    <d v="2012-05-07T00:00:00"/>
    <s v="Standard Class"/>
    <s v="SV-20785"/>
    <s v="Stewart Visinsky"/>
    <x v="0"/>
    <s v="United States"/>
    <s v="Philadelphia"/>
    <x v="9"/>
    <n v="19140"/>
    <x v="3"/>
    <s v="OFF-AR-10001468"/>
    <x v="1"/>
    <x v="6"/>
    <x v="718"/>
    <n v="59.903999999999996"/>
    <n v="2"/>
    <n v="0.2"/>
    <n v="14.227200000000003"/>
  </r>
  <r>
    <n v="4658"/>
    <s v="CA-2012-112130"/>
    <x v="1"/>
    <x v="910"/>
    <d v="2012-05-07T00:00:00"/>
    <s v="Standard Class"/>
    <s v="SV-20785"/>
    <s v="Stewart Visinsky"/>
    <x v="0"/>
    <s v="United States"/>
    <s v="Philadelphia"/>
    <x v="9"/>
    <n v="19140"/>
    <x v="3"/>
    <s v="OFF-AP-10003266"/>
    <x v="1"/>
    <x v="9"/>
    <x v="661"/>
    <n v="23.696000000000002"/>
    <n v="2"/>
    <n v="0.2"/>
    <n v="6.5164"/>
  </r>
  <r>
    <n v="4659"/>
    <s v="CA-2012-112130"/>
    <x v="1"/>
    <x v="910"/>
    <d v="2012-05-07T00:00:00"/>
    <s v="Standard Class"/>
    <s v="SV-20785"/>
    <s v="Stewart Visinsky"/>
    <x v="0"/>
    <s v="United States"/>
    <s v="Philadelphia"/>
    <x v="9"/>
    <n v="19140"/>
    <x v="3"/>
    <s v="OFF-PA-10002230"/>
    <x v="1"/>
    <x v="10"/>
    <x v="384"/>
    <n v="7.9680000000000009"/>
    <n v="2"/>
    <n v="0.2"/>
    <n v="2.8884000000000007"/>
  </r>
  <r>
    <n v="4660"/>
    <s v="CA-2012-112130"/>
    <x v="1"/>
    <x v="910"/>
    <d v="2012-05-07T00:00:00"/>
    <s v="Standard Class"/>
    <s v="SV-20785"/>
    <s v="Stewart Visinsky"/>
    <x v="0"/>
    <s v="United States"/>
    <s v="Philadelphia"/>
    <x v="9"/>
    <n v="19140"/>
    <x v="3"/>
    <s v="OFF-AP-10003622"/>
    <x v="1"/>
    <x v="9"/>
    <x v="188"/>
    <n v="18.2"/>
    <n v="7"/>
    <n v="0.2"/>
    <n v="2.0474999999999994"/>
  </r>
  <r>
    <n v="4661"/>
    <s v="CA-2012-112130"/>
    <x v="1"/>
    <x v="910"/>
    <d v="2012-05-07T00:00:00"/>
    <s v="Standard Class"/>
    <s v="SV-20785"/>
    <s v="Stewart Visinsky"/>
    <x v="0"/>
    <s v="United States"/>
    <s v="Philadelphia"/>
    <x v="9"/>
    <n v="19140"/>
    <x v="3"/>
    <s v="TEC-AC-10001542"/>
    <x v="2"/>
    <x v="11"/>
    <x v="1669"/>
    <n v="27.552000000000003"/>
    <n v="3"/>
    <n v="0.2"/>
    <n v="-0.3444000000000047"/>
  </r>
  <r>
    <n v="4662"/>
    <s v="CA-2012-112130"/>
    <x v="1"/>
    <x v="910"/>
    <d v="2012-05-07T00:00:00"/>
    <s v="Standard Class"/>
    <s v="SV-20785"/>
    <s v="Stewart Visinsky"/>
    <x v="0"/>
    <s v="United States"/>
    <s v="Philadelphia"/>
    <x v="9"/>
    <n v="19140"/>
    <x v="3"/>
    <s v="FUR-CH-10002965"/>
    <x v="0"/>
    <x v="1"/>
    <x v="226"/>
    <n v="844.11599999999987"/>
    <n v="6"/>
    <n v="0.3"/>
    <n v="-36.176400000000001"/>
  </r>
  <r>
    <n v="4663"/>
    <s v="CA-2012-112130"/>
    <x v="1"/>
    <x v="910"/>
    <d v="2012-05-07T00:00:00"/>
    <s v="Standard Class"/>
    <s v="SV-20785"/>
    <s v="Stewart Visinsky"/>
    <x v="0"/>
    <s v="United States"/>
    <s v="Philadelphia"/>
    <x v="9"/>
    <n v="19140"/>
    <x v="3"/>
    <s v="OFF-ST-10000563"/>
    <x v="1"/>
    <x v="4"/>
    <x v="894"/>
    <n v="76.75200000000001"/>
    <n v="3"/>
    <n v="0.2"/>
    <n v="-9.5940000000000012"/>
  </r>
  <r>
    <n v="4664"/>
    <s v="CA-2013-111409"/>
    <x v="0"/>
    <x v="31"/>
    <d v="2013-09-23T00:00:00"/>
    <s v="Standard Class"/>
    <s v="PO-18850"/>
    <s v="Patrick O'Brill"/>
    <x v="0"/>
    <s v="United States"/>
    <s v="Jacksonville"/>
    <x v="2"/>
    <n v="32216"/>
    <x v="0"/>
    <s v="OFF-LA-10002787"/>
    <x v="1"/>
    <x v="2"/>
    <x v="542"/>
    <n v="3"/>
    <n v="1"/>
    <n v="0.2"/>
    <n v="1.0499999999999998"/>
  </r>
  <r>
    <n v="4665"/>
    <s v="CA-2013-116232"/>
    <x v="0"/>
    <x v="897"/>
    <d v="2013-09-27T00:00:00"/>
    <s v="Standard Class"/>
    <s v="AC-10450"/>
    <s v="Amy Cox"/>
    <x v="0"/>
    <s v="United States"/>
    <s v="Pembroke Pines"/>
    <x v="2"/>
    <n v="33024"/>
    <x v="0"/>
    <s v="OFF-BI-10004022"/>
    <x v="1"/>
    <x v="8"/>
    <x v="748"/>
    <n v="7.5060000000000002"/>
    <n v="9"/>
    <n v="0.7"/>
    <n v="-6.0047999999999977"/>
  </r>
  <r>
    <n v="4666"/>
    <s v="CA-2013-116232"/>
    <x v="0"/>
    <x v="897"/>
    <d v="2013-09-27T00:00:00"/>
    <s v="Standard Class"/>
    <s v="AC-10450"/>
    <s v="Amy Cox"/>
    <x v="0"/>
    <s v="United States"/>
    <s v="Pembroke Pines"/>
    <x v="2"/>
    <n v="33024"/>
    <x v="0"/>
    <s v="OFF-LA-10001158"/>
    <x v="1"/>
    <x v="2"/>
    <x v="319"/>
    <n v="16.559999999999999"/>
    <n v="2"/>
    <n v="0.2"/>
    <n v="5.7960000000000003"/>
  </r>
  <r>
    <n v="4667"/>
    <s v="CA-2013-116547"/>
    <x v="0"/>
    <x v="994"/>
    <d v="2013-01-17T00:00:00"/>
    <s v="Standard Class"/>
    <s v="KB-16585"/>
    <s v="Ken Black"/>
    <x v="1"/>
    <s v="United States"/>
    <s v="Seattle"/>
    <x v="4"/>
    <n v="98115"/>
    <x v="1"/>
    <s v="FUR-FU-10000076"/>
    <x v="0"/>
    <x v="5"/>
    <x v="875"/>
    <n v="79.92"/>
    <n v="4"/>
    <n v="0"/>
    <n v="34.365600000000008"/>
  </r>
  <r>
    <n v="4668"/>
    <s v="CA-2013-116547"/>
    <x v="0"/>
    <x v="994"/>
    <d v="2013-01-17T00:00:00"/>
    <s v="Standard Class"/>
    <s v="KB-16585"/>
    <s v="Ken Black"/>
    <x v="1"/>
    <s v="United States"/>
    <s v="Seattle"/>
    <x v="4"/>
    <n v="98115"/>
    <x v="1"/>
    <s v="TEC-AC-10002335"/>
    <x v="2"/>
    <x v="11"/>
    <x v="339"/>
    <n v="69.98"/>
    <n v="2"/>
    <n v="0"/>
    <n v="13.296199999999999"/>
  </r>
  <r>
    <n v="4669"/>
    <s v="US-2014-133200"/>
    <x v="3"/>
    <x v="636"/>
    <d v="2014-05-12T00:00:00"/>
    <s v="Standard Class"/>
    <s v="DB-13555"/>
    <s v="Dorothy Badders"/>
    <x v="1"/>
    <s v="United States"/>
    <s v="Fort Worth"/>
    <x v="5"/>
    <n v="76106"/>
    <x v="2"/>
    <s v="OFF-BI-10002827"/>
    <x v="1"/>
    <x v="8"/>
    <x v="549"/>
    <n v="11.059999999999999"/>
    <n v="10"/>
    <n v="0.8"/>
    <n v="-18.802"/>
  </r>
  <r>
    <n v="4670"/>
    <s v="US-2014-133200"/>
    <x v="3"/>
    <x v="636"/>
    <d v="2014-05-12T00:00:00"/>
    <s v="Standard Class"/>
    <s v="DB-13555"/>
    <s v="Dorothy Badders"/>
    <x v="1"/>
    <s v="United States"/>
    <s v="Fort Worth"/>
    <x v="5"/>
    <n v="76106"/>
    <x v="2"/>
    <s v="FUR-BO-10001601"/>
    <x v="0"/>
    <x v="0"/>
    <x v="414"/>
    <n v="623.46479999999997"/>
    <n v="7"/>
    <n v="0.32"/>
    <n v="-119.19180000000006"/>
  </r>
  <r>
    <n v="4671"/>
    <s v="US-2014-133200"/>
    <x v="3"/>
    <x v="636"/>
    <d v="2014-05-12T00:00:00"/>
    <s v="Standard Class"/>
    <s v="DB-13555"/>
    <s v="Dorothy Badders"/>
    <x v="1"/>
    <s v="United States"/>
    <s v="Fort Worth"/>
    <x v="5"/>
    <n v="76106"/>
    <x v="2"/>
    <s v="OFF-ST-10001932"/>
    <x v="1"/>
    <x v="4"/>
    <x v="1641"/>
    <n v="772.68000000000006"/>
    <n v="5"/>
    <n v="0.2"/>
    <n v="-57.950999999999993"/>
  </r>
  <r>
    <n v="4672"/>
    <s v="CA-2013-133550"/>
    <x v="0"/>
    <x v="995"/>
    <d v="2013-08-07T00:00:00"/>
    <s v="Standard Class"/>
    <s v="KL-16645"/>
    <s v="Ken Lonsdale"/>
    <x v="0"/>
    <s v="United States"/>
    <s v="Detroit"/>
    <x v="12"/>
    <n v="48205"/>
    <x v="2"/>
    <s v="OFF-AP-10001005"/>
    <x v="1"/>
    <x v="9"/>
    <x v="1131"/>
    <n v="283.14000000000004"/>
    <n v="4"/>
    <n v="0.1"/>
    <n v="72.357999999999976"/>
  </r>
  <r>
    <n v="4673"/>
    <s v="CA-2013-133550"/>
    <x v="0"/>
    <x v="995"/>
    <d v="2013-08-07T00:00:00"/>
    <s v="Standard Class"/>
    <s v="KL-16645"/>
    <s v="Ken Lonsdale"/>
    <x v="0"/>
    <s v="United States"/>
    <s v="Detroit"/>
    <x v="12"/>
    <n v="48205"/>
    <x v="2"/>
    <s v="TEC-PH-10004042"/>
    <x v="2"/>
    <x v="7"/>
    <x v="553"/>
    <n v="635.96"/>
    <n v="4"/>
    <n v="0"/>
    <n v="165.34960000000001"/>
  </r>
  <r>
    <n v="4674"/>
    <s v="CA-2013-133550"/>
    <x v="0"/>
    <x v="995"/>
    <d v="2013-08-07T00:00:00"/>
    <s v="Standard Class"/>
    <s v="KL-16645"/>
    <s v="Ken Lonsdale"/>
    <x v="0"/>
    <s v="United States"/>
    <s v="Detroit"/>
    <x v="12"/>
    <n v="48205"/>
    <x v="2"/>
    <s v="TEC-PH-10001079"/>
    <x v="2"/>
    <x v="7"/>
    <x v="1246"/>
    <n v="118.99"/>
    <n v="1"/>
    <n v="0"/>
    <n v="33.3172"/>
  </r>
  <r>
    <n v="4675"/>
    <s v="CA-2013-133550"/>
    <x v="0"/>
    <x v="995"/>
    <d v="2013-08-07T00:00:00"/>
    <s v="Standard Class"/>
    <s v="KL-16645"/>
    <s v="Ken Lonsdale"/>
    <x v="0"/>
    <s v="United States"/>
    <s v="Detroit"/>
    <x v="12"/>
    <n v="48205"/>
    <x v="2"/>
    <s v="FUR-FU-10002918"/>
    <x v="0"/>
    <x v="5"/>
    <x v="266"/>
    <n v="272.94"/>
    <n v="3"/>
    <n v="0"/>
    <n v="30.023400000000009"/>
  </r>
  <r>
    <n v="4676"/>
    <s v="CA-2014-139416"/>
    <x v="3"/>
    <x v="996"/>
    <d v="2014-03-30T00:00:00"/>
    <s v="Second Class"/>
    <s v="AG-10270"/>
    <s v="Alejandro Grove"/>
    <x v="0"/>
    <s v="United States"/>
    <s v="Philadelphia"/>
    <x v="9"/>
    <n v="19120"/>
    <x v="3"/>
    <s v="FUR-FU-10003832"/>
    <x v="0"/>
    <x v="5"/>
    <x v="1420"/>
    <n v="15.008000000000003"/>
    <n v="2"/>
    <n v="0.2"/>
    <n v="1.5007999999999999"/>
  </r>
  <r>
    <n v="4677"/>
    <s v="CA-2011-114510"/>
    <x v="2"/>
    <x v="619"/>
    <d v="2011-03-19T00:00:00"/>
    <s v="Standard Class"/>
    <s v="JF-15295"/>
    <s v="Jason Fortune-"/>
    <x v="0"/>
    <s v="United States"/>
    <s v="Logan"/>
    <x v="7"/>
    <n v="84321"/>
    <x v="1"/>
    <s v="OFF-BI-10001617"/>
    <x v="1"/>
    <x v="8"/>
    <x v="1315"/>
    <n v="33.088000000000001"/>
    <n v="4"/>
    <n v="0.2"/>
    <n v="11.167199999999999"/>
  </r>
  <r>
    <n v="4678"/>
    <s v="CA-2011-114510"/>
    <x v="2"/>
    <x v="619"/>
    <d v="2011-03-19T00:00:00"/>
    <s v="Standard Class"/>
    <s v="JF-15295"/>
    <s v="Jason Fortune-"/>
    <x v="0"/>
    <s v="United States"/>
    <s v="Logan"/>
    <x v="7"/>
    <n v="84321"/>
    <x v="1"/>
    <s v="OFF-ST-10000736"/>
    <x v="1"/>
    <x v="4"/>
    <x v="455"/>
    <n v="80.98"/>
    <n v="1"/>
    <n v="0"/>
    <n v="3.2391999999999967"/>
  </r>
  <r>
    <n v="4679"/>
    <s v="CA-2011-114510"/>
    <x v="2"/>
    <x v="619"/>
    <d v="2011-03-19T00:00:00"/>
    <s v="Standard Class"/>
    <s v="JF-15295"/>
    <s v="Jason Fortune-"/>
    <x v="0"/>
    <s v="United States"/>
    <s v="Logan"/>
    <x v="7"/>
    <n v="84321"/>
    <x v="1"/>
    <s v="TEC-AC-10004877"/>
    <x v="2"/>
    <x v="11"/>
    <x v="1670"/>
    <n v="82.800000000000011"/>
    <n v="12"/>
    <n v="0"/>
    <n v="6.6239999999999952"/>
  </r>
  <r>
    <n v="4680"/>
    <s v="CA-2011-114510"/>
    <x v="2"/>
    <x v="619"/>
    <d v="2011-03-19T00:00:00"/>
    <s v="Standard Class"/>
    <s v="JF-15295"/>
    <s v="Jason Fortune-"/>
    <x v="0"/>
    <s v="United States"/>
    <s v="Logan"/>
    <x v="7"/>
    <n v="84321"/>
    <x v="1"/>
    <s v="OFF-ST-10003221"/>
    <x v="1"/>
    <x v="4"/>
    <x v="33"/>
    <n v="21.36"/>
    <n v="2"/>
    <n v="0"/>
    <n v="5.7672000000000008"/>
  </r>
  <r>
    <n v="4681"/>
    <s v="CA-2011-114510"/>
    <x v="2"/>
    <x v="619"/>
    <d v="2011-03-19T00:00:00"/>
    <s v="Standard Class"/>
    <s v="JF-15295"/>
    <s v="Jason Fortune-"/>
    <x v="0"/>
    <s v="United States"/>
    <s v="Logan"/>
    <x v="7"/>
    <n v="84321"/>
    <x v="1"/>
    <s v="OFF-BI-10003007"/>
    <x v="1"/>
    <x v="8"/>
    <x v="1542"/>
    <n v="62.048000000000002"/>
    <n v="2"/>
    <n v="0.2"/>
    <n v="20.165599999999998"/>
  </r>
  <r>
    <n v="4682"/>
    <s v="CA-2013-169215"/>
    <x v="0"/>
    <x v="216"/>
    <d v="2013-07-19T00:00:00"/>
    <s v="Second Class"/>
    <s v="RE-19450"/>
    <s v="Richard Eichhorn"/>
    <x v="0"/>
    <s v="United States"/>
    <s v="Auburn"/>
    <x v="15"/>
    <n v="13021"/>
    <x v="3"/>
    <s v="OFF-FA-10000936"/>
    <x v="1"/>
    <x v="13"/>
    <x v="1298"/>
    <n v="29.61"/>
    <n v="9"/>
    <n v="0"/>
    <n v="13.324499999999999"/>
  </r>
  <r>
    <n v="4683"/>
    <s v="CA-2013-127698"/>
    <x v="0"/>
    <x v="49"/>
    <d v="2013-12-02T00:00:00"/>
    <s v="Same Day"/>
    <s v="MV-18190"/>
    <s v="Mike Vittorini"/>
    <x v="0"/>
    <s v="United States"/>
    <s v="Raleigh"/>
    <x v="3"/>
    <n v="27604"/>
    <x v="0"/>
    <s v="TEC-PH-10003811"/>
    <x v="2"/>
    <x v="7"/>
    <x v="1187"/>
    <n v="863.928"/>
    <n v="9"/>
    <n v="0.2"/>
    <n v="86.392799999999994"/>
  </r>
  <r>
    <n v="4684"/>
    <s v="CA-2013-159912"/>
    <x v="0"/>
    <x v="48"/>
    <d v="2013-09-04T00:00:00"/>
    <s v="Standard Class"/>
    <s v="GB-14530"/>
    <s v="George Bell"/>
    <x v="1"/>
    <s v="United States"/>
    <s v="Philadelphia"/>
    <x v="9"/>
    <n v="19120"/>
    <x v="3"/>
    <s v="FUR-TA-10004152"/>
    <x v="0"/>
    <x v="3"/>
    <x v="1507"/>
    <n v="241.92"/>
    <n v="4"/>
    <n v="0.4"/>
    <n v="-56.448000000000008"/>
  </r>
  <r>
    <n v="4685"/>
    <s v="CA-2013-159912"/>
    <x v="0"/>
    <x v="48"/>
    <d v="2013-09-04T00:00:00"/>
    <s v="Standard Class"/>
    <s v="GB-14530"/>
    <s v="George Bell"/>
    <x v="1"/>
    <s v="United States"/>
    <s v="Philadelphia"/>
    <x v="9"/>
    <n v="19120"/>
    <x v="3"/>
    <s v="FUR-BO-10002853"/>
    <x v="0"/>
    <x v="0"/>
    <x v="1613"/>
    <n v="163.88"/>
    <n v="4"/>
    <n v="0.5"/>
    <n v="-81.94"/>
  </r>
  <r>
    <n v="4686"/>
    <s v="CA-2013-159912"/>
    <x v="0"/>
    <x v="48"/>
    <d v="2013-09-04T00:00:00"/>
    <s v="Standard Class"/>
    <s v="GB-14530"/>
    <s v="George Bell"/>
    <x v="1"/>
    <s v="United States"/>
    <s v="Philadelphia"/>
    <x v="9"/>
    <n v="19120"/>
    <x v="3"/>
    <s v="OFF-BI-10002071"/>
    <x v="1"/>
    <x v="8"/>
    <x v="692"/>
    <n v="3.4860000000000002"/>
    <n v="2"/>
    <n v="0.7"/>
    <n v="-2.7887999999999993"/>
  </r>
  <r>
    <n v="4687"/>
    <s v="CA-2013-159912"/>
    <x v="0"/>
    <x v="48"/>
    <d v="2013-09-04T00:00:00"/>
    <s v="Standard Class"/>
    <s v="GB-14530"/>
    <s v="George Bell"/>
    <x v="1"/>
    <s v="United States"/>
    <s v="Philadelphia"/>
    <x v="9"/>
    <n v="19120"/>
    <x v="3"/>
    <s v="OFF-FA-10000053"/>
    <x v="1"/>
    <x v="13"/>
    <x v="953"/>
    <n v="10.584"/>
    <n v="7"/>
    <n v="0.2"/>
    <n v="-2.3813999999999993"/>
  </r>
  <r>
    <n v="4688"/>
    <s v="CA-2013-101987"/>
    <x v="0"/>
    <x v="890"/>
    <d v="2013-07-01T00:00:00"/>
    <s v="Standard Class"/>
    <s v="HL-15040"/>
    <s v="Hunter Lopez"/>
    <x v="0"/>
    <s v="United States"/>
    <s v="Richmond"/>
    <x v="14"/>
    <n v="47374"/>
    <x v="2"/>
    <s v="TEC-PH-10001305"/>
    <x v="2"/>
    <x v="7"/>
    <x v="1671"/>
    <n v="440.91"/>
    <n v="9"/>
    <n v="0"/>
    <n v="123.45480000000005"/>
  </r>
  <r>
    <n v="4689"/>
    <s v="US-2014-154851"/>
    <x v="3"/>
    <x v="983"/>
    <d v="2014-04-04T00:00:00"/>
    <s v="Standard Class"/>
    <s v="BP-11155"/>
    <s v="Becky Pak"/>
    <x v="0"/>
    <s v="United States"/>
    <s v="Lancaster"/>
    <x v="9"/>
    <n v="17602"/>
    <x v="3"/>
    <s v="OFF-BI-10001525"/>
    <x v="1"/>
    <x v="8"/>
    <x v="31"/>
    <n v="5.7150000000000016"/>
    <n v="5"/>
    <n v="0.7"/>
    <n v="-4.7625000000000011"/>
  </r>
  <r>
    <n v="4690"/>
    <s v="CA-2011-138681"/>
    <x v="2"/>
    <x v="414"/>
    <d v="2011-12-22T00:00:00"/>
    <s v="First Class"/>
    <s v="CT-11995"/>
    <s v="Carol Triggs"/>
    <x v="0"/>
    <s v="United States"/>
    <s v="Tucson"/>
    <x v="16"/>
    <n v="85705"/>
    <x v="1"/>
    <s v="FUR-FU-10001876"/>
    <x v="0"/>
    <x v="5"/>
    <x v="1394"/>
    <n v="51.967999999999996"/>
    <n v="2"/>
    <n v="0.2"/>
    <n v="10.393599999999998"/>
  </r>
  <r>
    <n v="4691"/>
    <s v="CA-2011-138681"/>
    <x v="2"/>
    <x v="414"/>
    <d v="2011-12-22T00:00:00"/>
    <s v="First Class"/>
    <s v="CT-11995"/>
    <s v="Carol Triggs"/>
    <x v="0"/>
    <s v="United States"/>
    <s v="Tucson"/>
    <x v="16"/>
    <n v="85705"/>
    <x v="1"/>
    <s v="TEC-AC-10003628"/>
    <x v="2"/>
    <x v="11"/>
    <x v="244"/>
    <n v="71.975999999999999"/>
    <n v="3"/>
    <n v="0.2"/>
    <n v="21.592800000000011"/>
  </r>
  <r>
    <n v="4692"/>
    <s v="CA-2011-138681"/>
    <x v="2"/>
    <x v="414"/>
    <d v="2011-12-22T00:00:00"/>
    <s v="First Class"/>
    <s v="CT-11995"/>
    <s v="Carol Triggs"/>
    <x v="0"/>
    <s v="United States"/>
    <s v="Tucson"/>
    <x v="16"/>
    <n v="85705"/>
    <x v="1"/>
    <s v="FUR-CH-10004860"/>
    <x v="0"/>
    <x v="1"/>
    <x v="210"/>
    <n v="242.35200000000003"/>
    <n v="3"/>
    <n v="0.2"/>
    <n v="-42.411600000000035"/>
  </r>
  <r>
    <n v="4693"/>
    <s v="CA-2011-138681"/>
    <x v="2"/>
    <x v="414"/>
    <d v="2011-12-22T00:00:00"/>
    <s v="First Class"/>
    <s v="CT-11995"/>
    <s v="Carol Triggs"/>
    <x v="0"/>
    <s v="United States"/>
    <s v="Tucson"/>
    <x v="16"/>
    <n v="85705"/>
    <x v="1"/>
    <s v="OFF-PA-10000357"/>
    <x v="1"/>
    <x v="10"/>
    <x v="1219"/>
    <n v="221.92000000000002"/>
    <n v="5"/>
    <n v="0.2"/>
    <n v="77.671999999999983"/>
  </r>
  <r>
    <n v="4694"/>
    <s v="CA-2011-138681"/>
    <x v="2"/>
    <x v="414"/>
    <d v="2011-12-22T00:00:00"/>
    <s v="First Class"/>
    <s v="CT-11995"/>
    <s v="Carol Triggs"/>
    <x v="0"/>
    <s v="United States"/>
    <s v="Tucson"/>
    <x v="16"/>
    <n v="85705"/>
    <x v="1"/>
    <s v="OFF-PA-10003270"/>
    <x v="1"/>
    <x v="10"/>
    <x v="1415"/>
    <n v="8.4480000000000004"/>
    <n v="2"/>
    <n v="0.2"/>
    <n v="2.6399999999999997"/>
  </r>
  <r>
    <n v="4695"/>
    <s v="US-2012-138121"/>
    <x v="1"/>
    <x v="997"/>
    <d v="2012-12-17T00:00:00"/>
    <s v="Same Day"/>
    <s v="JL-15835"/>
    <s v="John Lee"/>
    <x v="0"/>
    <s v="United States"/>
    <s v="Detroit"/>
    <x v="12"/>
    <n v="48205"/>
    <x v="2"/>
    <s v="OFF-BI-10000320"/>
    <x v="1"/>
    <x v="8"/>
    <x v="768"/>
    <n v="29.52"/>
    <n v="4"/>
    <n v="0"/>
    <n v="14.4648"/>
  </r>
  <r>
    <n v="4696"/>
    <s v="US-2012-138121"/>
    <x v="1"/>
    <x v="997"/>
    <d v="2012-12-17T00:00:00"/>
    <s v="Same Day"/>
    <s v="JL-15835"/>
    <s v="John Lee"/>
    <x v="0"/>
    <s v="United States"/>
    <s v="Detroit"/>
    <x v="12"/>
    <n v="48205"/>
    <x v="2"/>
    <s v="FUR-CH-10003846"/>
    <x v="0"/>
    <x v="1"/>
    <x v="915"/>
    <n v="302.94"/>
    <n v="3"/>
    <n v="0"/>
    <n v="48.470400000000012"/>
  </r>
  <r>
    <n v="4697"/>
    <s v="US-2012-138121"/>
    <x v="1"/>
    <x v="997"/>
    <d v="2012-12-17T00:00:00"/>
    <s v="Same Day"/>
    <s v="JL-15835"/>
    <s v="John Lee"/>
    <x v="0"/>
    <s v="United States"/>
    <s v="Detroit"/>
    <x v="12"/>
    <n v="48205"/>
    <x v="2"/>
    <s v="FUR-CH-10004875"/>
    <x v="0"/>
    <x v="1"/>
    <x v="1436"/>
    <n v="142.36000000000001"/>
    <n v="2"/>
    <n v="0"/>
    <n v="38.437200000000004"/>
  </r>
  <r>
    <n v="4698"/>
    <s v="US-2012-138121"/>
    <x v="1"/>
    <x v="997"/>
    <d v="2012-12-17T00:00:00"/>
    <s v="Same Day"/>
    <s v="JL-15835"/>
    <s v="John Lee"/>
    <x v="0"/>
    <s v="United States"/>
    <s v="Detroit"/>
    <x v="12"/>
    <n v="48205"/>
    <x v="2"/>
    <s v="FUR-CH-10003817"/>
    <x v="0"/>
    <x v="1"/>
    <x v="162"/>
    <n v="546.66"/>
    <n v="9"/>
    <n v="0"/>
    <n v="136.66500000000002"/>
  </r>
  <r>
    <n v="4699"/>
    <s v="US-2012-138121"/>
    <x v="1"/>
    <x v="997"/>
    <d v="2012-12-17T00:00:00"/>
    <s v="Same Day"/>
    <s v="JL-15835"/>
    <s v="John Lee"/>
    <x v="0"/>
    <s v="United States"/>
    <s v="Detroit"/>
    <x v="12"/>
    <n v="48205"/>
    <x v="2"/>
    <s v="FUR-FU-10002116"/>
    <x v="0"/>
    <x v="5"/>
    <x v="1431"/>
    <n v="212.13"/>
    <n v="3"/>
    <n v="0"/>
    <n v="14.849099999999979"/>
  </r>
  <r>
    <n v="4700"/>
    <s v="CA-2014-140298"/>
    <x v="3"/>
    <x v="943"/>
    <d v="2014-05-18T00:00:00"/>
    <s v="Standard Class"/>
    <s v="JK-16120"/>
    <s v="Julie Kriz"/>
    <x v="2"/>
    <s v="United States"/>
    <s v="Austin"/>
    <x v="5"/>
    <n v="78745"/>
    <x v="2"/>
    <s v="OFF-AR-10003481"/>
    <x v="1"/>
    <x v="6"/>
    <x v="1591"/>
    <n v="5.2480000000000002"/>
    <n v="2"/>
    <n v="0.2"/>
    <n v="0.59039999999999915"/>
  </r>
  <r>
    <n v="4701"/>
    <s v="CA-2014-140298"/>
    <x v="3"/>
    <x v="943"/>
    <d v="2014-05-18T00:00:00"/>
    <s v="Standard Class"/>
    <s v="JK-16120"/>
    <s v="Julie Kriz"/>
    <x v="2"/>
    <s v="United States"/>
    <s v="Austin"/>
    <x v="5"/>
    <n v="78745"/>
    <x v="2"/>
    <s v="OFF-ST-10004180"/>
    <x v="1"/>
    <x v="4"/>
    <x v="241"/>
    <n v="74.415999999999997"/>
    <n v="2"/>
    <n v="0.2"/>
    <n v="-14.883200000000002"/>
  </r>
  <r>
    <n v="4702"/>
    <s v="CA-2014-140298"/>
    <x v="3"/>
    <x v="943"/>
    <d v="2014-05-18T00:00:00"/>
    <s v="Standard Class"/>
    <s v="JK-16120"/>
    <s v="Julie Kriz"/>
    <x v="2"/>
    <s v="United States"/>
    <s v="Austin"/>
    <x v="5"/>
    <n v="78745"/>
    <x v="2"/>
    <s v="OFF-PA-10003657"/>
    <x v="1"/>
    <x v="10"/>
    <x v="624"/>
    <n v="6.8480000000000008"/>
    <n v="2"/>
    <n v="0.2"/>
    <n v="2.1399999999999992"/>
  </r>
  <r>
    <n v="4703"/>
    <s v="CA-2014-140298"/>
    <x v="3"/>
    <x v="943"/>
    <d v="2014-05-18T00:00:00"/>
    <s v="Standard Class"/>
    <s v="JK-16120"/>
    <s v="Julie Kriz"/>
    <x v="2"/>
    <s v="United States"/>
    <s v="Austin"/>
    <x v="5"/>
    <n v="78745"/>
    <x v="2"/>
    <s v="FUR-FU-10001967"/>
    <x v="0"/>
    <x v="5"/>
    <x v="293"/>
    <n v="7.9959999999999996"/>
    <n v="1"/>
    <n v="0.6"/>
    <n v="-6.9964999999999993"/>
  </r>
  <r>
    <n v="4704"/>
    <s v="CA-2013-166240"/>
    <x v="0"/>
    <x v="890"/>
    <d v="2013-06-29T00:00:00"/>
    <s v="Standard Class"/>
    <s v="DH-13075"/>
    <s v="Dave Hallsten"/>
    <x v="1"/>
    <s v="United States"/>
    <s v="Houston"/>
    <x v="5"/>
    <n v="77095"/>
    <x v="2"/>
    <s v="OFF-AP-10002082"/>
    <x v="1"/>
    <x v="9"/>
    <x v="1092"/>
    <n v="8.711999999999998"/>
    <n v="2"/>
    <n v="0.8"/>
    <n v="-19.602000000000007"/>
  </r>
  <r>
    <n v="4705"/>
    <s v="CA-2013-158435"/>
    <x v="0"/>
    <x v="624"/>
    <d v="2013-05-19T00:00:00"/>
    <s v="First Class"/>
    <s v="AG-10900"/>
    <s v="Arthur Gainer"/>
    <x v="0"/>
    <s v="United States"/>
    <s v="Waterbury"/>
    <x v="29"/>
    <n v="6708"/>
    <x v="3"/>
    <s v="OFF-SU-10000381"/>
    <x v="1"/>
    <x v="14"/>
    <x v="654"/>
    <n v="65.17"/>
    <n v="7"/>
    <n v="0"/>
    <n v="18.899299999999997"/>
  </r>
  <r>
    <n v="4706"/>
    <s v="CA-2013-158435"/>
    <x v="0"/>
    <x v="624"/>
    <d v="2013-05-19T00:00:00"/>
    <s v="First Class"/>
    <s v="AG-10900"/>
    <s v="Arthur Gainer"/>
    <x v="0"/>
    <s v="United States"/>
    <s v="Waterbury"/>
    <x v="29"/>
    <n v="6708"/>
    <x v="3"/>
    <s v="OFF-LA-10002475"/>
    <x v="1"/>
    <x v="2"/>
    <x v="148"/>
    <n v="14.62"/>
    <n v="2"/>
    <n v="0"/>
    <n v="6.8713999999999995"/>
  </r>
  <r>
    <n v="4707"/>
    <s v="CA-2013-158435"/>
    <x v="0"/>
    <x v="624"/>
    <d v="2013-05-19T00:00:00"/>
    <s v="First Class"/>
    <s v="AG-10900"/>
    <s v="Arthur Gainer"/>
    <x v="0"/>
    <s v="United States"/>
    <s v="Waterbury"/>
    <x v="29"/>
    <n v="6708"/>
    <x v="3"/>
    <s v="FUR-FU-10003975"/>
    <x v="0"/>
    <x v="5"/>
    <x v="775"/>
    <n v="173.24"/>
    <n v="4"/>
    <n v="0"/>
    <n v="17.323999999999984"/>
  </r>
  <r>
    <n v="4708"/>
    <s v="CA-2014-138149"/>
    <x v="3"/>
    <x v="222"/>
    <d v="2014-07-01T00:00:00"/>
    <s v="First Class"/>
    <s v="WB-21850"/>
    <s v="William Brown"/>
    <x v="0"/>
    <s v="United States"/>
    <s v="Los Angeles"/>
    <x v="1"/>
    <n v="90049"/>
    <x v="1"/>
    <s v="OFF-BI-10003091"/>
    <x v="1"/>
    <x v="8"/>
    <x v="1165"/>
    <n v="895.92"/>
    <n v="5"/>
    <n v="0.2"/>
    <n v="302.37299999999993"/>
  </r>
  <r>
    <n v="4709"/>
    <s v="CA-2014-138149"/>
    <x v="3"/>
    <x v="222"/>
    <d v="2014-07-01T00:00:00"/>
    <s v="First Class"/>
    <s v="WB-21850"/>
    <s v="William Brown"/>
    <x v="0"/>
    <s v="United States"/>
    <s v="Los Angeles"/>
    <x v="1"/>
    <n v="90049"/>
    <x v="1"/>
    <s v="OFF-ST-10002974"/>
    <x v="1"/>
    <x v="4"/>
    <x v="123"/>
    <n v="130.71"/>
    <n v="3"/>
    <n v="0"/>
    <n v="39.212999999999994"/>
  </r>
  <r>
    <n v="4710"/>
    <s v="CA-2014-138149"/>
    <x v="3"/>
    <x v="222"/>
    <d v="2014-07-01T00:00:00"/>
    <s v="First Class"/>
    <s v="WB-21850"/>
    <s v="William Brown"/>
    <x v="0"/>
    <s v="United States"/>
    <s v="Los Angeles"/>
    <x v="1"/>
    <n v="90049"/>
    <x v="1"/>
    <s v="OFF-AR-10000255"/>
    <x v="1"/>
    <x v="6"/>
    <x v="799"/>
    <n v="11.68"/>
    <n v="2"/>
    <n v="0"/>
    <n v="3.0367999999999995"/>
  </r>
  <r>
    <n v="4711"/>
    <s v="CA-2014-138149"/>
    <x v="3"/>
    <x v="222"/>
    <d v="2014-07-01T00:00:00"/>
    <s v="First Class"/>
    <s v="WB-21850"/>
    <s v="William Brown"/>
    <x v="0"/>
    <s v="United States"/>
    <s v="Los Angeles"/>
    <x v="1"/>
    <n v="90049"/>
    <x v="1"/>
    <s v="TEC-AC-10001284"/>
    <x v="2"/>
    <x v="11"/>
    <x v="1172"/>
    <n v="62.31"/>
    <n v="3"/>
    <n v="0"/>
    <n v="22.4316"/>
  </r>
  <r>
    <n v="4712"/>
    <s v="CA-2011-112403"/>
    <x v="2"/>
    <x v="691"/>
    <d v="2011-03-31T00:00:00"/>
    <s v="Same Day"/>
    <s v="JO-15280"/>
    <s v="Jas O'Carroll"/>
    <x v="0"/>
    <s v="United States"/>
    <s v="Philadelphia"/>
    <x v="9"/>
    <n v="19120"/>
    <x v="3"/>
    <s v="OFF-BI-10003529"/>
    <x v="1"/>
    <x v="8"/>
    <x v="788"/>
    <n v="0.85200000000000009"/>
    <n v="1"/>
    <n v="0.7"/>
    <n v="-0.59639999999999982"/>
  </r>
  <r>
    <n v="4713"/>
    <s v="CA-2011-108273"/>
    <x v="2"/>
    <x v="757"/>
    <d v="2011-12-21T00:00:00"/>
    <s v="Standard Class"/>
    <s v="EJ-13720"/>
    <s v="Ed Jacobs"/>
    <x v="0"/>
    <s v="United States"/>
    <s v="Huntsville"/>
    <x v="5"/>
    <n v="77340"/>
    <x v="2"/>
    <s v="OFF-PA-10000029"/>
    <x v="1"/>
    <x v="10"/>
    <x v="803"/>
    <n v="36.288000000000011"/>
    <n v="7"/>
    <n v="0.2"/>
    <n v="12.700800000000001"/>
  </r>
  <r>
    <n v="4714"/>
    <s v="CA-2011-108273"/>
    <x v="2"/>
    <x v="757"/>
    <d v="2011-12-21T00:00:00"/>
    <s v="Standard Class"/>
    <s v="EJ-13720"/>
    <s v="Ed Jacobs"/>
    <x v="0"/>
    <s v="United States"/>
    <s v="Huntsville"/>
    <x v="5"/>
    <n v="77340"/>
    <x v="2"/>
    <s v="FUR-FU-10002116"/>
    <x v="0"/>
    <x v="5"/>
    <x v="1431"/>
    <n v="56.567999999999998"/>
    <n v="2"/>
    <n v="0.6"/>
    <n v="-74.952600000000004"/>
  </r>
  <r>
    <n v="4715"/>
    <s v="CA-2014-121643"/>
    <x v="3"/>
    <x v="796"/>
    <d v="2014-05-21T00:00:00"/>
    <s v="First Class"/>
    <s v="AB-10105"/>
    <s v="Adrian Barton"/>
    <x v="0"/>
    <s v="United States"/>
    <s v="Portland"/>
    <x v="21"/>
    <n v="97206"/>
    <x v="1"/>
    <s v="TEC-PH-10002200"/>
    <x v="2"/>
    <x v="7"/>
    <x v="1471"/>
    <n v="344.70400000000001"/>
    <n v="2"/>
    <n v="0.2"/>
    <n v="38.779199999999989"/>
  </r>
  <r>
    <n v="4716"/>
    <s v="US-2012-122910"/>
    <x v="1"/>
    <x v="793"/>
    <d v="2012-05-16T00:00:00"/>
    <s v="Standard Class"/>
    <s v="LT-16765"/>
    <s v="Larry Tron"/>
    <x v="0"/>
    <s v="United States"/>
    <s v="Louisville"/>
    <x v="22"/>
    <n v="80027"/>
    <x v="1"/>
    <s v="TEC-PH-10000441"/>
    <x v="2"/>
    <x v="7"/>
    <x v="1046"/>
    <n v="201.584"/>
    <n v="2"/>
    <n v="0.2"/>
    <n v="20.158400000000015"/>
  </r>
  <r>
    <n v="4717"/>
    <s v="CA-2014-143126"/>
    <x v="3"/>
    <x v="734"/>
    <d v="2014-12-08T00:00:00"/>
    <s v="Second Class"/>
    <s v="CM-12655"/>
    <s v="Corinna Mitchell"/>
    <x v="2"/>
    <s v="United States"/>
    <s v="Seattle"/>
    <x v="4"/>
    <n v="98115"/>
    <x v="1"/>
    <s v="FUR-TA-10002958"/>
    <x v="0"/>
    <x v="3"/>
    <x v="956"/>
    <n v="521.96"/>
    <n v="2"/>
    <n v="0"/>
    <n v="88.733199999999954"/>
  </r>
  <r>
    <n v="4718"/>
    <s v="CA-2012-129042"/>
    <x v="1"/>
    <x v="295"/>
    <d v="2012-12-17T00:00:00"/>
    <s v="Standard Class"/>
    <s v="EM-13960"/>
    <s v="Eric Murdock"/>
    <x v="0"/>
    <s v="United States"/>
    <s v="Baltimore"/>
    <x v="39"/>
    <n v="21215"/>
    <x v="3"/>
    <s v="OFF-AR-10001662"/>
    <x v="1"/>
    <x v="6"/>
    <x v="443"/>
    <n v="8.2200000000000006"/>
    <n v="3"/>
    <n v="0"/>
    <n v="2.2194000000000007"/>
  </r>
  <r>
    <n v="4719"/>
    <s v="CA-2012-109736"/>
    <x v="1"/>
    <x v="998"/>
    <d v="2012-10-11T00:00:00"/>
    <s v="First Class"/>
    <s v="DJ-13420"/>
    <s v="Denny Joy"/>
    <x v="1"/>
    <s v="United States"/>
    <s v="San Francisco"/>
    <x v="1"/>
    <n v="94109"/>
    <x v="1"/>
    <s v="OFF-PA-10004101"/>
    <x v="1"/>
    <x v="10"/>
    <x v="506"/>
    <n v="45.36"/>
    <n v="7"/>
    <n v="0"/>
    <n v="21.772800000000004"/>
  </r>
  <r>
    <n v="4720"/>
    <s v="CA-2012-142601"/>
    <x v="1"/>
    <x v="24"/>
    <d v="2012-04-20T00:00:00"/>
    <s v="Second Class"/>
    <s v="DE-13255"/>
    <s v="Deanra Eno"/>
    <x v="2"/>
    <s v="United States"/>
    <s v="Los Angeles"/>
    <x v="1"/>
    <n v="90004"/>
    <x v="1"/>
    <s v="OFF-ST-10002756"/>
    <x v="1"/>
    <x v="4"/>
    <x v="270"/>
    <n v="947.17000000000007"/>
    <n v="7"/>
    <n v="0"/>
    <n v="9.4717000000000837"/>
  </r>
  <r>
    <n v="4721"/>
    <s v="CA-2012-142601"/>
    <x v="1"/>
    <x v="24"/>
    <d v="2012-04-20T00:00:00"/>
    <s v="Second Class"/>
    <s v="DE-13255"/>
    <s v="Deanra Eno"/>
    <x v="2"/>
    <s v="United States"/>
    <s v="Los Angeles"/>
    <x v="1"/>
    <n v="90004"/>
    <x v="1"/>
    <s v="OFF-PA-10000483"/>
    <x v="1"/>
    <x v="10"/>
    <x v="1672"/>
    <n v="61.96"/>
    <n v="2"/>
    <n v="0"/>
    <n v="27.881999999999998"/>
  </r>
  <r>
    <n v="4722"/>
    <s v="CA-2011-106229"/>
    <x v="2"/>
    <x v="159"/>
    <d v="2011-06-11T00:00:00"/>
    <s v="Second Class"/>
    <s v="NR-18550"/>
    <s v="Nick Radford"/>
    <x v="0"/>
    <s v="United States"/>
    <s v="Aurora"/>
    <x v="10"/>
    <n v="60505"/>
    <x v="2"/>
    <s v="FUR-TA-10002041"/>
    <x v="0"/>
    <x v="3"/>
    <x v="358"/>
    <n v="268.935"/>
    <n v="3"/>
    <n v="0.5"/>
    <n v="-209.76929999999999"/>
  </r>
  <r>
    <n v="4723"/>
    <s v="US-2014-135230"/>
    <x v="3"/>
    <x v="853"/>
    <d v="2014-09-08T00:00:00"/>
    <s v="Standard Class"/>
    <s v="CK-12325"/>
    <s v="Christine Kargatis"/>
    <x v="2"/>
    <s v="United States"/>
    <s v="Seattle"/>
    <x v="4"/>
    <n v="98103"/>
    <x v="1"/>
    <s v="OFF-AR-10001166"/>
    <x v="1"/>
    <x v="6"/>
    <x v="33"/>
    <n v="7.58"/>
    <n v="1"/>
    <n v="0"/>
    <n v="2.9561999999999999"/>
  </r>
  <r>
    <n v="4724"/>
    <s v="CA-2013-159653"/>
    <x v="0"/>
    <x v="730"/>
    <d v="2013-05-23T00:00:00"/>
    <s v="Same Day"/>
    <s v="JF-15490"/>
    <s v="Jeremy Farry"/>
    <x v="0"/>
    <s v="United States"/>
    <s v="Athens"/>
    <x v="32"/>
    <n v="30605"/>
    <x v="0"/>
    <s v="OFF-LA-10004345"/>
    <x v="1"/>
    <x v="2"/>
    <x v="517"/>
    <n v="14.73"/>
    <n v="3"/>
    <n v="0"/>
    <n v="7.2176999999999998"/>
  </r>
  <r>
    <n v="4725"/>
    <s v="CA-2013-131968"/>
    <x v="0"/>
    <x v="583"/>
    <d v="2013-11-16T00:00:00"/>
    <s v="Standard Class"/>
    <s v="LB-16795"/>
    <s v="Laurel Beltran"/>
    <x v="2"/>
    <s v="United States"/>
    <s v="Apopka"/>
    <x v="2"/>
    <n v="32712"/>
    <x v="0"/>
    <s v="OFF-BI-10002852"/>
    <x v="1"/>
    <x v="8"/>
    <x v="91"/>
    <n v="9.8880000000000017"/>
    <n v="2"/>
    <n v="0.7"/>
    <n v="-6.921599999999998"/>
  </r>
  <r>
    <n v="4726"/>
    <s v="CA-2013-131968"/>
    <x v="0"/>
    <x v="583"/>
    <d v="2013-11-16T00:00:00"/>
    <s v="Standard Class"/>
    <s v="LB-16795"/>
    <s v="Laurel Beltran"/>
    <x v="2"/>
    <s v="United States"/>
    <s v="Apopka"/>
    <x v="2"/>
    <n v="32712"/>
    <x v="0"/>
    <s v="OFF-AP-10001058"/>
    <x v="1"/>
    <x v="9"/>
    <x v="137"/>
    <n v="671.5440000000001"/>
    <n v="3"/>
    <n v="0.2"/>
    <n v="50.36579999999995"/>
  </r>
  <r>
    <n v="4727"/>
    <s v="CA-2011-119151"/>
    <x v="2"/>
    <x v="641"/>
    <d v="2011-11-29T00:00:00"/>
    <s v="Second Class"/>
    <s v="MP-18175"/>
    <s v="Mike Pelletier"/>
    <x v="2"/>
    <s v="United States"/>
    <s v="New York City"/>
    <x v="15"/>
    <n v="10009"/>
    <x v="3"/>
    <s v="OFF-ST-10003470"/>
    <x v="1"/>
    <x v="4"/>
    <x v="1339"/>
    <n v="1117.92"/>
    <n v="4"/>
    <n v="0"/>
    <n v="55.895999999999958"/>
  </r>
  <r>
    <n v="4728"/>
    <s v="CA-2011-119151"/>
    <x v="2"/>
    <x v="641"/>
    <d v="2011-11-29T00:00:00"/>
    <s v="Second Class"/>
    <s v="MP-18175"/>
    <s v="Mike Pelletier"/>
    <x v="2"/>
    <s v="United States"/>
    <s v="New York City"/>
    <x v="15"/>
    <n v="10009"/>
    <x v="3"/>
    <s v="FUR-BO-10003159"/>
    <x v="0"/>
    <x v="0"/>
    <x v="1100"/>
    <n v="275.952"/>
    <n v="3"/>
    <n v="0.2"/>
    <n v="-37.943400000000025"/>
  </r>
  <r>
    <n v="4729"/>
    <s v="CA-2011-123323"/>
    <x v="2"/>
    <x v="845"/>
    <d v="2011-11-12T00:00:00"/>
    <s v="Standard Class"/>
    <s v="LH-16900"/>
    <s v="Lena Hernandez"/>
    <x v="0"/>
    <s v="United States"/>
    <s v="San Francisco"/>
    <x v="1"/>
    <n v="94110"/>
    <x v="1"/>
    <s v="OFF-BI-10003684"/>
    <x v="1"/>
    <x v="8"/>
    <x v="707"/>
    <n v="123.14399999999999"/>
    <n v="7"/>
    <n v="0.2"/>
    <n v="46.178999999999988"/>
  </r>
  <r>
    <n v="4730"/>
    <s v="CA-2013-124681"/>
    <x v="0"/>
    <x v="427"/>
    <d v="2013-07-24T00:00:00"/>
    <s v="Second Class"/>
    <s v="SV-20935"/>
    <s v="Susan Vittorini"/>
    <x v="0"/>
    <s v="United States"/>
    <s v="Dallas"/>
    <x v="5"/>
    <n v="75217"/>
    <x v="2"/>
    <s v="TEC-AC-10000487"/>
    <x v="2"/>
    <x v="11"/>
    <x v="1673"/>
    <n v="15.576000000000001"/>
    <n v="3"/>
    <n v="0.2"/>
    <n v="3.3098999999999998"/>
  </r>
  <r>
    <n v="4731"/>
    <s v="US-2012-103996"/>
    <x v="1"/>
    <x v="368"/>
    <d v="2012-03-31T00:00:00"/>
    <s v="Second Class"/>
    <s v="RB-19435"/>
    <s v="Richard Bierner"/>
    <x v="0"/>
    <s v="United States"/>
    <s v="San Diego"/>
    <x v="1"/>
    <n v="92105"/>
    <x v="1"/>
    <s v="OFF-PA-10001736"/>
    <x v="1"/>
    <x v="10"/>
    <x v="129"/>
    <n v="212.64"/>
    <n v="6"/>
    <n v="0"/>
    <n v="99.940799999999982"/>
  </r>
  <r>
    <n v="4732"/>
    <s v="US-2012-103996"/>
    <x v="1"/>
    <x v="368"/>
    <d v="2012-03-31T00:00:00"/>
    <s v="Second Class"/>
    <s v="RB-19435"/>
    <s v="Richard Bierner"/>
    <x v="0"/>
    <s v="United States"/>
    <s v="San Diego"/>
    <x v="1"/>
    <n v="92105"/>
    <x v="1"/>
    <s v="OFF-PA-10001609"/>
    <x v="1"/>
    <x v="10"/>
    <x v="1107"/>
    <n v="9.870000000000001"/>
    <n v="3"/>
    <n v="0"/>
    <n v="4.5401999999999996"/>
  </r>
  <r>
    <n v="4733"/>
    <s v="US-2012-103996"/>
    <x v="1"/>
    <x v="368"/>
    <d v="2012-03-31T00:00:00"/>
    <s v="Second Class"/>
    <s v="RB-19435"/>
    <s v="Richard Bierner"/>
    <x v="0"/>
    <s v="United States"/>
    <s v="San Diego"/>
    <x v="1"/>
    <n v="92105"/>
    <x v="1"/>
    <s v="TEC-AC-10003116"/>
    <x v="2"/>
    <x v="11"/>
    <x v="920"/>
    <n v="53.25"/>
    <n v="3"/>
    <n v="0"/>
    <n v="20.767499999999998"/>
  </r>
  <r>
    <n v="4734"/>
    <s v="US-2012-103996"/>
    <x v="1"/>
    <x v="368"/>
    <d v="2012-03-31T00:00:00"/>
    <s v="Second Class"/>
    <s v="RB-19435"/>
    <s v="Richard Bierner"/>
    <x v="0"/>
    <s v="United States"/>
    <s v="San Diego"/>
    <x v="1"/>
    <n v="92105"/>
    <x v="1"/>
    <s v="FUR-FU-10004586"/>
    <x v="0"/>
    <x v="5"/>
    <x v="1473"/>
    <n v="19.919999999999998"/>
    <n v="3"/>
    <n v="0"/>
    <n v="9.5615999999999985"/>
  </r>
  <r>
    <n v="4735"/>
    <s v="CA-2013-120530"/>
    <x v="0"/>
    <x v="281"/>
    <d v="2013-04-13T00:00:00"/>
    <s v="Standard Class"/>
    <s v="Dl-13600"/>
    <s v="Dorris liebe"/>
    <x v="1"/>
    <s v="United States"/>
    <s v="New York City"/>
    <x v="15"/>
    <n v="10035"/>
    <x v="3"/>
    <s v="FUR-CH-10000454"/>
    <x v="0"/>
    <x v="1"/>
    <x v="1"/>
    <n v="658.74599999999998"/>
    <n v="3"/>
    <n v="0.1"/>
    <n v="146.38799999999998"/>
  </r>
  <r>
    <n v="4736"/>
    <s v="CA-2012-155054"/>
    <x v="1"/>
    <x v="385"/>
    <d v="2012-06-19T00:00:00"/>
    <s v="Standard Class"/>
    <s v="PS-19045"/>
    <s v="Penelope Sewall"/>
    <x v="2"/>
    <s v="United States"/>
    <s v="Lewiston"/>
    <x v="43"/>
    <n v="4240"/>
    <x v="3"/>
    <s v="OFF-BI-10004970"/>
    <x v="1"/>
    <x v="8"/>
    <x v="908"/>
    <n v="8.26"/>
    <n v="2"/>
    <n v="0"/>
    <n v="3.8822000000000001"/>
  </r>
  <r>
    <n v="4737"/>
    <s v="CA-2012-155054"/>
    <x v="1"/>
    <x v="385"/>
    <d v="2012-06-19T00:00:00"/>
    <s v="Standard Class"/>
    <s v="PS-19045"/>
    <s v="Penelope Sewall"/>
    <x v="2"/>
    <s v="United States"/>
    <s v="Lewiston"/>
    <x v="43"/>
    <n v="4240"/>
    <x v="3"/>
    <s v="OFF-BI-10002824"/>
    <x v="1"/>
    <x v="8"/>
    <x v="523"/>
    <n v="29.84"/>
    <n v="2"/>
    <n v="0"/>
    <n v="13.427999999999997"/>
  </r>
  <r>
    <n v="4738"/>
    <s v="CA-2012-155054"/>
    <x v="1"/>
    <x v="385"/>
    <d v="2012-06-19T00:00:00"/>
    <s v="Standard Class"/>
    <s v="PS-19045"/>
    <s v="Penelope Sewall"/>
    <x v="2"/>
    <s v="United States"/>
    <s v="Lewiston"/>
    <x v="43"/>
    <n v="4240"/>
    <x v="3"/>
    <s v="TEC-AC-10003657"/>
    <x v="2"/>
    <x v="11"/>
    <x v="151"/>
    <n v="67.98"/>
    <n v="2"/>
    <n v="0"/>
    <n v="14.955599999999997"/>
  </r>
  <r>
    <n v="4739"/>
    <s v="CA-2012-105725"/>
    <x v="1"/>
    <x v="954"/>
    <d v="2012-02-24T00:00:00"/>
    <s v="Standard Class"/>
    <s v="GT-14755"/>
    <s v="Guy Thornton"/>
    <x v="0"/>
    <s v="United States"/>
    <s v="Long Beach"/>
    <x v="1"/>
    <n v="90805"/>
    <x v="1"/>
    <s v="OFF-LA-10003510"/>
    <x v="1"/>
    <x v="2"/>
    <x v="575"/>
    <n v="61.06"/>
    <n v="2"/>
    <n v="0"/>
    <n v="28.087600000000002"/>
  </r>
  <r>
    <n v="4740"/>
    <s v="CA-2012-105725"/>
    <x v="1"/>
    <x v="954"/>
    <d v="2012-02-24T00:00:00"/>
    <s v="Standard Class"/>
    <s v="GT-14755"/>
    <s v="Guy Thornton"/>
    <x v="0"/>
    <s v="United States"/>
    <s v="Long Beach"/>
    <x v="1"/>
    <n v="90805"/>
    <x v="1"/>
    <s v="FUR-TA-10001676"/>
    <x v="0"/>
    <x v="3"/>
    <x v="957"/>
    <n v="35.544000000000004"/>
    <n v="1"/>
    <n v="0.2"/>
    <n v="-0.88860000000000205"/>
  </r>
  <r>
    <n v="4741"/>
    <s v="CA-2014-164364"/>
    <x v="3"/>
    <x v="105"/>
    <d v="2014-11-17T00:00:00"/>
    <s v="Standard Class"/>
    <s v="CS-12355"/>
    <s v="Christine Sundaresam"/>
    <x v="0"/>
    <s v="United States"/>
    <s v="Seattle"/>
    <x v="4"/>
    <n v="98115"/>
    <x v="1"/>
    <s v="OFF-LA-10004853"/>
    <x v="1"/>
    <x v="2"/>
    <x v="683"/>
    <n v="9.9600000000000009"/>
    <n v="2"/>
    <n v="0"/>
    <n v="4.5815999999999999"/>
  </r>
  <r>
    <n v="4742"/>
    <s v="CA-2014-164364"/>
    <x v="3"/>
    <x v="105"/>
    <d v="2014-11-17T00:00:00"/>
    <s v="Standard Class"/>
    <s v="CS-12355"/>
    <s v="Christine Sundaresam"/>
    <x v="0"/>
    <s v="United States"/>
    <s v="Seattle"/>
    <x v="4"/>
    <n v="98115"/>
    <x v="1"/>
    <s v="OFF-AR-10000315"/>
    <x v="1"/>
    <x v="6"/>
    <x v="1297"/>
    <n v="9.2099999999999991"/>
    <n v="3"/>
    <n v="0"/>
    <n v="2.3025000000000002"/>
  </r>
  <r>
    <n v="4743"/>
    <s v="CA-2014-164364"/>
    <x v="3"/>
    <x v="105"/>
    <d v="2014-11-17T00:00:00"/>
    <s v="Standard Class"/>
    <s v="CS-12355"/>
    <s v="Christine Sundaresam"/>
    <x v="0"/>
    <s v="United States"/>
    <s v="Seattle"/>
    <x v="4"/>
    <n v="98115"/>
    <x v="1"/>
    <s v="OFF-SU-10000381"/>
    <x v="1"/>
    <x v="14"/>
    <x v="654"/>
    <n v="27.93"/>
    <n v="3"/>
    <n v="0"/>
    <n v="8.0996999999999986"/>
  </r>
  <r>
    <n v="4744"/>
    <s v="CA-2014-168123"/>
    <x v="3"/>
    <x v="916"/>
    <d v="2014-03-06T00:00:00"/>
    <s v="Same Day"/>
    <s v="JD-16060"/>
    <s v="Julia Dunbar"/>
    <x v="0"/>
    <s v="United States"/>
    <s v="Rochester"/>
    <x v="11"/>
    <n v="55901"/>
    <x v="2"/>
    <s v="OFF-FA-10002763"/>
    <x v="1"/>
    <x v="13"/>
    <x v="1411"/>
    <n v="7.9"/>
    <n v="2"/>
    <n v="0"/>
    <n v="2.5279999999999996"/>
  </r>
  <r>
    <n v="4745"/>
    <s v="CA-2014-168123"/>
    <x v="3"/>
    <x v="916"/>
    <d v="2014-03-06T00:00:00"/>
    <s v="Same Day"/>
    <s v="JD-16060"/>
    <s v="Julia Dunbar"/>
    <x v="0"/>
    <s v="United States"/>
    <s v="Rochester"/>
    <x v="11"/>
    <n v="55901"/>
    <x v="2"/>
    <s v="OFF-ST-10000877"/>
    <x v="1"/>
    <x v="4"/>
    <x v="1104"/>
    <n v="221.16"/>
    <n v="4"/>
    <n v="0"/>
    <n v="57.501599999999996"/>
  </r>
  <r>
    <n v="4746"/>
    <s v="CA-2014-168123"/>
    <x v="3"/>
    <x v="916"/>
    <d v="2014-03-06T00:00:00"/>
    <s v="Same Day"/>
    <s v="JD-16060"/>
    <s v="Julia Dunbar"/>
    <x v="0"/>
    <s v="United States"/>
    <s v="Rochester"/>
    <x v="11"/>
    <n v="55901"/>
    <x v="2"/>
    <s v="OFF-BI-10001071"/>
    <x v="1"/>
    <x v="8"/>
    <x v="663"/>
    <n v="127.96"/>
    <n v="2"/>
    <n v="0"/>
    <n v="62.700400000000002"/>
  </r>
  <r>
    <n v="4747"/>
    <s v="CA-2014-168123"/>
    <x v="3"/>
    <x v="916"/>
    <d v="2014-03-06T00:00:00"/>
    <s v="Same Day"/>
    <s v="JD-16060"/>
    <s v="Julia Dunbar"/>
    <x v="0"/>
    <s v="United States"/>
    <s v="Rochester"/>
    <x v="11"/>
    <n v="55901"/>
    <x v="2"/>
    <s v="OFF-BI-10001097"/>
    <x v="1"/>
    <x v="8"/>
    <x v="789"/>
    <n v="18.690000000000001"/>
    <n v="3"/>
    <n v="0"/>
    <n v="9.158100000000001"/>
  </r>
  <r>
    <n v="4748"/>
    <s v="CA-2013-120005"/>
    <x v="0"/>
    <x v="840"/>
    <d v="2013-03-04T00:00:00"/>
    <s v="Same Day"/>
    <s v="TS-21160"/>
    <s v="Theresa Swint"/>
    <x v="1"/>
    <s v="United States"/>
    <s v="San Francisco"/>
    <x v="1"/>
    <n v="94110"/>
    <x v="1"/>
    <s v="OFF-SU-10004782"/>
    <x v="1"/>
    <x v="14"/>
    <x v="1548"/>
    <n v="25.349999999999998"/>
    <n v="3"/>
    <n v="0"/>
    <n v="7.6049999999999978"/>
  </r>
  <r>
    <n v="4749"/>
    <s v="CA-2013-120005"/>
    <x v="0"/>
    <x v="840"/>
    <d v="2013-03-04T00:00:00"/>
    <s v="Same Day"/>
    <s v="TS-21160"/>
    <s v="Theresa Swint"/>
    <x v="1"/>
    <s v="United States"/>
    <s v="San Francisco"/>
    <x v="1"/>
    <n v="94110"/>
    <x v="1"/>
    <s v="FUR-FU-10000672"/>
    <x v="0"/>
    <x v="5"/>
    <x v="1508"/>
    <n v="35.28"/>
    <n v="3"/>
    <n v="0"/>
    <n v="11.995199999999997"/>
  </r>
  <r>
    <n v="4750"/>
    <s v="CA-2013-123526"/>
    <x v="0"/>
    <x v="435"/>
    <d v="2013-12-26T00:00:00"/>
    <s v="First Class"/>
    <s v="BV-11245"/>
    <s v="Benjamin Venier"/>
    <x v="1"/>
    <s v="United States"/>
    <s v="Seattle"/>
    <x v="4"/>
    <n v="98103"/>
    <x v="1"/>
    <s v="OFF-PA-10002986"/>
    <x v="1"/>
    <x v="10"/>
    <x v="477"/>
    <n v="33.4"/>
    <n v="5"/>
    <n v="0"/>
    <n v="16.032"/>
  </r>
  <r>
    <n v="4751"/>
    <s v="CA-2013-127649"/>
    <x v="0"/>
    <x v="877"/>
    <d v="2013-10-10T00:00:00"/>
    <s v="First Class"/>
    <s v="DL-13495"/>
    <s v="Dionis Lloyd"/>
    <x v="1"/>
    <s v="United States"/>
    <s v="Spokane"/>
    <x v="4"/>
    <n v="99207"/>
    <x v="1"/>
    <s v="TEC-MA-10001972"/>
    <x v="2"/>
    <x v="15"/>
    <x v="1469"/>
    <n v="837.59999999999991"/>
    <n v="3"/>
    <n v="0.2"/>
    <n v="62.82000000000005"/>
  </r>
  <r>
    <n v="4752"/>
    <s v="CA-2013-159989"/>
    <x v="0"/>
    <x v="10"/>
    <d v="2013-12-14T00:00:00"/>
    <s v="Standard Class"/>
    <s v="EB-13870"/>
    <s v="Emily Burns"/>
    <x v="0"/>
    <s v="United States"/>
    <s v="Franklin"/>
    <x v="18"/>
    <n v="37064"/>
    <x v="0"/>
    <s v="TEC-PH-10000169"/>
    <x v="2"/>
    <x v="7"/>
    <x v="1029"/>
    <n v="40.68"/>
    <n v="3"/>
    <n v="0.2"/>
    <n v="-9.153000000000004"/>
  </r>
  <r>
    <n v="4753"/>
    <s v="CA-2014-103499"/>
    <x v="3"/>
    <x v="225"/>
    <d v="2014-11-25T00:00:00"/>
    <s v="Standard Class"/>
    <s v="ES-14020"/>
    <s v="Erica Smith"/>
    <x v="0"/>
    <s v="United States"/>
    <s v="Jackson"/>
    <x v="18"/>
    <n v="38301"/>
    <x v="0"/>
    <s v="FUR-CH-10001482"/>
    <x v="0"/>
    <x v="1"/>
    <x v="536"/>
    <n v="209.56799999999998"/>
    <n v="2"/>
    <n v="0.2"/>
    <n v="-23.576400000000007"/>
  </r>
  <r>
    <n v="4754"/>
    <s v="US-2012-167220"/>
    <x v="1"/>
    <x v="295"/>
    <d v="2012-12-16T00:00:00"/>
    <s v="Standard Class"/>
    <s v="JB-15925"/>
    <s v="Joni Blumstein"/>
    <x v="0"/>
    <s v="United States"/>
    <s v="Austin"/>
    <x v="5"/>
    <n v="78745"/>
    <x v="2"/>
    <s v="TEC-AC-10002018"/>
    <x v="2"/>
    <x v="11"/>
    <x v="1674"/>
    <n v="22.368000000000002"/>
    <n v="4"/>
    <n v="0.2"/>
    <n v="6.4308000000000014"/>
  </r>
  <r>
    <n v="4755"/>
    <s v="CA-2014-126354"/>
    <x v="3"/>
    <x v="447"/>
    <d v="2014-02-09T00:00:00"/>
    <s v="Standard Class"/>
    <s v="SC-20380"/>
    <s v="Shahid Collister"/>
    <x v="0"/>
    <s v="United States"/>
    <s v="Pembroke Pines"/>
    <x v="2"/>
    <n v="33024"/>
    <x v="0"/>
    <s v="OFF-BI-10000301"/>
    <x v="1"/>
    <x v="8"/>
    <x v="619"/>
    <n v="3.8820000000000006"/>
    <n v="2"/>
    <n v="0.7"/>
    <n v="-2.5880000000000001"/>
  </r>
  <r>
    <n v="4756"/>
    <s v="CA-2014-126354"/>
    <x v="3"/>
    <x v="447"/>
    <d v="2014-02-09T00:00:00"/>
    <s v="Standard Class"/>
    <s v="SC-20380"/>
    <s v="Shahid Collister"/>
    <x v="0"/>
    <s v="United States"/>
    <s v="Pembroke Pines"/>
    <x v="2"/>
    <n v="33024"/>
    <x v="0"/>
    <s v="OFF-PA-10004381"/>
    <x v="1"/>
    <x v="10"/>
    <x v="1675"/>
    <n v="115.29600000000001"/>
    <n v="3"/>
    <n v="0.2"/>
    <n v="40.353599999999986"/>
  </r>
  <r>
    <n v="4757"/>
    <s v="CA-2014-169817"/>
    <x v="3"/>
    <x v="296"/>
    <d v="2014-09-26T00:00:00"/>
    <s v="Standard Class"/>
    <s v="EB-13870"/>
    <s v="Emily Burns"/>
    <x v="0"/>
    <s v="United States"/>
    <s v="Philadelphia"/>
    <x v="9"/>
    <n v="19143"/>
    <x v="3"/>
    <s v="OFF-BI-10004141"/>
    <x v="1"/>
    <x v="8"/>
    <x v="1287"/>
    <n v="1.9080000000000004"/>
    <n v="2"/>
    <n v="0.7"/>
    <n v="-1.5264000000000002"/>
  </r>
  <r>
    <n v="4758"/>
    <s v="US-2014-144582"/>
    <x v="3"/>
    <x v="504"/>
    <d v="2014-05-06T00:00:00"/>
    <s v="Standard Class"/>
    <s v="TC-21475"/>
    <s v="Tony Chapman"/>
    <x v="2"/>
    <s v="United States"/>
    <s v="Danville"/>
    <x v="10"/>
    <n v="61832"/>
    <x v="2"/>
    <s v="OFF-BI-10001575"/>
    <x v="1"/>
    <x v="8"/>
    <x v="577"/>
    <n v="43.371999999999993"/>
    <n v="7"/>
    <n v="0.8"/>
    <n v="-69.395200000000031"/>
  </r>
  <r>
    <n v="4759"/>
    <s v="CA-2011-121573"/>
    <x v="2"/>
    <x v="935"/>
    <d v="2011-11-07T00:00:00"/>
    <s v="Standard Class"/>
    <s v="SG-20605"/>
    <s v="Speros Goranitis"/>
    <x v="0"/>
    <s v="United States"/>
    <s v="New York City"/>
    <x v="15"/>
    <n v="10009"/>
    <x v="3"/>
    <s v="TEC-PH-10000984"/>
    <x v="2"/>
    <x v="7"/>
    <x v="465"/>
    <n v="783.96"/>
    <n v="4"/>
    <n v="0"/>
    <n v="219.50880000000006"/>
  </r>
  <r>
    <n v="4760"/>
    <s v="CA-2011-121573"/>
    <x v="2"/>
    <x v="935"/>
    <d v="2011-11-07T00:00:00"/>
    <s v="Standard Class"/>
    <s v="SG-20605"/>
    <s v="Speros Goranitis"/>
    <x v="0"/>
    <s v="United States"/>
    <s v="New York City"/>
    <x v="15"/>
    <n v="10009"/>
    <x v="3"/>
    <s v="OFF-BI-10000666"/>
    <x v="1"/>
    <x v="8"/>
    <x v="980"/>
    <n v="48.896000000000001"/>
    <n v="2"/>
    <n v="0.2"/>
    <n v="18.335999999999999"/>
  </r>
  <r>
    <n v="4761"/>
    <s v="CA-2011-121573"/>
    <x v="2"/>
    <x v="935"/>
    <d v="2011-11-07T00:00:00"/>
    <s v="Standard Class"/>
    <s v="SG-20605"/>
    <s v="Speros Goranitis"/>
    <x v="0"/>
    <s v="United States"/>
    <s v="New York City"/>
    <x v="15"/>
    <n v="10009"/>
    <x v="3"/>
    <s v="OFF-BI-10003712"/>
    <x v="1"/>
    <x v="8"/>
    <x v="689"/>
    <n v="7.8560000000000008"/>
    <n v="2"/>
    <n v="0.2"/>
    <n v="2.8477999999999994"/>
  </r>
  <r>
    <n v="4762"/>
    <s v="CA-2013-117660"/>
    <x v="0"/>
    <x v="945"/>
    <d v="2014-01-05T00:00:00"/>
    <s v="Standard Class"/>
    <s v="BM-11785"/>
    <s v="Bryan Mills"/>
    <x v="0"/>
    <s v="United States"/>
    <s v="Columbus"/>
    <x v="24"/>
    <n v="43229"/>
    <x v="3"/>
    <s v="OFF-LA-10003720"/>
    <x v="1"/>
    <x v="2"/>
    <x v="1627"/>
    <n v="5.9039999999999999"/>
    <n v="2"/>
    <n v="0.2"/>
    <n v="1.9925999999999999"/>
  </r>
  <r>
    <n v="4763"/>
    <s v="CA-2013-117660"/>
    <x v="0"/>
    <x v="945"/>
    <d v="2014-01-05T00:00:00"/>
    <s v="Standard Class"/>
    <s v="BM-11785"/>
    <s v="Bryan Mills"/>
    <x v="0"/>
    <s v="United States"/>
    <s v="Columbus"/>
    <x v="24"/>
    <n v="43229"/>
    <x v="3"/>
    <s v="OFF-SU-10001664"/>
    <x v="1"/>
    <x v="14"/>
    <x v="1232"/>
    <n v="13.712000000000002"/>
    <n v="2"/>
    <n v="0.2"/>
    <n v="1.0284"/>
  </r>
  <r>
    <n v="4764"/>
    <s v="CA-2011-112851"/>
    <x v="2"/>
    <x v="328"/>
    <d v="2011-09-21T00:00:00"/>
    <s v="Standard Class"/>
    <s v="NR-18550"/>
    <s v="Nick Radford"/>
    <x v="0"/>
    <s v="United States"/>
    <s v="Chula Vista"/>
    <x v="1"/>
    <n v="91911"/>
    <x v="1"/>
    <s v="OFF-EN-10001453"/>
    <x v="1"/>
    <x v="12"/>
    <x v="1676"/>
    <n v="182.94"/>
    <n v="3"/>
    <n v="0"/>
    <n v="85.981799999999993"/>
  </r>
  <r>
    <n v="4765"/>
    <s v="CA-2014-123701"/>
    <x v="3"/>
    <x v="221"/>
    <d v="2014-11-28T00:00:00"/>
    <s v="First Class"/>
    <s v="PG-18820"/>
    <s v="Patrick Gardner"/>
    <x v="0"/>
    <s v="United States"/>
    <s v="San Francisco"/>
    <x v="1"/>
    <n v="94110"/>
    <x v="1"/>
    <s v="OFF-AR-10001860"/>
    <x v="1"/>
    <x v="6"/>
    <x v="907"/>
    <n v="27.76"/>
    <n v="4"/>
    <n v="0"/>
    <n v="9.9936000000000007"/>
  </r>
  <r>
    <n v="4766"/>
    <s v="CA-2012-118227"/>
    <x v="1"/>
    <x v="999"/>
    <d v="2012-04-28T00:00:00"/>
    <s v="Standard Class"/>
    <s v="DB-13270"/>
    <s v="Deborah Brumfield"/>
    <x v="2"/>
    <s v="United States"/>
    <s v="New York City"/>
    <x v="15"/>
    <n v="10009"/>
    <x v="3"/>
    <s v="OFF-AR-10001044"/>
    <x v="1"/>
    <x v="6"/>
    <x v="1042"/>
    <n v="25.99"/>
    <n v="1"/>
    <n v="0"/>
    <n v="7.5370999999999988"/>
  </r>
  <r>
    <n v="4767"/>
    <s v="CA-2012-123155"/>
    <x v="1"/>
    <x v="1000"/>
    <d v="2012-03-12T00:00:00"/>
    <s v="First Class"/>
    <s v="NS-18640"/>
    <s v="Noel Staavos"/>
    <x v="1"/>
    <s v="United States"/>
    <s v="San Antonio"/>
    <x v="5"/>
    <n v="78207"/>
    <x v="2"/>
    <s v="TEC-AC-10002473"/>
    <x v="2"/>
    <x v="11"/>
    <x v="713"/>
    <n v="113.52000000000001"/>
    <n v="5"/>
    <n v="0.2"/>
    <n v="29.798999999999999"/>
  </r>
  <r>
    <n v="4768"/>
    <s v="CA-2012-123155"/>
    <x v="1"/>
    <x v="1000"/>
    <d v="2012-03-12T00:00:00"/>
    <s v="First Class"/>
    <s v="NS-18640"/>
    <s v="Noel Staavos"/>
    <x v="1"/>
    <s v="United States"/>
    <s v="San Antonio"/>
    <x v="5"/>
    <n v="78207"/>
    <x v="2"/>
    <s v="TEC-PH-10001809"/>
    <x v="2"/>
    <x v="7"/>
    <x v="1164"/>
    <n v="359.88"/>
    <n v="3"/>
    <n v="0.2"/>
    <n v="22.492499999999993"/>
  </r>
  <r>
    <n v="4769"/>
    <s v="CA-2014-158883"/>
    <x v="3"/>
    <x v="455"/>
    <d v="2014-06-04T00:00:00"/>
    <s v="Same Day"/>
    <s v="CS-11860"/>
    <s v="Cari Schnelling"/>
    <x v="0"/>
    <s v="United States"/>
    <s v="Jacksonville"/>
    <x v="3"/>
    <n v="28540"/>
    <x v="0"/>
    <s v="OFF-PA-10004733"/>
    <x v="1"/>
    <x v="10"/>
    <x v="1571"/>
    <n v="25.344000000000001"/>
    <n v="4"/>
    <n v="0.2"/>
    <n v="9.1871999999999989"/>
  </r>
  <r>
    <n v="4770"/>
    <s v="US-2013-114888"/>
    <x v="0"/>
    <x v="251"/>
    <d v="2013-09-25T00:00:00"/>
    <s v="Second Class"/>
    <s v="CC-12430"/>
    <s v="Chuck Clark"/>
    <x v="2"/>
    <s v="United States"/>
    <s v="San Francisco"/>
    <x v="1"/>
    <n v="94109"/>
    <x v="1"/>
    <s v="OFF-BI-10003355"/>
    <x v="1"/>
    <x v="8"/>
    <x v="586"/>
    <n v="11.952000000000002"/>
    <n v="3"/>
    <n v="0.2"/>
    <n v="4.1832000000000003"/>
  </r>
  <r>
    <n v="4771"/>
    <s v="US-2013-114888"/>
    <x v="0"/>
    <x v="251"/>
    <d v="2013-09-25T00:00:00"/>
    <s v="Second Class"/>
    <s v="CC-12430"/>
    <s v="Chuck Clark"/>
    <x v="2"/>
    <s v="United States"/>
    <s v="San Francisco"/>
    <x v="1"/>
    <n v="94109"/>
    <x v="1"/>
    <s v="OFF-SU-10001212"/>
    <x v="1"/>
    <x v="14"/>
    <x v="1677"/>
    <n v="6.24"/>
    <n v="3"/>
    <n v="0"/>
    <n v="1.8719999999999997"/>
  </r>
  <r>
    <n v="4772"/>
    <s v="US-2011-167262"/>
    <x v="2"/>
    <x v="656"/>
    <d v="2011-11-03T00:00:00"/>
    <s v="Second Class"/>
    <s v="AC-10450"/>
    <s v="Amy Cox"/>
    <x v="0"/>
    <s v="United States"/>
    <s v="Avondale"/>
    <x v="16"/>
    <n v="85323"/>
    <x v="1"/>
    <s v="TEC-PH-10000486"/>
    <x v="2"/>
    <x v="7"/>
    <x v="39"/>
    <n v="742.33600000000001"/>
    <n v="8"/>
    <n v="0.2"/>
    <n v="83.512799999999913"/>
  </r>
  <r>
    <n v="4773"/>
    <s v="CA-2014-119746"/>
    <x v="3"/>
    <x v="51"/>
    <d v="2014-11-28T00:00:00"/>
    <s v="Standard Class"/>
    <s v="CM-12385"/>
    <s v="Christopher Martinez"/>
    <x v="0"/>
    <s v="United States"/>
    <s v="Chicago"/>
    <x v="10"/>
    <n v="60610"/>
    <x v="2"/>
    <s v="FUR-FU-10004909"/>
    <x v="0"/>
    <x v="5"/>
    <x v="1348"/>
    <n v="6.4640000000000004"/>
    <n v="1"/>
    <n v="0.6"/>
    <n v="-4.0400000000000009"/>
  </r>
  <r>
    <n v="4774"/>
    <s v="CA-2014-119746"/>
    <x v="3"/>
    <x v="51"/>
    <d v="2014-11-28T00:00:00"/>
    <s v="Standard Class"/>
    <s v="CM-12385"/>
    <s v="Christopher Martinez"/>
    <x v="0"/>
    <s v="United States"/>
    <s v="Chicago"/>
    <x v="10"/>
    <n v="60610"/>
    <x v="2"/>
    <s v="OFF-LA-10001613"/>
    <x v="1"/>
    <x v="2"/>
    <x v="736"/>
    <n v="11.52"/>
    <n v="5"/>
    <n v="0.2"/>
    <n v="4.1760000000000002"/>
  </r>
  <r>
    <n v="4775"/>
    <s v="CA-2014-119746"/>
    <x v="3"/>
    <x v="51"/>
    <d v="2014-11-28T00:00:00"/>
    <s v="Standard Class"/>
    <s v="CM-12385"/>
    <s v="Christopher Martinez"/>
    <x v="0"/>
    <s v="United States"/>
    <s v="Chicago"/>
    <x v="10"/>
    <n v="60610"/>
    <x v="2"/>
    <s v="TEC-PH-10004447"/>
    <x v="2"/>
    <x v="7"/>
    <x v="857"/>
    <n v="222.38400000000001"/>
    <n v="2"/>
    <n v="0.2"/>
    <n v="16.678799999999995"/>
  </r>
  <r>
    <n v="4776"/>
    <s v="CA-2014-108091"/>
    <x v="3"/>
    <x v="673"/>
    <d v="2014-11-22T00:00:00"/>
    <s v="Standard Class"/>
    <s v="EK-13795"/>
    <s v="Eileen Kiefer"/>
    <x v="2"/>
    <s v="United States"/>
    <s v="Escondido"/>
    <x v="1"/>
    <n v="92025"/>
    <x v="1"/>
    <s v="OFF-AR-10000255"/>
    <x v="1"/>
    <x v="6"/>
    <x v="799"/>
    <n v="23.36"/>
    <n v="4"/>
    <n v="0"/>
    <n v="6.073599999999999"/>
  </r>
  <r>
    <n v="4777"/>
    <s v="CA-2013-101630"/>
    <x v="0"/>
    <x v="317"/>
    <d v="2013-02-23T00:00:00"/>
    <s v="Second Class"/>
    <s v="CK-12760"/>
    <s v="Cyma Kinney"/>
    <x v="1"/>
    <s v="United States"/>
    <s v="Long Beach"/>
    <x v="15"/>
    <n v="11561"/>
    <x v="3"/>
    <s v="OFF-LA-10004425"/>
    <x v="1"/>
    <x v="2"/>
    <x v="33"/>
    <n v="8.67"/>
    <n v="3"/>
    <n v="0"/>
    <n v="4.0749000000000004"/>
  </r>
  <r>
    <n v="4778"/>
    <s v="CA-2013-101630"/>
    <x v="0"/>
    <x v="317"/>
    <d v="2013-02-23T00:00:00"/>
    <s v="Second Class"/>
    <s v="CK-12760"/>
    <s v="Cyma Kinney"/>
    <x v="1"/>
    <s v="United States"/>
    <s v="Long Beach"/>
    <x v="15"/>
    <n v="11561"/>
    <x v="3"/>
    <s v="OFF-SU-10001664"/>
    <x v="1"/>
    <x v="14"/>
    <x v="1232"/>
    <n v="25.71"/>
    <n v="3"/>
    <n v="0"/>
    <n v="6.6846000000000005"/>
  </r>
  <r>
    <n v="4779"/>
    <s v="CA-2014-132346"/>
    <x v="3"/>
    <x v="659"/>
    <d v="2014-11-12T00:00:00"/>
    <s v="Standard Class"/>
    <s v="PK-19075"/>
    <s v="Pete Kriz"/>
    <x v="0"/>
    <s v="United States"/>
    <s v="Newark"/>
    <x v="13"/>
    <n v="19711"/>
    <x v="3"/>
    <s v="OFF-AP-10000696"/>
    <x v="1"/>
    <x v="9"/>
    <x v="332"/>
    <n v="100.94"/>
    <n v="7"/>
    <n v="0"/>
    <n v="33.310199999999995"/>
  </r>
  <r>
    <n v="4780"/>
    <s v="CA-2011-150301"/>
    <x v="2"/>
    <x v="1001"/>
    <d v="2011-07-10T00:00:00"/>
    <s v="First Class"/>
    <s v="MH-18025"/>
    <s v="Michelle Huthwaite"/>
    <x v="0"/>
    <s v="United States"/>
    <s v="Buffalo"/>
    <x v="15"/>
    <n v="14215"/>
    <x v="3"/>
    <s v="FUR-CH-10002647"/>
    <x v="0"/>
    <x v="1"/>
    <x v="470"/>
    <n v="63.882000000000005"/>
    <n v="1"/>
    <n v="0.1"/>
    <n v="10.647000000000004"/>
  </r>
  <r>
    <n v="4781"/>
    <s v="CA-2011-159310"/>
    <x v="2"/>
    <x v="845"/>
    <d v="2011-11-12T00:00:00"/>
    <s v="Standard Class"/>
    <s v="SC-20725"/>
    <s v="Steven Cartwright"/>
    <x v="0"/>
    <s v="United States"/>
    <s v="Houston"/>
    <x v="5"/>
    <n v="77070"/>
    <x v="2"/>
    <s v="FUR-CH-10002758"/>
    <x v="0"/>
    <x v="1"/>
    <x v="1402"/>
    <n v="683.14399999999989"/>
    <n v="4"/>
    <n v="0.3"/>
    <n v="0"/>
  </r>
  <r>
    <n v="4782"/>
    <s v="CA-2011-159310"/>
    <x v="2"/>
    <x v="845"/>
    <d v="2011-11-12T00:00:00"/>
    <s v="Standard Class"/>
    <s v="SC-20725"/>
    <s v="Steven Cartwright"/>
    <x v="0"/>
    <s v="United States"/>
    <s v="Houston"/>
    <x v="5"/>
    <n v="77070"/>
    <x v="2"/>
    <s v="OFF-BI-10000201"/>
    <x v="1"/>
    <x v="8"/>
    <x v="1678"/>
    <n v="1.4759999999999995"/>
    <n v="3"/>
    <n v="0.8"/>
    <n v="-2.214"/>
  </r>
  <r>
    <n v="4783"/>
    <s v="CA-2011-159310"/>
    <x v="2"/>
    <x v="845"/>
    <d v="2011-11-12T00:00:00"/>
    <s v="Standard Class"/>
    <s v="SC-20725"/>
    <s v="Steven Cartwright"/>
    <x v="0"/>
    <s v="United States"/>
    <s v="Houston"/>
    <x v="5"/>
    <n v="77070"/>
    <x v="2"/>
    <s v="OFF-SU-10004115"/>
    <x v="1"/>
    <x v="14"/>
    <x v="510"/>
    <n v="40.711999999999996"/>
    <n v="7"/>
    <n v="0.2"/>
    <n v="3.5623000000000022"/>
  </r>
  <r>
    <n v="4784"/>
    <s v="US-2014-147984"/>
    <x v="3"/>
    <x v="480"/>
    <d v="2014-02-02T00:00:00"/>
    <s v="Standard Class"/>
    <s v="GB-14575"/>
    <s v="Giulietta Baptist"/>
    <x v="0"/>
    <s v="United States"/>
    <s v="Wichita"/>
    <x v="41"/>
    <n v="67212"/>
    <x v="2"/>
    <s v="OFF-PA-10000806"/>
    <x v="1"/>
    <x v="10"/>
    <x v="948"/>
    <n v="279.89999999999998"/>
    <n v="5"/>
    <n v="0"/>
    <n v="137.15100000000001"/>
  </r>
  <r>
    <n v="4785"/>
    <s v="CA-2012-104346"/>
    <x v="1"/>
    <x v="555"/>
    <d v="2012-12-16T00:00:00"/>
    <s v="Standard Class"/>
    <s v="IM-15070"/>
    <s v="Irene Maddox"/>
    <x v="0"/>
    <s v="United States"/>
    <s v="Colorado Springs"/>
    <x v="22"/>
    <n v="80906"/>
    <x v="1"/>
    <s v="OFF-AR-10001473"/>
    <x v="1"/>
    <x v="6"/>
    <x v="1332"/>
    <n v="13.120000000000001"/>
    <n v="5"/>
    <n v="0.2"/>
    <n v="1.1480000000000006"/>
  </r>
  <r>
    <n v="4786"/>
    <s v="CA-2012-104346"/>
    <x v="1"/>
    <x v="555"/>
    <d v="2012-12-16T00:00:00"/>
    <s v="Standard Class"/>
    <s v="IM-15070"/>
    <s v="Irene Maddox"/>
    <x v="0"/>
    <s v="United States"/>
    <s v="Colorado Springs"/>
    <x v="22"/>
    <n v="80906"/>
    <x v="1"/>
    <s v="FUR-BO-10003450"/>
    <x v="0"/>
    <x v="0"/>
    <x v="1344"/>
    <n v="69.576000000000008"/>
    <n v="4"/>
    <n v="0.7"/>
    <n v="-143.79040000000001"/>
  </r>
  <r>
    <n v="4787"/>
    <s v="CA-2012-104346"/>
    <x v="1"/>
    <x v="555"/>
    <d v="2012-12-16T00:00:00"/>
    <s v="Standard Class"/>
    <s v="IM-15070"/>
    <s v="Irene Maddox"/>
    <x v="0"/>
    <s v="United States"/>
    <s v="Colorado Springs"/>
    <x v="22"/>
    <n v="80906"/>
    <x v="1"/>
    <s v="OFF-AR-10001545"/>
    <x v="1"/>
    <x v="6"/>
    <x v="812"/>
    <n v="4.2240000000000002"/>
    <n v="3"/>
    <n v="0.2"/>
    <n v="0.47519999999999984"/>
  </r>
  <r>
    <n v="4788"/>
    <s v="CA-2012-104346"/>
    <x v="1"/>
    <x v="555"/>
    <d v="2012-12-16T00:00:00"/>
    <s v="Standard Class"/>
    <s v="IM-15070"/>
    <s v="Irene Maddox"/>
    <x v="0"/>
    <s v="United States"/>
    <s v="Colorado Springs"/>
    <x v="22"/>
    <n v="80906"/>
    <x v="1"/>
    <s v="TEC-AC-10004396"/>
    <x v="2"/>
    <x v="11"/>
    <x v="1679"/>
    <n v="58.08"/>
    <n v="4"/>
    <n v="0.2"/>
    <n v="-6.5339999999999954"/>
  </r>
  <r>
    <n v="4789"/>
    <s v="CA-2012-104346"/>
    <x v="1"/>
    <x v="555"/>
    <d v="2012-12-16T00:00:00"/>
    <s v="Standard Class"/>
    <s v="IM-15070"/>
    <s v="Irene Maddox"/>
    <x v="0"/>
    <s v="United States"/>
    <s v="Colorado Springs"/>
    <x v="22"/>
    <n v="80906"/>
    <x v="1"/>
    <s v="FUR-FU-10002456"/>
    <x v="0"/>
    <x v="5"/>
    <x v="1009"/>
    <n v="52.416000000000004"/>
    <n v="9"/>
    <n v="0.2"/>
    <n v="15.069600000000007"/>
  </r>
  <r>
    <n v="4790"/>
    <s v="CA-2012-104346"/>
    <x v="1"/>
    <x v="555"/>
    <d v="2012-12-16T00:00:00"/>
    <s v="Standard Class"/>
    <s v="IM-15070"/>
    <s v="Irene Maddox"/>
    <x v="0"/>
    <s v="United States"/>
    <s v="Colorado Springs"/>
    <x v="22"/>
    <n v="80906"/>
    <x v="1"/>
    <s v="FUR-FU-10001473"/>
    <x v="0"/>
    <x v="5"/>
    <x v="984"/>
    <n v="54.920000000000009"/>
    <n v="5"/>
    <n v="0.2"/>
    <n v="10.983999999999996"/>
  </r>
  <r>
    <n v="4791"/>
    <s v="CA-2012-104346"/>
    <x v="1"/>
    <x v="555"/>
    <d v="2012-12-16T00:00:00"/>
    <s v="Standard Class"/>
    <s v="IM-15070"/>
    <s v="Irene Maddox"/>
    <x v="0"/>
    <s v="United States"/>
    <s v="Colorado Springs"/>
    <x v="22"/>
    <n v="80906"/>
    <x v="1"/>
    <s v="FUR-TA-10000849"/>
    <x v="0"/>
    <x v="3"/>
    <x v="1318"/>
    <n v="364.95"/>
    <n v="5"/>
    <n v="0.5"/>
    <n v="-248.16599999999994"/>
  </r>
  <r>
    <n v="4792"/>
    <s v="CA-2012-104346"/>
    <x v="1"/>
    <x v="555"/>
    <d v="2012-12-16T00:00:00"/>
    <s v="Standard Class"/>
    <s v="IM-15070"/>
    <s v="Irene Maddox"/>
    <x v="0"/>
    <s v="United States"/>
    <s v="Colorado Springs"/>
    <x v="22"/>
    <n v="80906"/>
    <x v="1"/>
    <s v="OFF-PA-10001166"/>
    <x v="1"/>
    <x v="10"/>
    <x v="1680"/>
    <n v="85.055999999999997"/>
    <n v="3"/>
    <n v="0.2"/>
    <n v="28.706399999999991"/>
  </r>
  <r>
    <n v="4793"/>
    <s v="CA-2012-104346"/>
    <x v="1"/>
    <x v="555"/>
    <d v="2012-12-16T00:00:00"/>
    <s v="Standard Class"/>
    <s v="IM-15070"/>
    <s v="Irene Maddox"/>
    <x v="0"/>
    <s v="United States"/>
    <s v="Colorado Springs"/>
    <x v="22"/>
    <n v="80906"/>
    <x v="1"/>
    <s v="OFF-PA-10003256"/>
    <x v="1"/>
    <x v="10"/>
    <x v="96"/>
    <n v="27.695999999999998"/>
    <n v="3"/>
    <n v="0.2"/>
    <n v="9.6935999999999964"/>
  </r>
  <r>
    <n v="4794"/>
    <s v="US-2012-141684"/>
    <x v="1"/>
    <x v="685"/>
    <d v="2012-07-04T00:00:00"/>
    <s v="Standard Class"/>
    <s v="MM-18055"/>
    <s v="Michelle Moray"/>
    <x v="0"/>
    <s v="United States"/>
    <s v="New York City"/>
    <x v="15"/>
    <n v="10011"/>
    <x v="3"/>
    <s v="OFF-PA-10002870"/>
    <x v="1"/>
    <x v="10"/>
    <x v="893"/>
    <n v="24.96"/>
    <n v="4"/>
    <n v="0"/>
    <n v="11.231999999999999"/>
  </r>
  <r>
    <n v="4795"/>
    <s v="CA-2012-144722"/>
    <x v="1"/>
    <x v="199"/>
    <d v="2012-03-23T00:00:00"/>
    <s v="Standard Class"/>
    <s v="MF-18250"/>
    <s v="Monica Federle"/>
    <x v="1"/>
    <s v="United States"/>
    <s v="Los Angeles"/>
    <x v="1"/>
    <n v="90036"/>
    <x v="1"/>
    <s v="FUR-FU-10001215"/>
    <x v="0"/>
    <x v="5"/>
    <x v="1600"/>
    <n v="43.13"/>
    <n v="1"/>
    <n v="0"/>
    <n v="18.114600000000003"/>
  </r>
  <r>
    <n v="4796"/>
    <s v="CA-2012-120516"/>
    <x v="1"/>
    <x v="863"/>
    <d v="2012-08-17T00:00:00"/>
    <s v="Standard Class"/>
    <s v="CK-12595"/>
    <s v="Clytie Kelty"/>
    <x v="0"/>
    <s v="United States"/>
    <s v="Marietta"/>
    <x v="32"/>
    <n v="30062"/>
    <x v="0"/>
    <s v="OFF-BI-10004187"/>
    <x v="1"/>
    <x v="8"/>
    <x v="33"/>
    <n v="5.64"/>
    <n v="3"/>
    <n v="0"/>
    <n v="2.7071999999999994"/>
  </r>
  <r>
    <n v="4797"/>
    <s v="US-2013-148901"/>
    <x v="0"/>
    <x v="675"/>
    <d v="2013-05-20T00:00:00"/>
    <s v="Standard Class"/>
    <s v="MK-17905"/>
    <s v="Michael Kennedy"/>
    <x v="1"/>
    <s v="United States"/>
    <s v="Jacksonville"/>
    <x v="2"/>
    <n v="32216"/>
    <x v="0"/>
    <s v="OFF-BI-10001718"/>
    <x v="1"/>
    <x v="8"/>
    <x v="1216"/>
    <n v="57.582000000000008"/>
    <n v="3"/>
    <n v="0.7"/>
    <n v="-44.146199999999979"/>
  </r>
  <r>
    <n v="4798"/>
    <s v="US-2013-148901"/>
    <x v="0"/>
    <x v="675"/>
    <d v="2013-05-20T00:00:00"/>
    <s v="Standard Class"/>
    <s v="MK-17905"/>
    <s v="Michael Kennedy"/>
    <x v="1"/>
    <s v="United States"/>
    <s v="Jacksonville"/>
    <x v="2"/>
    <n v="32216"/>
    <x v="0"/>
    <s v="OFF-PA-10004983"/>
    <x v="1"/>
    <x v="10"/>
    <x v="1323"/>
    <n v="31.104000000000006"/>
    <n v="6"/>
    <n v="0.2"/>
    <n v="10.8864"/>
  </r>
  <r>
    <n v="4799"/>
    <s v="US-2013-148901"/>
    <x v="0"/>
    <x v="675"/>
    <d v="2013-05-20T00:00:00"/>
    <s v="Standard Class"/>
    <s v="MK-17905"/>
    <s v="Michael Kennedy"/>
    <x v="1"/>
    <s v="United States"/>
    <s v="Jacksonville"/>
    <x v="2"/>
    <n v="32216"/>
    <x v="0"/>
    <s v="FUR-FU-10002396"/>
    <x v="0"/>
    <x v="5"/>
    <x v="1581"/>
    <n v="30.192"/>
    <n v="3"/>
    <n v="0.2"/>
    <n v="8.3028000000000031"/>
  </r>
  <r>
    <n v="4800"/>
    <s v="US-2013-148901"/>
    <x v="0"/>
    <x v="675"/>
    <d v="2013-05-20T00:00:00"/>
    <s v="Standard Class"/>
    <s v="MK-17905"/>
    <s v="Michael Kennedy"/>
    <x v="1"/>
    <s v="United States"/>
    <s v="Jacksonville"/>
    <x v="2"/>
    <n v="32216"/>
    <x v="0"/>
    <s v="TEC-PH-10003988"/>
    <x v="2"/>
    <x v="7"/>
    <x v="47"/>
    <n v="43.6"/>
    <n v="5"/>
    <n v="0.2"/>
    <n v="4.3600000000000012"/>
  </r>
  <r>
    <n v="4801"/>
    <s v="US-2013-148901"/>
    <x v="0"/>
    <x v="675"/>
    <d v="2013-05-20T00:00:00"/>
    <s v="Standard Class"/>
    <s v="MK-17905"/>
    <s v="Michael Kennedy"/>
    <x v="1"/>
    <s v="United States"/>
    <s v="Jacksonville"/>
    <x v="2"/>
    <n v="32216"/>
    <x v="0"/>
    <s v="OFF-AR-10002467"/>
    <x v="1"/>
    <x v="6"/>
    <x v="1681"/>
    <n v="4.7679999999999998"/>
    <n v="2"/>
    <n v="0.2"/>
    <n v="0.41720000000000046"/>
  </r>
  <r>
    <n v="4802"/>
    <s v="US-2013-148901"/>
    <x v="0"/>
    <x v="675"/>
    <d v="2013-05-20T00:00:00"/>
    <s v="Standard Class"/>
    <s v="MK-17905"/>
    <s v="Michael Kennedy"/>
    <x v="1"/>
    <s v="United States"/>
    <s v="Jacksonville"/>
    <x v="2"/>
    <n v="32216"/>
    <x v="0"/>
    <s v="OFF-BI-10004002"/>
    <x v="1"/>
    <x v="8"/>
    <x v="152"/>
    <n v="10.380000000000003"/>
    <n v="2"/>
    <n v="0.7"/>
    <n v="-7.6119999999999983"/>
  </r>
  <r>
    <n v="4803"/>
    <s v="US-2013-148901"/>
    <x v="0"/>
    <x v="675"/>
    <d v="2013-05-20T00:00:00"/>
    <s v="Standard Class"/>
    <s v="MK-17905"/>
    <s v="Michael Kennedy"/>
    <x v="1"/>
    <s v="United States"/>
    <s v="Jacksonville"/>
    <x v="2"/>
    <n v="32216"/>
    <x v="0"/>
    <s v="OFF-BI-10002309"/>
    <x v="1"/>
    <x v="8"/>
    <x v="78"/>
    <n v="13.392000000000003"/>
    <n v="8"/>
    <n v="0.7"/>
    <n v="-9.8207999999999984"/>
  </r>
  <r>
    <n v="4804"/>
    <s v="CA-2014-136364"/>
    <x v="3"/>
    <x v="1002"/>
    <d v="2014-07-18T00:00:00"/>
    <s v="Second Class"/>
    <s v="MH-17455"/>
    <s v="Mark Hamilton"/>
    <x v="0"/>
    <s v="United States"/>
    <s v="Philadelphia"/>
    <x v="9"/>
    <n v="19140"/>
    <x v="3"/>
    <s v="TEC-PH-10003885"/>
    <x v="2"/>
    <x v="7"/>
    <x v="772"/>
    <n v="39.593999999999994"/>
    <n v="1"/>
    <n v="0.4"/>
    <n v="-7.2589000000000041"/>
  </r>
  <r>
    <n v="4805"/>
    <s v="CA-2014-136364"/>
    <x v="3"/>
    <x v="1002"/>
    <d v="2014-07-18T00:00:00"/>
    <s v="Second Class"/>
    <s v="MH-17455"/>
    <s v="Mark Hamilton"/>
    <x v="0"/>
    <s v="United States"/>
    <s v="Philadelphia"/>
    <x v="9"/>
    <n v="19140"/>
    <x v="3"/>
    <s v="FUR-FU-10002501"/>
    <x v="0"/>
    <x v="5"/>
    <x v="1284"/>
    <n v="91.00800000000001"/>
    <n v="9"/>
    <n v="0.2"/>
    <n v="19.339199999999998"/>
  </r>
  <r>
    <n v="4806"/>
    <s v="CA-2012-137708"/>
    <x v="1"/>
    <x v="6"/>
    <d v="2012-11-25T00:00:00"/>
    <s v="Second Class"/>
    <s v="NG-18430"/>
    <s v="Nathan Gelder"/>
    <x v="0"/>
    <s v="United States"/>
    <s v="Los Angeles"/>
    <x v="1"/>
    <n v="90008"/>
    <x v="1"/>
    <s v="OFF-PA-10000176"/>
    <x v="1"/>
    <x v="10"/>
    <x v="634"/>
    <n v="37.94"/>
    <n v="2"/>
    <n v="0"/>
    <n v="18.211199999999998"/>
  </r>
  <r>
    <n v="4807"/>
    <s v="CA-2012-137708"/>
    <x v="1"/>
    <x v="6"/>
    <d v="2012-11-25T00:00:00"/>
    <s v="Second Class"/>
    <s v="NG-18430"/>
    <s v="Nathan Gelder"/>
    <x v="0"/>
    <s v="United States"/>
    <s v="Los Angeles"/>
    <x v="1"/>
    <n v="90008"/>
    <x v="1"/>
    <s v="OFF-PA-10000327"/>
    <x v="1"/>
    <x v="10"/>
    <x v="1428"/>
    <n v="42.800000000000004"/>
    <n v="10"/>
    <n v="0"/>
    <n v="19.259999999999998"/>
  </r>
  <r>
    <n v="4808"/>
    <s v="CA-2012-137708"/>
    <x v="1"/>
    <x v="6"/>
    <d v="2012-11-25T00:00:00"/>
    <s v="Second Class"/>
    <s v="NG-18430"/>
    <s v="Nathan Gelder"/>
    <x v="0"/>
    <s v="United States"/>
    <s v="Los Angeles"/>
    <x v="1"/>
    <n v="90008"/>
    <x v="1"/>
    <s v="OFF-ST-10004634"/>
    <x v="1"/>
    <x v="4"/>
    <x v="597"/>
    <n v="33.630000000000003"/>
    <n v="3"/>
    <n v="0"/>
    <n v="10.088999999999999"/>
  </r>
  <r>
    <n v="4809"/>
    <s v="CA-2011-149055"/>
    <x v="2"/>
    <x v="533"/>
    <d v="2011-11-28T00:00:00"/>
    <s v="Standard Class"/>
    <s v="PB-19210"/>
    <s v="Phillip Breyer"/>
    <x v="1"/>
    <s v="United States"/>
    <s v="Philadelphia"/>
    <x v="9"/>
    <n v="19134"/>
    <x v="3"/>
    <s v="OFF-EN-10003040"/>
    <x v="1"/>
    <x v="12"/>
    <x v="1224"/>
    <n v="62.808000000000007"/>
    <n v="3"/>
    <n v="0.2"/>
    <n v="21.197700000000001"/>
  </r>
  <r>
    <n v="4810"/>
    <s v="CA-2012-151589"/>
    <x v="1"/>
    <x v="17"/>
    <d v="2012-12-30T00:00:00"/>
    <s v="First Class"/>
    <s v="RE-19450"/>
    <s v="Richard Eichhorn"/>
    <x v="0"/>
    <s v="United States"/>
    <s v="Eau Claire"/>
    <x v="6"/>
    <n v="54703"/>
    <x v="2"/>
    <s v="OFF-PA-10003228"/>
    <x v="1"/>
    <x v="10"/>
    <x v="1668"/>
    <n v="195.64"/>
    <n v="4"/>
    <n v="0"/>
    <n v="91.950799999999987"/>
  </r>
  <r>
    <n v="4811"/>
    <s v="CA-2012-151589"/>
    <x v="1"/>
    <x v="17"/>
    <d v="2012-12-30T00:00:00"/>
    <s v="First Class"/>
    <s v="RE-19450"/>
    <s v="Richard Eichhorn"/>
    <x v="0"/>
    <s v="United States"/>
    <s v="Eau Claire"/>
    <x v="6"/>
    <n v="54703"/>
    <x v="2"/>
    <s v="TEC-PH-10004345"/>
    <x v="2"/>
    <x v="7"/>
    <x v="1167"/>
    <n v="239.9"/>
    <n v="2"/>
    <n v="0"/>
    <n v="71.97"/>
  </r>
  <r>
    <n v="4812"/>
    <s v="CA-2013-121370"/>
    <x v="0"/>
    <x v="696"/>
    <d v="2013-11-20T00:00:00"/>
    <s v="Second Class"/>
    <s v="EB-14110"/>
    <s v="Eugene Barchas"/>
    <x v="0"/>
    <s v="United States"/>
    <s v="Philadelphia"/>
    <x v="9"/>
    <n v="19134"/>
    <x v="3"/>
    <s v="FUR-CH-10000785"/>
    <x v="0"/>
    <x v="1"/>
    <x v="320"/>
    <n v="380.05799999999994"/>
    <n v="3"/>
    <n v="0.3"/>
    <n v="-21.717600000000004"/>
  </r>
  <r>
    <n v="4813"/>
    <s v="CA-2013-121370"/>
    <x v="0"/>
    <x v="696"/>
    <d v="2013-11-20T00:00:00"/>
    <s v="Second Class"/>
    <s v="EB-14110"/>
    <s v="Eugene Barchas"/>
    <x v="0"/>
    <s v="United States"/>
    <s v="Philadelphia"/>
    <x v="9"/>
    <n v="19134"/>
    <x v="3"/>
    <s v="TEC-CO-10004115"/>
    <x v="2"/>
    <x v="16"/>
    <x v="356"/>
    <n v="1199.9759999999999"/>
    <n v="4"/>
    <n v="0.4"/>
    <n v="179.99639999999999"/>
  </r>
  <r>
    <n v="4814"/>
    <s v="CA-2013-121370"/>
    <x v="0"/>
    <x v="696"/>
    <d v="2013-11-20T00:00:00"/>
    <s v="Second Class"/>
    <s v="EB-14110"/>
    <s v="Eugene Barchas"/>
    <x v="0"/>
    <s v="United States"/>
    <s v="Philadelphia"/>
    <x v="9"/>
    <n v="19134"/>
    <x v="3"/>
    <s v="FUR-FU-10002813"/>
    <x v="0"/>
    <x v="5"/>
    <x v="1682"/>
    <n v="48.576000000000001"/>
    <n v="3"/>
    <n v="0.2"/>
    <n v="9.7151999999999941"/>
  </r>
  <r>
    <n v="4815"/>
    <s v="CA-2013-111696"/>
    <x v="0"/>
    <x v="541"/>
    <d v="2013-05-11T00:00:00"/>
    <s v="First Class"/>
    <s v="TB-21625"/>
    <s v="Trudy Brown"/>
    <x v="0"/>
    <s v="United States"/>
    <s v="Los Angeles"/>
    <x v="1"/>
    <n v="90004"/>
    <x v="1"/>
    <s v="OFF-PA-10002751"/>
    <x v="1"/>
    <x v="10"/>
    <x v="150"/>
    <n v="17.940000000000001"/>
    <n v="3"/>
    <n v="0"/>
    <n v="8.0730000000000004"/>
  </r>
  <r>
    <n v="4816"/>
    <s v="CA-2011-139598"/>
    <x v="2"/>
    <x v="58"/>
    <d v="2011-12-31T00:00:00"/>
    <s v="Standard Class"/>
    <s v="MG-17695"/>
    <s v="Maureen Gnade"/>
    <x v="0"/>
    <s v="United States"/>
    <s v="Philadelphia"/>
    <x v="9"/>
    <n v="19134"/>
    <x v="3"/>
    <s v="OFF-PA-10004569"/>
    <x v="1"/>
    <x v="10"/>
    <x v="227"/>
    <n v="18.264000000000003"/>
    <n v="3"/>
    <n v="0.2"/>
    <n v="6.1640999999999995"/>
  </r>
  <r>
    <n v="4817"/>
    <s v="CA-2011-139598"/>
    <x v="2"/>
    <x v="58"/>
    <d v="2011-12-31T00:00:00"/>
    <s v="Standard Class"/>
    <s v="MG-17695"/>
    <s v="Maureen Gnade"/>
    <x v="0"/>
    <s v="United States"/>
    <s v="Philadelphia"/>
    <x v="9"/>
    <n v="19134"/>
    <x v="3"/>
    <s v="OFF-AP-10002998"/>
    <x v="1"/>
    <x v="9"/>
    <x v="1635"/>
    <n v="34.655999999999999"/>
    <n v="2"/>
    <n v="0.2"/>
    <n v="5.6315999999999971"/>
  </r>
  <r>
    <n v="4818"/>
    <s v="CA-2011-139598"/>
    <x v="2"/>
    <x v="58"/>
    <d v="2011-12-31T00:00:00"/>
    <s v="Standard Class"/>
    <s v="MG-17695"/>
    <s v="Maureen Gnade"/>
    <x v="0"/>
    <s v="United States"/>
    <s v="Philadelphia"/>
    <x v="9"/>
    <n v="19134"/>
    <x v="3"/>
    <s v="OFF-AP-10003287"/>
    <x v="1"/>
    <x v="9"/>
    <x v="538"/>
    <n v="81.552000000000007"/>
    <n v="2"/>
    <n v="0.2"/>
    <n v="8.1551999999999971"/>
  </r>
  <r>
    <n v="4819"/>
    <s v="CA-2011-139598"/>
    <x v="2"/>
    <x v="58"/>
    <d v="2011-12-31T00:00:00"/>
    <s v="Standard Class"/>
    <s v="MG-17695"/>
    <s v="Maureen Gnade"/>
    <x v="0"/>
    <s v="United States"/>
    <s v="Philadelphia"/>
    <x v="9"/>
    <n v="19134"/>
    <x v="3"/>
    <s v="OFF-ST-10001370"/>
    <x v="1"/>
    <x v="4"/>
    <x v="1023"/>
    <n v="227.13600000000002"/>
    <n v="4"/>
    <n v="0.2"/>
    <n v="-42.588000000000036"/>
  </r>
  <r>
    <n v="4820"/>
    <s v="CA-2014-117436"/>
    <x v="3"/>
    <x v="110"/>
    <d v="2014-06-15T00:00:00"/>
    <s v="Standard Class"/>
    <s v="LW-17125"/>
    <s v="Liz Willingham"/>
    <x v="0"/>
    <s v="United States"/>
    <s v="Norwich"/>
    <x v="29"/>
    <n v="6360"/>
    <x v="3"/>
    <s v="OFF-BI-10004040"/>
    <x v="1"/>
    <x v="8"/>
    <x v="1478"/>
    <n v="10.36"/>
    <n v="2"/>
    <n v="0"/>
    <n v="5.0763999999999996"/>
  </r>
  <r>
    <n v="4821"/>
    <s v="CA-2012-140025"/>
    <x v="1"/>
    <x v="1003"/>
    <d v="2012-04-11T00:00:00"/>
    <s v="Standard Class"/>
    <s v="PF-19120"/>
    <s v="Peter Fuller"/>
    <x v="0"/>
    <s v="United States"/>
    <s v="San Antonio"/>
    <x v="5"/>
    <n v="78207"/>
    <x v="2"/>
    <s v="OFF-AP-10002651"/>
    <x v="1"/>
    <x v="9"/>
    <x v="1341"/>
    <n v="463.24799999999988"/>
    <n v="8"/>
    <n v="0.8"/>
    <n v="-1181.2824000000003"/>
  </r>
  <r>
    <n v="4822"/>
    <s v="CA-2012-140025"/>
    <x v="1"/>
    <x v="1003"/>
    <d v="2012-04-11T00:00:00"/>
    <s v="Standard Class"/>
    <s v="PF-19120"/>
    <s v="Peter Fuller"/>
    <x v="0"/>
    <s v="United States"/>
    <s v="San Antonio"/>
    <x v="5"/>
    <n v="78207"/>
    <x v="2"/>
    <s v="TEC-AC-10002402"/>
    <x v="2"/>
    <x v="11"/>
    <x v="651"/>
    <n v="383.952"/>
    <n v="6"/>
    <n v="0.2"/>
    <n v="47.993999999999971"/>
  </r>
  <r>
    <n v="4823"/>
    <s v="CA-2013-134222"/>
    <x v="0"/>
    <x v="212"/>
    <d v="2013-07-12T00:00:00"/>
    <s v="Same Day"/>
    <s v="NZ-18565"/>
    <s v="Nick Zandusky"/>
    <x v="2"/>
    <s v="United States"/>
    <s v="Yuma"/>
    <x v="16"/>
    <n v="85364"/>
    <x v="1"/>
    <s v="OFF-BI-10001658"/>
    <x v="1"/>
    <x v="8"/>
    <x v="439"/>
    <n v="44.856000000000009"/>
    <n v="6"/>
    <n v="0.7"/>
    <n v="-35.884799999999984"/>
  </r>
  <r>
    <n v="4824"/>
    <s v="CA-2013-140018"/>
    <x v="0"/>
    <x v="831"/>
    <d v="2013-11-27T00:00:00"/>
    <s v="Standard Class"/>
    <s v="CK-12205"/>
    <s v="Chloris Kastensmidt"/>
    <x v="0"/>
    <s v="United States"/>
    <s v="Columbus"/>
    <x v="24"/>
    <n v="43229"/>
    <x v="3"/>
    <s v="TEC-MA-10000752"/>
    <x v="2"/>
    <x v="15"/>
    <x v="1683"/>
    <n v="30.345000000000006"/>
    <n v="7"/>
    <n v="0.7"/>
    <n v="-24.275999999999996"/>
  </r>
  <r>
    <n v="4825"/>
    <s v="CA-2013-140018"/>
    <x v="0"/>
    <x v="831"/>
    <d v="2013-11-27T00:00:00"/>
    <s v="Standard Class"/>
    <s v="CK-12205"/>
    <s v="Chloris Kastensmidt"/>
    <x v="0"/>
    <s v="United States"/>
    <s v="Columbus"/>
    <x v="24"/>
    <n v="43229"/>
    <x v="3"/>
    <s v="FUR-CH-10003817"/>
    <x v="0"/>
    <x v="1"/>
    <x v="162"/>
    <n v="127.554"/>
    <n v="3"/>
    <n v="0.3"/>
    <n v="-9.1109999999999971"/>
  </r>
  <r>
    <n v="4826"/>
    <s v="CA-2013-140018"/>
    <x v="0"/>
    <x v="831"/>
    <d v="2013-11-27T00:00:00"/>
    <s v="Standard Class"/>
    <s v="CK-12205"/>
    <s v="Chloris Kastensmidt"/>
    <x v="0"/>
    <s v="United States"/>
    <s v="Columbus"/>
    <x v="24"/>
    <n v="43229"/>
    <x v="3"/>
    <s v="FUR-FU-10001876"/>
    <x v="0"/>
    <x v="5"/>
    <x v="1394"/>
    <n v="77.951999999999998"/>
    <n v="3"/>
    <n v="0.2"/>
    <n v="15.590399999999995"/>
  </r>
  <r>
    <n v="4827"/>
    <s v="US-2014-136707"/>
    <x v="3"/>
    <x v="105"/>
    <d v="2014-11-16T00:00:00"/>
    <s v="First Class"/>
    <s v="JE-15610"/>
    <s v="Jim Epp"/>
    <x v="1"/>
    <s v="United States"/>
    <s v="Los Angeles"/>
    <x v="1"/>
    <n v="90036"/>
    <x v="1"/>
    <s v="OFF-BI-10003460"/>
    <x v="1"/>
    <x v="8"/>
    <x v="234"/>
    <n v="14.016"/>
    <n v="4"/>
    <n v="0.2"/>
    <n v="4.9055999999999997"/>
  </r>
  <r>
    <n v="4828"/>
    <s v="CA-2011-152562"/>
    <x v="2"/>
    <x v="301"/>
    <d v="2011-11-08T00:00:00"/>
    <s v="Standard Class"/>
    <s v="JO-15145"/>
    <s v="Jack O'Briant"/>
    <x v="1"/>
    <s v="United States"/>
    <s v="Richmond"/>
    <x v="0"/>
    <n v="40475"/>
    <x v="0"/>
    <s v="OFF-ST-10000464"/>
    <x v="1"/>
    <x v="4"/>
    <x v="1135"/>
    <n v="69.52"/>
    <n v="2"/>
    <n v="0"/>
    <n v="19.465600000000002"/>
  </r>
  <r>
    <n v="4829"/>
    <s v="CA-2011-152562"/>
    <x v="2"/>
    <x v="301"/>
    <d v="2011-11-08T00:00:00"/>
    <s v="Standard Class"/>
    <s v="JO-15145"/>
    <s v="Jack O'Briant"/>
    <x v="1"/>
    <s v="United States"/>
    <s v="Richmond"/>
    <x v="0"/>
    <n v="40475"/>
    <x v="0"/>
    <s v="OFF-AR-10001919"/>
    <x v="1"/>
    <x v="6"/>
    <x v="853"/>
    <n v="5.64"/>
    <n v="3"/>
    <n v="0"/>
    <n v="1.6355999999999997"/>
  </r>
  <r>
    <n v="4830"/>
    <s v="CA-2013-152408"/>
    <x v="0"/>
    <x v="666"/>
    <d v="2013-05-22T00:00:00"/>
    <s v="Standard Class"/>
    <s v="TT-21220"/>
    <s v="Thomas Thornton"/>
    <x v="0"/>
    <s v="United States"/>
    <s v="New York City"/>
    <x v="15"/>
    <n v="10035"/>
    <x v="3"/>
    <s v="OFF-BI-10002393"/>
    <x v="1"/>
    <x v="8"/>
    <x v="1188"/>
    <n v="13.776000000000002"/>
    <n v="3"/>
    <n v="0.2"/>
    <n v="4.4771999999999998"/>
  </r>
  <r>
    <n v="4831"/>
    <s v="CA-2011-120278"/>
    <x v="2"/>
    <x v="845"/>
    <d v="2011-11-12T00:00:00"/>
    <s v="Standard Class"/>
    <s v="MS-17365"/>
    <s v="Maribeth Schnelling"/>
    <x v="0"/>
    <s v="United States"/>
    <s v="Wausau"/>
    <x v="6"/>
    <n v="54401"/>
    <x v="2"/>
    <s v="OFF-AP-10001293"/>
    <x v="1"/>
    <x v="9"/>
    <x v="1337"/>
    <n v="245.88"/>
    <n v="6"/>
    <n v="0"/>
    <n v="68.846399999999988"/>
  </r>
  <r>
    <n v="4832"/>
    <s v="CA-2011-120278"/>
    <x v="2"/>
    <x v="845"/>
    <d v="2011-11-12T00:00:00"/>
    <s v="Standard Class"/>
    <s v="MS-17365"/>
    <s v="Maribeth Schnelling"/>
    <x v="0"/>
    <s v="United States"/>
    <s v="Wausau"/>
    <x v="6"/>
    <n v="54401"/>
    <x v="2"/>
    <s v="OFF-ST-10004258"/>
    <x v="1"/>
    <x v="4"/>
    <x v="754"/>
    <n v="36.630000000000003"/>
    <n v="3"/>
    <n v="0"/>
    <n v="9.8901000000000039"/>
  </r>
  <r>
    <n v="4833"/>
    <s v="CA-2011-120278"/>
    <x v="2"/>
    <x v="845"/>
    <d v="2011-11-12T00:00:00"/>
    <s v="Standard Class"/>
    <s v="MS-17365"/>
    <s v="Maribeth Schnelling"/>
    <x v="0"/>
    <s v="United States"/>
    <s v="Wausau"/>
    <x v="6"/>
    <n v="54401"/>
    <x v="2"/>
    <s v="OFF-ST-10002214"/>
    <x v="1"/>
    <x v="4"/>
    <x v="994"/>
    <n v="22.58"/>
    <n v="2"/>
    <n v="0"/>
    <n v="5.8707999999999991"/>
  </r>
  <r>
    <n v="4834"/>
    <s v="CA-2011-120278"/>
    <x v="2"/>
    <x v="845"/>
    <d v="2011-11-12T00:00:00"/>
    <s v="Standard Class"/>
    <s v="MS-17365"/>
    <s v="Maribeth Schnelling"/>
    <x v="0"/>
    <s v="United States"/>
    <s v="Wausau"/>
    <x v="6"/>
    <n v="54401"/>
    <x v="2"/>
    <s v="OFF-BI-10004970"/>
    <x v="1"/>
    <x v="8"/>
    <x v="908"/>
    <n v="12.39"/>
    <n v="3"/>
    <n v="0"/>
    <n v="5.8232999999999997"/>
  </r>
  <r>
    <n v="4835"/>
    <s v="CA-2014-167661"/>
    <x v="3"/>
    <x v="361"/>
    <d v="2014-10-11T00:00:00"/>
    <s v="Standard Class"/>
    <s v="MP-18175"/>
    <s v="Mike Pelletier"/>
    <x v="2"/>
    <s v="United States"/>
    <s v="San Francisco"/>
    <x v="1"/>
    <n v="94110"/>
    <x v="1"/>
    <s v="OFF-BI-10002571"/>
    <x v="1"/>
    <x v="8"/>
    <x v="1204"/>
    <n v="39.92"/>
    <n v="5"/>
    <n v="0.2"/>
    <n v="13.472999999999999"/>
  </r>
  <r>
    <n v="4836"/>
    <s v="CA-2014-167661"/>
    <x v="3"/>
    <x v="361"/>
    <d v="2014-10-11T00:00:00"/>
    <s v="Standard Class"/>
    <s v="MP-18175"/>
    <s v="Mike Pelletier"/>
    <x v="2"/>
    <s v="United States"/>
    <s v="San Francisco"/>
    <x v="1"/>
    <n v="94110"/>
    <x v="1"/>
    <s v="OFF-PA-10002581"/>
    <x v="1"/>
    <x v="10"/>
    <x v="1300"/>
    <n v="61.96"/>
    <n v="2"/>
    <n v="0"/>
    <n v="27.881999999999998"/>
  </r>
  <r>
    <n v="4837"/>
    <s v="CA-2014-167661"/>
    <x v="3"/>
    <x v="361"/>
    <d v="2014-10-11T00:00:00"/>
    <s v="Standard Class"/>
    <s v="MP-18175"/>
    <s v="Mike Pelletier"/>
    <x v="2"/>
    <s v="United States"/>
    <s v="San Francisco"/>
    <x v="1"/>
    <n v="94110"/>
    <x v="1"/>
    <s v="OFF-BI-10001097"/>
    <x v="1"/>
    <x v="8"/>
    <x v="789"/>
    <n v="19.936000000000003"/>
    <n v="4"/>
    <n v="0.2"/>
    <n v="7.2267999999999999"/>
  </r>
  <r>
    <n v="4838"/>
    <s v="CA-2014-106831"/>
    <x v="3"/>
    <x v="702"/>
    <d v="2014-06-04T00:00:00"/>
    <s v="First Class"/>
    <s v="FH-14350"/>
    <s v="Fred Harton"/>
    <x v="0"/>
    <s v="United States"/>
    <s v="Dublin"/>
    <x v="24"/>
    <n v="43017"/>
    <x v="3"/>
    <s v="OFF-BI-10003429"/>
    <x v="1"/>
    <x v="8"/>
    <x v="844"/>
    <n v="3.7980000000000005"/>
    <n v="2"/>
    <n v="0.7"/>
    <n v="-2.6585999999999999"/>
  </r>
  <r>
    <n v="4839"/>
    <s v="CA-2014-106831"/>
    <x v="3"/>
    <x v="702"/>
    <d v="2014-06-04T00:00:00"/>
    <s v="First Class"/>
    <s v="FH-14350"/>
    <s v="Fred Harton"/>
    <x v="0"/>
    <s v="United States"/>
    <s v="Dublin"/>
    <x v="24"/>
    <n v="43017"/>
    <x v="3"/>
    <s v="OFF-PA-10000682"/>
    <x v="1"/>
    <x v="10"/>
    <x v="859"/>
    <n v="27.744000000000003"/>
    <n v="6"/>
    <n v="0.2"/>
    <n v="10.057200000000002"/>
  </r>
  <r>
    <n v="4840"/>
    <s v="CA-2014-106831"/>
    <x v="3"/>
    <x v="702"/>
    <d v="2014-06-04T00:00:00"/>
    <s v="First Class"/>
    <s v="FH-14350"/>
    <s v="Fred Harton"/>
    <x v="0"/>
    <s v="United States"/>
    <s v="Dublin"/>
    <x v="24"/>
    <n v="43017"/>
    <x v="3"/>
    <s v="TEC-PH-10001700"/>
    <x v="2"/>
    <x v="7"/>
    <x v="193"/>
    <n v="158.37599999999998"/>
    <n v="4"/>
    <n v="0.4"/>
    <n v="-34.314799999999991"/>
  </r>
  <r>
    <n v="4841"/>
    <s v="CA-2014-154123"/>
    <x v="3"/>
    <x v="225"/>
    <d v="2014-11-26T00:00:00"/>
    <s v="Standard Class"/>
    <s v="SC-20050"/>
    <s v="Sample Company A"/>
    <x v="2"/>
    <s v="United States"/>
    <s v="Henderson"/>
    <x v="0"/>
    <n v="42420"/>
    <x v="0"/>
    <s v="FUR-FU-10000629"/>
    <x v="0"/>
    <x v="5"/>
    <x v="93"/>
    <n v="27.58"/>
    <n v="2"/>
    <n v="0"/>
    <n v="11.583600000000001"/>
  </r>
  <r>
    <n v="4842"/>
    <s v="CA-2013-136049"/>
    <x v="0"/>
    <x v="443"/>
    <d v="2013-12-29T00:00:00"/>
    <s v="Standard Class"/>
    <s v="NM-18520"/>
    <s v="Neoma Murray"/>
    <x v="0"/>
    <s v="United States"/>
    <s v="Bowling Green"/>
    <x v="24"/>
    <n v="43402"/>
    <x v="3"/>
    <s v="OFF-BI-10001267"/>
    <x v="1"/>
    <x v="8"/>
    <x v="1466"/>
    <n v="5.5530000000000008"/>
    <n v="3"/>
    <n v="0.7"/>
    <n v="-4.0722000000000023"/>
  </r>
  <r>
    <n v="4843"/>
    <s v="CA-2014-118402"/>
    <x v="3"/>
    <x v="365"/>
    <d v="2014-10-05T00:00:00"/>
    <s v="Standard Class"/>
    <s v="JO-15280"/>
    <s v="Jas O'Carroll"/>
    <x v="0"/>
    <s v="United States"/>
    <s v="Memphis"/>
    <x v="18"/>
    <n v="38109"/>
    <x v="0"/>
    <s v="OFF-ST-10001418"/>
    <x v="1"/>
    <x v="4"/>
    <x v="870"/>
    <n v="243.92"/>
    <n v="5"/>
    <n v="0.2"/>
    <n v="-54.881999999999998"/>
  </r>
  <r>
    <n v="4844"/>
    <s v="US-2013-139388"/>
    <x v="0"/>
    <x v="77"/>
    <d v="2013-11-10T00:00:00"/>
    <s v="First Class"/>
    <s v="CC-12475"/>
    <s v="Cindy Chapman"/>
    <x v="0"/>
    <s v="United States"/>
    <s v="Lakewood"/>
    <x v="30"/>
    <n v="8701"/>
    <x v="3"/>
    <s v="OFF-FA-10004968"/>
    <x v="1"/>
    <x v="13"/>
    <x v="1010"/>
    <n v="14.96"/>
    <n v="4"/>
    <n v="0"/>
    <n v="0.2992000000000008"/>
  </r>
  <r>
    <n v="4845"/>
    <s v="US-2011-128685"/>
    <x v="2"/>
    <x v="527"/>
    <d v="2011-04-05T00:00:00"/>
    <s v="First Class"/>
    <s v="MZ-17515"/>
    <s v="Mary Zewe"/>
    <x v="1"/>
    <s v="United States"/>
    <s v="Los Angeles"/>
    <x v="1"/>
    <n v="90008"/>
    <x v="1"/>
    <s v="OFF-BI-10004140"/>
    <x v="1"/>
    <x v="8"/>
    <x v="304"/>
    <n v="7.1840000000000011"/>
    <n v="2"/>
    <n v="0.2"/>
    <n v="2.2449999999999992"/>
  </r>
  <r>
    <n v="4846"/>
    <s v="CA-2012-124044"/>
    <x v="1"/>
    <x v="862"/>
    <d v="2012-07-26T00:00:00"/>
    <s v="Second Class"/>
    <s v="MS-17830"/>
    <s v="Melanie Seite"/>
    <x v="0"/>
    <s v="United States"/>
    <s v="Rochester"/>
    <x v="15"/>
    <n v="14609"/>
    <x v="3"/>
    <s v="OFF-BI-10003460"/>
    <x v="1"/>
    <x v="8"/>
    <x v="234"/>
    <n v="10.512"/>
    <n v="3"/>
    <n v="0.2"/>
    <n v="3.6791999999999998"/>
  </r>
  <r>
    <n v="4847"/>
    <s v="CA-2011-164469"/>
    <x v="2"/>
    <x v="402"/>
    <d v="2011-06-27T00:00:00"/>
    <s v="Second Class"/>
    <s v="GK-14620"/>
    <s v="Grace Kelly"/>
    <x v="1"/>
    <s v="United States"/>
    <s v="Salem"/>
    <x v="21"/>
    <n v="97301"/>
    <x v="1"/>
    <s v="TEC-PH-10002115"/>
    <x v="2"/>
    <x v="7"/>
    <x v="793"/>
    <n v="263.96000000000004"/>
    <n v="5"/>
    <n v="0.2"/>
    <n v="19.796999999999997"/>
  </r>
  <r>
    <n v="4848"/>
    <s v="CA-2011-164469"/>
    <x v="2"/>
    <x v="402"/>
    <d v="2011-06-27T00:00:00"/>
    <s v="Second Class"/>
    <s v="GK-14620"/>
    <s v="Grace Kelly"/>
    <x v="1"/>
    <s v="United States"/>
    <s v="Salem"/>
    <x v="21"/>
    <n v="97301"/>
    <x v="1"/>
    <s v="OFF-AR-10003478"/>
    <x v="1"/>
    <x v="6"/>
    <x v="355"/>
    <n v="71.632000000000005"/>
    <n v="11"/>
    <n v="0.2"/>
    <n v="17.908000000000001"/>
  </r>
  <r>
    <n v="4849"/>
    <s v="CA-2011-164469"/>
    <x v="2"/>
    <x v="402"/>
    <d v="2011-06-27T00:00:00"/>
    <s v="Second Class"/>
    <s v="GK-14620"/>
    <s v="Grace Kelly"/>
    <x v="1"/>
    <s v="United States"/>
    <s v="Salem"/>
    <x v="21"/>
    <n v="97301"/>
    <x v="1"/>
    <s v="OFF-AR-10000475"/>
    <x v="1"/>
    <x v="6"/>
    <x v="1111"/>
    <n v="9.3280000000000012"/>
    <n v="1"/>
    <n v="0.2"/>
    <n v="0.8162000000000007"/>
  </r>
  <r>
    <n v="4850"/>
    <s v="CA-2011-107818"/>
    <x v="2"/>
    <x v="78"/>
    <d v="2011-09-14T00:00:00"/>
    <s v="Standard Class"/>
    <s v="MC-17275"/>
    <s v="Marc Crier"/>
    <x v="0"/>
    <s v="United States"/>
    <s v="Pasco"/>
    <x v="4"/>
    <n v="99301"/>
    <x v="1"/>
    <s v="OFF-AR-10003045"/>
    <x v="1"/>
    <x v="6"/>
    <x v="420"/>
    <n v="5.88"/>
    <n v="2"/>
    <n v="0"/>
    <n v="2.6459999999999999"/>
  </r>
  <r>
    <n v="4851"/>
    <s v="CA-2011-107818"/>
    <x v="2"/>
    <x v="78"/>
    <d v="2011-09-14T00:00:00"/>
    <s v="Standard Class"/>
    <s v="MC-17275"/>
    <s v="Marc Crier"/>
    <x v="0"/>
    <s v="United States"/>
    <s v="Pasco"/>
    <x v="4"/>
    <n v="99301"/>
    <x v="1"/>
    <s v="FUR-CH-10000454"/>
    <x v="0"/>
    <x v="1"/>
    <x v="1"/>
    <n v="975.92"/>
    <n v="5"/>
    <n v="0.2"/>
    <n v="121.98999999999992"/>
  </r>
  <r>
    <n v="4852"/>
    <s v="CA-2011-107818"/>
    <x v="2"/>
    <x v="78"/>
    <d v="2011-09-14T00:00:00"/>
    <s v="Standard Class"/>
    <s v="MC-17275"/>
    <s v="Marc Crier"/>
    <x v="0"/>
    <s v="United States"/>
    <s v="Pasco"/>
    <x v="4"/>
    <n v="99301"/>
    <x v="1"/>
    <s v="OFF-AR-10000380"/>
    <x v="1"/>
    <x v="6"/>
    <x v="108"/>
    <n v="303.83999999999997"/>
    <n v="8"/>
    <n v="0"/>
    <n v="91.151999999999958"/>
  </r>
  <r>
    <n v="4853"/>
    <s v="CA-2011-107818"/>
    <x v="2"/>
    <x v="78"/>
    <d v="2011-09-14T00:00:00"/>
    <s v="Standard Class"/>
    <s v="MC-17275"/>
    <s v="Marc Crier"/>
    <x v="0"/>
    <s v="United States"/>
    <s v="Pasco"/>
    <x v="4"/>
    <n v="99301"/>
    <x v="1"/>
    <s v="OFF-ST-10000736"/>
    <x v="1"/>
    <x v="4"/>
    <x v="455"/>
    <n v="485.88"/>
    <n v="6"/>
    <n v="0"/>
    <n v="19.43519999999998"/>
  </r>
  <r>
    <n v="4854"/>
    <s v="CA-2011-113320"/>
    <x v="2"/>
    <x v="432"/>
    <d v="2011-12-15T00:00:00"/>
    <s v="Second Class"/>
    <s v="LH-17155"/>
    <s v="Logan Haushalter"/>
    <x v="0"/>
    <s v="United States"/>
    <s v="Oakland"/>
    <x v="1"/>
    <n v="94601"/>
    <x v="1"/>
    <s v="FUR-FU-10004270"/>
    <x v="0"/>
    <x v="5"/>
    <x v="989"/>
    <n v="12.54"/>
    <n v="3"/>
    <n v="0"/>
    <n v="4.5144000000000002"/>
  </r>
  <r>
    <n v="4855"/>
    <s v="CA-2011-113320"/>
    <x v="2"/>
    <x v="432"/>
    <d v="2011-12-15T00:00:00"/>
    <s v="Second Class"/>
    <s v="LH-17155"/>
    <s v="Logan Haushalter"/>
    <x v="0"/>
    <s v="United States"/>
    <s v="Oakland"/>
    <x v="1"/>
    <n v="94601"/>
    <x v="1"/>
    <s v="OFF-ST-10000617"/>
    <x v="1"/>
    <x v="4"/>
    <x v="379"/>
    <n v="8.94"/>
    <n v="3"/>
    <n v="0"/>
    <n v="0.62579999999999902"/>
  </r>
  <r>
    <n v="4856"/>
    <s v="CA-2011-113320"/>
    <x v="2"/>
    <x v="432"/>
    <d v="2011-12-15T00:00:00"/>
    <s v="Second Class"/>
    <s v="LH-17155"/>
    <s v="Logan Haushalter"/>
    <x v="0"/>
    <s v="United States"/>
    <s v="Oakland"/>
    <x v="1"/>
    <n v="94601"/>
    <x v="1"/>
    <s v="FUR-FU-10001706"/>
    <x v="0"/>
    <x v="5"/>
    <x v="50"/>
    <n v="9.24"/>
    <n v="3"/>
    <n v="0"/>
    <n v="4.4352"/>
  </r>
  <r>
    <n v="4857"/>
    <s v="CA-2012-137526"/>
    <x v="1"/>
    <x v="1004"/>
    <d v="2012-01-17T00:00:00"/>
    <s v="Standard Class"/>
    <s v="PB-19150"/>
    <s v="Philip Brown"/>
    <x v="0"/>
    <s v="United States"/>
    <s v="Los Angeles"/>
    <x v="1"/>
    <n v="90004"/>
    <x v="1"/>
    <s v="OFF-BI-10003364"/>
    <x v="1"/>
    <x v="8"/>
    <x v="698"/>
    <n v="70.00800000000001"/>
    <n v="3"/>
    <n v="0.2"/>
    <n v="24.502800000000001"/>
  </r>
  <r>
    <n v="4858"/>
    <s v="CA-2012-137526"/>
    <x v="1"/>
    <x v="1004"/>
    <d v="2012-01-17T00:00:00"/>
    <s v="Standard Class"/>
    <s v="PB-19150"/>
    <s v="Philip Brown"/>
    <x v="0"/>
    <s v="United States"/>
    <s v="Los Angeles"/>
    <x v="1"/>
    <n v="90004"/>
    <x v="1"/>
    <s v="FUR-FU-10001861"/>
    <x v="0"/>
    <x v="5"/>
    <x v="272"/>
    <n v="77.599999999999994"/>
    <n v="4"/>
    <n v="0"/>
    <n v="38.023999999999994"/>
  </r>
  <r>
    <n v="4859"/>
    <s v="CA-2012-137526"/>
    <x v="1"/>
    <x v="1004"/>
    <d v="2012-01-17T00:00:00"/>
    <s v="Standard Class"/>
    <s v="PB-19150"/>
    <s v="Philip Brown"/>
    <x v="0"/>
    <s v="United States"/>
    <s v="Los Angeles"/>
    <x v="1"/>
    <n v="90004"/>
    <x v="1"/>
    <s v="FUR-FU-10004845"/>
    <x v="0"/>
    <x v="5"/>
    <x v="1684"/>
    <n v="464.84999999999997"/>
    <n v="9"/>
    <n v="0"/>
    <n v="92.969999999999985"/>
  </r>
  <r>
    <n v="4860"/>
    <s v="CA-2014-136063"/>
    <x v="3"/>
    <x v="934"/>
    <d v="2014-12-20T00:00:00"/>
    <s v="Standard Class"/>
    <s v="SS-20140"/>
    <s v="Saphhira Shifley"/>
    <x v="1"/>
    <s v="United States"/>
    <s v="Oak Park"/>
    <x v="10"/>
    <n v="60302"/>
    <x v="2"/>
    <s v="OFF-AR-10000823"/>
    <x v="1"/>
    <x v="6"/>
    <x v="1043"/>
    <n v="10.192000000000002"/>
    <n v="7"/>
    <n v="0.2"/>
    <n v="1.0192000000000001"/>
  </r>
  <r>
    <n v="4861"/>
    <s v="CA-2013-101546"/>
    <x v="0"/>
    <x v="122"/>
    <d v="2013-12-25T00:00:00"/>
    <s v="Standard Class"/>
    <s v="GK-14620"/>
    <s v="Grace Kelly"/>
    <x v="1"/>
    <s v="United States"/>
    <s v="Morristown"/>
    <x v="30"/>
    <n v="7960"/>
    <x v="3"/>
    <s v="OFF-BI-10001359"/>
    <x v="1"/>
    <x v="8"/>
    <x v="1153"/>
    <n v="1793.98"/>
    <n v="2"/>
    <n v="0"/>
    <n v="843.17059999999992"/>
  </r>
  <r>
    <n v="4862"/>
    <s v="CA-2011-138940"/>
    <x v="2"/>
    <x v="909"/>
    <d v="2011-04-16T00:00:00"/>
    <s v="Second Class"/>
    <s v="GM-14455"/>
    <s v="Gary Mitchum"/>
    <x v="2"/>
    <s v="United States"/>
    <s v="Austin"/>
    <x v="5"/>
    <n v="78745"/>
    <x v="2"/>
    <s v="TEC-PH-10001835"/>
    <x v="2"/>
    <x v="7"/>
    <x v="1333"/>
    <n v="758.35200000000009"/>
    <n v="6"/>
    <n v="0.2"/>
    <n v="265.42320000000001"/>
  </r>
  <r>
    <n v="4863"/>
    <s v="CA-2013-125164"/>
    <x v="0"/>
    <x v="338"/>
    <d v="2013-11-15T00:00:00"/>
    <s v="Standard Class"/>
    <s v="SH-19975"/>
    <s v="Sally Hughsby"/>
    <x v="1"/>
    <s v="United States"/>
    <s v="New York City"/>
    <x v="15"/>
    <n v="10011"/>
    <x v="3"/>
    <s v="OFF-BI-10001191"/>
    <x v="1"/>
    <x v="8"/>
    <x v="970"/>
    <n v="20.368000000000002"/>
    <n v="1"/>
    <n v="0.2"/>
    <n v="7.3834"/>
  </r>
  <r>
    <n v="4864"/>
    <s v="CA-2013-125164"/>
    <x v="0"/>
    <x v="338"/>
    <d v="2013-11-15T00:00:00"/>
    <s v="Standard Class"/>
    <s v="SH-19975"/>
    <s v="Sally Hughsby"/>
    <x v="1"/>
    <s v="United States"/>
    <s v="New York City"/>
    <x v="15"/>
    <n v="10011"/>
    <x v="3"/>
    <s v="OFF-BI-10003982"/>
    <x v="1"/>
    <x v="8"/>
    <x v="346"/>
    <n v="49.847999999999999"/>
    <n v="3"/>
    <n v="0.2"/>
    <n v="16.823699999999999"/>
  </r>
  <r>
    <n v="4865"/>
    <s v="CA-2014-163531"/>
    <x v="3"/>
    <x v="335"/>
    <d v="2014-07-01T00:00:00"/>
    <s v="Standard Class"/>
    <s v="SC-20725"/>
    <s v="Steven Cartwright"/>
    <x v="0"/>
    <s v="United States"/>
    <s v="New York City"/>
    <x v="15"/>
    <n v="10024"/>
    <x v="3"/>
    <s v="TEC-PH-10001425"/>
    <x v="2"/>
    <x v="7"/>
    <x v="511"/>
    <n v="239.96999999999997"/>
    <n v="3"/>
    <n v="0"/>
    <n v="67.191599999999994"/>
  </r>
  <r>
    <n v="4866"/>
    <s v="CA-2014-122490"/>
    <x v="3"/>
    <x v="38"/>
    <d v="2014-11-19T00:00:00"/>
    <s v="Standard Class"/>
    <s v="TT-21070"/>
    <s v="Ted Trevino"/>
    <x v="0"/>
    <s v="United States"/>
    <s v="Seattle"/>
    <x v="4"/>
    <n v="98103"/>
    <x v="1"/>
    <s v="FUR-CH-10001215"/>
    <x v="0"/>
    <x v="1"/>
    <x v="440"/>
    <n v="2404.7040000000002"/>
    <n v="6"/>
    <n v="0.2"/>
    <n v="150.29399999999998"/>
  </r>
  <r>
    <n v="4867"/>
    <s v="CA-2014-122490"/>
    <x v="3"/>
    <x v="38"/>
    <d v="2014-11-19T00:00:00"/>
    <s v="Standard Class"/>
    <s v="TT-21070"/>
    <s v="Ted Trevino"/>
    <x v="0"/>
    <s v="United States"/>
    <s v="Seattle"/>
    <x v="4"/>
    <n v="98103"/>
    <x v="1"/>
    <s v="OFF-BI-10001718"/>
    <x v="1"/>
    <x v="8"/>
    <x v="1216"/>
    <n v="563.024"/>
    <n v="11"/>
    <n v="0.2"/>
    <n v="190.02059999999997"/>
  </r>
  <r>
    <n v="4868"/>
    <s v="CA-2014-122490"/>
    <x v="3"/>
    <x v="38"/>
    <d v="2014-11-19T00:00:00"/>
    <s v="Standard Class"/>
    <s v="TT-21070"/>
    <s v="Ted Trevino"/>
    <x v="0"/>
    <s v="United States"/>
    <s v="Seattle"/>
    <x v="4"/>
    <n v="98103"/>
    <x v="1"/>
    <s v="OFF-ST-10000991"/>
    <x v="1"/>
    <x v="4"/>
    <x v="155"/>
    <n v="344.90999999999997"/>
    <n v="3"/>
    <n v="0"/>
    <n v="10.347300000000004"/>
  </r>
  <r>
    <n v="4869"/>
    <s v="CA-2014-122490"/>
    <x v="3"/>
    <x v="38"/>
    <d v="2014-11-19T00:00:00"/>
    <s v="Standard Class"/>
    <s v="TT-21070"/>
    <s v="Ted Trevino"/>
    <x v="0"/>
    <s v="United States"/>
    <s v="Seattle"/>
    <x v="4"/>
    <n v="98103"/>
    <x v="1"/>
    <s v="OFF-LA-10001613"/>
    <x v="1"/>
    <x v="2"/>
    <x v="736"/>
    <n v="8.64"/>
    <n v="3"/>
    <n v="0"/>
    <n v="4.2336"/>
  </r>
  <r>
    <n v="4870"/>
    <s v="CA-2014-131366"/>
    <x v="3"/>
    <x v="221"/>
    <d v="2014-11-30T00:00:00"/>
    <s v="Standard Class"/>
    <s v="SC-20440"/>
    <s v="Shaun Chance"/>
    <x v="1"/>
    <s v="United States"/>
    <s v="Lancaster"/>
    <x v="9"/>
    <n v="17602"/>
    <x v="3"/>
    <s v="TEC-PH-10003437"/>
    <x v="2"/>
    <x v="7"/>
    <x v="913"/>
    <n v="89.987999999999985"/>
    <n v="2"/>
    <n v="0.4"/>
    <n v="-14.998000000000012"/>
  </r>
  <r>
    <n v="4871"/>
    <s v="CA-2014-131366"/>
    <x v="3"/>
    <x v="221"/>
    <d v="2014-11-30T00:00:00"/>
    <s v="Standard Class"/>
    <s v="SC-20440"/>
    <s v="Shaun Chance"/>
    <x v="1"/>
    <s v="United States"/>
    <s v="Lancaster"/>
    <x v="9"/>
    <n v="17602"/>
    <x v="3"/>
    <s v="OFF-PA-10000675"/>
    <x v="1"/>
    <x v="10"/>
    <x v="1106"/>
    <n v="229.54400000000001"/>
    <n v="7"/>
    <n v="0.2"/>
    <n v="83.209699999999998"/>
  </r>
  <r>
    <n v="4872"/>
    <s v="CA-2014-164042"/>
    <x v="3"/>
    <x v="979"/>
    <d v="2014-05-28T00:00:00"/>
    <s v="Standard Class"/>
    <s v="KL-16645"/>
    <s v="Ken Lonsdale"/>
    <x v="0"/>
    <s v="United States"/>
    <s v="Houston"/>
    <x v="5"/>
    <n v="77095"/>
    <x v="2"/>
    <s v="OFF-FA-10000840"/>
    <x v="1"/>
    <x v="13"/>
    <x v="1685"/>
    <n v="1.8239999999999998"/>
    <n v="2"/>
    <n v="0.2"/>
    <n v="0.61559999999999993"/>
  </r>
  <r>
    <n v="4873"/>
    <s v="CA-2014-164042"/>
    <x v="3"/>
    <x v="979"/>
    <d v="2014-05-28T00:00:00"/>
    <s v="Standard Class"/>
    <s v="KL-16645"/>
    <s v="Ken Lonsdale"/>
    <x v="0"/>
    <s v="United States"/>
    <s v="Houston"/>
    <x v="5"/>
    <n v="77095"/>
    <x v="2"/>
    <s v="OFF-AP-10001947"/>
    <x v="1"/>
    <x v="9"/>
    <x v="1528"/>
    <n v="18.319999999999997"/>
    <n v="5"/>
    <n v="0.8"/>
    <n v="-46.716000000000008"/>
  </r>
  <r>
    <n v="4874"/>
    <s v="CA-2014-164042"/>
    <x v="3"/>
    <x v="979"/>
    <d v="2014-05-28T00:00:00"/>
    <s v="Standard Class"/>
    <s v="KL-16645"/>
    <s v="Ken Lonsdale"/>
    <x v="0"/>
    <s v="United States"/>
    <s v="Houston"/>
    <x v="5"/>
    <n v="77095"/>
    <x v="2"/>
    <s v="OFF-ST-10002301"/>
    <x v="1"/>
    <x v="4"/>
    <x v="1490"/>
    <n v="48.816000000000003"/>
    <n v="3"/>
    <n v="0.2"/>
    <n v="-11.593800000000005"/>
  </r>
  <r>
    <n v="4875"/>
    <s v="CA-2014-164042"/>
    <x v="3"/>
    <x v="979"/>
    <d v="2014-05-28T00:00:00"/>
    <s v="Standard Class"/>
    <s v="KL-16645"/>
    <s v="Ken Lonsdale"/>
    <x v="0"/>
    <s v="United States"/>
    <s v="Houston"/>
    <x v="5"/>
    <n v="77095"/>
    <x v="2"/>
    <s v="OFF-BI-10001922"/>
    <x v="1"/>
    <x v="8"/>
    <x v="302"/>
    <n v="1.1879999999999997"/>
    <n v="1"/>
    <n v="0.8"/>
    <n v="-1.9602000000000008"/>
  </r>
  <r>
    <n v="4876"/>
    <s v="CA-2011-132864"/>
    <x v="2"/>
    <x v="266"/>
    <d v="2011-12-07T00:00:00"/>
    <s v="Standard Class"/>
    <s v="KN-16390"/>
    <s v="Katherine Nockton"/>
    <x v="1"/>
    <s v="United States"/>
    <s v="Columbus"/>
    <x v="24"/>
    <n v="43229"/>
    <x v="3"/>
    <s v="TEC-AC-10001267"/>
    <x v="2"/>
    <x v="11"/>
    <x v="533"/>
    <n v="119.80000000000001"/>
    <n v="5"/>
    <n v="0.2"/>
    <n v="29.950000000000003"/>
  </r>
  <r>
    <n v="4877"/>
    <s v="US-2011-155817"/>
    <x v="2"/>
    <x v="462"/>
    <d v="2011-10-09T00:00:00"/>
    <s v="Standard Class"/>
    <s v="SL-20155"/>
    <s v="Sara Luxemburg"/>
    <x v="2"/>
    <s v="United States"/>
    <s v="Durham"/>
    <x v="3"/>
    <n v="27707"/>
    <x v="0"/>
    <s v="OFF-ST-10000532"/>
    <x v="1"/>
    <x v="4"/>
    <x v="1403"/>
    <n v="61.567999999999998"/>
    <n v="2"/>
    <n v="0.2"/>
    <n v="4.6175999999999995"/>
  </r>
  <r>
    <n v="4878"/>
    <s v="US-2011-155817"/>
    <x v="2"/>
    <x v="462"/>
    <d v="2011-10-09T00:00:00"/>
    <s v="Standard Class"/>
    <s v="SL-20155"/>
    <s v="Sara Luxemburg"/>
    <x v="2"/>
    <s v="United States"/>
    <s v="Durham"/>
    <x v="3"/>
    <n v="27707"/>
    <x v="0"/>
    <s v="OFF-AR-10002335"/>
    <x v="1"/>
    <x v="6"/>
    <x v="673"/>
    <n v="6.1920000000000002"/>
    <n v="3"/>
    <n v="0.2"/>
    <n v="0.46440000000000037"/>
  </r>
  <r>
    <n v="4879"/>
    <s v="US-2013-131891"/>
    <x v="0"/>
    <x v="875"/>
    <d v="2013-08-01T00:00:00"/>
    <s v="First Class"/>
    <s v="PW-19240"/>
    <s v="Pierre Wener"/>
    <x v="0"/>
    <s v="United States"/>
    <s v="Pensacola"/>
    <x v="2"/>
    <n v="32503"/>
    <x v="0"/>
    <s v="OFF-BI-10000201"/>
    <x v="1"/>
    <x v="8"/>
    <x v="1678"/>
    <n v="2.2140000000000004"/>
    <n v="3"/>
    <n v="0.7"/>
    <n v="-1.4760000000000004"/>
  </r>
  <r>
    <n v="4880"/>
    <s v="CA-2014-143567"/>
    <x v="3"/>
    <x v="808"/>
    <d v="2014-11-06T00:00:00"/>
    <s v="Second Class"/>
    <s v="TB-21175"/>
    <s v="Thomas Boland"/>
    <x v="1"/>
    <s v="United States"/>
    <s v="Henderson"/>
    <x v="0"/>
    <n v="42420"/>
    <x v="0"/>
    <s v="OFF-EN-10004846"/>
    <x v="1"/>
    <x v="12"/>
    <x v="1488"/>
    <n v="5.32"/>
    <n v="2"/>
    <n v="0"/>
    <n v="2.6068000000000002"/>
  </r>
  <r>
    <n v="4881"/>
    <s v="CA-2014-143567"/>
    <x v="3"/>
    <x v="808"/>
    <d v="2014-11-06T00:00:00"/>
    <s v="Second Class"/>
    <s v="TB-21175"/>
    <s v="Thomas Boland"/>
    <x v="1"/>
    <s v="United States"/>
    <s v="Henderson"/>
    <x v="0"/>
    <n v="42420"/>
    <x v="0"/>
    <s v="FUR-CH-10000454"/>
    <x v="0"/>
    <x v="1"/>
    <x v="1"/>
    <n v="975.92"/>
    <n v="4"/>
    <n v="0"/>
    <n v="292.77599999999995"/>
  </r>
  <r>
    <n v="4882"/>
    <s v="CA-2014-143567"/>
    <x v="3"/>
    <x v="808"/>
    <d v="2014-11-06T00:00:00"/>
    <s v="Second Class"/>
    <s v="TB-21175"/>
    <s v="Thomas Boland"/>
    <x v="1"/>
    <s v="United States"/>
    <s v="Henderson"/>
    <x v="0"/>
    <n v="42420"/>
    <x v="0"/>
    <s v="TEC-AC-10004145"/>
    <x v="2"/>
    <x v="11"/>
    <x v="1264"/>
    <n v="2249.91"/>
    <n v="9"/>
    <n v="0"/>
    <n v="517.47930000000008"/>
  </r>
  <r>
    <n v="4883"/>
    <s v="CA-2014-143567"/>
    <x v="3"/>
    <x v="808"/>
    <d v="2014-11-06T00:00:00"/>
    <s v="Second Class"/>
    <s v="TB-21175"/>
    <s v="Thomas Boland"/>
    <x v="1"/>
    <s v="United States"/>
    <s v="Henderson"/>
    <x v="0"/>
    <n v="42420"/>
    <x v="0"/>
    <s v="OFF-ST-10001580"/>
    <x v="1"/>
    <x v="4"/>
    <x v="351"/>
    <n v="59.92"/>
    <n v="4"/>
    <n v="0"/>
    <n v="16.7776"/>
  </r>
  <r>
    <n v="4884"/>
    <s v="CA-2014-104080"/>
    <x v="3"/>
    <x v="144"/>
    <d v="2014-03-16T00:00:00"/>
    <s v="Standard Class"/>
    <s v="AH-10210"/>
    <s v="Alan Hwang"/>
    <x v="0"/>
    <s v="United States"/>
    <s v="Anaheim"/>
    <x v="1"/>
    <n v="92804"/>
    <x v="1"/>
    <s v="OFF-BI-10003876"/>
    <x v="1"/>
    <x v="8"/>
    <x v="1617"/>
    <n v="171.20000000000002"/>
    <n v="5"/>
    <n v="0.2"/>
    <n v="64.199999999999989"/>
  </r>
  <r>
    <n v="4885"/>
    <s v="CA-2014-104080"/>
    <x v="3"/>
    <x v="144"/>
    <d v="2014-03-16T00:00:00"/>
    <s v="Standard Class"/>
    <s v="AH-10210"/>
    <s v="Alan Hwang"/>
    <x v="0"/>
    <s v="United States"/>
    <s v="Anaheim"/>
    <x v="1"/>
    <n v="92804"/>
    <x v="1"/>
    <s v="OFF-AR-10001972"/>
    <x v="1"/>
    <x v="6"/>
    <x v="1623"/>
    <n v="3.36"/>
    <n v="2"/>
    <n v="0"/>
    <n v="0.87360000000000015"/>
  </r>
  <r>
    <n v="4886"/>
    <s v="CA-2011-151379"/>
    <x v="2"/>
    <x v="757"/>
    <d v="2011-12-20T00:00:00"/>
    <s v="Standard Class"/>
    <s v="SC-20695"/>
    <s v="Steve Chapman"/>
    <x v="1"/>
    <s v="United States"/>
    <s v="Detroit"/>
    <x v="12"/>
    <n v="48227"/>
    <x v="2"/>
    <s v="OFF-PA-10000595"/>
    <x v="1"/>
    <x v="10"/>
    <x v="1117"/>
    <n v="114.2"/>
    <n v="5"/>
    <n v="0"/>
    <n v="52.531999999999996"/>
  </r>
  <r>
    <n v="4887"/>
    <s v="CA-2013-163167"/>
    <x v="0"/>
    <x v="85"/>
    <d v="2013-12-02T00:00:00"/>
    <s v="Second Class"/>
    <s v="RF-19345"/>
    <s v="Randy Ferguson"/>
    <x v="1"/>
    <s v="United States"/>
    <s v="Marietta"/>
    <x v="32"/>
    <n v="30062"/>
    <x v="0"/>
    <s v="FUR-CH-10004477"/>
    <x v="0"/>
    <x v="1"/>
    <x v="211"/>
    <n v="182.67000000000002"/>
    <n v="3"/>
    <n v="0"/>
    <n v="52.974299999999992"/>
  </r>
  <r>
    <n v="4888"/>
    <s v="CA-2013-163167"/>
    <x v="0"/>
    <x v="85"/>
    <d v="2013-12-02T00:00:00"/>
    <s v="Second Class"/>
    <s v="RF-19345"/>
    <s v="Randy Ferguson"/>
    <x v="1"/>
    <s v="United States"/>
    <s v="Marietta"/>
    <x v="32"/>
    <n v="30062"/>
    <x v="0"/>
    <s v="TEC-AC-10003441"/>
    <x v="2"/>
    <x v="11"/>
    <x v="652"/>
    <n v="101.69999999999999"/>
    <n v="6"/>
    <n v="0"/>
    <n v="6.1019999999999968"/>
  </r>
  <r>
    <n v="4889"/>
    <s v="CA-2013-163167"/>
    <x v="0"/>
    <x v="85"/>
    <d v="2013-12-02T00:00:00"/>
    <s v="Second Class"/>
    <s v="RF-19345"/>
    <s v="Randy Ferguson"/>
    <x v="1"/>
    <s v="United States"/>
    <s v="Marietta"/>
    <x v="32"/>
    <n v="30062"/>
    <x v="0"/>
    <s v="OFF-ST-10004459"/>
    <x v="1"/>
    <x v="4"/>
    <x v="454"/>
    <n v="1126.02"/>
    <n v="3"/>
    <n v="0"/>
    <n v="56.300999999999988"/>
  </r>
  <r>
    <n v="4890"/>
    <s v="CA-2013-163167"/>
    <x v="0"/>
    <x v="85"/>
    <d v="2013-12-02T00:00:00"/>
    <s v="Second Class"/>
    <s v="RF-19345"/>
    <s v="Randy Ferguson"/>
    <x v="1"/>
    <s v="United States"/>
    <s v="Marietta"/>
    <x v="32"/>
    <n v="30062"/>
    <x v="0"/>
    <s v="OFF-ST-10003805"/>
    <x v="1"/>
    <x v="4"/>
    <x v="1651"/>
    <n v="1263.3000000000002"/>
    <n v="6"/>
    <n v="0"/>
    <n v="315.82499999999993"/>
  </r>
  <r>
    <n v="4891"/>
    <s v="CA-2013-135776"/>
    <x v="0"/>
    <x v="443"/>
    <d v="2013-12-31T00:00:00"/>
    <s v="Standard Class"/>
    <s v="EH-13765"/>
    <s v="Edward Hooks"/>
    <x v="1"/>
    <s v="United States"/>
    <s v="Seattle"/>
    <x v="4"/>
    <n v="98103"/>
    <x v="1"/>
    <s v="OFF-AR-10001246"/>
    <x v="1"/>
    <x v="6"/>
    <x v="450"/>
    <n v="8.82"/>
    <n v="3"/>
    <n v="0"/>
    <n v="2.5577999999999994"/>
  </r>
  <r>
    <n v="4892"/>
    <s v="CA-2013-135776"/>
    <x v="0"/>
    <x v="443"/>
    <d v="2013-12-31T00:00:00"/>
    <s v="Standard Class"/>
    <s v="EH-13765"/>
    <s v="Edward Hooks"/>
    <x v="1"/>
    <s v="United States"/>
    <s v="Seattle"/>
    <x v="4"/>
    <n v="98103"/>
    <x v="1"/>
    <s v="OFF-PA-10001295"/>
    <x v="1"/>
    <x v="10"/>
    <x v="1211"/>
    <n v="37.94"/>
    <n v="2"/>
    <n v="0"/>
    <n v="18.211199999999998"/>
  </r>
  <r>
    <n v="4893"/>
    <s v="CA-2013-135776"/>
    <x v="0"/>
    <x v="443"/>
    <d v="2013-12-31T00:00:00"/>
    <s v="Standard Class"/>
    <s v="EH-13765"/>
    <s v="Edward Hooks"/>
    <x v="1"/>
    <s v="United States"/>
    <s v="Seattle"/>
    <x v="4"/>
    <n v="98103"/>
    <x v="1"/>
    <s v="OFF-AR-10001231"/>
    <x v="1"/>
    <x v="6"/>
    <x v="1686"/>
    <n v="4.2"/>
    <n v="2"/>
    <n v="0"/>
    <n v="1.1760000000000002"/>
  </r>
  <r>
    <n v="4894"/>
    <s v="CA-2013-135776"/>
    <x v="0"/>
    <x v="443"/>
    <d v="2013-12-31T00:00:00"/>
    <s v="Standard Class"/>
    <s v="EH-13765"/>
    <s v="Edward Hooks"/>
    <x v="1"/>
    <s v="United States"/>
    <s v="Seattle"/>
    <x v="4"/>
    <n v="98103"/>
    <x v="1"/>
    <s v="OFF-ST-10002743"/>
    <x v="1"/>
    <x v="4"/>
    <x v="413"/>
    <n v="227.28"/>
    <n v="2"/>
    <n v="0"/>
    <n v="2.2727999999999895"/>
  </r>
  <r>
    <n v="4895"/>
    <s v="CA-2013-135776"/>
    <x v="0"/>
    <x v="443"/>
    <d v="2013-12-31T00:00:00"/>
    <s v="Standard Class"/>
    <s v="EH-13765"/>
    <s v="Edward Hooks"/>
    <x v="1"/>
    <s v="United States"/>
    <s v="Seattle"/>
    <x v="4"/>
    <n v="98103"/>
    <x v="1"/>
    <s v="OFF-PA-10004327"/>
    <x v="1"/>
    <x v="10"/>
    <x v="136"/>
    <n v="47.9"/>
    <n v="1"/>
    <n v="0"/>
    <n v="22.991999999999997"/>
  </r>
  <r>
    <n v="4896"/>
    <s v="CA-2013-135776"/>
    <x v="0"/>
    <x v="443"/>
    <d v="2013-12-31T00:00:00"/>
    <s v="Standard Class"/>
    <s v="EH-13765"/>
    <s v="Edward Hooks"/>
    <x v="1"/>
    <s v="United States"/>
    <s v="Seattle"/>
    <x v="4"/>
    <n v="98103"/>
    <x v="1"/>
    <s v="OFF-EN-10004773"/>
    <x v="1"/>
    <x v="12"/>
    <x v="33"/>
    <n v="61.96"/>
    <n v="2"/>
    <n v="0"/>
    <n v="30.360399999999998"/>
  </r>
  <r>
    <n v="4897"/>
    <s v="CA-2013-135776"/>
    <x v="0"/>
    <x v="443"/>
    <d v="2013-12-31T00:00:00"/>
    <s v="Standard Class"/>
    <s v="EH-13765"/>
    <s v="Edward Hooks"/>
    <x v="1"/>
    <s v="United States"/>
    <s v="Seattle"/>
    <x v="4"/>
    <n v="98103"/>
    <x v="1"/>
    <s v="OFF-ST-10003470"/>
    <x v="1"/>
    <x v="4"/>
    <x v="1339"/>
    <n v="1117.92"/>
    <n v="4"/>
    <n v="0"/>
    <n v="55.895999999999958"/>
  </r>
  <r>
    <n v="4898"/>
    <s v="US-2011-122021"/>
    <x v="2"/>
    <x v="771"/>
    <d v="2011-10-17T00:00:00"/>
    <s v="First Class"/>
    <s v="AC-10660"/>
    <s v="Anna Chung"/>
    <x v="0"/>
    <s v="United States"/>
    <s v="Parma"/>
    <x v="24"/>
    <n v="44134"/>
    <x v="3"/>
    <s v="FUR-CH-10003761"/>
    <x v="0"/>
    <x v="1"/>
    <x v="1379"/>
    <n v="183.37199999999999"/>
    <n v="2"/>
    <n v="0.3"/>
    <n v="-7.8588000000000022"/>
  </r>
  <r>
    <n v="4899"/>
    <s v="US-2011-122021"/>
    <x v="2"/>
    <x v="771"/>
    <d v="2011-10-17T00:00:00"/>
    <s v="First Class"/>
    <s v="AC-10660"/>
    <s v="Anna Chung"/>
    <x v="0"/>
    <s v="United States"/>
    <s v="Parma"/>
    <x v="24"/>
    <n v="44134"/>
    <x v="3"/>
    <s v="OFF-PA-10002230"/>
    <x v="1"/>
    <x v="10"/>
    <x v="384"/>
    <n v="7.9680000000000009"/>
    <n v="2"/>
    <n v="0.2"/>
    <n v="2.8884000000000007"/>
  </r>
  <r>
    <n v="4900"/>
    <s v="CA-2013-130484"/>
    <x v="0"/>
    <x v="250"/>
    <d v="2013-08-28T00:00:00"/>
    <s v="Standard Class"/>
    <s v="SG-20470"/>
    <s v="Sheri Gordon"/>
    <x v="0"/>
    <s v="United States"/>
    <s v="Gresham"/>
    <x v="21"/>
    <n v="97030"/>
    <x v="1"/>
    <s v="OFF-BI-10000088"/>
    <x v="1"/>
    <x v="8"/>
    <x v="1025"/>
    <n v="26.352000000000004"/>
    <n v="8"/>
    <n v="0.7"/>
    <n v="-18.446399999999997"/>
  </r>
  <r>
    <n v="4901"/>
    <s v="CA-2014-120936"/>
    <x v="3"/>
    <x v="94"/>
    <d v="2014-12-22T00:00:00"/>
    <s v="Standard Class"/>
    <s v="CA-12310"/>
    <s v="Christine Abelman"/>
    <x v="1"/>
    <s v="United States"/>
    <s v="Anaheim"/>
    <x v="1"/>
    <n v="92804"/>
    <x v="1"/>
    <s v="OFF-ST-10001526"/>
    <x v="1"/>
    <x v="4"/>
    <x v="764"/>
    <n v="481.32"/>
    <n v="4"/>
    <n v="0"/>
    <n v="125.14319999999998"/>
  </r>
  <r>
    <n v="4902"/>
    <s v="CA-2014-120936"/>
    <x v="3"/>
    <x v="94"/>
    <d v="2014-12-22T00:00:00"/>
    <s v="Standard Class"/>
    <s v="CA-12310"/>
    <s v="Christine Abelman"/>
    <x v="1"/>
    <s v="United States"/>
    <s v="Anaheim"/>
    <x v="1"/>
    <n v="92804"/>
    <x v="1"/>
    <s v="OFF-SU-10002557"/>
    <x v="1"/>
    <x v="14"/>
    <x v="1329"/>
    <n v="13.98"/>
    <n v="1"/>
    <n v="0"/>
    <n v="3.6348000000000003"/>
  </r>
  <r>
    <n v="4903"/>
    <s v="CA-2014-110884"/>
    <x v="3"/>
    <x v="469"/>
    <d v="2014-03-13T00:00:00"/>
    <s v="Standard Class"/>
    <s v="SH-20395"/>
    <s v="Shahid Hopkins"/>
    <x v="0"/>
    <s v="United States"/>
    <s v="New York City"/>
    <x v="15"/>
    <n v="10035"/>
    <x v="3"/>
    <s v="OFF-BI-10003669"/>
    <x v="1"/>
    <x v="8"/>
    <x v="796"/>
    <n v="25.92"/>
    <n v="6"/>
    <n v="0.2"/>
    <n v="9.0719999999999992"/>
  </r>
  <r>
    <n v="4904"/>
    <s v="CA-2014-110884"/>
    <x v="3"/>
    <x v="469"/>
    <d v="2014-03-13T00:00:00"/>
    <s v="Standard Class"/>
    <s v="SH-20395"/>
    <s v="Shahid Hopkins"/>
    <x v="0"/>
    <s v="United States"/>
    <s v="New York City"/>
    <x v="15"/>
    <n v="10035"/>
    <x v="3"/>
    <s v="OFF-LA-10003510"/>
    <x v="1"/>
    <x v="2"/>
    <x v="575"/>
    <n v="91.59"/>
    <n v="3"/>
    <n v="0"/>
    <n v="42.131399999999999"/>
  </r>
  <r>
    <n v="4905"/>
    <s v="US-2011-161613"/>
    <x v="2"/>
    <x v="588"/>
    <d v="2011-12-03T00:00:00"/>
    <s v="Second Class"/>
    <s v="MC-17605"/>
    <s v="Matt Connell"/>
    <x v="1"/>
    <s v="United States"/>
    <s v="Houston"/>
    <x v="5"/>
    <n v="77070"/>
    <x v="2"/>
    <s v="FUR-CH-10003746"/>
    <x v="0"/>
    <x v="1"/>
    <x v="617"/>
    <n v="674.05799999999999"/>
    <n v="3"/>
    <n v="0.3"/>
    <n v="-19.258800000000008"/>
  </r>
  <r>
    <n v="4906"/>
    <s v="US-2011-146353"/>
    <x v="2"/>
    <x v="1005"/>
    <d v="2011-10-16T00:00:00"/>
    <s v="Second Class"/>
    <s v="JE-15610"/>
    <s v="Jim Epp"/>
    <x v="1"/>
    <s v="United States"/>
    <s v="Concord"/>
    <x v="38"/>
    <n v="3301"/>
    <x v="3"/>
    <s v="OFF-BI-10003476"/>
    <x v="1"/>
    <x v="8"/>
    <x v="1526"/>
    <n v="22.92"/>
    <n v="4"/>
    <n v="0"/>
    <n v="11.0016"/>
  </r>
  <r>
    <n v="4907"/>
    <s v="US-2011-146353"/>
    <x v="2"/>
    <x v="1005"/>
    <d v="2011-10-16T00:00:00"/>
    <s v="Second Class"/>
    <s v="JE-15610"/>
    <s v="Jim Epp"/>
    <x v="1"/>
    <s v="United States"/>
    <s v="Concord"/>
    <x v="38"/>
    <n v="3301"/>
    <x v="3"/>
    <s v="OFF-ST-10001469"/>
    <x v="1"/>
    <x v="4"/>
    <x v="394"/>
    <n v="269.89999999999998"/>
    <n v="5"/>
    <n v="0"/>
    <n v="16.193999999999988"/>
  </r>
  <r>
    <n v="4908"/>
    <s v="CA-2011-133809"/>
    <x v="2"/>
    <x v="728"/>
    <d v="2011-11-23T00:00:00"/>
    <s v="Second Class"/>
    <s v="MS-17530"/>
    <s v="MaryBeth Skach"/>
    <x v="0"/>
    <s v="United States"/>
    <s v="Fairfield"/>
    <x v="24"/>
    <n v="45014"/>
    <x v="3"/>
    <s v="OFF-BI-10001757"/>
    <x v="1"/>
    <x v="8"/>
    <x v="1158"/>
    <n v="11.808000000000002"/>
    <n v="8"/>
    <n v="0.7"/>
    <n v="-8.659200000000002"/>
  </r>
  <r>
    <n v="4909"/>
    <s v="CA-2011-133809"/>
    <x v="2"/>
    <x v="728"/>
    <d v="2011-11-23T00:00:00"/>
    <s v="Second Class"/>
    <s v="MS-17530"/>
    <s v="MaryBeth Skach"/>
    <x v="0"/>
    <s v="United States"/>
    <s v="Fairfield"/>
    <x v="24"/>
    <n v="45014"/>
    <x v="3"/>
    <s v="TEC-PH-10004875"/>
    <x v="2"/>
    <x v="7"/>
    <x v="1687"/>
    <n v="9.5879999999999992"/>
    <n v="2"/>
    <n v="0.4"/>
    <n v="-2.0773999999999999"/>
  </r>
  <r>
    <n v="4910"/>
    <s v="CA-2014-127306"/>
    <x v="3"/>
    <x v="424"/>
    <d v="2014-01-19T00:00:00"/>
    <s v="Standard Class"/>
    <s v="BH-11710"/>
    <s v="Brosina Hoffman"/>
    <x v="0"/>
    <s v="United States"/>
    <s v="Johnson City"/>
    <x v="18"/>
    <n v="37604"/>
    <x v="0"/>
    <s v="OFF-EN-10001219"/>
    <x v="1"/>
    <x v="12"/>
    <x v="583"/>
    <n v="18.335999999999999"/>
    <n v="3"/>
    <n v="0.2"/>
    <n v="6.6467999999999989"/>
  </r>
  <r>
    <n v="4911"/>
    <s v="CA-2014-127306"/>
    <x v="3"/>
    <x v="424"/>
    <d v="2014-01-19T00:00:00"/>
    <s v="Standard Class"/>
    <s v="BH-11710"/>
    <s v="Brosina Hoffman"/>
    <x v="0"/>
    <s v="United States"/>
    <s v="Johnson City"/>
    <x v="18"/>
    <n v="37604"/>
    <x v="0"/>
    <s v="OFF-PA-10000019"/>
    <x v="1"/>
    <x v="10"/>
    <x v="704"/>
    <n v="36.288000000000011"/>
    <n v="7"/>
    <n v="0.2"/>
    <n v="12.700800000000001"/>
  </r>
  <r>
    <n v="4912"/>
    <s v="CA-2014-127306"/>
    <x v="3"/>
    <x v="424"/>
    <d v="2014-01-19T00:00:00"/>
    <s v="Standard Class"/>
    <s v="BH-11710"/>
    <s v="Brosina Hoffman"/>
    <x v="0"/>
    <s v="United States"/>
    <s v="Johnson City"/>
    <x v="18"/>
    <n v="37604"/>
    <x v="0"/>
    <s v="TEC-PH-10001924"/>
    <x v="2"/>
    <x v="7"/>
    <x v="426"/>
    <n v="111.98399999999999"/>
    <n v="2"/>
    <n v="0.2"/>
    <n v="6.9990000000000059"/>
  </r>
  <r>
    <n v="4913"/>
    <s v="CA-2014-127306"/>
    <x v="3"/>
    <x v="424"/>
    <d v="2014-01-19T00:00:00"/>
    <s v="Standard Class"/>
    <s v="BH-11710"/>
    <s v="Brosina Hoffman"/>
    <x v="0"/>
    <s v="United States"/>
    <s v="Johnson City"/>
    <x v="18"/>
    <n v="37604"/>
    <x v="0"/>
    <s v="OFF-BI-10002003"/>
    <x v="1"/>
    <x v="8"/>
    <x v="1384"/>
    <n v="5.9700000000000006"/>
    <n v="5"/>
    <n v="0.7"/>
    <n v="-4.577"/>
  </r>
  <r>
    <n v="4914"/>
    <s v="CA-2014-127306"/>
    <x v="3"/>
    <x v="424"/>
    <d v="2014-01-19T00:00:00"/>
    <s v="Standard Class"/>
    <s v="BH-11710"/>
    <s v="Brosina Hoffman"/>
    <x v="0"/>
    <s v="United States"/>
    <s v="Johnson City"/>
    <x v="18"/>
    <n v="37604"/>
    <x v="0"/>
    <s v="OFF-BI-10003727"/>
    <x v="1"/>
    <x v="8"/>
    <x v="797"/>
    <n v="2.508"/>
    <n v="2"/>
    <n v="0.7"/>
    <n v="-1.8391999999999999"/>
  </r>
  <r>
    <n v="4915"/>
    <s v="CA-2012-161830"/>
    <x v="1"/>
    <x v="496"/>
    <d v="2012-09-26T00:00:00"/>
    <s v="Second Class"/>
    <s v="ME-17725"/>
    <s v="Max Engle"/>
    <x v="0"/>
    <s v="United States"/>
    <s v="Seattle"/>
    <x v="4"/>
    <n v="98105"/>
    <x v="1"/>
    <s v="OFF-AR-10004042"/>
    <x v="1"/>
    <x v="6"/>
    <x v="30"/>
    <n v="35.96"/>
    <n v="2"/>
    <n v="0"/>
    <n v="10.428399999999996"/>
  </r>
  <r>
    <n v="4916"/>
    <s v="CA-2012-161830"/>
    <x v="1"/>
    <x v="496"/>
    <d v="2012-09-26T00:00:00"/>
    <s v="Second Class"/>
    <s v="ME-17725"/>
    <s v="Max Engle"/>
    <x v="0"/>
    <s v="United States"/>
    <s v="Seattle"/>
    <x v="4"/>
    <n v="98105"/>
    <x v="1"/>
    <s v="OFF-BI-10001097"/>
    <x v="1"/>
    <x v="8"/>
    <x v="789"/>
    <n v="14.952000000000002"/>
    <n v="3"/>
    <n v="0.2"/>
    <n v="5.4201000000000006"/>
  </r>
  <r>
    <n v="4917"/>
    <s v="CA-2014-163125"/>
    <x v="3"/>
    <x v="449"/>
    <d v="2014-10-12T00:00:00"/>
    <s v="Second Class"/>
    <s v="MB-17305"/>
    <s v="Maria Bertelson"/>
    <x v="0"/>
    <s v="United States"/>
    <s v="League City"/>
    <x v="5"/>
    <n v="77573"/>
    <x v="2"/>
    <s v="OFF-AR-10004344"/>
    <x v="1"/>
    <x v="6"/>
    <x v="365"/>
    <n v="67.144000000000005"/>
    <n v="7"/>
    <n v="0.2"/>
    <n v="5.8750999999999962"/>
  </r>
  <r>
    <n v="4918"/>
    <s v="CA-2014-163125"/>
    <x v="3"/>
    <x v="449"/>
    <d v="2014-10-12T00:00:00"/>
    <s v="Second Class"/>
    <s v="MB-17305"/>
    <s v="Maria Bertelson"/>
    <x v="0"/>
    <s v="United States"/>
    <s v="League City"/>
    <x v="5"/>
    <n v="77573"/>
    <x v="2"/>
    <s v="FUR-CH-10001802"/>
    <x v="0"/>
    <x v="1"/>
    <x v="1688"/>
    <n v="254.05799999999999"/>
    <n v="3"/>
    <n v="0.3"/>
    <n v="-32.664599999999993"/>
  </r>
  <r>
    <n v="4919"/>
    <s v="CA-2013-160304"/>
    <x v="0"/>
    <x v="1006"/>
    <d v="2013-01-07T00:00:00"/>
    <s v="Standard Class"/>
    <s v="BM-11575"/>
    <s v="Brendan Murry"/>
    <x v="1"/>
    <s v="United States"/>
    <s v="Gaithersburg"/>
    <x v="39"/>
    <n v="20877"/>
    <x v="3"/>
    <s v="FUR-BO-10004709"/>
    <x v="0"/>
    <x v="0"/>
    <x v="263"/>
    <n v="173.94"/>
    <n v="3"/>
    <n v="0"/>
    <n v="38.266800000000003"/>
  </r>
  <r>
    <n v="4920"/>
    <s v="CA-2013-160304"/>
    <x v="0"/>
    <x v="1006"/>
    <d v="2013-01-07T00:00:00"/>
    <s v="Standard Class"/>
    <s v="BM-11575"/>
    <s v="Brendan Murry"/>
    <x v="1"/>
    <s v="United States"/>
    <s v="Gaithersburg"/>
    <x v="39"/>
    <n v="20877"/>
    <x v="3"/>
    <s v="TEC-PH-10000455"/>
    <x v="2"/>
    <x v="7"/>
    <x v="1112"/>
    <n v="231.98"/>
    <n v="2"/>
    <n v="0"/>
    <n v="67.274199999999979"/>
  </r>
  <r>
    <n v="4921"/>
    <s v="CA-2014-101728"/>
    <x v="3"/>
    <x v="971"/>
    <d v="2014-08-24T00:00:00"/>
    <s v="Standard Class"/>
    <s v="SC-20575"/>
    <s v="Sonia Cooley"/>
    <x v="0"/>
    <s v="United States"/>
    <s v="Chicago"/>
    <x v="10"/>
    <n v="60653"/>
    <x v="2"/>
    <s v="OFF-BI-10002393"/>
    <x v="1"/>
    <x v="8"/>
    <x v="1188"/>
    <n v="2.2959999999999994"/>
    <n v="2"/>
    <n v="0.8"/>
    <n v="-3.9032000000000009"/>
  </r>
  <r>
    <n v="4922"/>
    <s v="CA-2014-114055"/>
    <x v="3"/>
    <x v="53"/>
    <d v="2014-12-30T00:00:00"/>
    <s v="Second Class"/>
    <s v="MH-18115"/>
    <s v="Mick Hernandez"/>
    <x v="2"/>
    <s v="United States"/>
    <s v="Huntsville"/>
    <x v="19"/>
    <n v="35810"/>
    <x v="0"/>
    <s v="OFF-PA-10004381"/>
    <x v="1"/>
    <x v="10"/>
    <x v="1675"/>
    <n v="96.08"/>
    <n v="2"/>
    <n v="0"/>
    <n v="46.118399999999994"/>
  </r>
  <r>
    <n v="4923"/>
    <s v="CA-2014-114055"/>
    <x v="3"/>
    <x v="53"/>
    <d v="2014-12-30T00:00:00"/>
    <s v="Second Class"/>
    <s v="MH-18115"/>
    <s v="Mick Hernandez"/>
    <x v="2"/>
    <s v="United States"/>
    <s v="Huntsville"/>
    <x v="19"/>
    <n v="35810"/>
    <x v="0"/>
    <s v="OFF-FA-10003059"/>
    <x v="1"/>
    <x v="13"/>
    <x v="794"/>
    <n v="3.62"/>
    <n v="2"/>
    <n v="0"/>
    <n v="1.1945999999999999"/>
  </r>
  <r>
    <n v="4924"/>
    <s v="CA-2014-114055"/>
    <x v="3"/>
    <x v="53"/>
    <d v="2014-12-30T00:00:00"/>
    <s v="Second Class"/>
    <s v="MH-18115"/>
    <s v="Mick Hernandez"/>
    <x v="2"/>
    <s v="United States"/>
    <s v="Huntsville"/>
    <x v="19"/>
    <n v="35810"/>
    <x v="0"/>
    <s v="OFF-PA-10000994"/>
    <x v="1"/>
    <x v="10"/>
    <x v="904"/>
    <n v="629.09999999999991"/>
    <n v="6"/>
    <n v="0"/>
    <n v="301.96799999999996"/>
  </r>
  <r>
    <n v="4925"/>
    <s v="CA-2014-114055"/>
    <x v="3"/>
    <x v="53"/>
    <d v="2014-12-30T00:00:00"/>
    <s v="Second Class"/>
    <s v="MH-18115"/>
    <s v="Mick Hernandez"/>
    <x v="2"/>
    <s v="United States"/>
    <s v="Huntsville"/>
    <x v="19"/>
    <n v="35810"/>
    <x v="0"/>
    <s v="TEC-PH-10002890"/>
    <x v="2"/>
    <x v="7"/>
    <x v="1387"/>
    <n v="90.48"/>
    <n v="2"/>
    <n v="0"/>
    <n v="23.524799999999999"/>
  </r>
  <r>
    <n v="4926"/>
    <s v="CA-2014-126438"/>
    <x v="3"/>
    <x v="18"/>
    <d v="2014-09-14T00:00:00"/>
    <s v="First Class"/>
    <s v="AR-10345"/>
    <s v="Alex Russell"/>
    <x v="1"/>
    <s v="United States"/>
    <s v="Lawrence"/>
    <x v="31"/>
    <n v="1841"/>
    <x v="3"/>
    <s v="OFF-AR-10003338"/>
    <x v="1"/>
    <x v="6"/>
    <x v="1430"/>
    <n v="14.88"/>
    <n v="2"/>
    <n v="0"/>
    <n v="3.7200000000000006"/>
  </r>
  <r>
    <n v="4927"/>
    <s v="CA-2014-117653"/>
    <x v="3"/>
    <x v="15"/>
    <d v="2014-10-24T00:00:00"/>
    <s v="Standard Class"/>
    <s v="MO-17500"/>
    <s v="Mary O'Rourke"/>
    <x v="0"/>
    <s v="United States"/>
    <s v="Chicago"/>
    <x v="10"/>
    <n v="60623"/>
    <x v="2"/>
    <s v="FUR-TA-10003008"/>
    <x v="0"/>
    <x v="3"/>
    <x v="946"/>
    <n v="91.275000000000006"/>
    <n v="1"/>
    <n v="0.5"/>
    <n v="-67.543499999999995"/>
  </r>
  <r>
    <n v="4928"/>
    <s v="CA-2014-143245"/>
    <x v="3"/>
    <x v="96"/>
    <d v="2014-12-07T00:00:00"/>
    <s v="Standard Class"/>
    <s v="AD-10180"/>
    <s v="Alan Dominguez"/>
    <x v="2"/>
    <s v="United States"/>
    <s v="Fairfield"/>
    <x v="29"/>
    <n v="6824"/>
    <x v="3"/>
    <s v="OFF-PA-10001972"/>
    <x v="1"/>
    <x v="10"/>
    <x v="1169"/>
    <n v="19.440000000000001"/>
    <n v="3"/>
    <n v="0"/>
    <n v="9.3312000000000008"/>
  </r>
  <r>
    <n v="4929"/>
    <s v="CA-2014-143245"/>
    <x v="3"/>
    <x v="96"/>
    <d v="2014-12-07T00:00:00"/>
    <s v="Standard Class"/>
    <s v="AD-10180"/>
    <s v="Alan Dominguez"/>
    <x v="2"/>
    <s v="United States"/>
    <s v="Fairfield"/>
    <x v="29"/>
    <n v="6824"/>
    <x v="3"/>
    <s v="FUR-CH-10000155"/>
    <x v="0"/>
    <x v="1"/>
    <x v="1157"/>
    <n v="897.15000000000009"/>
    <n v="3"/>
    <n v="0"/>
    <n v="251.20200000000003"/>
  </r>
  <r>
    <n v="4930"/>
    <s v="US-2011-138828"/>
    <x v="2"/>
    <x v="814"/>
    <d v="2011-09-03T00:00:00"/>
    <s v="First Class"/>
    <s v="KD-16345"/>
    <s v="Katherine Ducich"/>
    <x v="0"/>
    <s v="United States"/>
    <s v="New York City"/>
    <x v="15"/>
    <n v="10009"/>
    <x v="3"/>
    <s v="OFF-AR-10000658"/>
    <x v="1"/>
    <x v="6"/>
    <x v="328"/>
    <n v="57.75"/>
    <n v="5"/>
    <n v="0"/>
    <n v="16.170000000000002"/>
  </r>
  <r>
    <n v="4931"/>
    <s v="US-2011-138828"/>
    <x v="2"/>
    <x v="814"/>
    <d v="2011-09-03T00:00:00"/>
    <s v="First Class"/>
    <s v="KD-16345"/>
    <s v="Katherine Ducich"/>
    <x v="0"/>
    <s v="United States"/>
    <s v="New York City"/>
    <x v="15"/>
    <n v="10009"/>
    <x v="3"/>
    <s v="OFF-PA-10000349"/>
    <x v="1"/>
    <x v="10"/>
    <x v="33"/>
    <n v="14.940000000000001"/>
    <n v="3"/>
    <n v="0"/>
    <n v="7.0218000000000007"/>
  </r>
  <r>
    <n v="4932"/>
    <s v="CA-2014-143651"/>
    <x v="3"/>
    <x v="613"/>
    <d v="2014-03-31T00:00:00"/>
    <s v="Standard Class"/>
    <s v="FM-14215"/>
    <s v="Filia McAdams"/>
    <x v="1"/>
    <s v="United States"/>
    <s v="Seattle"/>
    <x v="4"/>
    <n v="98103"/>
    <x v="1"/>
    <s v="OFF-AR-10001446"/>
    <x v="1"/>
    <x v="6"/>
    <x v="1152"/>
    <n v="23.1"/>
    <n v="2"/>
    <n v="0"/>
    <n v="6.93"/>
  </r>
  <r>
    <n v="4933"/>
    <s v="CA-2012-106978"/>
    <x v="1"/>
    <x v="694"/>
    <d v="2012-10-04T00:00:00"/>
    <s v="Standard Class"/>
    <s v="ZC-21910"/>
    <s v="Zuschuss Carroll"/>
    <x v="0"/>
    <s v="United States"/>
    <s v="Aurora"/>
    <x v="22"/>
    <n v="80013"/>
    <x v="1"/>
    <s v="OFF-EN-10004483"/>
    <x v="1"/>
    <x v="12"/>
    <x v="1335"/>
    <n v="12.536000000000001"/>
    <n v="1"/>
    <n v="0.2"/>
    <n v="4.2308999999999983"/>
  </r>
  <r>
    <n v="4934"/>
    <s v="CA-2012-106978"/>
    <x v="1"/>
    <x v="694"/>
    <d v="2012-10-04T00:00:00"/>
    <s v="Standard Class"/>
    <s v="ZC-21910"/>
    <s v="Zuschuss Carroll"/>
    <x v="0"/>
    <s v="United States"/>
    <s v="Aurora"/>
    <x v="22"/>
    <n v="80013"/>
    <x v="1"/>
    <s v="OFF-BI-10002012"/>
    <x v="1"/>
    <x v="8"/>
    <x v="742"/>
    <n v="1.0800000000000003"/>
    <n v="2"/>
    <n v="0.7"/>
    <n v="-0.79200000000000004"/>
  </r>
  <r>
    <n v="4935"/>
    <s v="CA-2012-106978"/>
    <x v="1"/>
    <x v="694"/>
    <d v="2012-10-04T00:00:00"/>
    <s v="Standard Class"/>
    <s v="ZC-21910"/>
    <s v="Zuschuss Carroll"/>
    <x v="0"/>
    <s v="United States"/>
    <s v="Aurora"/>
    <x v="22"/>
    <n v="80013"/>
    <x v="1"/>
    <s v="OFF-FA-10003021"/>
    <x v="1"/>
    <x v="13"/>
    <x v="33"/>
    <n v="4.5120000000000005"/>
    <n v="3"/>
    <n v="0.2"/>
    <n v="0.84599999999999964"/>
  </r>
  <r>
    <n v="4936"/>
    <s v="CA-2012-155124"/>
    <x v="1"/>
    <x v="1007"/>
    <d v="2012-03-21T00:00:00"/>
    <s v="Standard Class"/>
    <s v="KS-16300"/>
    <s v="Karen Seio"/>
    <x v="1"/>
    <s v="United States"/>
    <s v="Lehi"/>
    <x v="7"/>
    <n v="84043"/>
    <x v="1"/>
    <s v="TEC-PH-10003356"/>
    <x v="2"/>
    <x v="7"/>
    <x v="1689"/>
    <n v="16.776000000000003"/>
    <n v="3"/>
    <n v="0.2"/>
    <n v="1.6776"/>
  </r>
  <r>
    <n v="4937"/>
    <s v="CA-2014-150931"/>
    <x v="3"/>
    <x v="1008"/>
    <d v="2014-01-14T00:00:00"/>
    <s v="Standard Class"/>
    <s v="DP-13390"/>
    <s v="Dennis Pardue"/>
    <x v="2"/>
    <s v="United States"/>
    <s v="Tuscaloosa"/>
    <x v="19"/>
    <n v="35401"/>
    <x v="0"/>
    <s v="OFF-BI-10004728"/>
    <x v="1"/>
    <x v="8"/>
    <x v="539"/>
    <n v="33.74"/>
    <n v="7"/>
    <n v="0"/>
    <n v="15.5204"/>
  </r>
  <r>
    <n v="4938"/>
    <s v="CA-2011-157147"/>
    <x v="2"/>
    <x v="286"/>
    <d v="2011-01-19T00:00:00"/>
    <s v="Standard Class"/>
    <s v="BD-11605"/>
    <s v="Brian Dahlen"/>
    <x v="0"/>
    <s v="United States"/>
    <s v="San Francisco"/>
    <x v="1"/>
    <n v="94109"/>
    <x v="1"/>
    <s v="OFF-ST-10000078"/>
    <x v="1"/>
    <x v="4"/>
    <x v="1218"/>
    <n v="1325.8500000000001"/>
    <n v="5"/>
    <n v="0"/>
    <n v="238.65299999999991"/>
  </r>
  <r>
    <n v="4939"/>
    <s v="CA-2011-157147"/>
    <x v="2"/>
    <x v="286"/>
    <d v="2011-01-19T00:00:00"/>
    <s v="Standard Class"/>
    <s v="BD-11605"/>
    <s v="Brian Dahlen"/>
    <x v="0"/>
    <s v="United States"/>
    <s v="San Francisco"/>
    <x v="1"/>
    <n v="94109"/>
    <x v="1"/>
    <s v="FUR-BO-10003034"/>
    <x v="0"/>
    <x v="0"/>
    <x v="1194"/>
    <n v="333.99899999999997"/>
    <n v="3"/>
    <n v="0.15"/>
    <n v="3.9294000000000082"/>
  </r>
  <r>
    <n v="4940"/>
    <s v="CA-2011-157147"/>
    <x v="2"/>
    <x v="286"/>
    <d v="2011-01-19T00:00:00"/>
    <s v="Standard Class"/>
    <s v="BD-11605"/>
    <s v="Brian Dahlen"/>
    <x v="0"/>
    <s v="United States"/>
    <s v="San Francisco"/>
    <x v="1"/>
    <n v="94109"/>
    <x v="1"/>
    <s v="OFF-AR-10003514"/>
    <x v="1"/>
    <x v="6"/>
    <x v="180"/>
    <n v="19.899999999999999"/>
    <n v="5"/>
    <n v="0"/>
    <n v="6.5669999999999984"/>
  </r>
  <r>
    <n v="4941"/>
    <s v="CA-2012-156482"/>
    <x v="1"/>
    <x v="525"/>
    <d v="2012-02-13T00:00:00"/>
    <s v="Standard Class"/>
    <s v="IL-15100"/>
    <s v="Ivan Liston"/>
    <x v="0"/>
    <s v="United States"/>
    <s v="Wilmington"/>
    <x v="13"/>
    <n v="19805"/>
    <x v="3"/>
    <s v="FUR-CH-10001708"/>
    <x v="0"/>
    <x v="1"/>
    <x v="884"/>
    <n v="1268.82"/>
    <n v="9"/>
    <n v="0"/>
    <n v="266.45219999999989"/>
  </r>
  <r>
    <n v="4942"/>
    <s v="CA-2012-156482"/>
    <x v="1"/>
    <x v="525"/>
    <d v="2012-02-13T00:00:00"/>
    <s v="Standard Class"/>
    <s v="IL-15100"/>
    <s v="Ivan Liston"/>
    <x v="0"/>
    <s v="United States"/>
    <s v="Wilmington"/>
    <x v="13"/>
    <n v="19805"/>
    <x v="3"/>
    <s v="FUR-BO-10002598"/>
    <x v="0"/>
    <x v="0"/>
    <x v="1509"/>
    <n v="283.92"/>
    <n v="4"/>
    <n v="0"/>
    <n v="82.336799999999982"/>
  </r>
  <r>
    <n v="4943"/>
    <s v="CA-2012-156482"/>
    <x v="1"/>
    <x v="525"/>
    <d v="2012-02-13T00:00:00"/>
    <s v="Standard Class"/>
    <s v="IL-15100"/>
    <s v="Ivan Liston"/>
    <x v="0"/>
    <s v="United States"/>
    <s v="Wilmington"/>
    <x v="13"/>
    <n v="19805"/>
    <x v="3"/>
    <s v="OFF-AR-10001022"/>
    <x v="1"/>
    <x v="6"/>
    <x v="872"/>
    <n v="5.68"/>
    <n v="2"/>
    <n v="0"/>
    <n v="1.7607999999999997"/>
  </r>
  <r>
    <n v="4944"/>
    <s v="CA-2014-106782"/>
    <x v="3"/>
    <x v="202"/>
    <d v="2014-12-28T00:00:00"/>
    <s v="Standard Class"/>
    <s v="LP-17095"/>
    <s v="Liz Preis"/>
    <x v="0"/>
    <s v="United States"/>
    <s v="Lafayette"/>
    <x v="14"/>
    <n v="47905"/>
    <x v="2"/>
    <s v="OFF-ST-10004459"/>
    <x v="1"/>
    <x v="4"/>
    <x v="454"/>
    <n v="375.34"/>
    <n v="1"/>
    <n v="0"/>
    <n v="18.766999999999996"/>
  </r>
  <r>
    <n v="4945"/>
    <s v="CA-2013-151372"/>
    <x v="0"/>
    <x v="64"/>
    <d v="2013-09-07T00:00:00"/>
    <s v="First Class"/>
    <s v="JH-15985"/>
    <s v="Joseph Holt"/>
    <x v="0"/>
    <s v="United States"/>
    <s v="Redondo Beach"/>
    <x v="1"/>
    <n v="90278"/>
    <x v="1"/>
    <s v="OFF-PA-10004381"/>
    <x v="1"/>
    <x v="10"/>
    <x v="1675"/>
    <n v="96.08"/>
    <n v="2"/>
    <n v="0"/>
    <n v="46.118399999999994"/>
  </r>
  <r>
    <n v="4946"/>
    <s v="CA-2013-151372"/>
    <x v="0"/>
    <x v="64"/>
    <d v="2013-09-07T00:00:00"/>
    <s v="First Class"/>
    <s v="JH-15985"/>
    <s v="Joseph Holt"/>
    <x v="0"/>
    <s v="United States"/>
    <s v="Redondo Beach"/>
    <x v="1"/>
    <n v="90278"/>
    <x v="1"/>
    <s v="OFF-BI-10000050"/>
    <x v="1"/>
    <x v="8"/>
    <x v="343"/>
    <n v="11.68"/>
    <n v="2"/>
    <n v="0.2"/>
    <n v="3.9419999999999993"/>
  </r>
  <r>
    <n v="4947"/>
    <s v="CA-2013-151372"/>
    <x v="0"/>
    <x v="64"/>
    <d v="2013-09-07T00:00:00"/>
    <s v="First Class"/>
    <s v="JH-15985"/>
    <s v="Joseph Holt"/>
    <x v="0"/>
    <s v="United States"/>
    <s v="Redondo Beach"/>
    <x v="1"/>
    <n v="90278"/>
    <x v="1"/>
    <s v="OFF-FA-10000304"/>
    <x v="1"/>
    <x v="13"/>
    <x v="52"/>
    <n v="4.3600000000000003"/>
    <n v="2"/>
    <n v="0"/>
    <n v="1.7876000000000003"/>
  </r>
  <r>
    <n v="4948"/>
    <s v="CA-2011-102085"/>
    <x v="2"/>
    <x v="777"/>
    <d v="2011-10-09T00:00:00"/>
    <s v="Standard Class"/>
    <s v="JD-16015"/>
    <s v="Joy Daniels"/>
    <x v="0"/>
    <s v="United States"/>
    <s v="Seattle"/>
    <x v="4"/>
    <n v="98115"/>
    <x v="1"/>
    <s v="OFF-LA-10002475"/>
    <x v="1"/>
    <x v="2"/>
    <x v="148"/>
    <n v="29.24"/>
    <n v="4"/>
    <n v="0"/>
    <n v="13.742799999999999"/>
  </r>
  <r>
    <n v="4949"/>
    <s v="CA-2014-107125"/>
    <x v="3"/>
    <x v="344"/>
    <d v="2014-12-03T00:00:00"/>
    <s v="Standard Class"/>
    <s v="BD-11320"/>
    <s v="Bill Donatelli"/>
    <x v="0"/>
    <s v="United States"/>
    <s v="Los Angeles"/>
    <x v="1"/>
    <n v="90045"/>
    <x v="1"/>
    <s v="OFF-BI-10001989"/>
    <x v="1"/>
    <x v="8"/>
    <x v="537"/>
    <n v="117.48800000000001"/>
    <n v="7"/>
    <n v="0.2"/>
    <n v="41.120799999999988"/>
  </r>
  <r>
    <n v="4950"/>
    <s v="CA-2014-107125"/>
    <x v="3"/>
    <x v="344"/>
    <d v="2014-12-03T00:00:00"/>
    <s v="Standard Class"/>
    <s v="BD-11320"/>
    <s v="Bill Donatelli"/>
    <x v="0"/>
    <s v="United States"/>
    <s v="Los Angeles"/>
    <x v="1"/>
    <n v="90045"/>
    <x v="1"/>
    <s v="FUR-FU-10000732"/>
    <x v="0"/>
    <x v="5"/>
    <x v="540"/>
    <n v="18.84"/>
    <n v="3"/>
    <n v="0"/>
    <n v="6.0287999999999995"/>
  </r>
  <r>
    <n v="4951"/>
    <s v="CA-2013-125815"/>
    <x v="0"/>
    <x v="99"/>
    <d v="2013-11-02T00:00:00"/>
    <s v="Second Class"/>
    <s v="DL-13330"/>
    <s v="Denise Leinenbach"/>
    <x v="0"/>
    <s v="United States"/>
    <s v="New York City"/>
    <x v="15"/>
    <n v="10009"/>
    <x v="3"/>
    <s v="OFF-AR-10004441"/>
    <x v="1"/>
    <x v="6"/>
    <x v="153"/>
    <n v="12.419999999999998"/>
    <n v="3"/>
    <n v="0"/>
    <n v="5.2164000000000001"/>
  </r>
  <r>
    <n v="4952"/>
    <s v="CA-2012-144190"/>
    <x v="1"/>
    <x v="988"/>
    <d v="2012-06-13T00:00:00"/>
    <s v="Standard Class"/>
    <s v="NC-18415"/>
    <s v="Nathan Cano"/>
    <x v="0"/>
    <s v="United States"/>
    <s v="Royal Oak"/>
    <x v="12"/>
    <n v="48073"/>
    <x v="2"/>
    <s v="OFF-PA-10000304"/>
    <x v="1"/>
    <x v="10"/>
    <x v="88"/>
    <n v="12.96"/>
    <n v="2"/>
    <n v="0"/>
    <n v="6.2208000000000006"/>
  </r>
  <r>
    <n v="4953"/>
    <s v="CA-2014-117926"/>
    <x v="3"/>
    <x v="166"/>
    <d v="2014-12-13T00:00:00"/>
    <s v="Second Class"/>
    <s v="AS-10225"/>
    <s v="Alan Schoenberger"/>
    <x v="1"/>
    <s v="United States"/>
    <s v="San Francisco"/>
    <x v="1"/>
    <n v="94109"/>
    <x v="1"/>
    <s v="OFF-AP-10002670"/>
    <x v="1"/>
    <x v="9"/>
    <x v="1690"/>
    <n v="69.48"/>
    <n v="1"/>
    <n v="0"/>
    <n v="20.843999999999994"/>
  </r>
  <r>
    <n v="4954"/>
    <s v="CA-2012-153906"/>
    <x v="1"/>
    <x v="199"/>
    <d v="2012-03-20T00:00:00"/>
    <s v="Standard Class"/>
    <s v="MS-17980"/>
    <s v="Michael Stewart"/>
    <x v="1"/>
    <s v="United States"/>
    <s v="New York City"/>
    <x v="15"/>
    <n v="10009"/>
    <x v="3"/>
    <s v="TEC-PH-10001527"/>
    <x v="2"/>
    <x v="7"/>
    <x v="1276"/>
    <n v="85.9"/>
    <n v="2"/>
    <n v="0"/>
    <n v="2.5769999999999982"/>
  </r>
  <r>
    <n v="4955"/>
    <s v="CA-2011-160262"/>
    <x v="2"/>
    <x v="3"/>
    <d v="2011-06-13T00:00:00"/>
    <s v="Second Class"/>
    <s v="TS-21205"/>
    <s v="Thomas Seio"/>
    <x v="1"/>
    <s v="United States"/>
    <s v="North Las Vegas"/>
    <x v="33"/>
    <n v="89031"/>
    <x v="1"/>
    <s v="OFF-AR-10002335"/>
    <x v="1"/>
    <x v="6"/>
    <x v="673"/>
    <n v="18.060000000000002"/>
    <n v="7"/>
    <n v="0"/>
    <n v="4.6956000000000007"/>
  </r>
  <r>
    <n v="4956"/>
    <s v="CA-2011-160262"/>
    <x v="2"/>
    <x v="3"/>
    <d v="2011-06-13T00:00:00"/>
    <s v="Second Class"/>
    <s v="TS-21205"/>
    <s v="Thomas Seio"/>
    <x v="1"/>
    <s v="United States"/>
    <s v="North Las Vegas"/>
    <x v="33"/>
    <n v="89031"/>
    <x v="1"/>
    <s v="OFF-PA-10003641"/>
    <x v="1"/>
    <x v="10"/>
    <x v="938"/>
    <n v="79.14"/>
    <n v="3"/>
    <n v="0"/>
    <n v="36.404399999999995"/>
  </r>
  <r>
    <n v="4957"/>
    <s v="CA-2011-160262"/>
    <x v="2"/>
    <x v="3"/>
    <d v="2011-06-13T00:00:00"/>
    <s v="Second Class"/>
    <s v="TS-21205"/>
    <s v="Thomas Seio"/>
    <x v="1"/>
    <s v="United States"/>
    <s v="North Las Vegas"/>
    <x v="33"/>
    <n v="89031"/>
    <x v="1"/>
    <s v="FUR-FU-10002685"/>
    <x v="0"/>
    <x v="5"/>
    <x v="1433"/>
    <n v="37.4"/>
    <n v="2"/>
    <n v="0"/>
    <n v="14.212"/>
  </r>
  <r>
    <n v="4958"/>
    <s v="CA-2012-127607"/>
    <x v="1"/>
    <x v="305"/>
    <d v="2012-03-26T00:00:00"/>
    <s v="Standard Class"/>
    <s v="JK-15730"/>
    <s v="Joe Kamberova"/>
    <x v="0"/>
    <s v="United States"/>
    <s v="Carrollton"/>
    <x v="5"/>
    <n v="75007"/>
    <x v="2"/>
    <s v="OFF-BI-10001308"/>
    <x v="1"/>
    <x v="8"/>
    <x v="1351"/>
    <n v="2.5119999999999996"/>
    <n v="2"/>
    <n v="0.8"/>
    <n v="-4.3960000000000026"/>
  </r>
  <r>
    <n v="4959"/>
    <s v="CA-2012-127607"/>
    <x v="1"/>
    <x v="305"/>
    <d v="2012-03-26T00:00:00"/>
    <s v="Standard Class"/>
    <s v="JK-15730"/>
    <s v="Joe Kamberova"/>
    <x v="0"/>
    <s v="United States"/>
    <s v="Carrollton"/>
    <x v="5"/>
    <n v="75007"/>
    <x v="2"/>
    <s v="OFF-FA-10003485"/>
    <x v="1"/>
    <x v="13"/>
    <x v="33"/>
    <n v="18.864000000000001"/>
    <n v="9"/>
    <n v="0.2"/>
    <n v="6.1307999999999998"/>
  </r>
  <r>
    <n v="4960"/>
    <s v="CA-2013-166226"/>
    <x v="0"/>
    <x v="741"/>
    <d v="2013-11-23T00:00:00"/>
    <s v="Standard Class"/>
    <s v="TC-21535"/>
    <s v="Tracy Collins"/>
    <x v="2"/>
    <s v="United States"/>
    <s v="Los Angeles"/>
    <x v="1"/>
    <n v="90008"/>
    <x v="1"/>
    <s v="TEC-PH-10003357"/>
    <x v="2"/>
    <x v="7"/>
    <x v="1062"/>
    <n v="61.192"/>
    <n v="1"/>
    <n v="0.2"/>
    <n v="6.1192000000000011"/>
  </r>
  <r>
    <n v="4961"/>
    <s v="CA-2013-166226"/>
    <x v="0"/>
    <x v="741"/>
    <d v="2013-11-23T00:00:00"/>
    <s v="Standard Class"/>
    <s v="TC-21535"/>
    <s v="Tracy Collins"/>
    <x v="2"/>
    <s v="United States"/>
    <s v="Los Angeles"/>
    <x v="1"/>
    <n v="90008"/>
    <x v="1"/>
    <s v="OFF-AP-10002867"/>
    <x v="1"/>
    <x v="9"/>
    <x v="1505"/>
    <n v="67.84"/>
    <n v="1"/>
    <n v="0"/>
    <n v="18.316800000000001"/>
  </r>
  <r>
    <n v="4962"/>
    <s v="CA-2011-156587"/>
    <x v="2"/>
    <x v="1009"/>
    <d v="2011-03-08T00:00:00"/>
    <s v="First Class"/>
    <s v="AB-10015"/>
    <s v="Aaron Bergman"/>
    <x v="0"/>
    <s v="United States"/>
    <s v="Seattle"/>
    <x v="4"/>
    <n v="98103"/>
    <x v="1"/>
    <s v="FUR-CH-10004477"/>
    <x v="0"/>
    <x v="1"/>
    <x v="211"/>
    <n v="48.712000000000003"/>
    <n v="1"/>
    <n v="0.2"/>
    <n v="5.4800999999999966"/>
  </r>
  <r>
    <n v="4963"/>
    <s v="CA-2011-156587"/>
    <x v="2"/>
    <x v="1009"/>
    <d v="2011-03-08T00:00:00"/>
    <s v="First Class"/>
    <s v="AB-10015"/>
    <s v="Aaron Bergman"/>
    <x v="0"/>
    <s v="United States"/>
    <s v="Seattle"/>
    <x v="4"/>
    <n v="98103"/>
    <x v="1"/>
    <s v="OFF-AR-10001427"/>
    <x v="1"/>
    <x v="6"/>
    <x v="248"/>
    <n v="17.940000000000001"/>
    <n v="3"/>
    <n v="0"/>
    <n v="4.6644000000000005"/>
  </r>
  <r>
    <n v="4964"/>
    <s v="CA-2011-156587"/>
    <x v="2"/>
    <x v="1009"/>
    <d v="2011-03-08T00:00:00"/>
    <s v="First Class"/>
    <s v="AB-10015"/>
    <s v="Aaron Bergman"/>
    <x v="0"/>
    <s v="United States"/>
    <s v="Seattle"/>
    <x v="4"/>
    <n v="98103"/>
    <x v="1"/>
    <s v="OFF-ST-10002344"/>
    <x v="1"/>
    <x v="4"/>
    <x v="856"/>
    <n v="242.94"/>
    <n v="3"/>
    <n v="0"/>
    <n v="4.8588000000000164"/>
  </r>
  <r>
    <n v="4965"/>
    <s v="CA-2013-141180"/>
    <x v="0"/>
    <x v="666"/>
    <d v="2013-05-20T00:00:00"/>
    <s v="Second Class"/>
    <s v="DP-13000"/>
    <s v="Darren Powers"/>
    <x v="0"/>
    <s v="United States"/>
    <s v="Fort Lauderdale"/>
    <x v="2"/>
    <n v="33311"/>
    <x v="0"/>
    <s v="OFF-BI-10000301"/>
    <x v="1"/>
    <x v="8"/>
    <x v="619"/>
    <n v="7.7640000000000011"/>
    <n v="4"/>
    <n v="0.7"/>
    <n v="-5.1760000000000002"/>
  </r>
  <r>
    <n v="4966"/>
    <s v="CA-2012-109708"/>
    <x v="1"/>
    <x v="442"/>
    <d v="2012-05-28T00:00:00"/>
    <s v="Second Class"/>
    <s v="CY-12745"/>
    <s v="Craig Yedwab"/>
    <x v="1"/>
    <s v="United States"/>
    <s v="Columbia"/>
    <x v="18"/>
    <n v="38401"/>
    <x v="0"/>
    <s v="TEC-PH-10001944"/>
    <x v="2"/>
    <x v="7"/>
    <x v="1262"/>
    <n v="467.03999999999996"/>
    <n v="4"/>
    <n v="0.2"/>
    <n v="58.379999999999939"/>
  </r>
  <r>
    <n v="4967"/>
    <s v="CA-2012-122406"/>
    <x v="1"/>
    <x v="991"/>
    <d v="2012-08-05T00:00:00"/>
    <s v="Second Class"/>
    <s v="BE-11455"/>
    <s v="Brad Eason"/>
    <x v="2"/>
    <s v="United States"/>
    <s v="Providence"/>
    <x v="34"/>
    <n v="2908"/>
    <x v="3"/>
    <s v="TEC-PH-10001527"/>
    <x v="2"/>
    <x v="7"/>
    <x v="1276"/>
    <n v="128.85000000000002"/>
    <n v="3"/>
    <n v="0"/>
    <n v="3.8654999999999973"/>
  </r>
  <r>
    <n v="4968"/>
    <s v="CA-2012-122406"/>
    <x v="1"/>
    <x v="991"/>
    <d v="2012-08-05T00:00:00"/>
    <s v="Second Class"/>
    <s v="BE-11455"/>
    <s v="Brad Eason"/>
    <x v="2"/>
    <s v="United States"/>
    <s v="Providence"/>
    <x v="34"/>
    <n v="2908"/>
    <x v="3"/>
    <s v="OFF-PA-10001307"/>
    <x v="1"/>
    <x v="10"/>
    <x v="784"/>
    <n v="8.4"/>
    <n v="2"/>
    <n v="0"/>
    <n v="4.1159999999999997"/>
  </r>
  <r>
    <n v="4969"/>
    <s v="CA-2012-122406"/>
    <x v="1"/>
    <x v="991"/>
    <d v="2012-08-05T00:00:00"/>
    <s v="Second Class"/>
    <s v="BE-11455"/>
    <s v="Brad Eason"/>
    <x v="2"/>
    <s v="United States"/>
    <s v="Providence"/>
    <x v="34"/>
    <n v="2908"/>
    <x v="3"/>
    <s v="TEC-AC-10004571"/>
    <x v="2"/>
    <x v="11"/>
    <x v="404"/>
    <n v="199.98"/>
    <n v="2"/>
    <n v="0"/>
    <n v="83.991600000000005"/>
  </r>
  <r>
    <n v="4970"/>
    <s v="CA-2012-122406"/>
    <x v="1"/>
    <x v="991"/>
    <d v="2012-08-05T00:00:00"/>
    <s v="Second Class"/>
    <s v="BE-11455"/>
    <s v="Brad Eason"/>
    <x v="2"/>
    <s v="United States"/>
    <s v="Providence"/>
    <x v="34"/>
    <n v="2908"/>
    <x v="3"/>
    <s v="FUR-CH-10001973"/>
    <x v="0"/>
    <x v="1"/>
    <x v="896"/>
    <n v="110.98"/>
    <n v="1"/>
    <n v="0"/>
    <n v="15.537199999999999"/>
  </r>
  <r>
    <n v="4971"/>
    <s v="US-2013-153815"/>
    <x v="0"/>
    <x v="61"/>
    <d v="2013-11-10T00:00:00"/>
    <s v="First Class"/>
    <s v="KL-16555"/>
    <s v="Kelly Lampkin"/>
    <x v="1"/>
    <s v="United States"/>
    <s v="Jacksonville"/>
    <x v="2"/>
    <n v="32216"/>
    <x v="0"/>
    <s v="FUR-CH-10000513"/>
    <x v="0"/>
    <x v="1"/>
    <x v="70"/>
    <n v="207.98400000000004"/>
    <n v="2"/>
    <n v="0.2"/>
    <n v="-28.597800000000007"/>
  </r>
  <r>
    <n v="4972"/>
    <s v="US-2013-153815"/>
    <x v="0"/>
    <x v="61"/>
    <d v="2013-11-10T00:00:00"/>
    <s v="First Class"/>
    <s v="KL-16555"/>
    <s v="Kelly Lampkin"/>
    <x v="1"/>
    <s v="United States"/>
    <s v="Jacksonville"/>
    <x v="2"/>
    <n v="32216"/>
    <x v="0"/>
    <s v="OFF-PA-10002421"/>
    <x v="1"/>
    <x v="10"/>
    <x v="1416"/>
    <n v="36.112000000000002"/>
    <n v="2"/>
    <n v="0.2"/>
    <n v="12.639200000000001"/>
  </r>
  <r>
    <n v="4973"/>
    <s v="US-2013-153815"/>
    <x v="0"/>
    <x v="61"/>
    <d v="2013-11-10T00:00:00"/>
    <s v="First Class"/>
    <s v="KL-16555"/>
    <s v="Kelly Lampkin"/>
    <x v="1"/>
    <s v="United States"/>
    <s v="Jacksonville"/>
    <x v="2"/>
    <n v="32216"/>
    <x v="0"/>
    <s v="FUR-FU-10004090"/>
    <x v="0"/>
    <x v="5"/>
    <x v="636"/>
    <n v="35.568000000000005"/>
    <n v="2"/>
    <n v="0.2"/>
    <n v="5.7797999999999963"/>
  </r>
  <r>
    <n v="4974"/>
    <s v="US-2013-153815"/>
    <x v="0"/>
    <x v="61"/>
    <d v="2013-11-10T00:00:00"/>
    <s v="First Class"/>
    <s v="KL-16555"/>
    <s v="Kelly Lampkin"/>
    <x v="1"/>
    <s v="United States"/>
    <s v="Jacksonville"/>
    <x v="2"/>
    <n v="32216"/>
    <x v="0"/>
    <s v="OFF-PA-10004071"/>
    <x v="1"/>
    <x v="10"/>
    <x v="412"/>
    <n v="88.768000000000001"/>
    <n v="2"/>
    <n v="0.2"/>
    <n v="31.068799999999996"/>
  </r>
  <r>
    <n v="4975"/>
    <s v="CA-2013-164896"/>
    <x v="0"/>
    <x v="77"/>
    <d v="2013-11-13T00:00:00"/>
    <s v="Standard Class"/>
    <s v="PS-19045"/>
    <s v="Penelope Sewall"/>
    <x v="2"/>
    <s v="United States"/>
    <s v="Oceanside"/>
    <x v="1"/>
    <n v="92054"/>
    <x v="1"/>
    <s v="OFF-PA-10002246"/>
    <x v="1"/>
    <x v="10"/>
    <x v="1386"/>
    <n v="12.9"/>
    <n v="2"/>
    <n v="0"/>
    <n v="6.3209999999999997"/>
  </r>
  <r>
    <n v="4976"/>
    <s v="CA-2012-142202"/>
    <x v="1"/>
    <x v="227"/>
    <d v="2012-09-23T00:00:00"/>
    <s v="Second Class"/>
    <s v="JR-16210"/>
    <s v="Justin Ritter"/>
    <x v="1"/>
    <s v="United States"/>
    <s v="Jacksonville"/>
    <x v="2"/>
    <n v="32216"/>
    <x v="0"/>
    <s v="TEC-AC-10003198"/>
    <x v="2"/>
    <x v="11"/>
    <x v="761"/>
    <n v="717.12000000000012"/>
    <n v="9"/>
    <n v="0.2"/>
    <n v="152.38799999999992"/>
  </r>
  <r>
    <n v="4977"/>
    <s v="CA-2012-165050"/>
    <x v="1"/>
    <x v="214"/>
    <d v="2012-12-09T00:00:00"/>
    <s v="First Class"/>
    <s v="AH-10210"/>
    <s v="Alan Hwang"/>
    <x v="0"/>
    <s v="United States"/>
    <s v="New York City"/>
    <x v="15"/>
    <n v="10024"/>
    <x v="3"/>
    <s v="OFF-BI-10001031"/>
    <x v="1"/>
    <x v="8"/>
    <x v="865"/>
    <n v="21.36"/>
    <n v="5"/>
    <n v="0.2"/>
    <n v="7.2089999999999996"/>
  </r>
  <r>
    <n v="4978"/>
    <s v="CA-2012-165050"/>
    <x v="1"/>
    <x v="214"/>
    <d v="2012-12-09T00:00:00"/>
    <s v="First Class"/>
    <s v="AH-10210"/>
    <s v="Alan Hwang"/>
    <x v="0"/>
    <s v="United States"/>
    <s v="New York City"/>
    <x v="15"/>
    <n v="10024"/>
    <x v="3"/>
    <s v="OFF-BI-10003727"/>
    <x v="1"/>
    <x v="8"/>
    <x v="797"/>
    <n v="6.6879999999999997"/>
    <n v="2"/>
    <n v="0.2"/>
    <n v="2.3407999999999998"/>
  </r>
  <r>
    <n v="4979"/>
    <s v="CA-2012-165050"/>
    <x v="1"/>
    <x v="214"/>
    <d v="2012-12-09T00:00:00"/>
    <s v="First Class"/>
    <s v="AH-10210"/>
    <s v="Alan Hwang"/>
    <x v="0"/>
    <s v="United States"/>
    <s v="New York City"/>
    <x v="15"/>
    <n v="10024"/>
    <x v="3"/>
    <s v="TEC-PH-10001336"/>
    <x v="2"/>
    <x v="7"/>
    <x v="941"/>
    <n v="773.94"/>
    <n v="6"/>
    <n v="0"/>
    <n v="224.4426"/>
  </r>
  <r>
    <n v="4980"/>
    <s v="US-2013-131114"/>
    <x v="0"/>
    <x v="10"/>
    <d v="2013-12-14T00:00:00"/>
    <s v="Second Class"/>
    <s v="RW-19630"/>
    <s v="Rob Williams"/>
    <x v="1"/>
    <s v="United States"/>
    <s v="Chicago"/>
    <x v="10"/>
    <n v="60610"/>
    <x v="2"/>
    <s v="OFF-SU-10001664"/>
    <x v="1"/>
    <x v="14"/>
    <x v="1232"/>
    <n v="20.568000000000001"/>
    <n v="3"/>
    <n v="0.2"/>
    <n v="1.5426000000000002"/>
  </r>
  <r>
    <n v="4981"/>
    <s v="US-2013-131114"/>
    <x v="0"/>
    <x v="10"/>
    <d v="2013-12-14T00:00:00"/>
    <s v="Second Class"/>
    <s v="RW-19630"/>
    <s v="Rob Williams"/>
    <x v="1"/>
    <s v="United States"/>
    <s v="Chicago"/>
    <x v="10"/>
    <n v="60610"/>
    <x v="2"/>
    <s v="OFF-AP-10003971"/>
    <x v="1"/>
    <x v="9"/>
    <x v="914"/>
    <n v="4.355999999999999"/>
    <n v="2"/>
    <n v="0.8"/>
    <n v="-11.761200000000002"/>
  </r>
  <r>
    <n v="4982"/>
    <s v="US-2013-131114"/>
    <x v="0"/>
    <x v="10"/>
    <d v="2013-12-14T00:00:00"/>
    <s v="Second Class"/>
    <s v="RW-19630"/>
    <s v="Rob Williams"/>
    <x v="1"/>
    <s v="United States"/>
    <s v="Chicago"/>
    <x v="10"/>
    <n v="60610"/>
    <x v="2"/>
    <s v="TEC-AC-10000199"/>
    <x v="2"/>
    <x v="11"/>
    <x v="1609"/>
    <n v="19.040000000000003"/>
    <n v="4"/>
    <n v="0.2"/>
    <n v="-1.4279999999999999"/>
  </r>
  <r>
    <n v="4983"/>
    <s v="CA-2011-160066"/>
    <x v="2"/>
    <x v="912"/>
    <d v="2011-11-22T00:00:00"/>
    <s v="Standard Class"/>
    <s v="AH-10075"/>
    <s v="Adam Hart"/>
    <x v="1"/>
    <s v="United States"/>
    <s v="Huntington Beach"/>
    <x v="1"/>
    <n v="92646"/>
    <x v="1"/>
    <s v="OFF-LA-10001045"/>
    <x v="1"/>
    <x v="2"/>
    <x v="701"/>
    <n v="5.22"/>
    <n v="2"/>
    <n v="0"/>
    <n v="2.4011999999999998"/>
  </r>
  <r>
    <n v="4984"/>
    <s v="CA-2013-109925"/>
    <x v="0"/>
    <x v="61"/>
    <d v="2013-11-11T00:00:00"/>
    <s v="Second Class"/>
    <s v="IM-15070"/>
    <s v="Irene Maddox"/>
    <x v="0"/>
    <s v="United States"/>
    <s v="San Diego"/>
    <x v="1"/>
    <n v="92105"/>
    <x v="1"/>
    <s v="OFF-ST-10003442"/>
    <x v="1"/>
    <x v="4"/>
    <x v="86"/>
    <n v="84.84"/>
    <n v="3"/>
    <n v="0"/>
    <n v="22.9068"/>
  </r>
  <r>
    <n v="4985"/>
    <s v="CA-2012-160696"/>
    <x v="1"/>
    <x v="684"/>
    <d v="2012-09-10T00:00:00"/>
    <s v="Standard Class"/>
    <s v="CK-12760"/>
    <s v="Cyma Kinney"/>
    <x v="1"/>
    <s v="United States"/>
    <s v="Nashville"/>
    <x v="18"/>
    <n v="37211"/>
    <x v="0"/>
    <s v="OFF-FA-10003059"/>
    <x v="1"/>
    <x v="13"/>
    <x v="794"/>
    <n v="7.2400000000000011"/>
    <n v="5"/>
    <n v="0.2"/>
    <n v="1.1764999999999992"/>
  </r>
  <r>
    <n v="4986"/>
    <s v="CA-2011-125171"/>
    <x v="2"/>
    <x v="1010"/>
    <d v="2011-09-03T00:00:00"/>
    <s v="Same Day"/>
    <s v="AG-10390"/>
    <s v="Allen Goldenen"/>
    <x v="0"/>
    <s v="United States"/>
    <s v="New York City"/>
    <x v="15"/>
    <n v="10009"/>
    <x v="3"/>
    <s v="OFF-LA-10001175"/>
    <x v="1"/>
    <x v="2"/>
    <x v="773"/>
    <n v="14.399999999999999"/>
    <n v="5"/>
    <n v="0"/>
    <n v="7.056"/>
  </r>
  <r>
    <n v="4987"/>
    <s v="CA-2013-149279"/>
    <x v="0"/>
    <x v="423"/>
    <d v="2013-04-29T00:00:00"/>
    <s v="Standard Class"/>
    <s v="CL-12700"/>
    <s v="Craig Leslie"/>
    <x v="2"/>
    <s v="United States"/>
    <s v="Colorado Springs"/>
    <x v="22"/>
    <n v="80906"/>
    <x v="1"/>
    <s v="OFF-PA-10003441"/>
    <x v="1"/>
    <x v="10"/>
    <x v="485"/>
    <n v="15.552000000000003"/>
    <n v="3"/>
    <n v="0.2"/>
    <n v="5.4432"/>
  </r>
  <r>
    <n v="4988"/>
    <s v="CA-2013-149279"/>
    <x v="0"/>
    <x v="423"/>
    <d v="2013-04-29T00:00:00"/>
    <s v="Standard Class"/>
    <s v="CL-12700"/>
    <s v="Craig Leslie"/>
    <x v="2"/>
    <s v="United States"/>
    <s v="Colorado Springs"/>
    <x v="22"/>
    <n v="80906"/>
    <x v="1"/>
    <s v="FUR-CH-10004287"/>
    <x v="0"/>
    <x v="1"/>
    <x v="156"/>
    <n v="1325.76"/>
    <n v="6"/>
    <n v="0.2"/>
    <n v="149.14799999999991"/>
  </r>
  <r>
    <n v="4989"/>
    <s v="CA-2013-149279"/>
    <x v="0"/>
    <x v="423"/>
    <d v="2013-04-29T00:00:00"/>
    <s v="Standard Class"/>
    <s v="CL-12700"/>
    <s v="Craig Leslie"/>
    <x v="2"/>
    <s v="United States"/>
    <s v="Colorado Springs"/>
    <x v="22"/>
    <n v="80906"/>
    <x v="1"/>
    <s v="OFF-BI-10004040"/>
    <x v="1"/>
    <x v="8"/>
    <x v="1478"/>
    <n v="3.1080000000000001"/>
    <n v="2"/>
    <n v="0.7"/>
    <n v="-2.1755999999999993"/>
  </r>
  <r>
    <n v="4990"/>
    <s v="CA-2014-107321"/>
    <x v="3"/>
    <x v="515"/>
    <d v="2014-09-05T00:00:00"/>
    <s v="Standard Class"/>
    <s v="AW-10930"/>
    <s v="Arthur Wiediger"/>
    <x v="2"/>
    <s v="United States"/>
    <s v="San Francisco"/>
    <x v="1"/>
    <n v="94110"/>
    <x v="1"/>
    <s v="OFF-BI-10004022"/>
    <x v="1"/>
    <x v="8"/>
    <x v="748"/>
    <n v="6.6719999999999988"/>
    <n v="3"/>
    <n v="0.2"/>
    <n v="2.1683999999999997"/>
  </r>
  <r>
    <n v="4991"/>
    <s v="CA-2014-107321"/>
    <x v="3"/>
    <x v="515"/>
    <d v="2014-09-05T00:00:00"/>
    <s v="Standard Class"/>
    <s v="AW-10930"/>
    <s v="Arthur Wiediger"/>
    <x v="2"/>
    <s v="United States"/>
    <s v="San Francisco"/>
    <x v="1"/>
    <n v="94110"/>
    <x v="1"/>
    <s v="TEC-PH-10002200"/>
    <x v="2"/>
    <x v="7"/>
    <x v="1471"/>
    <n v="689.40800000000002"/>
    <n v="4"/>
    <n v="0.2"/>
    <n v="77.558399999999978"/>
  </r>
  <r>
    <n v="4992"/>
    <s v="US-2014-122714"/>
    <x v="3"/>
    <x v="226"/>
    <d v="2014-12-14T00:00:00"/>
    <s v="Standard Class"/>
    <s v="HG-14965"/>
    <s v="Henry Goldwyn"/>
    <x v="1"/>
    <s v="United States"/>
    <s v="Chicago"/>
    <x v="10"/>
    <n v="60653"/>
    <x v="2"/>
    <s v="OFF-BI-10001120"/>
    <x v="1"/>
    <x v="8"/>
    <x v="1606"/>
    <n v="1889.9899999999998"/>
    <n v="5"/>
    <n v="0.8"/>
    <n v="-2929.4845000000005"/>
  </r>
  <r>
    <n v="4993"/>
    <s v="CA-2012-153038"/>
    <x v="1"/>
    <x v="217"/>
    <d v="2012-12-25T00:00:00"/>
    <s v="Standard Class"/>
    <s v="RB-19645"/>
    <s v="Robert Barroso"/>
    <x v="1"/>
    <s v="United States"/>
    <s v="Memphis"/>
    <x v="18"/>
    <n v="38109"/>
    <x v="0"/>
    <s v="OFF-EN-10000461"/>
    <x v="1"/>
    <x v="12"/>
    <x v="746"/>
    <n v="55.936000000000007"/>
    <n v="8"/>
    <n v="0.2"/>
    <n v="18.878399999999999"/>
  </r>
  <r>
    <n v="4994"/>
    <s v="CA-2012-153038"/>
    <x v="1"/>
    <x v="217"/>
    <d v="2012-12-25T00:00:00"/>
    <s v="Standard Class"/>
    <s v="RB-19645"/>
    <s v="Robert Barroso"/>
    <x v="1"/>
    <s v="United States"/>
    <s v="Memphis"/>
    <x v="18"/>
    <n v="38109"/>
    <x v="0"/>
    <s v="OFF-LA-10004008"/>
    <x v="1"/>
    <x v="2"/>
    <x v="1214"/>
    <n v="18.431999999999999"/>
    <n v="8"/>
    <n v="0.2"/>
    <n v="5.9903999999999984"/>
  </r>
  <r>
    <n v="4995"/>
    <s v="CA-2012-153038"/>
    <x v="1"/>
    <x v="217"/>
    <d v="2012-12-25T00:00:00"/>
    <s v="Standard Class"/>
    <s v="RB-19645"/>
    <s v="Robert Barroso"/>
    <x v="1"/>
    <s v="United States"/>
    <s v="Memphis"/>
    <x v="18"/>
    <n v="38109"/>
    <x v="0"/>
    <s v="FUR-FU-10000221"/>
    <x v="0"/>
    <x v="5"/>
    <x v="529"/>
    <n v="20.32"/>
    <n v="5"/>
    <n v="0.2"/>
    <n v="3.5559999999999992"/>
  </r>
  <r>
    <n v="4996"/>
    <s v="CA-2011-132227"/>
    <x v="2"/>
    <x v="130"/>
    <d v="2011-11-10T00:00:00"/>
    <s v="Standard Class"/>
    <s v="SZ-20035"/>
    <s v="Sam Zeldin"/>
    <x v="2"/>
    <s v="United States"/>
    <s v="New York City"/>
    <x v="15"/>
    <n v="10011"/>
    <x v="3"/>
    <s v="OFF-BI-10000962"/>
    <x v="1"/>
    <x v="8"/>
    <x v="1504"/>
    <n v="52.064"/>
    <n v="4"/>
    <n v="0.2"/>
    <n v="18.873199999999997"/>
  </r>
  <r>
    <n v="4997"/>
    <s v="CA-2014-155824"/>
    <x v="3"/>
    <x v="434"/>
    <d v="2014-03-16T00:00:00"/>
    <s v="Standard Class"/>
    <s v="KS-16300"/>
    <s v="Karen Seio"/>
    <x v="1"/>
    <s v="United States"/>
    <s v="Raleigh"/>
    <x v="3"/>
    <n v="27604"/>
    <x v="0"/>
    <s v="OFF-AP-10000390"/>
    <x v="1"/>
    <x v="9"/>
    <x v="1691"/>
    <n v="48.783999999999999"/>
    <n v="1"/>
    <n v="0.2"/>
    <n v="3.6587999999999976"/>
  </r>
  <r>
    <n v="4998"/>
    <s v="CA-2014-155824"/>
    <x v="3"/>
    <x v="434"/>
    <d v="2014-03-16T00:00:00"/>
    <s v="Standard Class"/>
    <s v="KS-16300"/>
    <s v="Karen Seio"/>
    <x v="1"/>
    <s v="United States"/>
    <s v="Raleigh"/>
    <x v="3"/>
    <n v="27604"/>
    <x v="0"/>
    <s v="OFF-BI-10000014"/>
    <x v="1"/>
    <x v="8"/>
    <x v="628"/>
    <n v="13.092000000000002"/>
    <n v="4"/>
    <n v="0.7"/>
    <n v="-10.037199999999999"/>
  </r>
  <r>
    <n v="4999"/>
    <s v="CA-2013-129238"/>
    <x v="0"/>
    <x v="1011"/>
    <d v="2013-02-04T00:00:00"/>
    <s v="Standard Class"/>
    <s v="SC-20050"/>
    <s v="Sample Company A"/>
    <x v="2"/>
    <s v="United States"/>
    <s v="Los Angeles"/>
    <x v="1"/>
    <n v="90045"/>
    <x v="1"/>
    <s v="TEC-PH-10004120"/>
    <x v="2"/>
    <x v="7"/>
    <x v="1525"/>
    <n v="109.59200000000001"/>
    <n v="1"/>
    <n v="0.2"/>
    <n v="8.2194000000000003"/>
  </r>
  <r>
    <n v="5000"/>
    <s v="CA-2013-129238"/>
    <x v="0"/>
    <x v="1011"/>
    <d v="2013-02-04T00:00:00"/>
    <s v="Standard Class"/>
    <s v="SC-20050"/>
    <s v="Sample Company A"/>
    <x v="2"/>
    <s v="United States"/>
    <s v="Los Angeles"/>
    <x v="1"/>
    <n v="90045"/>
    <x v="1"/>
    <s v="OFF-PA-10002764"/>
    <x v="1"/>
    <x v="10"/>
    <x v="33"/>
    <n v="56.7"/>
    <n v="5"/>
    <n v="0"/>
    <n v="27.782999999999998"/>
  </r>
  <r>
    <n v="5001"/>
    <s v="CA-2014-159688"/>
    <x v="3"/>
    <x v="917"/>
    <d v="2014-05-13T00:00:00"/>
    <s v="Standard Class"/>
    <s v="AB-10060"/>
    <s v="Adam Bellavance"/>
    <x v="2"/>
    <s v="United States"/>
    <s v="Los Angeles"/>
    <x v="1"/>
    <n v="90004"/>
    <x v="1"/>
    <s v="TEC-AC-10000736"/>
    <x v="2"/>
    <x v="11"/>
    <x v="1085"/>
    <n v="79.989999999999995"/>
    <n v="1"/>
    <n v="0"/>
    <n v="28.796399999999998"/>
  </r>
  <r>
    <n v="5002"/>
    <s v="CA-2013-136126"/>
    <x v="0"/>
    <x v="1012"/>
    <d v="2013-05-25T00:00:00"/>
    <s v="Same Day"/>
    <s v="EH-14125"/>
    <s v="Eugene Hildebrand"/>
    <x v="2"/>
    <s v="United States"/>
    <s v="Newport News"/>
    <x v="17"/>
    <n v="23602"/>
    <x v="0"/>
    <s v="OFF-SU-10000898"/>
    <x v="1"/>
    <x v="14"/>
    <x v="1181"/>
    <n v="69.5"/>
    <n v="5"/>
    <n v="0"/>
    <n v="20.154999999999994"/>
  </r>
  <r>
    <n v="5003"/>
    <s v="CA-2013-136126"/>
    <x v="0"/>
    <x v="1012"/>
    <d v="2013-05-25T00:00:00"/>
    <s v="Same Day"/>
    <s v="EH-14125"/>
    <s v="Eugene Hildebrand"/>
    <x v="2"/>
    <s v="United States"/>
    <s v="Newport News"/>
    <x v="17"/>
    <n v="23602"/>
    <x v="0"/>
    <s v="OFF-PA-10004327"/>
    <x v="1"/>
    <x v="10"/>
    <x v="136"/>
    <n v="191.6"/>
    <n v="4"/>
    <n v="0"/>
    <n v="91.967999999999989"/>
  </r>
  <r>
    <n v="5004"/>
    <s v="CA-2013-155033"/>
    <x v="0"/>
    <x v="877"/>
    <d v="2013-10-13T00:00:00"/>
    <s v="Standard Class"/>
    <s v="CC-12475"/>
    <s v="Cindy Chapman"/>
    <x v="0"/>
    <s v="United States"/>
    <s v="Los Angeles"/>
    <x v="1"/>
    <n v="90032"/>
    <x v="1"/>
    <s v="OFF-PA-10000143"/>
    <x v="1"/>
    <x v="10"/>
    <x v="1692"/>
    <n v="10.56"/>
    <n v="2"/>
    <n v="0"/>
    <n v="5.0688000000000004"/>
  </r>
  <r>
    <n v="5005"/>
    <s v="CA-2011-156006"/>
    <x v="2"/>
    <x v="1013"/>
    <d v="2011-05-02T00:00:00"/>
    <s v="Second Class"/>
    <s v="TM-21010"/>
    <s v="Tamara Manning"/>
    <x v="0"/>
    <s v="United States"/>
    <s v="Jackson"/>
    <x v="35"/>
    <n v="39212"/>
    <x v="0"/>
    <s v="TEC-AC-10002550"/>
    <x v="2"/>
    <x v="11"/>
    <x v="1342"/>
    <n v="47.79"/>
    <n v="3"/>
    <n v="0"/>
    <n v="16.2486"/>
  </r>
  <r>
    <n v="5006"/>
    <s v="CA-2012-158659"/>
    <x v="1"/>
    <x v="113"/>
    <d v="2012-11-14T00:00:00"/>
    <s v="Second Class"/>
    <s v="SC-20695"/>
    <s v="Steve Chapman"/>
    <x v="1"/>
    <s v="United States"/>
    <s v="Richmond"/>
    <x v="14"/>
    <n v="47374"/>
    <x v="2"/>
    <s v="OFF-ST-10003306"/>
    <x v="1"/>
    <x v="4"/>
    <x v="380"/>
    <n v="714.30000000000007"/>
    <n v="5"/>
    <n v="0"/>
    <n v="207.14699999999993"/>
  </r>
  <r>
    <n v="5007"/>
    <s v="CA-2012-169796"/>
    <x v="1"/>
    <x v="529"/>
    <d v="2012-11-14T00:00:00"/>
    <s v="Standard Class"/>
    <s v="Dp-13240"/>
    <s v="Dean percer"/>
    <x v="2"/>
    <s v="United States"/>
    <s v="New York City"/>
    <x v="15"/>
    <n v="10035"/>
    <x v="3"/>
    <s v="TEC-MA-10000045"/>
    <x v="2"/>
    <x v="15"/>
    <x v="1693"/>
    <n v="2321.9"/>
    <n v="2"/>
    <n v="0"/>
    <n v="1114.5119999999999"/>
  </r>
  <r>
    <n v="5008"/>
    <s v="CA-2012-169796"/>
    <x v="1"/>
    <x v="529"/>
    <d v="2012-11-14T00:00:00"/>
    <s v="Standard Class"/>
    <s v="Dp-13240"/>
    <s v="Dean percer"/>
    <x v="2"/>
    <s v="United States"/>
    <s v="New York City"/>
    <x v="15"/>
    <n v="10035"/>
    <x v="3"/>
    <s v="OFF-ST-10001505"/>
    <x v="1"/>
    <x v="4"/>
    <x v="1174"/>
    <n v="17.940000000000001"/>
    <n v="3"/>
    <n v="0"/>
    <n v="3.0497999999999985"/>
  </r>
  <r>
    <n v="5009"/>
    <s v="CA-2012-102876"/>
    <x v="1"/>
    <x v="67"/>
    <d v="2012-09-14T00:00:00"/>
    <s v="Standard Class"/>
    <s v="LR-17035"/>
    <s v="Lisa Ryan"/>
    <x v="1"/>
    <s v="United States"/>
    <s v="Philadelphia"/>
    <x v="9"/>
    <n v="19134"/>
    <x v="3"/>
    <s v="OFF-BI-10004781"/>
    <x v="1"/>
    <x v="8"/>
    <x v="132"/>
    <n v="9.5220000000000002"/>
    <n v="1"/>
    <n v="0.7"/>
    <n v="-6.9827999999999975"/>
  </r>
  <r>
    <n v="5010"/>
    <s v="CA-2012-102876"/>
    <x v="1"/>
    <x v="67"/>
    <d v="2012-09-14T00:00:00"/>
    <s v="Standard Class"/>
    <s v="LR-17035"/>
    <s v="Lisa Ryan"/>
    <x v="1"/>
    <s v="United States"/>
    <s v="Philadelphia"/>
    <x v="9"/>
    <n v="19134"/>
    <x v="3"/>
    <s v="TEC-PH-10002680"/>
    <x v="2"/>
    <x v="7"/>
    <x v="415"/>
    <n v="791.96399999999994"/>
    <n v="6"/>
    <n v="0.4"/>
    <n v="-131.9940000000002"/>
  </r>
  <r>
    <n v="5011"/>
    <s v="CA-2012-102876"/>
    <x v="1"/>
    <x v="67"/>
    <d v="2012-09-14T00:00:00"/>
    <s v="Standard Class"/>
    <s v="LR-17035"/>
    <s v="Lisa Ryan"/>
    <x v="1"/>
    <s v="United States"/>
    <s v="Philadelphia"/>
    <x v="9"/>
    <n v="19134"/>
    <x v="3"/>
    <s v="OFF-BI-10000848"/>
    <x v="1"/>
    <x v="8"/>
    <x v="515"/>
    <n v="4.9230000000000009"/>
    <n v="3"/>
    <n v="0.7"/>
    <n v="-3.9383999999999997"/>
  </r>
  <r>
    <n v="5012"/>
    <s v="US-2014-139647"/>
    <x v="3"/>
    <x v="943"/>
    <d v="2014-05-14T00:00:00"/>
    <s v="First Class"/>
    <s v="TS-21370"/>
    <s v="Todd Sumrall"/>
    <x v="1"/>
    <s v="United States"/>
    <s v="Phoenix"/>
    <x v="16"/>
    <n v="85023"/>
    <x v="1"/>
    <s v="FUR-BO-10004467"/>
    <x v="0"/>
    <x v="0"/>
    <x v="883"/>
    <n v="209.97900000000001"/>
    <n v="7"/>
    <n v="0.7"/>
    <n v="-356.96429999999998"/>
  </r>
  <r>
    <n v="5013"/>
    <s v="US-2014-160465"/>
    <x v="3"/>
    <x v="246"/>
    <d v="2014-07-27T00:00:00"/>
    <s v="Standard Class"/>
    <s v="SW-20350"/>
    <s v="Sean Wendt"/>
    <x v="2"/>
    <s v="United States"/>
    <s v="Cleveland"/>
    <x v="24"/>
    <n v="44105"/>
    <x v="3"/>
    <s v="OFF-BI-10001670"/>
    <x v="1"/>
    <x v="8"/>
    <x v="438"/>
    <n v="33.930000000000007"/>
    <n v="3"/>
    <n v="0.7"/>
    <n v="-22.619999999999997"/>
  </r>
  <r>
    <n v="5014"/>
    <s v="US-2014-160465"/>
    <x v="3"/>
    <x v="246"/>
    <d v="2014-07-27T00:00:00"/>
    <s v="Standard Class"/>
    <s v="SW-20350"/>
    <s v="Sean Wendt"/>
    <x v="2"/>
    <s v="United States"/>
    <s v="Cleveland"/>
    <x v="24"/>
    <n v="44105"/>
    <x v="3"/>
    <s v="OFF-ST-10000136"/>
    <x v="1"/>
    <x v="4"/>
    <x v="1694"/>
    <n v="222.32000000000005"/>
    <n v="7"/>
    <n v="0.2"/>
    <n v="25.010999999999967"/>
  </r>
  <r>
    <n v="5015"/>
    <s v="US-2014-160465"/>
    <x v="3"/>
    <x v="246"/>
    <d v="2014-07-27T00:00:00"/>
    <s v="Standard Class"/>
    <s v="SW-20350"/>
    <s v="Sean Wendt"/>
    <x v="2"/>
    <s v="United States"/>
    <s v="Cleveland"/>
    <x v="24"/>
    <n v="44105"/>
    <x v="3"/>
    <s v="TEC-PH-10004522"/>
    <x v="2"/>
    <x v="7"/>
    <x v="1695"/>
    <n v="210.56400000000002"/>
    <n v="6"/>
    <n v="0.4"/>
    <n v="-52.640999999999991"/>
  </r>
  <r>
    <n v="5016"/>
    <s v="CA-2011-153850"/>
    <x v="2"/>
    <x v="156"/>
    <d v="2011-11-29T00:00:00"/>
    <s v="Standard Class"/>
    <s v="TH-21100"/>
    <s v="Thea Hendricks"/>
    <x v="0"/>
    <s v="United States"/>
    <s v="Toledo"/>
    <x v="24"/>
    <n v="43615"/>
    <x v="3"/>
    <s v="FUR-FU-10002960"/>
    <x v="0"/>
    <x v="5"/>
    <x v="190"/>
    <n v="35.168000000000006"/>
    <n v="7"/>
    <n v="0.2"/>
    <n v="9.6712000000000025"/>
  </r>
  <r>
    <n v="5017"/>
    <s v="CA-2011-153850"/>
    <x v="2"/>
    <x v="156"/>
    <d v="2011-11-29T00:00:00"/>
    <s v="Standard Class"/>
    <s v="TH-21100"/>
    <s v="Thea Hendricks"/>
    <x v="0"/>
    <s v="United States"/>
    <s v="Toledo"/>
    <x v="24"/>
    <n v="43615"/>
    <x v="3"/>
    <s v="TEC-PH-10002584"/>
    <x v="2"/>
    <x v="7"/>
    <x v="1696"/>
    <n v="1502.376"/>
    <n v="4"/>
    <n v="0.4"/>
    <n v="-250.39600000000019"/>
  </r>
  <r>
    <n v="5018"/>
    <s v="CA-2011-127558"/>
    <x v="2"/>
    <x v="647"/>
    <d v="2011-11-18T00:00:00"/>
    <s v="First Class"/>
    <s v="SS-20410"/>
    <s v="Shahid Shariari"/>
    <x v="0"/>
    <s v="United States"/>
    <s v="Los Angeles"/>
    <x v="1"/>
    <n v="90008"/>
    <x v="1"/>
    <s v="FUR-FU-10002505"/>
    <x v="0"/>
    <x v="5"/>
    <x v="222"/>
    <n v="10.11"/>
    <n v="3"/>
    <n v="0"/>
    <n v="3.2351999999999994"/>
  </r>
  <r>
    <n v="5019"/>
    <s v="CA-2011-127558"/>
    <x v="2"/>
    <x v="647"/>
    <d v="2011-11-18T00:00:00"/>
    <s v="First Class"/>
    <s v="SS-20410"/>
    <s v="Shahid Shariari"/>
    <x v="0"/>
    <s v="United States"/>
    <s v="Los Angeles"/>
    <x v="1"/>
    <n v="90008"/>
    <x v="1"/>
    <s v="TEC-AC-10003832"/>
    <x v="2"/>
    <x v="11"/>
    <x v="216"/>
    <n v="772.47"/>
    <n v="3"/>
    <n v="0"/>
    <n v="146.76929999999993"/>
  </r>
  <r>
    <n v="5020"/>
    <s v="CA-2011-127558"/>
    <x v="2"/>
    <x v="647"/>
    <d v="2011-11-18T00:00:00"/>
    <s v="First Class"/>
    <s v="SS-20410"/>
    <s v="Shahid Shariari"/>
    <x v="0"/>
    <s v="United States"/>
    <s v="Los Angeles"/>
    <x v="1"/>
    <n v="90008"/>
    <x v="1"/>
    <s v="OFF-SU-10002537"/>
    <x v="1"/>
    <x v="14"/>
    <x v="676"/>
    <n v="20.46"/>
    <n v="2"/>
    <n v="0"/>
    <n v="5.3196000000000012"/>
  </r>
  <r>
    <n v="5021"/>
    <s v="CA-2014-136511"/>
    <x v="3"/>
    <x v="721"/>
    <d v="2014-03-26T00:00:00"/>
    <s v="Second Class"/>
    <s v="MZ-17515"/>
    <s v="Mary Zewe"/>
    <x v="1"/>
    <s v="United States"/>
    <s v="New York City"/>
    <x v="15"/>
    <n v="10011"/>
    <x v="3"/>
    <s v="OFF-SU-10003505"/>
    <x v="1"/>
    <x v="14"/>
    <x v="408"/>
    <n v="347.58"/>
    <n v="3"/>
    <n v="0"/>
    <n v="17.378999999999976"/>
  </r>
  <r>
    <n v="5022"/>
    <s v="CA-2013-133795"/>
    <x v="0"/>
    <x v="122"/>
    <d v="2013-12-25T00:00:00"/>
    <s v="Standard Class"/>
    <s v="JE-15475"/>
    <s v="Jeremy Ellison"/>
    <x v="0"/>
    <s v="United States"/>
    <s v="San Diego"/>
    <x v="1"/>
    <n v="92037"/>
    <x v="1"/>
    <s v="TEC-AC-10001465"/>
    <x v="2"/>
    <x v="11"/>
    <x v="473"/>
    <n v="72.64"/>
    <n v="2"/>
    <n v="0"/>
    <n v="21.791999999999994"/>
  </r>
  <r>
    <n v="5023"/>
    <s v="CA-2013-133795"/>
    <x v="0"/>
    <x v="122"/>
    <d v="2013-12-25T00:00:00"/>
    <s v="Standard Class"/>
    <s v="JE-15475"/>
    <s v="Jeremy Ellison"/>
    <x v="0"/>
    <s v="United States"/>
    <s v="San Diego"/>
    <x v="1"/>
    <n v="92037"/>
    <x v="1"/>
    <s v="TEC-AC-10003832"/>
    <x v="2"/>
    <x v="11"/>
    <x v="216"/>
    <n v="772.47"/>
    <n v="3"/>
    <n v="0"/>
    <n v="146.76929999999993"/>
  </r>
  <r>
    <n v="5024"/>
    <s v="CA-2013-133795"/>
    <x v="0"/>
    <x v="122"/>
    <d v="2013-12-25T00:00:00"/>
    <s v="Standard Class"/>
    <s v="JE-15475"/>
    <s v="Jeremy Ellison"/>
    <x v="0"/>
    <s v="United States"/>
    <s v="San Diego"/>
    <x v="1"/>
    <n v="92037"/>
    <x v="1"/>
    <s v="FUR-FU-10003731"/>
    <x v="0"/>
    <x v="5"/>
    <x v="1593"/>
    <n v="39.92"/>
    <n v="4"/>
    <n v="0"/>
    <n v="11.177600000000002"/>
  </r>
  <r>
    <n v="5025"/>
    <s v="US-2014-130953"/>
    <x v="3"/>
    <x v="570"/>
    <d v="2014-08-04T00:00:00"/>
    <s v="Standard Class"/>
    <s v="RF-19735"/>
    <s v="Roland Fjeld"/>
    <x v="0"/>
    <s v="United States"/>
    <s v="Oklahoma City"/>
    <x v="26"/>
    <n v="73120"/>
    <x v="2"/>
    <s v="OFF-BI-10004828"/>
    <x v="1"/>
    <x v="8"/>
    <x v="1578"/>
    <n v="33.479999999999997"/>
    <n v="2"/>
    <n v="0"/>
    <n v="16.405199999999997"/>
  </r>
  <r>
    <n v="5026"/>
    <s v="US-2014-130953"/>
    <x v="3"/>
    <x v="570"/>
    <d v="2014-08-04T00:00:00"/>
    <s v="Standard Class"/>
    <s v="RF-19735"/>
    <s v="Roland Fjeld"/>
    <x v="0"/>
    <s v="United States"/>
    <s v="Oklahoma City"/>
    <x v="26"/>
    <n v="73120"/>
    <x v="2"/>
    <s v="TEC-PH-10003012"/>
    <x v="2"/>
    <x v="7"/>
    <x v="344"/>
    <n v="461.97"/>
    <n v="3"/>
    <n v="0"/>
    <n v="133.97129999999996"/>
  </r>
  <r>
    <n v="5027"/>
    <s v="US-2014-130953"/>
    <x v="3"/>
    <x v="570"/>
    <d v="2014-08-04T00:00:00"/>
    <s v="Standard Class"/>
    <s v="RF-19735"/>
    <s v="Roland Fjeld"/>
    <x v="0"/>
    <s v="United States"/>
    <s v="Oklahoma City"/>
    <x v="26"/>
    <n v="73120"/>
    <x v="2"/>
    <s v="OFF-AP-10002311"/>
    <x v="1"/>
    <x v="9"/>
    <x v="14"/>
    <n v="137.62"/>
    <n v="2"/>
    <n v="0"/>
    <n v="60.552800000000005"/>
  </r>
  <r>
    <n v="5028"/>
    <s v="US-2014-130953"/>
    <x v="3"/>
    <x v="570"/>
    <d v="2014-08-04T00:00:00"/>
    <s v="Standard Class"/>
    <s v="RF-19735"/>
    <s v="Roland Fjeld"/>
    <x v="0"/>
    <s v="United States"/>
    <s v="Oklahoma City"/>
    <x v="26"/>
    <n v="73120"/>
    <x v="2"/>
    <s v="FUR-CH-10004626"/>
    <x v="0"/>
    <x v="1"/>
    <x v="1697"/>
    <n v="302.67"/>
    <n v="3"/>
    <n v="0"/>
    <n v="72.640799999999999"/>
  </r>
  <r>
    <n v="5029"/>
    <s v="CA-2011-151792"/>
    <x v="2"/>
    <x v="814"/>
    <d v="2011-09-07T00:00:00"/>
    <s v="Second Class"/>
    <s v="CV-12295"/>
    <s v="Christina VanderZanden"/>
    <x v="0"/>
    <s v="United States"/>
    <s v="Chicago"/>
    <x v="10"/>
    <n v="60653"/>
    <x v="2"/>
    <s v="TEC-AC-10001606"/>
    <x v="2"/>
    <x v="11"/>
    <x v="585"/>
    <n v="239.976"/>
    <n v="3"/>
    <n v="0.2"/>
    <n v="53.994600000000005"/>
  </r>
  <r>
    <n v="5030"/>
    <s v="CA-2014-139304"/>
    <x v="3"/>
    <x v="926"/>
    <d v="2014-02-03T00:00:00"/>
    <s v="Standard Class"/>
    <s v="VG-21790"/>
    <s v="Vivek Gonzalez"/>
    <x v="0"/>
    <s v="United States"/>
    <s v="San Francisco"/>
    <x v="1"/>
    <n v="94109"/>
    <x v="1"/>
    <s v="OFF-AR-10001216"/>
    <x v="1"/>
    <x v="6"/>
    <x v="1455"/>
    <n v="8.34"/>
    <n v="3"/>
    <n v="0"/>
    <n v="2.1683999999999997"/>
  </r>
  <r>
    <n v="5031"/>
    <s v="CA-2014-139304"/>
    <x v="3"/>
    <x v="926"/>
    <d v="2014-02-03T00:00:00"/>
    <s v="Standard Class"/>
    <s v="VG-21790"/>
    <s v="Vivek Gonzalez"/>
    <x v="0"/>
    <s v="United States"/>
    <s v="San Francisco"/>
    <x v="1"/>
    <n v="94109"/>
    <x v="1"/>
    <s v="OFF-SU-10001664"/>
    <x v="1"/>
    <x v="14"/>
    <x v="1232"/>
    <n v="8.57"/>
    <n v="1"/>
    <n v="0"/>
    <n v="2.2282000000000002"/>
  </r>
  <r>
    <n v="5032"/>
    <s v="CA-2014-139304"/>
    <x v="3"/>
    <x v="926"/>
    <d v="2014-02-03T00:00:00"/>
    <s v="Standard Class"/>
    <s v="VG-21790"/>
    <s v="Vivek Gonzalez"/>
    <x v="0"/>
    <s v="United States"/>
    <s v="San Francisco"/>
    <x v="1"/>
    <n v="94109"/>
    <x v="1"/>
    <s v="OFF-BI-10002498"/>
    <x v="1"/>
    <x v="8"/>
    <x v="435"/>
    <n v="119.61600000000001"/>
    <n v="8"/>
    <n v="0.2"/>
    <n v="40.370399999999997"/>
  </r>
  <r>
    <n v="5033"/>
    <s v="CA-2013-155166"/>
    <x v="0"/>
    <x v="482"/>
    <d v="2014-01-03T00:00:00"/>
    <s v="Standard Class"/>
    <s v="BB-11545"/>
    <s v="Brenda Bowman"/>
    <x v="1"/>
    <s v="United States"/>
    <s v="Vineland"/>
    <x v="30"/>
    <n v="8360"/>
    <x v="3"/>
    <s v="FUR-CH-10003968"/>
    <x v="0"/>
    <x v="1"/>
    <x v="56"/>
    <n v="212.94"/>
    <n v="3"/>
    <n v="0"/>
    <n v="25.552800000000005"/>
  </r>
  <r>
    <n v="5034"/>
    <s v="CA-2013-155166"/>
    <x v="0"/>
    <x v="482"/>
    <d v="2014-01-03T00:00:00"/>
    <s v="Standard Class"/>
    <s v="BB-11545"/>
    <s v="Brenda Bowman"/>
    <x v="1"/>
    <s v="United States"/>
    <s v="Vineland"/>
    <x v="30"/>
    <n v="8360"/>
    <x v="3"/>
    <s v="OFF-AP-10002765"/>
    <x v="1"/>
    <x v="9"/>
    <x v="1252"/>
    <n v="26.49"/>
    <n v="1"/>
    <n v="0"/>
    <n v="7.4172000000000011"/>
  </r>
  <r>
    <n v="5035"/>
    <s v="CA-2012-103954"/>
    <x v="1"/>
    <x v="101"/>
    <d v="2012-08-13T00:00:00"/>
    <s v="Second Class"/>
    <s v="HR-14770"/>
    <s v="Hallie Redmond"/>
    <x v="2"/>
    <s v="United States"/>
    <s v="Milwaukee"/>
    <x v="6"/>
    <n v="53209"/>
    <x v="2"/>
    <s v="FUR-BO-10004690"/>
    <x v="0"/>
    <x v="0"/>
    <x v="1636"/>
    <n v="687.4"/>
    <n v="5"/>
    <n v="0"/>
    <n v="48.117999999999981"/>
  </r>
  <r>
    <n v="5036"/>
    <s v="CA-2011-169803"/>
    <x v="2"/>
    <x v="322"/>
    <d v="2011-04-12T00:00:00"/>
    <s v="Standard Class"/>
    <s v="SC-20260"/>
    <s v="Scott Cohen"/>
    <x v="1"/>
    <s v="United States"/>
    <s v="Seattle"/>
    <x v="4"/>
    <n v="98115"/>
    <x v="1"/>
    <s v="FUR-TA-10000688"/>
    <x v="0"/>
    <x v="3"/>
    <x v="556"/>
    <n v="653.54999999999995"/>
    <n v="3"/>
    <n v="0"/>
    <n v="111.10349999999994"/>
  </r>
  <r>
    <n v="5037"/>
    <s v="CA-2011-169803"/>
    <x v="2"/>
    <x v="322"/>
    <d v="2011-04-12T00:00:00"/>
    <s v="Standard Class"/>
    <s v="SC-20260"/>
    <s v="Scott Cohen"/>
    <x v="1"/>
    <s v="United States"/>
    <s v="Seattle"/>
    <x v="4"/>
    <n v="98115"/>
    <x v="1"/>
    <s v="TEC-AC-10003441"/>
    <x v="2"/>
    <x v="11"/>
    <x v="652"/>
    <n v="33.9"/>
    <n v="2"/>
    <n v="0"/>
    <n v="2.0339999999999989"/>
  </r>
  <r>
    <n v="5038"/>
    <s v="CA-2014-141719"/>
    <x v="3"/>
    <x v="701"/>
    <d v="2014-11-22T00:00:00"/>
    <s v="Second Class"/>
    <s v="EG-13900"/>
    <s v="Emily Grady"/>
    <x v="0"/>
    <s v="United States"/>
    <s v="Naperville"/>
    <x v="10"/>
    <n v="60540"/>
    <x v="2"/>
    <s v="TEC-AC-10003610"/>
    <x v="2"/>
    <x v="11"/>
    <x v="598"/>
    <n v="239.96000000000004"/>
    <n v="5"/>
    <n v="0.2"/>
    <n v="83.98599999999999"/>
  </r>
  <r>
    <n v="5039"/>
    <s v="CA-2012-136469"/>
    <x v="1"/>
    <x v="655"/>
    <d v="2012-07-12T00:00:00"/>
    <s v="First Class"/>
    <s v="TS-21370"/>
    <s v="Todd Sumrall"/>
    <x v="1"/>
    <s v="United States"/>
    <s v="Wilmington"/>
    <x v="13"/>
    <n v="19805"/>
    <x v="3"/>
    <s v="FUR-TA-10001520"/>
    <x v="0"/>
    <x v="3"/>
    <x v="711"/>
    <n v="199.83600000000001"/>
    <n v="4"/>
    <n v="0.3"/>
    <n v="-37.112400000000036"/>
  </r>
  <r>
    <n v="5040"/>
    <s v="CA-2012-136469"/>
    <x v="1"/>
    <x v="655"/>
    <d v="2012-07-12T00:00:00"/>
    <s v="First Class"/>
    <s v="TS-21370"/>
    <s v="Todd Sumrall"/>
    <x v="1"/>
    <s v="United States"/>
    <s v="Wilmington"/>
    <x v="13"/>
    <n v="19805"/>
    <x v="3"/>
    <s v="TEC-PH-10001817"/>
    <x v="2"/>
    <x v="7"/>
    <x v="1097"/>
    <n v="716"/>
    <n v="2"/>
    <n v="0"/>
    <n v="193.32000000000005"/>
  </r>
  <r>
    <n v="5041"/>
    <s v="CA-2012-136469"/>
    <x v="1"/>
    <x v="655"/>
    <d v="2012-07-12T00:00:00"/>
    <s v="First Class"/>
    <s v="TS-21370"/>
    <s v="Todd Sumrall"/>
    <x v="1"/>
    <s v="United States"/>
    <s v="Wilmington"/>
    <x v="13"/>
    <n v="19805"/>
    <x v="3"/>
    <s v="OFF-BI-10004492"/>
    <x v="1"/>
    <x v="8"/>
    <x v="347"/>
    <n v="221.06"/>
    <n v="7"/>
    <n v="0"/>
    <n v="103.89819999999997"/>
  </r>
  <r>
    <n v="5042"/>
    <s v="CA-2013-158694"/>
    <x v="0"/>
    <x v="338"/>
    <d v="2013-11-14T00:00:00"/>
    <s v="Second Class"/>
    <s v="AI-10855"/>
    <s v="Arianne Irving"/>
    <x v="0"/>
    <s v="United States"/>
    <s v="Los Angeles"/>
    <x v="1"/>
    <n v="90036"/>
    <x v="1"/>
    <s v="OFF-PA-10002421"/>
    <x v="1"/>
    <x v="10"/>
    <x v="1416"/>
    <n v="67.710000000000008"/>
    <n v="3"/>
    <n v="0"/>
    <n v="32.500799999999998"/>
  </r>
  <r>
    <n v="5043"/>
    <s v="CA-2013-158694"/>
    <x v="0"/>
    <x v="338"/>
    <d v="2013-11-14T00:00:00"/>
    <s v="Second Class"/>
    <s v="AI-10855"/>
    <s v="Arianne Irving"/>
    <x v="0"/>
    <s v="United States"/>
    <s v="Los Angeles"/>
    <x v="1"/>
    <n v="90036"/>
    <x v="1"/>
    <s v="OFF-AP-10000055"/>
    <x v="1"/>
    <x v="9"/>
    <x v="781"/>
    <n v="129.91999999999999"/>
    <n v="4"/>
    <n v="0"/>
    <n v="38.975999999999985"/>
  </r>
  <r>
    <n v="5044"/>
    <s v="CA-2013-158694"/>
    <x v="0"/>
    <x v="338"/>
    <d v="2013-11-14T00:00:00"/>
    <s v="Second Class"/>
    <s v="AI-10855"/>
    <s v="Arianne Irving"/>
    <x v="0"/>
    <s v="United States"/>
    <s v="Los Angeles"/>
    <x v="1"/>
    <n v="90036"/>
    <x v="1"/>
    <s v="FUR-FU-10000965"/>
    <x v="0"/>
    <x v="5"/>
    <x v="682"/>
    <n v="467.46"/>
    <n v="9"/>
    <n v="0"/>
    <n v="191.65860000000001"/>
  </r>
  <r>
    <n v="5045"/>
    <s v="CA-2013-158694"/>
    <x v="0"/>
    <x v="338"/>
    <d v="2013-11-14T00:00:00"/>
    <s v="Second Class"/>
    <s v="AI-10855"/>
    <s v="Arianne Irving"/>
    <x v="0"/>
    <s v="United States"/>
    <s v="Los Angeles"/>
    <x v="1"/>
    <n v="90036"/>
    <x v="1"/>
    <s v="OFF-PA-10001363"/>
    <x v="1"/>
    <x v="10"/>
    <x v="1616"/>
    <n v="61.4"/>
    <n v="5"/>
    <n v="0"/>
    <n v="28.857999999999997"/>
  </r>
  <r>
    <n v="5046"/>
    <s v="CA-2013-158694"/>
    <x v="0"/>
    <x v="338"/>
    <d v="2013-11-14T00:00:00"/>
    <s v="Second Class"/>
    <s v="AI-10855"/>
    <s v="Arianne Irving"/>
    <x v="0"/>
    <s v="United States"/>
    <s v="Los Angeles"/>
    <x v="1"/>
    <n v="90036"/>
    <x v="1"/>
    <s v="OFF-ST-10001496"/>
    <x v="1"/>
    <x v="4"/>
    <x v="726"/>
    <n v="720.76"/>
    <n v="4"/>
    <n v="0"/>
    <n v="187.39760000000001"/>
  </r>
  <r>
    <n v="5047"/>
    <s v="CA-2013-158694"/>
    <x v="0"/>
    <x v="338"/>
    <d v="2013-11-14T00:00:00"/>
    <s v="Second Class"/>
    <s v="AI-10855"/>
    <s v="Arianne Irving"/>
    <x v="0"/>
    <s v="United States"/>
    <s v="Los Angeles"/>
    <x v="1"/>
    <n v="90036"/>
    <x v="1"/>
    <s v="OFF-BI-10004656"/>
    <x v="1"/>
    <x v="8"/>
    <x v="855"/>
    <n v="5.1840000000000011"/>
    <n v="3"/>
    <n v="0.2"/>
    <n v="1.8143999999999996"/>
  </r>
  <r>
    <n v="5048"/>
    <s v="CA-2013-158694"/>
    <x v="0"/>
    <x v="338"/>
    <d v="2013-11-14T00:00:00"/>
    <s v="Second Class"/>
    <s v="AI-10855"/>
    <s v="Arianne Irving"/>
    <x v="0"/>
    <s v="United States"/>
    <s v="Los Angeles"/>
    <x v="1"/>
    <n v="90036"/>
    <x v="1"/>
    <s v="OFF-AR-10001227"/>
    <x v="1"/>
    <x v="6"/>
    <x v="1611"/>
    <n v="14.7"/>
    <n v="5"/>
    <n v="0"/>
    <n v="3.9690000000000003"/>
  </r>
  <r>
    <n v="5049"/>
    <s v="US-2011-104759"/>
    <x v="2"/>
    <x v="691"/>
    <d v="2011-04-04T00:00:00"/>
    <s v="Standard Class"/>
    <s v="DD-13570"/>
    <s v="Dorothy Dickinson"/>
    <x v="0"/>
    <s v="United States"/>
    <s v="Chicago"/>
    <x v="10"/>
    <n v="60610"/>
    <x v="2"/>
    <s v="OFF-BI-10002071"/>
    <x v="1"/>
    <x v="8"/>
    <x v="692"/>
    <n v="8.1339999999999986"/>
    <n v="7"/>
    <n v="0.8"/>
    <n v="-13.827800000000003"/>
  </r>
  <r>
    <n v="5050"/>
    <s v="US-2011-104759"/>
    <x v="2"/>
    <x v="691"/>
    <d v="2011-04-04T00:00:00"/>
    <s v="Standard Class"/>
    <s v="DD-13570"/>
    <s v="Dorothy Dickinson"/>
    <x v="0"/>
    <s v="United States"/>
    <s v="Chicago"/>
    <x v="10"/>
    <n v="60610"/>
    <x v="2"/>
    <s v="TEC-AC-10004901"/>
    <x v="2"/>
    <x v="11"/>
    <x v="642"/>
    <n v="79.984000000000009"/>
    <n v="2"/>
    <n v="0.2"/>
    <n v="13.997199999999999"/>
  </r>
  <r>
    <n v="5051"/>
    <s v="CA-2012-150511"/>
    <x v="1"/>
    <x v="227"/>
    <d v="2012-09-24T00:00:00"/>
    <s v="Standard Class"/>
    <s v="AB-10060"/>
    <s v="Adam Bellavance"/>
    <x v="2"/>
    <s v="United States"/>
    <s v="Des Moines"/>
    <x v="4"/>
    <n v="98198"/>
    <x v="1"/>
    <s v="OFF-PA-10001776"/>
    <x v="1"/>
    <x v="10"/>
    <x v="1263"/>
    <n v="18.54"/>
    <n v="2"/>
    <n v="0"/>
    <n v="8.7137999999999991"/>
  </r>
  <r>
    <n v="5052"/>
    <s v="CA-2012-134922"/>
    <x v="1"/>
    <x v="209"/>
    <d v="2012-11-11T00:00:00"/>
    <s v="Standard Class"/>
    <s v="KB-16240"/>
    <s v="Karen Bern"/>
    <x v="1"/>
    <s v="United States"/>
    <s v="Philadelphia"/>
    <x v="9"/>
    <n v="19140"/>
    <x v="3"/>
    <s v="OFF-EN-10000483"/>
    <x v="1"/>
    <x v="12"/>
    <x v="369"/>
    <n v="24.400000000000002"/>
    <n v="2"/>
    <n v="0.2"/>
    <n v="7.9299999999999971"/>
  </r>
  <r>
    <n v="5053"/>
    <s v="US-2014-120607"/>
    <x v="3"/>
    <x v="240"/>
    <d v="2014-05-20T00:00:00"/>
    <s v="Same Day"/>
    <s v="JC-15775"/>
    <s v="John Castell"/>
    <x v="0"/>
    <s v="United States"/>
    <s v="Atlanta"/>
    <x v="32"/>
    <n v="30318"/>
    <x v="0"/>
    <s v="OFF-PA-10003129"/>
    <x v="1"/>
    <x v="10"/>
    <x v="1137"/>
    <n v="195.64"/>
    <n v="4"/>
    <n v="0"/>
    <n v="91.950799999999987"/>
  </r>
  <r>
    <n v="5054"/>
    <s v="CA-2012-141243"/>
    <x v="1"/>
    <x v="928"/>
    <d v="2012-01-08T00:00:00"/>
    <s v="Second Class"/>
    <s v="AH-10465"/>
    <s v="Amy Hunt"/>
    <x v="0"/>
    <s v="United States"/>
    <s v="Dallas"/>
    <x v="5"/>
    <n v="75217"/>
    <x v="2"/>
    <s v="TEC-AC-10003198"/>
    <x v="2"/>
    <x v="11"/>
    <x v="761"/>
    <n v="398.40000000000003"/>
    <n v="5"/>
    <n v="0.2"/>
    <n v="84.659999999999982"/>
  </r>
  <r>
    <n v="5055"/>
    <s v="CA-2012-141243"/>
    <x v="1"/>
    <x v="928"/>
    <d v="2012-01-08T00:00:00"/>
    <s v="Second Class"/>
    <s v="AH-10465"/>
    <s v="Amy Hunt"/>
    <x v="0"/>
    <s v="United States"/>
    <s v="Dallas"/>
    <x v="5"/>
    <n v="75217"/>
    <x v="2"/>
    <s v="OFF-AR-10001246"/>
    <x v="1"/>
    <x v="6"/>
    <x v="450"/>
    <n v="7.0559999999999992"/>
    <n v="3"/>
    <n v="0.2"/>
    <n v="0.79379999999999962"/>
  </r>
  <r>
    <n v="5056"/>
    <s v="CA-2012-141243"/>
    <x v="1"/>
    <x v="928"/>
    <d v="2012-01-08T00:00:00"/>
    <s v="Second Class"/>
    <s v="AH-10465"/>
    <s v="Amy Hunt"/>
    <x v="0"/>
    <s v="United States"/>
    <s v="Dallas"/>
    <x v="5"/>
    <n v="75217"/>
    <x v="2"/>
    <s v="FUR-BO-10003272"/>
    <x v="0"/>
    <x v="0"/>
    <x v="582"/>
    <n v="1352.3975999999998"/>
    <n v="9"/>
    <n v="0.32"/>
    <n v="-437.5404000000002"/>
  </r>
  <r>
    <n v="5057"/>
    <s v="CA-2012-162166"/>
    <x v="1"/>
    <x v="1014"/>
    <d v="2012-09-11T00:00:00"/>
    <s v="First Class"/>
    <s v="NM-18520"/>
    <s v="Neoma Murray"/>
    <x v="0"/>
    <s v="United States"/>
    <s v="Moreno Valley"/>
    <x v="1"/>
    <n v="92553"/>
    <x v="1"/>
    <s v="OFF-PA-10002606"/>
    <x v="1"/>
    <x v="10"/>
    <x v="1592"/>
    <n v="26.400000000000002"/>
    <n v="5"/>
    <n v="0"/>
    <n v="11.879999999999999"/>
  </r>
  <r>
    <n v="5058"/>
    <s v="CA-2012-162166"/>
    <x v="1"/>
    <x v="1014"/>
    <d v="2012-09-11T00:00:00"/>
    <s v="First Class"/>
    <s v="NM-18520"/>
    <s v="Neoma Murray"/>
    <x v="0"/>
    <s v="United States"/>
    <s v="Moreno Valley"/>
    <x v="1"/>
    <n v="92553"/>
    <x v="1"/>
    <s v="OFF-ST-10002486"/>
    <x v="1"/>
    <x v="4"/>
    <x v="693"/>
    <n v="41.88"/>
    <n v="6"/>
    <n v="0"/>
    <n v="0.83759999999999835"/>
  </r>
  <r>
    <n v="5059"/>
    <s v="CA-2013-120796"/>
    <x v="0"/>
    <x v="1015"/>
    <d v="2013-04-08T00:00:00"/>
    <s v="Standard Class"/>
    <s v="CS-11950"/>
    <s v="Carlos Soltero"/>
    <x v="0"/>
    <s v="United States"/>
    <s v="Philadelphia"/>
    <x v="9"/>
    <n v="19140"/>
    <x v="3"/>
    <s v="OFF-BI-10004330"/>
    <x v="1"/>
    <x v="8"/>
    <x v="795"/>
    <n v="99.846000000000004"/>
    <n v="9"/>
    <n v="0.7"/>
    <n v="-83.204999999999984"/>
  </r>
  <r>
    <n v="5060"/>
    <s v="CA-2013-109722"/>
    <x v="0"/>
    <x v="5"/>
    <d v="2013-12-08T00:00:00"/>
    <s v="Second Class"/>
    <s v="TP-21130"/>
    <s v="Theone Pippenger"/>
    <x v="0"/>
    <s v="United States"/>
    <s v="Georgetown"/>
    <x v="0"/>
    <n v="40324"/>
    <x v="0"/>
    <s v="TEC-PH-10000560"/>
    <x v="2"/>
    <x v="7"/>
    <x v="745"/>
    <n v="699.98"/>
    <n v="2"/>
    <n v="0"/>
    <n v="195.99440000000004"/>
  </r>
  <r>
    <n v="5061"/>
    <s v="CA-2013-109722"/>
    <x v="0"/>
    <x v="5"/>
    <d v="2013-12-08T00:00:00"/>
    <s v="Second Class"/>
    <s v="TP-21130"/>
    <s v="Theone Pippenger"/>
    <x v="0"/>
    <s v="United States"/>
    <s v="Georgetown"/>
    <x v="0"/>
    <n v="40324"/>
    <x v="0"/>
    <s v="OFF-ST-10000060"/>
    <x v="1"/>
    <x v="4"/>
    <x v="387"/>
    <n v="584.82000000000005"/>
    <n v="9"/>
    <n v="0"/>
    <n v="70.178400000000025"/>
  </r>
  <r>
    <n v="5062"/>
    <s v="CA-2012-136798"/>
    <x v="1"/>
    <x v="412"/>
    <d v="2012-05-12T00:00:00"/>
    <s v="Standard Class"/>
    <s v="DL-12925"/>
    <s v="Daniel Lacy"/>
    <x v="0"/>
    <s v="United States"/>
    <s v="Minneapolis"/>
    <x v="11"/>
    <n v="55407"/>
    <x v="2"/>
    <s v="OFF-BI-10003684"/>
    <x v="1"/>
    <x v="8"/>
    <x v="707"/>
    <n v="43.98"/>
    <n v="2"/>
    <n v="0"/>
    <n v="21.99"/>
  </r>
  <r>
    <n v="5063"/>
    <s v="CA-2012-136798"/>
    <x v="1"/>
    <x v="412"/>
    <d v="2012-05-12T00:00:00"/>
    <s v="Standard Class"/>
    <s v="DL-12925"/>
    <s v="Daniel Lacy"/>
    <x v="0"/>
    <s v="United States"/>
    <s v="Minneapolis"/>
    <x v="11"/>
    <n v="55407"/>
    <x v="2"/>
    <s v="TEC-PH-10000441"/>
    <x v="2"/>
    <x v="7"/>
    <x v="1046"/>
    <n v="377.96999999999997"/>
    <n v="3"/>
    <n v="0"/>
    <n v="105.83160000000002"/>
  </r>
  <r>
    <n v="5064"/>
    <s v="CA-2012-136798"/>
    <x v="1"/>
    <x v="412"/>
    <d v="2012-05-12T00:00:00"/>
    <s v="Standard Class"/>
    <s v="DL-12925"/>
    <s v="Daniel Lacy"/>
    <x v="0"/>
    <s v="United States"/>
    <s v="Minneapolis"/>
    <x v="11"/>
    <n v="55407"/>
    <x v="2"/>
    <s v="FUR-FU-10000723"/>
    <x v="0"/>
    <x v="5"/>
    <x v="475"/>
    <n v="123.96000000000001"/>
    <n v="3"/>
    <n v="0"/>
    <n v="11.156400000000005"/>
  </r>
  <r>
    <n v="5065"/>
    <s v="CA-2014-122196"/>
    <x v="3"/>
    <x v="585"/>
    <d v="2014-09-25T00:00:00"/>
    <s v="First Class"/>
    <s v="CA-12265"/>
    <s v="Christina Anderson"/>
    <x v="0"/>
    <s v="United States"/>
    <s v="Wilmington"/>
    <x v="13"/>
    <n v="19805"/>
    <x v="3"/>
    <s v="TEC-PH-10004977"/>
    <x v="2"/>
    <x v="7"/>
    <x v="34"/>
    <n v="391.98"/>
    <n v="2"/>
    <n v="0"/>
    <n v="113.67419999999998"/>
  </r>
  <r>
    <n v="5066"/>
    <s v="CA-2014-142090"/>
    <x v="3"/>
    <x v="329"/>
    <d v="2014-12-08T00:00:00"/>
    <s v="Standard Class"/>
    <s v="SC-20380"/>
    <s v="Shahid Collister"/>
    <x v="0"/>
    <s v="United States"/>
    <s v="Burlington"/>
    <x v="3"/>
    <n v="27217"/>
    <x v="0"/>
    <s v="TEC-AC-10002001"/>
    <x v="2"/>
    <x v="11"/>
    <x v="262"/>
    <n v="383.97600000000006"/>
    <n v="3"/>
    <n v="0.2"/>
    <n v="81.59490000000001"/>
  </r>
  <r>
    <n v="5067"/>
    <s v="CA-2014-142090"/>
    <x v="3"/>
    <x v="329"/>
    <d v="2014-12-08T00:00:00"/>
    <s v="Standard Class"/>
    <s v="SC-20380"/>
    <s v="Shahid Collister"/>
    <x v="0"/>
    <s v="United States"/>
    <s v="Burlington"/>
    <x v="3"/>
    <n v="27217"/>
    <x v="0"/>
    <s v="FUR-TA-10001889"/>
    <x v="0"/>
    <x v="3"/>
    <x v="406"/>
    <n v="1781.6819999999998"/>
    <n v="7"/>
    <n v="0.4"/>
    <n v="-653.28340000000003"/>
  </r>
  <r>
    <n v="5068"/>
    <s v="CA-2014-160934"/>
    <x v="3"/>
    <x v="787"/>
    <d v="2014-01-20T00:00:00"/>
    <s v="Standard Class"/>
    <s v="TT-21460"/>
    <s v="Tonja Turnell"/>
    <x v="2"/>
    <s v="United States"/>
    <s v="Los Angeles"/>
    <x v="1"/>
    <n v="90008"/>
    <x v="1"/>
    <s v="OFF-AR-10003504"/>
    <x v="1"/>
    <x v="6"/>
    <x v="1026"/>
    <n v="21.400000000000002"/>
    <n v="5"/>
    <n v="0"/>
    <n v="6.2059999999999977"/>
  </r>
  <r>
    <n v="5069"/>
    <s v="CA-2011-124478"/>
    <x v="2"/>
    <x v="233"/>
    <d v="2011-08-12T00:00:00"/>
    <s v="Standard Class"/>
    <s v="MA-17560"/>
    <s v="Matt Abelman"/>
    <x v="2"/>
    <s v="United States"/>
    <s v="Trenton"/>
    <x v="12"/>
    <n v="48183"/>
    <x v="2"/>
    <s v="TEC-CO-10001571"/>
    <x v="2"/>
    <x v="16"/>
    <x v="1554"/>
    <n v="549.99"/>
    <n v="1"/>
    <n v="0"/>
    <n v="274.995"/>
  </r>
  <r>
    <n v="5070"/>
    <s v="CA-2011-124478"/>
    <x v="2"/>
    <x v="233"/>
    <d v="2011-08-12T00:00:00"/>
    <s v="Standard Class"/>
    <s v="MA-17560"/>
    <s v="Matt Abelman"/>
    <x v="2"/>
    <s v="United States"/>
    <s v="Trenton"/>
    <x v="12"/>
    <n v="48183"/>
    <x v="2"/>
    <s v="OFF-AP-10002495"/>
    <x v="1"/>
    <x v="9"/>
    <x v="1075"/>
    <n v="167.535"/>
    <n v="3"/>
    <n v="0.1"/>
    <n v="37.229999999999983"/>
  </r>
  <r>
    <n v="5071"/>
    <s v="CA-2011-124478"/>
    <x v="2"/>
    <x v="233"/>
    <d v="2011-08-12T00:00:00"/>
    <s v="Standard Class"/>
    <s v="MA-17560"/>
    <s v="Matt Abelman"/>
    <x v="2"/>
    <s v="United States"/>
    <s v="Trenton"/>
    <x v="12"/>
    <n v="48183"/>
    <x v="2"/>
    <s v="OFF-EN-10002500"/>
    <x v="1"/>
    <x v="12"/>
    <x v="118"/>
    <n v="38.339999999999996"/>
    <n v="3"/>
    <n v="0"/>
    <n v="17.253"/>
  </r>
  <r>
    <n v="5072"/>
    <s v="CA-2011-124478"/>
    <x v="2"/>
    <x v="233"/>
    <d v="2011-08-12T00:00:00"/>
    <s v="Standard Class"/>
    <s v="MA-17560"/>
    <s v="Matt Abelman"/>
    <x v="2"/>
    <s v="United States"/>
    <s v="Trenton"/>
    <x v="12"/>
    <n v="48183"/>
    <x v="2"/>
    <s v="FUR-FU-10002088"/>
    <x v="0"/>
    <x v="5"/>
    <x v="1084"/>
    <n v="53.88"/>
    <n v="6"/>
    <n v="0"/>
    <n v="22.629600000000003"/>
  </r>
  <r>
    <n v="5073"/>
    <s v="CA-2011-124478"/>
    <x v="2"/>
    <x v="233"/>
    <d v="2011-08-12T00:00:00"/>
    <s v="Standard Class"/>
    <s v="MA-17560"/>
    <s v="Matt Abelman"/>
    <x v="2"/>
    <s v="United States"/>
    <s v="Trenton"/>
    <x v="12"/>
    <n v="48183"/>
    <x v="2"/>
    <s v="TEC-PH-10001128"/>
    <x v="2"/>
    <x v="7"/>
    <x v="1499"/>
    <n v="299.98"/>
    <n v="2"/>
    <n v="0"/>
    <n v="83.994400000000013"/>
  </r>
  <r>
    <n v="5074"/>
    <s v="CA-2012-145485"/>
    <x v="1"/>
    <x v="599"/>
    <d v="2012-11-05T00:00:00"/>
    <s v="Same Day"/>
    <s v="JM-16195"/>
    <s v="Justin MacKendrick"/>
    <x v="0"/>
    <s v="United States"/>
    <s v="San Francisco"/>
    <x v="1"/>
    <n v="94109"/>
    <x v="1"/>
    <s v="OFF-ST-10000649"/>
    <x v="1"/>
    <x v="4"/>
    <x v="937"/>
    <n v="62.8"/>
    <n v="4"/>
    <n v="0"/>
    <n v="15.700000000000003"/>
  </r>
  <r>
    <n v="5075"/>
    <s v="CA-2014-151071"/>
    <x v="3"/>
    <x v="1016"/>
    <d v="2014-04-30T00:00:00"/>
    <s v="Second Class"/>
    <s v="MB-18085"/>
    <s v="Mick Brown"/>
    <x v="0"/>
    <s v="United States"/>
    <s v="Los Angeles"/>
    <x v="1"/>
    <n v="90049"/>
    <x v="1"/>
    <s v="OFF-BI-10002103"/>
    <x v="1"/>
    <x v="8"/>
    <x v="525"/>
    <n v="13.904"/>
    <n v="2"/>
    <n v="0.2"/>
    <n v="4.5187999999999997"/>
  </r>
  <r>
    <n v="5076"/>
    <s v="CA-2011-134572"/>
    <x v="2"/>
    <x v="1017"/>
    <d v="2011-04-22T00:00:00"/>
    <s v="Second Class"/>
    <s v="SV-20365"/>
    <s v="Seth Vernon"/>
    <x v="0"/>
    <s v="United States"/>
    <s v="Houston"/>
    <x v="5"/>
    <n v="77070"/>
    <x v="2"/>
    <s v="FUR-TA-10001705"/>
    <x v="0"/>
    <x v="3"/>
    <x v="213"/>
    <n v="744.09999999999991"/>
    <n v="5"/>
    <n v="0.3"/>
    <n v="-95.670000000000044"/>
  </r>
  <r>
    <n v="5077"/>
    <s v="CA-2011-134572"/>
    <x v="2"/>
    <x v="1017"/>
    <d v="2011-04-22T00:00:00"/>
    <s v="Second Class"/>
    <s v="SV-20365"/>
    <s v="Seth Vernon"/>
    <x v="0"/>
    <s v="United States"/>
    <s v="Houston"/>
    <x v="5"/>
    <n v="77070"/>
    <x v="2"/>
    <s v="OFF-ST-10004634"/>
    <x v="1"/>
    <x v="4"/>
    <x v="597"/>
    <n v="44.840000000000011"/>
    <n v="5"/>
    <n v="0.2"/>
    <n v="5.6049999999999951"/>
  </r>
  <r>
    <n v="5078"/>
    <s v="CA-2011-134572"/>
    <x v="2"/>
    <x v="1017"/>
    <d v="2011-04-22T00:00:00"/>
    <s v="Second Class"/>
    <s v="SV-20365"/>
    <s v="Seth Vernon"/>
    <x v="0"/>
    <s v="United States"/>
    <s v="Houston"/>
    <x v="5"/>
    <n v="77070"/>
    <x v="2"/>
    <s v="FUR-TA-10004442"/>
    <x v="0"/>
    <x v="3"/>
    <x v="1645"/>
    <n v="401.59000000000003"/>
    <n v="2"/>
    <n v="0.3"/>
    <n v="-131.95100000000002"/>
  </r>
  <r>
    <n v="5079"/>
    <s v="CA-2014-143217"/>
    <x v="3"/>
    <x v="343"/>
    <d v="2014-11-18T00:00:00"/>
    <s v="Standard Class"/>
    <s v="CG-12040"/>
    <s v="Catherine Glotzbach"/>
    <x v="2"/>
    <s v="United States"/>
    <s v="Milwaukee"/>
    <x v="6"/>
    <n v="53209"/>
    <x v="2"/>
    <s v="OFF-BI-10002949"/>
    <x v="1"/>
    <x v="8"/>
    <x v="520"/>
    <n v="18.240000000000002"/>
    <n v="3"/>
    <n v="0"/>
    <n v="8.5727999999999991"/>
  </r>
  <r>
    <n v="5080"/>
    <s v="US-2014-133312"/>
    <x v="3"/>
    <x v="920"/>
    <d v="2014-11-30T00:00:00"/>
    <s v="Standard Class"/>
    <s v="BD-11500"/>
    <s v="Bradley Drucker"/>
    <x v="0"/>
    <s v="United States"/>
    <s v="San Francisco"/>
    <x v="1"/>
    <n v="94122"/>
    <x v="1"/>
    <s v="FUR-BO-10002213"/>
    <x v="0"/>
    <x v="0"/>
    <x v="1325"/>
    <n v="359.49899999999997"/>
    <n v="3"/>
    <n v="0.15"/>
    <n v="-29.605799999999981"/>
  </r>
  <r>
    <n v="5081"/>
    <s v="US-2014-133312"/>
    <x v="3"/>
    <x v="920"/>
    <d v="2014-11-30T00:00:00"/>
    <s v="Standard Class"/>
    <s v="BD-11500"/>
    <s v="Bradley Drucker"/>
    <x v="0"/>
    <s v="United States"/>
    <s v="San Francisco"/>
    <x v="1"/>
    <n v="94122"/>
    <x v="1"/>
    <s v="OFF-ST-10001325"/>
    <x v="1"/>
    <x v="4"/>
    <x v="466"/>
    <n v="10.48"/>
    <n v="1"/>
    <n v="0"/>
    <n v="2.8296000000000001"/>
  </r>
  <r>
    <n v="5082"/>
    <s v="US-2012-137533"/>
    <x v="1"/>
    <x v="217"/>
    <d v="2012-12-18T00:00:00"/>
    <s v="Same Day"/>
    <s v="JK-15640"/>
    <s v="Jim Kriz"/>
    <x v="2"/>
    <s v="United States"/>
    <s v="Cleveland"/>
    <x v="24"/>
    <n v="44105"/>
    <x v="3"/>
    <s v="OFF-PA-10003441"/>
    <x v="1"/>
    <x v="10"/>
    <x v="485"/>
    <n v="20.736000000000004"/>
    <n v="4"/>
    <n v="0.2"/>
    <n v="7.2576000000000001"/>
  </r>
  <r>
    <n v="5083"/>
    <s v="CA-2013-155138"/>
    <x v="0"/>
    <x v="162"/>
    <d v="2013-09-13T00:00:00"/>
    <s v="Standard Class"/>
    <s v="JM-15580"/>
    <s v="Jill Matthias"/>
    <x v="0"/>
    <s v="United States"/>
    <s v="Monroe"/>
    <x v="3"/>
    <n v="28110"/>
    <x v="0"/>
    <s v="TEC-AC-10004209"/>
    <x v="2"/>
    <x v="11"/>
    <x v="899"/>
    <n v="35.167999999999999"/>
    <n v="4"/>
    <n v="0.2"/>
    <n v="8.3524000000000012"/>
  </r>
  <r>
    <n v="5084"/>
    <s v="CA-2013-155138"/>
    <x v="0"/>
    <x v="162"/>
    <d v="2013-09-13T00:00:00"/>
    <s v="Standard Class"/>
    <s v="JM-15580"/>
    <s v="Jill Matthias"/>
    <x v="0"/>
    <s v="United States"/>
    <s v="Monroe"/>
    <x v="3"/>
    <n v="28110"/>
    <x v="0"/>
    <s v="OFF-PA-10000501"/>
    <x v="1"/>
    <x v="10"/>
    <x v="966"/>
    <n v="64.704000000000008"/>
    <n v="3"/>
    <n v="0.2"/>
    <n v="23.455199999999998"/>
  </r>
  <r>
    <n v="5085"/>
    <s v="CA-2013-108350"/>
    <x v="0"/>
    <x v="112"/>
    <d v="2013-06-10T00:00:00"/>
    <s v="Second Class"/>
    <s v="SC-20230"/>
    <s v="Scot Coram"/>
    <x v="1"/>
    <s v="United States"/>
    <s v="Lowell"/>
    <x v="31"/>
    <n v="1852"/>
    <x v="3"/>
    <s v="OFF-PA-10003656"/>
    <x v="1"/>
    <x v="10"/>
    <x v="770"/>
    <n v="105.52"/>
    <n v="4"/>
    <n v="0"/>
    <n v="48.539199999999994"/>
  </r>
  <r>
    <n v="5086"/>
    <s v="CA-2012-144302"/>
    <x v="1"/>
    <x v="974"/>
    <d v="2012-06-23T00:00:00"/>
    <s v="Standard Class"/>
    <s v="ME-17320"/>
    <s v="Maria Etezadi"/>
    <x v="2"/>
    <s v="United States"/>
    <s v="Dallas"/>
    <x v="5"/>
    <n v="75081"/>
    <x v="2"/>
    <s v="OFF-BI-10001107"/>
    <x v="1"/>
    <x v="8"/>
    <x v="492"/>
    <n v="5.7919999999999989"/>
    <n v="2"/>
    <n v="0.8"/>
    <n v="-9.5568000000000026"/>
  </r>
  <r>
    <n v="5087"/>
    <s v="CA-2012-109001"/>
    <x v="1"/>
    <x v="616"/>
    <d v="2012-03-09T00:00:00"/>
    <s v="Standard Class"/>
    <s v="KN-16390"/>
    <s v="Katherine Nockton"/>
    <x v="1"/>
    <s v="United States"/>
    <s v="Philadelphia"/>
    <x v="9"/>
    <n v="19120"/>
    <x v="3"/>
    <s v="TEC-PH-10000562"/>
    <x v="2"/>
    <x v="7"/>
    <x v="1698"/>
    <n v="466.15799999999996"/>
    <n v="7"/>
    <n v="0.4"/>
    <n v="-93.231599999999958"/>
  </r>
  <r>
    <n v="5088"/>
    <s v="CA-2012-109001"/>
    <x v="1"/>
    <x v="616"/>
    <d v="2012-03-09T00:00:00"/>
    <s v="Standard Class"/>
    <s v="KN-16390"/>
    <s v="Katherine Nockton"/>
    <x v="1"/>
    <s v="United States"/>
    <s v="Philadelphia"/>
    <x v="9"/>
    <n v="19120"/>
    <x v="3"/>
    <s v="TEC-AC-10001101"/>
    <x v="2"/>
    <x v="11"/>
    <x v="547"/>
    <n v="10.312000000000001"/>
    <n v="1"/>
    <n v="0.2"/>
    <n v="-1.2890000000000006"/>
  </r>
  <r>
    <n v="5089"/>
    <s v="CA-2012-109001"/>
    <x v="1"/>
    <x v="616"/>
    <d v="2012-03-09T00:00:00"/>
    <s v="Standard Class"/>
    <s v="KN-16390"/>
    <s v="Katherine Nockton"/>
    <x v="1"/>
    <s v="United States"/>
    <s v="Philadelphia"/>
    <x v="9"/>
    <n v="19120"/>
    <x v="3"/>
    <s v="OFF-BI-10003529"/>
    <x v="1"/>
    <x v="8"/>
    <x v="788"/>
    <n v="2.556"/>
    <n v="3"/>
    <n v="0.7"/>
    <n v="-1.7892000000000001"/>
  </r>
  <r>
    <n v="5090"/>
    <s v="CA-2014-132738"/>
    <x v="3"/>
    <x v="1018"/>
    <d v="2014-08-08T00:00:00"/>
    <s v="First Class"/>
    <s v="HM-14860"/>
    <s v="Harry Marie"/>
    <x v="1"/>
    <s v="United States"/>
    <s v="Loveland"/>
    <x v="22"/>
    <n v="80538"/>
    <x v="1"/>
    <s v="OFF-PA-10001752"/>
    <x v="1"/>
    <x v="10"/>
    <x v="1360"/>
    <n v="7.9680000000000009"/>
    <n v="2"/>
    <n v="0.2"/>
    <n v="2.8884000000000007"/>
  </r>
  <r>
    <n v="5091"/>
    <s v="CA-2014-132738"/>
    <x v="3"/>
    <x v="1018"/>
    <d v="2014-08-08T00:00:00"/>
    <s v="First Class"/>
    <s v="HM-14860"/>
    <s v="Harry Marie"/>
    <x v="1"/>
    <s v="United States"/>
    <s v="Loveland"/>
    <x v="22"/>
    <n v="80538"/>
    <x v="1"/>
    <s v="OFF-EN-10001141"/>
    <x v="1"/>
    <x v="12"/>
    <x v="593"/>
    <n v="8.7840000000000007"/>
    <n v="1"/>
    <n v="0.2"/>
    <n v="3.1842000000000001"/>
  </r>
  <r>
    <n v="5092"/>
    <s v="CA-2014-156720"/>
    <x v="3"/>
    <x v="247"/>
    <d v="2015-01-04T00:00:00"/>
    <s v="Standard Class"/>
    <s v="JM-15580"/>
    <s v="Jill Matthias"/>
    <x v="0"/>
    <s v="United States"/>
    <s v="Loveland"/>
    <x v="22"/>
    <n v="80538"/>
    <x v="1"/>
    <s v="OFF-FA-10003472"/>
    <x v="1"/>
    <x v="13"/>
    <x v="240"/>
    <n v="3.024"/>
    <n v="3"/>
    <n v="0.2"/>
    <n v="-0.6048"/>
  </r>
  <r>
    <n v="5093"/>
    <s v="CA-2012-119102"/>
    <x v="1"/>
    <x v="293"/>
    <d v="2012-05-27T00:00:00"/>
    <s v="Standard Class"/>
    <s v="KH-16690"/>
    <s v="Kristen Hastings"/>
    <x v="1"/>
    <s v="United States"/>
    <s v="Woonsocket"/>
    <x v="34"/>
    <n v="2895"/>
    <x v="3"/>
    <s v="OFF-ST-10004507"/>
    <x v="1"/>
    <x v="4"/>
    <x v="452"/>
    <n v="51.449999999999996"/>
    <n v="3"/>
    <n v="0"/>
    <n v="13.891499999999999"/>
  </r>
  <r>
    <n v="5094"/>
    <s v="US-2011-140452"/>
    <x v="2"/>
    <x v="776"/>
    <d v="2011-12-10T00:00:00"/>
    <s v="Standard Class"/>
    <s v="BK-11260"/>
    <s v="Berenike Kampe"/>
    <x v="0"/>
    <s v="United States"/>
    <s v="Chicago"/>
    <x v="10"/>
    <n v="60610"/>
    <x v="2"/>
    <s v="OFF-AP-10004036"/>
    <x v="1"/>
    <x v="9"/>
    <x v="1273"/>
    <n v="14.015999999999996"/>
    <n v="4"/>
    <n v="0.8"/>
    <n v="-31.536000000000001"/>
  </r>
  <r>
    <n v="5095"/>
    <s v="US-2011-140452"/>
    <x v="2"/>
    <x v="776"/>
    <d v="2011-12-10T00:00:00"/>
    <s v="Standard Class"/>
    <s v="BK-11260"/>
    <s v="Berenike Kampe"/>
    <x v="0"/>
    <s v="United States"/>
    <s v="Chicago"/>
    <x v="10"/>
    <n v="60610"/>
    <x v="2"/>
    <s v="FUR-TA-10004086"/>
    <x v="0"/>
    <x v="3"/>
    <x v="824"/>
    <n v="214.95000000000002"/>
    <n v="5"/>
    <n v="0.5"/>
    <n v="-120.37200000000003"/>
  </r>
  <r>
    <n v="5096"/>
    <s v="US-2011-140452"/>
    <x v="2"/>
    <x v="776"/>
    <d v="2011-12-10T00:00:00"/>
    <s v="Standard Class"/>
    <s v="BK-11260"/>
    <s v="Berenike Kampe"/>
    <x v="0"/>
    <s v="United States"/>
    <s v="Chicago"/>
    <x v="10"/>
    <n v="60610"/>
    <x v="2"/>
    <s v="TEC-PH-10000307"/>
    <x v="2"/>
    <x v="7"/>
    <x v="835"/>
    <n v="35.04"/>
    <n v="4"/>
    <n v="0.2"/>
    <n v="-7.0080000000000044"/>
  </r>
  <r>
    <n v="5097"/>
    <s v="US-2011-140452"/>
    <x v="2"/>
    <x v="776"/>
    <d v="2011-12-10T00:00:00"/>
    <s v="Standard Class"/>
    <s v="BK-11260"/>
    <s v="Berenike Kampe"/>
    <x v="0"/>
    <s v="United States"/>
    <s v="Chicago"/>
    <x v="10"/>
    <n v="60610"/>
    <x v="2"/>
    <s v="FUR-FU-10002088"/>
    <x v="0"/>
    <x v="5"/>
    <x v="1084"/>
    <n v="10.776000000000002"/>
    <n v="3"/>
    <n v="0.6"/>
    <n v="-4.8491999999999997"/>
  </r>
  <r>
    <n v="5098"/>
    <s v="US-2011-140452"/>
    <x v="2"/>
    <x v="776"/>
    <d v="2011-12-10T00:00:00"/>
    <s v="Standard Class"/>
    <s v="BK-11260"/>
    <s v="Berenike Kampe"/>
    <x v="0"/>
    <s v="United States"/>
    <s v="Chicago"/>
    <x v="10"/>
    <n v="60610"/>
    <x v="2"/>
    <s v="OFF-BI-10004965"/>
    <x v="1"/>
    <x v="8"/>
    <x v="1005"/>
    <n v="4.5999999999999988"/>
    <n v="2"/>
    <n v="0.8"/>
    <n v="-8.0500000000000025"/>
  </r>
  <r>
    <n v="5099"/>
    <s v="US-2011-140452"/>
    <x v="2"/>
    <x v="776"/>
    <d v="2011-12-10T00:00:00"/>
    <s v="Standard Class"/>
    <s v="BK-11260"/>
    <s v="Berenike Kampe"/>
    <x v="0"/>
    <s v="United States"/>
    <s v="Chicago"/>
    <x v="10"/>
    <n v="60610"/>
    <x v="2"/>
    <s v="OFF-ST-10002485"/>
    <x v="1"/>
    <x v="4"/>
    <x v="209"/>
    <n v="35.167999999999999"/>
    <n v="2"/>
    <n v="0.2"/>
    <n v="-8.3524000000000012"/>
  </r>
  <r>
    <n v="5100"/>
    <s v="CA-2012-141936"/>
    <x v="1"/>
    <x v="976"/>
    <d v="2012-08-12T00:00:00"/>
    <s v="Standard Class"/>
    <s v="PN-18775"/>
    <s v="Parhena Norris"/>
    <x v="2"/>
    <s v="United States"/>
    <s v="Bakersfield"/>
    <x v="1"/>
    <n v="93309"/>
    <x v="1"/>
    <s v="OFF-BI-10002194"/>
    <x v="1"/>
    <x v="8"/>
    <x v="411"/>
    <n v="19.152000000000001"/>
    <n v="3"/>
    <n v="0.2"/>
    <n v="6.4638000000000009"/>
  </r>
  <r>
    <n v="5101"/>
    <s v="CA-2011-158442"/>
    <x v="2"/>
    <x v="461"/>
    <d v="2011-03-17T00:00:00"/>
    <s v="Same Day"/>
    <s v="AZ-10750"/>
    <s v="Annie Zypern"/>
    <x v="0"/>
    <s v="United States"/>
    <s v="Dallas"/>
    <x v="5"/>
    <n v="75217"/>
    <x v="2"/>
    <s v="OFF-AR-10003732"/>
    <x v="1"/>
    <x v="6"/>
    <x v="321"/>
    <n v="4.4479999999999995"/>
    <n v="2"/>
    <n v="0.2"/>
    <n v="0.3335999999999999"/>
  </r>
  <r>
    <n v="5102"/>
    <s v="CA-2011-158442"/>
    <x v="2"/>
    <x v="461"/>
    <d v="2011-03-17T00:00:00"/>
    <s v="Same Day"/>
    <s v="AZ-10750"/>
    <s v="Annie Zypern"/>
    <x v="0"/>
    <s v="United States"/>
    <s v="Dallas"/>
    <x v="5"/>
    <n v="75217"/>
    <x v="2"/>
    <s v="OFF-PA-10002195"/>
    <x v="1"/>
    <x v="10"/>
    <x v="1543"/>
    <n v="5.1840000000000011"/>
    <n v="1"/>
    <n v="0.2"/>
    <n v="1.8792"/>
  </r>
  <r>
    <n v="5103"/>
    <s v="CA-2011-158442"/>
    <x v="2"/>
    <x v="461"/>
    <d v="2011-03-17T00:00:00"/>
    <s v="Same Day"/>
    <s v="AZ-10750"/>
    <s v="Annie Zypern"/>
    <x v="0"/>
    <s v="United States"/>
    <s v="Dallas"/>
    <x v="5"/>
    <n v="75217"/>
    <x v="2"/>
    <s v="OFF-PA-10002365"/>
    <x v="1"/>
    <x v="10"/>
    <x v="12"/>
    <n v="15.552000000000003"/>
    <n v="3"/>
    <n v="0.2"/>
    <n v="5.4432"/>
  </r>
  <r>
    <n v="5104"/>
    <s v="CA-2012-167374"/>
    <x v="1"/>
    <x v="514"/>
    <d v="2012-03-30T00:00:00"/>
    <s v="Second Class"/>
    <s v="GM-14500"/>
    <s v="Gene McClure"/>
    <x v="0"/>
    <s v="United States"/>
    <s v="Philadelphia"/>
    <x v="9"/>
    <n v="19140"/>
    <x v="3"/>
    <s v="OFF-PA-10001950"/>
    <x v="1"/>
    <x v="10"/>
    <x v="144"/>
    <n v="40.032000000000004"/>
    <n v="6"/>
    <n v="0.2"/>
    <n v="12.509999999999993"/>
  </r>
  <r>
    <n v="5105"/>
    <s v="CA-2012-167374"/>
    <x v="1"/>
    <x v="514"/>
    <d v="2012-03-30T00:00:00"/>
    <s v="Second Class"/>
    <s v="GM-14500"/>
    <s v="Gene McClure"/>
    <x v="0"/>
    <s v="United States"/>
    <s v="Philadelphia"/>
    <x v="9"/>
    <n v="19140"/>
    <x v="3"/>
    <s v="TEC-AC-10004633"/>
    <x v="2"/>
    <x v="11"/>
    <x v="60"/>
    <n v="16.776000000000003"/>
    <n v="3"/>
    <n v="0.2"/>
    <n v="5.0327999999999999"/>
  </r>
  <r>
    <n v="5106"/>
    <s v="CA-2011-116568"/>
    <x v="2"/>
    <x v="637"/>
    <d v="2011-12-20T00:00:00"/>
    <s v="Standard Class"/>
    <s v="BM-11785"/>
    <s v="Bryan Mills"/>
    <x v="0"/>
    <s v="United States"/>
    <s v="Deltona"/>
    <x v="2"/>
    <n v="32725"/>
    <x v="0"/>
    <s v="FUR-CH-10002439"/>
    <x v="0"/>
    <x v="1"/>
    <x v="1316"/>
    <n v="186.304"/>
    <n v="4"/>
    <n v="0.2"/>
    <n v="13.972799999999999"/>
  </r>
  <r>
    <n v="5107"/>
    <s v="CA-2012-147102"/>
    <x v="1"/>
    <x v="444"/>
    <d v="2012-09-26T00:00:00"/>
    <s v="Standard Class"/>
    <s v="NH-18610"/>
    <s v="Nicole Hansen"/>
    <x v="1"/>
    <s v="United States"/>
    <s v="Columbus"/>
    <x v="32"/>
    <n v="31907"/>
    <x v="0"/>
    <s v="TEC-AC-10000682"/>
    <x v="2"/>
    <x v="11"/>
    <x v="1327"/>
    <n v="66.36"/>
    <n v="4"/>
    <n v="0"/>
    <n v="23.225999999999999"/>
  </r>
  <r>
    <n v="5108"/>
    <s v="CA-2014-132213"/>
    <x v="3"/>
    <x v="1016"/>
    <d v="2014-04-27T00:00:00"/>
    <s v="First Class"/>
    <s v="PN-18775"/>
    <s v="Parhena Norris"/>
    <x v="2"/>
    <s v="United States"/>
    <s v="Nashville"/>
    <x v="18"/>
    <n v="37211"/>
    <x v="0"/>
    <s v="OFF-AR-10004078"/>
    <x v="1"/>
    <x v="6"/>
    <x v="507"/>
    <n v="42.047999999999995"/>
    <n v="9"/>
    <n v="0.2"/>
    <n v="5.2559999999999985"/>
  </r>
  <r>
    <n v="5109"/>
    <s v="CA-2014-132213"/>
    <x v="3"/>
    <x v="1016"/>
    <d v="2014-04-27T00:00:00"/>
    <s v="First Class"/>
    <s v="PN-18775"/>
    <s v="Parhena Norris"/>
    <x v="2"/>
    <s v="United States"/>
    <s v="Nashville"/>
    <x v="18"/>
    <n v="37211"/>
    <x v="0"/>
    <s v="OFF-AR-10001958"/>
    <x v="1"/>
    <x v="6"/>
    <x v="206"/>
    <n v="67.92"/>
    <n v="5"/>
    <n v="0.2"/>
    <n v="6.7920000000000016"/>
  </r>
  <r>
    <n v="5110"/>
    <s v="CA-2011-138450"/>
    <x v="2"/>
    <x v="638"/>
    <d v="2011-10-22T00:00:00"/>
    <s v="Standard Class"/>
    <s v="EH-13765"/>
    <s v="Edward Hooks"/>
    <x v="1"/>
    <s v="United States"/>
    <s v="Philadelphia"/>
    <x v="9"/>
    <n v="19134"/>
    <x v="3"/>
    <s v="OFF-EN-10001335"/>
    <x v="1"/>
    <x v="12"/>
    <x v="462"/>
    <n v="52.512"/>
    <n v="6"/>
    <n v="0.2"/>
    <n v="19.692"/>
  </r>
  <r>
    <n v="5111"/>
    <s v="CA-2011-138450"/>
    <x v="2"/>
    <x v="638"/>
    <d v="2011-10-22T00:00:00"/>
    <s v="Standard Class"/>
    <s v="EH-13765"/>
    <s v="Edward Hooks"/>
    <x v="1"/>
    <s v="United States"/>
    <s v="Philadelphia"/>
    <x v="9"/>
    <n v="19134"/>
    <x v="3"/>
    <s v="OFF-ST-10003479"/>
    <x v="1"/>
    <x v="4"/>
    <x v="41"/>
    <n v="186.91200000000001"/>
    <n v="6"/>
    <n v="0.2"/>
    <n v="-35.046000000000028"/>
  </r>
  <r>
    <n v="5112"/>
    <s v="CA-2011-138450"/>
    <x v="2"/>
    <x v="638"/>
    <d v="2011-10-22T00:00:00"/>
    <s v="Standard Class"/>
    <s v="EH-13765"/>
    <s v="Edward Hooks"/>
    <x v="1"/>
    <s v="United States"/>
    <s v="Philadelphia"/>
    <x v="9"/>
    <n v="19134"/>
    <x v="3"/>
    <s v="OFF-PA-10003016"/>
    <x v="1"/>
    <x v="10"/>
    <x v="1385"/>
    <n v="10.048000000000002"/>
    <n v="4"/>
    <n v="0.2"/>
    <n v="3.1399999999999988"/>
  </r>
  <r>
    <n v="5113"/>
    <s v="CA-2012-153073"/>
    <x v="1"/>
    <x v="50"/>
    <d v="2012-11-13T00:00:00"/>
    <s v="Same Day"/>
    <s v="HA-14905"/>
    <s v="Helen Abelman"/>
    <x v="0"/>
    <s v="United States"/>
    <s v="Chicago"/>
    <x v="10"/>
    <n v="60610"/>
    <x v="2"/>
    <s v="FUR-FU-10001025"/>
    <x v="0"/>
    <x v="5"/>
    <x v="1699"/>
    <n v="17.496000000000002"/>
    <n v="9"/>
    <n v="0.6"/>
    <n v="-7.4357999999999969"/>
  </r>
  <r>
    <n v="5114"/>
    <s v="CA-2013-147970"/>
    <x v="0"/>
    <x v="1011"/>
    <d v="2013-02-02T00:00:00"/>
    <s v="Second Class"/>
    <s v="AB-10150"/>
    <s v="Aimee Bixby"/>
    <x v="0"/>
    <s v="United States"/>
    <s v="Dallas"/>
    <x v="5"/>
    <n v="75220"/>
    <x v="2"/>
    <s v="OFF-PA-10003936"/>
    <x v="1"/>
    <x v="10"/>
    <x v="1283"/>
    <n v="15.552000000000003"/>
    <n v="3"/>
    <n v="0.2"/>
    <n v="5.4432"/>
  </r>
  <r>
    <n v="5115"/>
    <s v="CA-2013-150658"/>
    <x v="0"/>
    <x v="1019"/>
    <d v="2013-11-23T00:00:00"/>
    <s v="Standard Class"/>
    <s v="MS-17365"/>
    <s v="Maribeth Schnelling"/>
    <x v="0"/>
    <s v="United States"/>
    <s v="Carlsbad"/>
    <x v="27"/>
    <n v="88220"/>
    <x v="1"/>
    <s v="OFF-BI-10004140"/>
    <x v="1"/>
    <x v="8"/>
    <x v="304"/>
    <n v="10.776000000000002"/>
    <n v="3"/>
    <n v="0.2"/>
    <n v="3.3674999999999984"/>
  </r>
  <r>
    <n v="5116"/>
    <s v="CA-2014-125640"/>
    <x v="3"/>
    <x v="800"/>
    <d v="2014-07-30T00:00:00"/>
    <s v="Standard Class"/>
    <s v="DD-13570"/>
    <s v="Dorothy Dickinson"/>
    <x v="0"/>
    <s v="United States"/>
    <s v="Philadelphia"/>
    <x v="9"/>
    <n v="19134"/>
    <x v="3"/>
    <s v="OFF-LA-10004178"/>
    <x v="1"/>
    <x v="2"/>
    <x v="1700"/>
    <n v="3.3040000000000003"/>
    <n v="1"/>
    <n v="0.2"/>
    <n v="1.0737999999999999"/>
  </r>
  <r>
    <n v="5117"/>
    <s v="CA-2014-154137"/>
    <x v="3"/>
    <x v="343"/>
    <d v="2014-11-18T00:00:00"/>
    <s v="Standard Class"/>
    <s v="MT-17815"/>
    <s v="Meg Tillman"/>
    <x v="0"/>
    <s v="United States"/>
    <s v="New York City"/>
    <x v="15"/>
    <n v="10009"/>
    <x v="3"/>
    <s v="OFF-ST-10003324"/>
    <x v="1"/>
    <x v="4"/>
    <x v="1014"/>
    <n v="35.479999999999997"/>
    <n v="1"/>
    <n v="0"/>
    <n v="0"/>
  </r>
  <r>
    <n v="5118"/>
    <s v="CA-2012-127173"/>
    <x v="1"/>
    <x v="120"/>
    <d v="2012-10-03T00:00:00"/>
    <s v="Standard Class"/>
    <s v="GM-14500"/>
    <s v="Gene McClure"/>
    <x v="0"/>
    <s v="United States"/>
    <s v="Oceanside"/>
    <x v="15"/>
    <n v="11572"/>
    <x v="3"/>
    <s v="OFF-FA-10004854"/>
    <x v="1"/>
    <x v="13"/>
    <x v="268"/>
    <n v="34.44"/>
    <n v="3"/>
    <n v="0"/>
    <n v="16.186799999999998"/>
  </r>
  <r>
    <n v="5119"/>
    <s v="CA-2012-127173"/>
    <x v="1"/>
    <x v="120"/>
    <d v="2012-10-03T00:00:00"/>
    <s v="Standard Class"/>
    <s v="GM-14500"/>
    <s v="Gene McClure"/>
    <x v="0"/>
    <s v="United States"/>
    <s v="Oceanside"/>
    <x v="15"/>
    <n v="11572"/>
    <x v="3"/>
    <s v="TEC-MA-10002859"/>
    <x v="2"/>
    <x v="15"/>
    <x v="1527"/>
    <n v="629.92999999999995"/>
    <n v="7"/>
    <n v="0"/>
    <n v="296.06709999999998"/>
  </r>
  <r>
    <n v="5120"/>
    <s v="CA-2012-127173"/>
    <x v="1"/>
    <x v="120"/>
    <d v="2012-10-03T00:00:00"/>
    <s v="Standard Class"/>
    <s v="GM-14500"/>
    <s v="Gene McClure"/>
    <x v="0"/>
    <s v="United States"/>
    <s v="Oceanside"/>
    <x v="15"/>
    <n v="11572"/>
    <x v="3"/>
    <s v="OFF-BI-10000088"/>
    <x v="1"/>
    <x v="8"/>
    <x v="1025"/>
    <n v="79.056000000000012"/>
    <n v="9"/>
    <n v="0.2"/>
    <n v="28.657800000000002"/>
  </r>
  <r>
    <n v="5121"/>
    <s v="CA-2011-149538"/>
    <x v="2"/>
    <x v="527"/>
    <d v="2011-04-08T00:00:00"/>
    <s v="Standard Class"/>
    <s v="KB-16585"/>
    <s v="Ken Black"/>
    <x v="1"/>
    <s v="United States"/>
    <s v="Lafayette"/>
    <x v="28"/>
    <n v="70506"/>
    <x v="0"/>
    <s v="OFF-ST-10004180"/>
    <x v="1"/>
    <x v="4"/>
    <x v="241"/>
    <n v="232.54999999999998"/>
    <n v="5"/>
    <n v="0"/>
    <n v="9.3019999999999925"/>
  </r>
  <r>
    <n v="5122"/>
    <s v="CA-2011-149538"/>
    <x v="2"/>
    <x v="527"/>
    <d v="2011-04-08T00:00:00"/>
    <s v="Standard Class"/>
    <s v="KB-16585"/>
    <s v="Ken Black"/>
    <x v="1"/>
    <s v="United States"/>
    <s v="Lafayette"/>
    <x v="28"/>
    <n v="70506"/>
    <x v="0"/>
    <s v="TEC-AC-10002926"/>
    <x v="2"/>
    <x v="11"/>
    <x v="1114"/>
    <n v="99.98"/>
    <n v="2"/>
    <n v="0"/>
    <n v="42.991400000000006"/>
  </r>
  <r>
    <n v="5123"/>
    <s v="CA-2011-149538"/>
    <x v="2"/>
    <x v="527"/>
    <d v="2011-04-08T00:00:00"/>
    <s v="Standard Class"/>
    <s v="KB-16585"/>
    <s v="Ken Black"/>
    <x v="1"/>
    <s v="United States"/>
    <s v="Lafayette"/>
    <x v="28"/>
    <n v="70506"/>
    <x v="0"/>
    <s v="OFF-PA-10003797"/>
    <x v="1"/>
    <x v="10"/>
    <x v="1701"/>
    <n v="19.440000000000001"/>
    <n v="3"/>
    <n v="0"/>
    <n v="9.3312000000000008"/>
  </r>
  <r>
    <n v="5124"/>
    <s v="CA-2011-149538"/>
    <x v="2"/>
    <x v="527"/>
    <d v="2011-04-08T00:00:00"/>
    <s v="Standard Class"/>
    <s v="KB-16585"/>
    <s v="Ken Black"/>
    <x v="1"/>
    <s v="United States"/>
    <s v="Lafayette"/>
    <x v="28"/>
    <n v="70506"/>
    <x v="0"/>
    <s v="OFF-PA-10002195"/>
    <x v="1"/>
    <x v="10"/>
    <x v="1543"/>
    <n v="12.96"/>
    <n v="2"/>
    <n v="0"/>
    <n v="6.3504000000000005"/>
  </r>
  <r>
    <n v="5125"/>
    <s v="CA-2011-160766"/>
    <x v="2"/>
    <x v="80"/>
    <d v="2011-09-14T00:00:00"/>
    <s v="Same Day"/>
    <s v="DM-13015"/>
    <s v="Darrin Martin"/>
    <x v="0"/>
    <s v="United States"/>
    <s v="New York City"/>
    <x v="15"/>
    <n v="10009"/>
    <x v="3"/>
    <s v="FUR-TA-10001039"/>
    <x v="0"/>
    <x v="3"/>
    <x v="824"/>
    <n v="464.29200000000003"/>
    <n v="9"/>
    <n v="0.4"/>
    <n v="-108.33479999999997"/>
  </r>
  <r>
    <n v="5126"/>
    <s v="CA-2011-160766"/>
    <x v="2"/>
    <x v="80"/>
    <d v="2011-09-14T00:00:00"/>
    <s v="Same Day"/>
    <s v="DM-13015"/>
    <s v="Darrin Martin"/>
    <x v="0"/>
    <s v="United States"/>
    <s v="New York City"/>
    <x v="15"/>
    <n v="10009"/>
    <x v="3"/>
    <s v="OFF-EN-10001099"/>
    <x v="1"/>
    <x v="12"/>
    <x v="33"/>
    <n v="68.459999999999994"/>
    <n v="7"/>
    <n v="0"/>
    <n v="31.491599999999995"/>
  </r>
  <r>
    <n v="5127"/>
    <s v="CA-2011-160766"/>
    <x v="2"/>
    <x v="80"/>
    <d v="2011-09-14T00:00:00"/>
    <s v="Same Day"/>
    <s v="DM-13015"/>
    <s v="Darrin Martin"/>
    <x v="0"/>
    <s v="United States"/>
    <s v="New York City"/>
    <x v="15"/>
    <n v="10009"/>
    <x v="3"/>
    <s v="TEC-MA-10003979"/>
    <x v="2"/>
    <x v="15"/>
    <x v="802"/>
    <n v="2799.96"/>
    <n v="4"/>
    <n v="0"/>
    <n v="1371.9803999999999"/>
  </r>
  <r>
    <n v="5128"/>
    <s v="CA-2011-160766"/>
    <x v="2"/>
    <x v="80"/>
    <d v="2011-09-14T00:00:00"/>
    <s v="Same Day"/>
    <s v="DM-13015"/>
    <s v="Darrin Martin"/>
    <x v="0"/>
    <s v="United States"/>
    <s v="New York City"/>
    <x v="15"/>
    <n v="10009"/>
    <x v="3"/>
    <s v="OFF-AP-10002945"/>
    <x v="1"/>
    <x v="9"/>
    <x v="225"/>
    <n v="601.29999999999995"/>
    <n v="2"/>
    <n v="0"/>
    <n v="198.42899999999997"/>
  </r>
  <r>
    <n v="5129"/>
    <s v="CA-2011-160766"/>
    <x v="2"/>
    <x v="80"/>
    <d v="2011-09-14T00:00:00"/>
    <s v="Same Day"/>
    <s v="DM-13015"/>
    <s v="Darrin Martin"/>
    <x v="0"/>
    <s v="United States"/>
    <s v="New York City"/>
    <x v="15"/>
    <n v="10009"/>
    <x v="3"/>
    <s v="TEC-PH-10001536"/>
    <x v="2"/>
    <x v="7"/>
    <x v="1234"/>
    <n v="16.989999999999998"/>
    <n v="1"/>
    <n v="0"/>
    <n v="4.4173999999999989"/>
  </r>
  <r>
    <n v="5130"/>
    <s v="CA-2011-160766"/>
    <x v="2"/>
    <x v="80"/>
    <d v="2011-09-14T00:00:00"/>
    <s v="Same Day"/>
    <s v="DM-13015"/>
    <s v="Darrin Martin"/>
    <x v="0"/>
    <s v="United States"/>
    <s v="New York City"/>
    <x v="15"/>
    <n v="10009"/>
    <x v="3"/>
    <s v="TEC-PH-10000526"/>
    <x v="2"/>
    <x v="7"/>
    <x v="1463"/>
    <n v="287.96999999999997"/>
    <n v="3"/>
    <n v="0"/>
    <n v="80.631600000000006"/>
  </r>
  <r>
    <n v="5131"/>
    <s v="CA-2011-160766"/>
    <x v="2"/>
    <x v="80"/>
    <d v="2011-09-14T00:00:00"/>
    <s v="Same Day"/>
    <s v="DM-13015"/>
    <s v="Darrin Martin"/>
    <x v="0"/>
    <s v="United States"/>
    <s v="New York City"/>
    <x v="15"/>
    <n v="10009"/>
    <x v="3"/>
    <s v="OFF-PA-10000213"/>
    <x v="1"/>
    <x v="10"/>
    <x v="1440"/>
    <n v="44.820000000000007"/>
    <n v="9"/>
    <n v="0"/>
    <n v="21.065400000000004"/>
  </r>
  <r>
    <n v="5132"/>
    <s v="CA-2014-146626"/>
    <x v="3"/>
    <x v="614"/>
    <d v="2015-01-06T00:00:00"/>
    <s v="Standard Class"/>
    <s v="BP-11185"/>
    <s v="Ben Peterman"/>
    <x v="1"/>
    <s v="United States"/>
    <s v="Anaheim"/>
    <x v="1"/>
    <n v="92804"/>
    <x v="1"/>
    <s v="FUR-FU-10002501"/>
    <x v="0"/>
    <x v="5"/>
    <x v="1284"/>
    <n v="101.12"/>
    <n v="8"/>
    <n v="0"/>
    <n v="37.414400000000001"/>
  </r>
  <r>
    <n v="5133"/>
    <s v="CA-2012-123330"/>
    <x v="1"/>
    <x v="1020"/>
    <d v="2012-06-27T00:00:00"/>
    <s v="Standard Class"/>
    <s v="EP-13915"/>
    <s v="Emily Phan"/>
    <x v="0"/>
    <s v="United States"/>
    <s v="Deltona"/>
    <x v="2"/>
    <n v="32725"/>
    <x v="0"/>
    <s v="TEC-PH-10001819"/>
    <x v="2"/>
    <x v="7"/>
    <x v="805"/>
    <n v="107.97600000000001"/>
    <n v="3"/>
    <n v="0.2"/>
    <n v="37.791599999999988"/>
  </r>
  <r>
    <n v="5134"/>
    <s v="CA-2014-155607"/>
    <x v="3"/>
    <x v="200"/>
    <d v="2014-12-01T00:00:00"/>
    <s v="Standard Class"/>
    <s v="FG-14260"/>
    <s v="Frank Gastineau"/>
    <x v="2"/>
    <s v="United States"/>
    <s v="New York City"/>
    <x v="15"/>
    <n v="10009"/>
    <x v="3"/>
    <s v="OFF-AP-10001962"/>
    <x v="1"/>
    <x v="9"/>
    <x v="1594"/>
    <n v="58.730000000000004"/>
    <n v="7"/>
    <n v="0"/>
    <n v="14.682500000000001"/>
  </r>
  <r>
    <n v="5135"/>
    <s v="CA-2014-155607"/>
    <x v="3"/>
    <x v="200"/>
    <d v="2014-12-01T00:00:00"/>
    <s v="Standard Class"/>
    <s v="FG-14260"/>
    <s v="Frank Gastineau"/>
    <x v="2"/>
    <s v="United States"/>
    <s v="New York City"/>
    <x v="15"/>
    <n v="10009"/>
    <x v="3"/>
    <s v="OFF-BI-10003364"/>
    <x v="1"/>
    <x v="8"/>
    <x v="698"/>
    <n v="93.344000000000008"/>
    <n v="4"/>
    <n v="0.2"/>
    <n v="32.670400000000001"/>
  </r>
  <r>
    <n v="5136"/>
    <s v="CA-2013-151323"/>
    <x v="0"/>
    <x v="248"/>
    <d v="2013-10-29T00:00:00"/>
    <s v="Standard Class"/>
    <s v="AB-10255"/>
    <s v="Alejandro Ballentine"/>
    <x v="2"/>
    <s v="United States"/>
    <s v="Seattle"/>
    <x v="4"/>
    <n v="98103"/>
    <x v="1"/>
    <s v="OFF-FA-10002983"/>
    <x v="1"/>
    <x v="13"/>
    <x v="260"/>
    <n v="17.05"/>
    <n v="5"/>
    <n v="0"/>
    <n v="8.1840000000000011"/>
  </r>
  <r>
    <n v="5137"/>
    <s v="CA-2012-146696"/>
    <x v="1"/>
    <x v="639"/>
    <d v="2012-12-19T00:00:00"/>
    <s v="Standard Class"/>
    <s v="RD-19480"/>
    <s v="Rick Duston"/>
    <x v="0"/>
    <s v="United States"/>
    <s v="San Diego"/>
    <x v="1"/>
    <n v="92105"/>
    <x v="1"/>
    <s v="OFF-BI-10002432"/>
    <x v="1"/>
    <x v="8"/>
    <x v="866"/>
    <n v="8.0960000000000001"/>
    <n v="2"/>
    <n v="0.2"/>
    <n v="2.7323999999999993"/>
  </r>
  <r>
    <n v="5138"/>
    <s v="CA-2013-128972"/>
    <x v="0"/>
    <x v="373"/>
    <d v="2013-11-18T00:00:00"/>
    <s v="Standard Class"/>
    <s v="TS-21430"/>
    <s v="Tom Stivers"/>
    <x v="1"/>
    <s v="United States"/>
    <s v="Oklahoma City"/>
    <x v="26"/>
    <n v="73120"/>
    <x v="2"/>
    <s v="FUR-FU-10003096"/>
    <x v="0"/>
    <x v="5"/>
    <x v="554"/>
    <n v="30.36"/>
    <n v="4"/>
    <n v="0"/>
    <n v="13.0548"/>
  </r>
  <r>
    <n v="5139"/>
    <s v="CA-2014-128335"/>
    <x v="3"/>
    <x v="365"/>
    <d v="2014-10-06T00:00:00"/>
    <s v="Standard Class"/>
    <s v="JA-15970"/>
    <s v="Joseph Airdo"/>
    <x v="0"/>
    <s v="United States"/>
    <s v="Mount Vernon"/>
    <x v="15"/>
    <n v="10550"/>
    <x v="3"/>
    <s v="OFF-EN-10001539"/>
    <x v="1"/>
    <x v="12"/>
    <x v="33"/>
    <n v="23.34"/>
    <n v="3"/>
    <n v="0"/>
    <n v="10.969799999999999"/>
  </r>
  <r>
    <n v="5140"/>
    <s v="CA-2014-128335"/>
    <x v="3"/>
    <x v="365"/>
    <d v="2014-10-06T00:00:00"/>
    <s v="Standard Class"/>
    <s v="JA-15970"/>
    <s v="Joseph Airdo"/>
    <x v="0"/>
    <s v="United States"/>
    <s v="Mount Vernon"/>
    <x v="15"/>
    <n v="10550"/>
    <x v="3"/>
    <s v="OFF-PA-10004996"/>
    <x v="1"/>
    <x v="10"/>
    <x v="1519"/>
    <n v="51.550000000000004"/>
    <n v="5"/>
    <n v="0"/>
    <n v="24.2285"/>
  </r>
  <r>
    <n v="5141"/>
    <s v="CA-2012-154886"/>
    <x v="1"/>
    <x v="627"/>
    <d v="2012-11-12T00:00:00"/>
    <s v="Standard Class"/>
    <s v="SW-20455"/>
    <s v="Shaun Weien"/>
    <x v="0"/>
    <s v="United States"/>
    <s v="San Francisco"/>
    <x v="1"/>
    <n v="94109"/>
    <x v="1"/>
    <s v="TEC-AC-10001956"/>
    <x v="2"/>
    <x v="11"/>
    <x v="256"/>
    <n v="119.9"/>
    <n v="2"/>
    <n v="0"/>
    <n v="43.164000000000001"/>
  </r>
  <r>
    <n v="5142"/>
    <s v="CA-2013-111213"/>
    <x v="0"/>
    <x v="178"/>
    <d v="2013-04-06T00:00:00"/>
    <s v="Standard Class"/>
    <s v="FP-14320"/>
    <s v="Frank Preis"/>
    <x v="0"/>
    <s v="United States"/>
    <s v="New York City"/>
    <x v="15"/>
    <n v="10009"/>
    <x v="3"/>
    <s v="FUR-CH-10000454"/>
    <x v="0"/>
    <x v="1"/>
    <x v="1"/>
    <n v="1317.492"/>
    <n v="6"/>
    <n v="0.1"/>
    <n v="292.77599999999995"/>
  </r>
  <r>
    <n v="5143"/>
    <s v="CA-2013-111213"/>
    <x v="0"/>
    <x v="178"/>
    <d v="2013-04-06T00:00:00"/>
    <s v="Standard Class"/>
    <s v="FP-14320"/>
    <s v="Frank Preis"/>
    <x v="0"/>
    <s v="United States"/>
    <s v="New York City"/>
    <x v="15"/>
    <n v="10009"/>
    <x v="3"/>
    <s v="OFF-SU-10000946"/>
    <x v="1"/>
    <x v="14"/>
    <x v="33"/>
    <n v="63.84"/>
    <n v="8"/>
    <n v="0"/>
    <n v="18.513599999999997"/>
  </r>
  <r>
    <n v="5144"/>
    <s v="CA-2013-111213"/>
    <x v="0"/>
    <x v="178"/>
    <d v="2013-04-06T00:00:00"/>
    <s v="Standard Class"/>
    <s v="FP-14320"/>
    <s v="Frank Preis"/>
    <x v="0"/>
    <s v="United States"/>
    <s v="New York City"/>
    <x v="15"/>
    <n v="10009"/>
    <x v="3"/>
    <s v="OFF-BI-10004140"/>
    <x v="1"/>
    <x v="8"/>
    <x v="304"/>
    <n v="3.5920000000000005"/>
    <n v="1"/>
    <n v="0.2"/>
    <n v="1.1224999999999996"/>
  </r>
  <r>
    <n v="5145"/>
    <s v="CA-2014-161333"/>
    <x v="3"/>
    <x v="62"/>
    <d v="2014-02-08T00:00:00"/>
    <s v="Standard Class"/>
    <s v="JL-15835"/>
    <s v="John Lee"/>
    <x v="0"/>
    <s v="United States"/>
    <s v="Los Angeles"/>
    <x v="1"/>
    <n v="90045"/>
    <x v="1"/>
    <s v="FUR-FU-10003039"/>
    <x v="0"/>
    <x v="5"/>
    <x v="479"/>
    <n v="86.26"/>
    <n v="2"/>
    <n v="0"/>
    <n v="29.328400000000002"/>
  </r>
  <r>
    <n v="5146"/>
    <s v="CA-2014-161333"/>
    <x v="3"/>
    <x v="62"/>
    <d v="2014-02-08T00:00:00"/>
    <s v="Standard Class"/>
    <s v="JL-15835"/>
    <s v="John Lee"/>
    <x v="0"/>
    <s v="United States"/>
    <s v="Los Angeles"/>
    <x v="1"/>
    <n v="90045"/>
    <x v="1"/>
    <s v="OFF-ST-10000464"/>
    <x v="1"/>
    <x v="4"/>
    <x v="1135"/>
    <n v="139.04"/>
    <n v="4"/>
    <n v="0"/>
    <n v="38.931200000000004"/>
  </r>
  <r>
    <n v="5147"/>
    <s v="CA-2014-161333"/>
    <x v="3"/>
    <x v="62"/>
    <d v="2014-02-08T00:00:00"/>
    <s v="Standard Class"/>
    <s v="JL-15835"/>
    <s v="John Lee"/>
    <x v="0"/>
    <s v="United States"/>
    <s v="Los Angeles"/>
    <x v="1"/>
    <n v="90045"/>
    <x v="1"/>
    <s v="OFF-AP-10000252"/>
    <x v="1"/>
    <x v="9"/>
    <x v="1242"/>
    <n v="46.8"/>
    <n v="4"/>
    <n v="0"/>
    <n v="16.38"/>
  </r>
  <r>
    <n v="5148"/>
    <s v="CA-2014-128734"/>
    <x v="3"/>
    <x v="165"/>
    <d v="2015-01-01T00:00:00"/>
    <s v="Standard Class"/>
    <s v="JL-15175"/>
    <s v="James Lanier"/>
    <x v="2"/>
    <s v="United States"/>
    <s v="Chandler"/>
    <x v="16"/>
    <n v="85224"/>
    <x v="1"/>
    <s v="FUR-FU-10001731"/>
    <x v="0"/>
    <x v="5"/>
    <x v="1547"/>
    <n v="8.5440000000000005"/>
    <n v="4"/>
    <n v="0.2"/>
    <n v="1.9223999999999997"/>
  </r>
  <r>
    <n v="5149"/>
    <s v="CA-2014-128734"/>
    <x v="3"/>
    <x v="165"/>
    <d v="2015-01-01T00:00:00"/>
    <s v="Standard Class"/>
    <s v="JL-15175"/>
    <s v="James Lanier"/>
    <x v="2"/>
    <s v="United States"/>
    <s v="Chandler"/>
    <x v="16"/>
    <n v="85224"/>
    <x v="1"/>
    <s v="FUR-CH-10001394"/>
    <x v="0"/>
    <x v="1"/>
    <x v="648"/>
    <n v="842.37600000000009"/>
    <n v="3"/>
    <n v="0.2"/>
    <n v="105.29699999999988"/>
  </r>
  <r>
    <n v="5150"/>
    <s v="CA-2011-141796"/>
    <x v="2"/>
    <x v="261"/>
    <d v="2011-06-21T00:00:00"/>
    <s v="Same Day"/>
    <s v="JG-15160"/>
    <s v="James Galang"/>
    <x v="0"/>
    <s v="United States"/>
    <s v="Long Beach"/>
    <x v="15"/>
    <n v="11561"/>
    <x v="3"/>
    <s v="TEC-PH-10001578"/>
    <x v="2"/>
    <x v="7"/>
    <x v="1221"/>
    <n v="1214.8499999999999"/>
    <n v="3"/>
    <n v="0"/>
    <n v="352.30649999999997"/>
  </r>
  <r>
    <n v="5151"/>
    <s v="CA-2014-125101"/>
    <x v="3"/>
    <x v="904"/>
    <d v="2014-03-11T00:00:00"/>
    <s v="Second Class"/>
    <s v="SH-19975"/>
    <s v="Sally Hughsby"/>
    <x v="1"/>
    <s v="United States"/>
    <s v="San Francisco"/>
    <x v="1"/>
    <n v="94109"/>
    <x v="1"/>
    <s v="OFF-ST-10000675"/>
    <x v="1"/>
    <x v="4"/>
    <x v="295"/>
    <n v="67.78"/>
    <n v="2"/>
    <n v="0"/>
    <n v="16.945"/>
  </r>
  <r>
    <n v="5152"/>
    <s v="CA-2014-169929"/>
    <x v="3"/>
    <x v="145"/>
    <d v="2014-09-29T00:00:00"/>
    <s v="First Class"/>
    <s v="LS-17200"/>
    <s v="Luke Schmidt"/>
    <x v="1"/>
    <s v="United States"/>
    <s v="Helena"/>
    <x v="37"/>
    <n v="59601"/>
    <x v="1"/>
    <s v="OFF-ST-10002352"/>
    <x v="1"/>
    <x v="4"/>
    <x v="847"/>
    <n v="39.900000000000006"/>
    <n v="5"/>
    <n v="0"/>
    <n v="10.373999999999999"/>
  </r>
  <r>
    <n v="5153"/>
    <s v="US-2011-121566"/>
    <x v="2"/>
    <x v="479"/>
    <d v="2011-07-06T00:00:00"/>
    <s v="Standard Class"/>
    <s v="CS-11860"/>
    <s v="Cari Schnelling"/>
    <x v="0"/>
    <s v="United States"/>
    <s v="New York City"/>
    <x v="15"/>
    <n v="10011"/>
    <x v="3"/>
    <s v="OFF-BI-10004528"/>
    <x v="1"/>
    <x v="8"/>
    <x v="468"/>
    <n v="2.6880000000000002"/>
    <n v="1"/>
    <n v="0.2"/>
    <n v="0.83999999999999975"/>
  </r>
  <r>
    <n v="5154"/>
    <s v="US-2011-121566"/>
    <x v="2"/>
    <x v="479"/>
    <d v="2011-07-06T00:00:00"/>
    <s v="Standard Class"/>
    <s v="CS-11860"/>
    <s v="Cari Schnelling"/>
    <x v="0"/>
    <s v="United States"/>
    <s v="New York City"/>
    <x v="15"/>
    <n v="10011"/>
    <x v="3"/>
    <s v="OFF-AR-10001026"/>
    <x v="1"/>
    <x v="6"/>
    <x v="207"/>
    <n v="6.6000000000000005"/>
    <n v="3"/>
    <n v="0"/>
    <n v="2.9040000000000008"/>
  </r>
  <r>
    <n v="5155"/>
    <s v="US-2012-124219"/>
    <x v="1"/>
    <x v="976"/>
    <d v="2012-08-08T00:00:00"/>
    <s v="First Class"/>
    <s v="KW-16570"/>
    <s v="Kelly Williams"/>
    <x v="0"/>
    <s v="United States"/>
    <s v="Kirkwood"/>
    <x v="25"/>
    <n v="63122"/>
    <x v="2"/>
    <s v="OFF-BI-10002215"/>
    <x v="1"/>
    <x v="8"/>
    <x v="20"/>
    <n v="28.4"/>
    <n v="4"/>
    <n v="0"/>
    <n v="13.063999999999998"/>
  </r>
  <r>
    <n v="5156"/>
    <s v="US-2012-124219"/>
    <x v="1"/>
    <x v="976"/>
    <d v="2012-08-08T00:00:00"/>
    <s v="First Class"/>
    <s v="KW-16570"/>
    <s v="Kelly Williams"/>
    <x v="0"/>
    <s v="United States"/>
    <s v="Kirkwood"/>
    <x v="25"/>
    <n v="63122"/>
    <x v="2"/>
    <s v="FUR-FU-10000305"/>
    <x v="0"/>
    <x v="5"/>
    <x v="1437"/>
    <n v="212.94"/>
    <n v="3"/>
    <n v="0"/>
    <n v="34.070399999999999"/>
  </r>
  <r>
    <n v="5157"/>
    <s v="CA-2014-163006"/>
    <x v="3"/>
    <x v="160"/>
    <d v="2014-07-05T00:00:00"/>
    <s v="Second Class"/>
    <s v="GH-14410"/>
    <s v="Gary Hansen"/>
    <x v="2"/>
    <s v="United States"/>
    <s v="Chicago"/>
    <x v="10"/>
    <n v="60653"/>
    <x v="2"/>
    <s v="TEC-PH-10002584"/>
    <x v="2"/>
    <x v="7"/>
    <x v="1696"/>
    <n v="1001.5840000000001"/>
    <n v="2"/>
    <n v="0.2"/>
    <n v="125.19799999999992"/>
  </r>
  <r>
    <n v="5158"/>
    <s v="CA-2014-163006"/>
    <x v="3"/>
    <x v="160"/>
    <d v="2014-07-05T00:00:00"/>
    <s v="Second Class"/>
    <s v="GH-14410"/>
    <s v="Gary Hansen"/>
    <x v="2"/>
    <s v="United States"/>
    <s v="Chicago"/>
    <x v="10"/>
    <n v="60653"/>
    <x v="2"/>
    <s v="FUR-CH-10000229"/>
    <x v="0"/>
    <x v="1"/>
    <x v="1612"/>
    <n v="569.05799999999999"/>
    <n v="3"/>
    <n v="0.3"/>
    <n v="-178.84680000000006"/>
  </r>
  <r>
    <n v="5159"/>
    <s v="CA-2014-163006"/>
    <x v="3"/>
    <x v="160"/>
    <d v="2014-07-05T00:00:00"/>
    <s v="Second Class"/>
    <s v="GH-14410"/>
    <s v="Gary Hansen"/>
    <x v="2"/>
    <s v="United States"/>
    <s v="Chicago"/>
    <x v="10"/>
    <n v="60653"/>
    <x v="2"/>
    <s v="FUR-FU-10003799"/>
    <x v="0"/>
    <x v="5"/>
    <x v="90"/>
    <n v="14.224000000000002"/>
    <n v="2"/>
    <n v="0.6"/>
    <n v="-10.312400000000004"/>
  </r>
  <r>
    <n v="5160"/>
    <s v="CA-2012-156146"/>
    <x v="1"/>
    <x v="662"/>
    <d v="2012-10-30T00:00:00"/>
    <s v="Second Class"/>
    <s v="AG-10495"/>
    <s v="Andrew Gjertsen"/>
    <x v="1"/>
    <s v="United States"/>
    <s v="Peoria"/>
    <x v="16"/>
    <n v="85345"/>
    <x v="1"/>
    <s v="TEC-PH-10001700"/>
    <x v="2"/>
    <x v="7"/>
    <x v="193"/>
    <n v="105.584"/>
    <n v="2"/>
    <n v="0.2"/>
    <n v="9.2386000000000053"/>
  </r>
  <r>
    <n v="5161"/>
    <s v="CA-2012-156146"/>
    <x v="1"/>
    <x v="662"/>
    <d v="2012-10-30T00:00:00"/>
    <s v="Second Class"/>
    <s v="AG-10495"/>
    <s v="Andrew Gjertsen"/>
    <x v="1"/>
    <s v="United States"/>
    <s v="Peoria"/>
    <x v="16"/>
    <n v="85345"/>
    <x v="1"/>
    <s v="TEC-PH-10001527"/>
    <x v="2"/>
    <x v="7"/>
    <x v="1276"/>
    <n v="68.720000000000013"/>
    <n v="2"/>
    <n v="0.2"/>
    <n v="-14.603000000000005"/>
  </r>
  <r>
    <n v="5162"/>
    <s v="CA-2011-111192"/>
    <x v="2"/>
    <x v="1021"/>
    <d v="2011-08-05T00:00:00"/>
    <s v="Standard Class"/>
    <s v="TS-21430"/>
    <s v="Tom Stivers"/>
    <x v="1"/>
    <s v="United States"/>
    <s v="Seattle"/>
    <x v="4"/>
    <n v="98103"/>
    <x v="1"/>
    <s v="FUR-BO-10002916"/>
    <x v="0"/>
    <x v="0"/>
    <x v="1506"/>
    <n v="1367.84"/>
    <n v="8"/>
    <n v="0"/>
    <n v="259.88959999999997"/>
  </r>
  <r>
    <n v="5163"/>
    <s v="CA-2013-115378"/>
    <x v="0"/>
    <x v="741"/>
    <d v="2013-11-24T00:00:00"/>
    <s v="Second Class"/>
    <s v="AJ-10945"/>
    <s v="Ashley Jarboe"/>
    <x v="0"/>
    <s v="United States"/>
    <s v="Taylor"/>
    <x v="12"/>
    <n v="48180"/>
    <x v="2"/>
    <s v="FUR-CH-10000863"/>
    <x v="0"/>
    <x v="1"/>
    <x v="83"/>
    <n v="301.95999999999998"/>
    <n v="2"/>
    <n v="0"/>
    <n v="33.215599999999995"/>
  </r>
  <r>
    <n v="5164"/>
    <s v="CA-2012-161627"/>
    <x v="1"/>
    <x v="380"/>
    <d v="2012-07-11T00:00:00"/>
    <s v="Standard Class"/>
    <s v="SJ-20215"/>
    <s v="Sarah Jordon"/>
    <x v="0"/>
    <s v="United States"/>
    <s v="Pasadena"/>
    <x v="1"/>
    <n v="91104"/>
    <x v="1"/>
    <s v="FUR-CH-10003968"/>
    <x v="0"/>
    <x v="1"/>
    <x v="56"/>
    <n v="170.35200000000003"/>
    <n v="3"/>
    <n v="0.2"/>
    <n v="-17.035200000000003"/>
  </r>
  <r>
    <n v="5165"/>
    <s v="CA-2011-121006"/>
    <x v="2"/>
    <x v="849"/>
    <d v="2011-11-16T00:00:00"/>
    <s v="Standard Class"/>
    <s v="SC-20020"/>
    <s v="Sam Craven"/>
    <x v="0"/>
    <s v="United States"/>
    <s v="Midland"/>
    <x v="12"/>
    <n v="48640"/>
    <x v="2"/>
    <s v="OFF-AR-10001149"/>
    <x v="1"/>
    <x v="6"/>
    <x v="1535"/>
    <n v="3.9"/>
    <n v="2"/>
    <n v="0"/>
    <n v="1.5209999999999999"/>
  </r>
  <r>
    <n v="5166"/>
    <s v="CA-2011-121006"/>
    <x v="2"/>
    <x v="849"/>
    <d v="2011-11-16T00:00:00"/>
    <s v="Standard Class"/>
    <s v="SC-20020"/>
    <s v="Sam Craven"/>
    <x v="0"/>
    <s v="United States"/>
    <s v="Midland"/>
    <x v="12"/>
    <n v="48640"/>
    <x v="2"/>
    <s v="OFF-PA-10000130"/>
    <x v="1"/>
    <x v="10"/>
    <x v="995"/>
    <n v="12.84"/>
    <n v="3"/>
    <n v="0"/>
    <n v="5.7779999999999987"/>
  </r>
  <r>
    <n v="5167"/>
    <s v="CA-2011-121006"/>
    <x v="2"/>
    <x v="849"/>
    <d v="2011-11-16T00:00:00"/>
    <s v="Standard Class"/>
    <s v="SC-20020"/>
    <s v="Sam Craven"/>
    <x v="0"/>
    <s v="United States"/>
    <s v="Midland"/>
    <x v="12"/>
    <n v="48640"/>
    <x v="2"/>
    <s v="OFF-PA-10002479"/>
    <x v="1"/>
    <x v="10"/>
    <x v="217"/>
    <n v="15.84"/>
    <n v="3"/>
    <n v="0"/>
    <n v="7.1280000000000001"/>
  </r>
  <r>
    <n v="5168"/>
    <s v="CA-2011-121006"/>
    <x v="2"/>
    <x v="849"/>
    <d v="2011-11-16T00:00:00"/>
    <s v="Standard Class"/>
    <s v="SC-20020"/>
    <s v="Sam Craven"/>
    <x v="0"/>
    <s v="United States"/>
    <s v="Midland"/>
    <x v="12"/>
    <n v="48640"/>
    <x v="2"/>
    <s v="FUR-CH-10004997"/>
    <x v="0"/>
    <x v="1"/>
    <x v="494"/>
    <n v="563.93999999999994"/>
    <n v="3"/>
    <n v="0"/>
    <n v="112.78800000000001"/>
  </r>
  <r>
    <n v="5169"/>
    <s v="CA-2011-121006"/>
    <x v="2"/>
    <x v="849"/>
    <d v="2011-11-16T00:00:00"/>
    <s v="Standard Class"/>
    <s v="SC-20020"/>
    <s v="Sam Craven"/>
    <x v="0"/>
    <s v="United States"/>
    <s v="Midland"/>
    <x v="12"/>
    <n v="48640"/>
    <x v="2"/>
    <s v="OFF-ST-10004950"/>
    <x v="1"/>
    <x v="4"/>
    <x v="1000"/>
    <n v="62.94"/>
    <n v="3"/>
    <n v="0"/>
    <n v="11.958600000000001"/>
  </r>
  <r>
    <n v="5170"/>
    <s v="CA-2011-121006"/>
    <x v="2"/>
    <x v="849"/>
    <d v="2011-11-16T00:00:00"/>
    <s v="Standard Class"/>
    <s v="SC-20020"/>
    <s v="Sam Craven"/>
    <x v="0"/>
    <s v="United States"/>
    <s v="Midland"/>
    <x v="12"/>
    <n v="48640"/>
    <x v="2"/>
    <s v="OFF-ST-10001490"/>
    <x v="1"/>
    <x v="4"/>
    <x v="513"/>
    <n v="535.41"/>
    <n v="3"/>
    <n v="0"/>
    <n v="160.62299999999993"/>
  </r>
  <r>
    <n v="5171"/>
    <s v="CA-2013-122903"/>
    <x v="0"/>
    <x v="1022"/>
    <d v="2013-05-30T00:00:00"/>
    <s v="Second Class"/>
    <s v="LA-16780"/>
    <s v="Laura Armstrong"/>
    <x v="1"/>
    <s v="United States"/>
    <s v="Detroit"/>
    <x v="12"/>
    <n v="48205"/>
    <x v="2"/>
    <s v="FUR-CH-10002024"/>
    <x v="0"/>
    <x v="1"/>
    <x v="478"/>
    <n v="3504.9"/>
    <n v="5"/>
    <n v="0"/>
    <n v="700.98000000000013"/>
  </r>
  <r>
    <n v="5172"/>
    <s v="CA-2013-122903"/>
    <x v="0"/>
    <x v="1022"/>
    <d v="2013-05-30T00:00:00"/>
    <s v="Second Class"/>
    <s v="LA-16780"/>
    <s v="Laura Armstrong"/>
    <x v="1"/>
    <s v="United States"/>
    <s v="Detroit"/>
    <x v="12"/>
    <n v="48205"/>
    <x v="2"/>
    <s v="OFF-PA-10001790"/>
    <x v="1"/>
    <x v="10"/>
    <x v="687"/>
    <n v="144.12"/>
    <n v="3"/>
    <n v="0"/>
    <n v="69.177599999999984"/>
  </r>
  <r>
    <n v="5173"/>
    <s v="CA-2013-122903"/>
    <x v="0"/>
    <x v="1022"/>
    <d v="2013-05-30T00:00:00"/>
    <s v="Second Class"/>
    <s v="LA-16780"/>
    <s v="Laura Armstrong"/>
    <x v="1"/>
    <s v="United States"/>
    <s v="Detroit"/>
    <x v="12"/>
    <n v="48205"/>
    <x v="2"/>
    <s v="OFF-PA-10000994"/>
    <x v="1"/>
    <x v="10"/>
    <x v="904"/>
    <n v="314.54999999999995"/>
    <n v="3"/>
    <n v="0"/>
    <n v="150.98399999999998"/>
  </r>
  <r>
    <n v="5174"/>
    <s v="CA-2012-107741"/>
    <x v="1"/>
    <x v="936"/>
    <d v="2012-03-10T00:00:00"/>
    <s v="First Class"/>
    <s v="FC-14335"/>
    <s v="Fred Chung"/>
    <x v="1"/>
    <s v="United States"/>
    <s v="Pueblo"/>
    <x v="22"/>
    <n v="81001"/>
    <x v="1"/>
    <s v="OFF-AR-10002399"/>
    <x v="1"/>
    <x v="6"/>
    <x v="316"/>
    <n v="3.4079999999999999"/>
    <n v="1"/>
    <n v="0.2"/>
    <n v="0.89459999999999995"/>
  </r>
  <r>
    <n v="5175"/>
    <s v="CA-2014-106432"/>
    <x v="3"/>
    <x v="15"/>
    <d v="2014-10-25T00:00:00"/>
    <s v="Standard Class"/>
    <s v="CA-12265"/>
    <s v="Christina Anderson"/>
    <x v="0"/>
    <s v="United States"/>
    <s v="Waco"/>
    <x v="5"/>
    <n v="76706"/>
    <x v="2"/>
    <s v="OFF-BI-10002799"/>
    <x v="1"/>
    <x v="8"/>
    <x v="1450"/>
    <n v="2.0719999999999996"/>
    <n v="2"/>
    <n v="0.8"/>
    <n v="-3.5224000000000011"/>
  </r>
  <r>
    <n v="5176"/>
    <s v="CA-2014-106432"/>
    <x v="3"/>
    <x v="15"/>
    <d v="2014-10-25T00:00:00"/>
    <s v="Standard Class"/>
    <s v="CA-12265"/>
    <s v="Christina Anderson"/>
    <x v="0"/>
    <s v="United States"/>
    <s v="Waco"/>
    <x v="5"/>
    <n v="76706"/>
    <x v="2"/>
    <s v="FUR-BO-10004360"/>
    <x v="0"/>
    <x v="0"/>
    <x v="1608"/>
    <n v="328.39919999999995"/>
    <n v="3"/>
    <n v="0.32"/>
    <n v="-91.758599999999973"/>
  </r>
  <r>
    <n v="5177"/>
    <s v="CA-2013-148908"/>
    <x v="0"/>
    <x v="732"/>
    <d v="2013-11-09T00:00:00"/>
    <s v="First Class"/>
    <s v="JH-15985"/>
    <s v="Joseph Holt"/>
    <x v="0"/>
    <s v="United States"/>
    <s v="San Francisco"/>
    <x v="1"/>
    <n v="94109"/>
    <x v="1"/>
    <s v="OFF-BI-10002082"/>
    <x v="1"/>
    <x v="8"/>
    <x v="1173"/>
    <n v="53.248000000000005"/>
    <n v="2"/>
    <n v="0.2"/>
    <n v="19.968"/>
  </r>
  <r>
    <n v="5178"/>
    <s v="CA-2013-123015"/>
    <x v="0"/>
    <x v="482"/>
    <d v="2013-12-31T00:00:00"/>
    <s v="Standard Class"/>
    <s v="AJ-10795"/>
    <s v="Anthony Johnson"/>
    <x v="1"/>
    <s v="United States"/>
    <s v="New York City"/>
    <x v="15"/>
    <n v="10024"/>
    <x v="3"/>
    <s v="OFF-BI-10004967"/>
    <x v="1"/>
    <x v="8"/>
    <x v="253"/>
    <n v="4.9920000000000009"/>
    <n v="3"/>
    <n v="0.2"/>
    <n v="1.6848000000000001"/>
  </r>
  <r>
    <n v="5179"/>
    <s v="US-2012-120502"/>
    <x v="1"/>
    <x v="657"/>
    <d v="2012-04-19T00:00:00"/>
    <s v="Standard Class"/>
    <s v="BT-11395"/>
    <s v="Bill Tyler"/>
    <x v="1"/>
    <s v="United States"/>
    <s v="Los Angeles"/>
    <x v="1"/>
    <n v="90036"/>
    <x v="1"/>
    <s v="FUR-FU-10004973"/>
    <x v="0"/>
    <x v="5"/>
    <x v="1134"/>
    <n v="37.68"/>
    <n v="2"/>
    <n v="0"/>
    <n v="15.825600000000001"/>
  </r>
  <r>
    <n v="5180"/>
    <s v="US-2012-120502"/>
    <x v="1"/>
    <x v="657"/>
    <d v="2012-04-19T00:00:00"/>
    <s v="Standard Class"/>
    <s v="BT-11395"/>
    <s v="Bill Tyler"/>
    <x v="1"/>
    <s v="United States"/>
    <s v="Los Angeles"/>
    <x v="1"/>
    <n v="90036"/>
    <x v="1"/>
    <s v="TEC-PH-10003645"/>
    <x v="2"/>
    <x v="7"/>
    <x v="294"/>
    <n v="258.57600000000002"/>
    <n v="2"/>
    <n v="0.2"/>
    <n v="19.393200000000007"/>
  </r>
  <r>
    <n v="5181"/>
    <s v="US-2012-120502"/>
    <x v="1"/>
    <x v="657"/>
    <d v="2012-04-19T00:00:00"/>
    <s v="Standard Class"/>
    <s v="BT-11395"/>
    <s v="Bill Tyler"/>
    <x v="1"/>
    <s v="United States"/>
    <s v="Los Angeles"/>
    <x v="1"/>
    <n v="90036"/>
    <x v="1"/>
    <s v="OFF-AP-10004980"/>
    <x v="1"/>
    <x v="9"/>
    <x v="967"/>
    <n v="75.84"/>
    <n v="2"/>
    <n v="0"/>
    <n v="29.577600000000004"/>
  </r>
  <r>
    <n v="5182"/>
    <s v="CA-2014-108749"/>
    <x v="3"/>
    <x v="510"/>
    <d v="2014-09-16T00:00:00"/>
    <s v="First Class"/>
    <s v="DJ-13510"/>
    <s v="Don Jones"/>
    <x v="1"/>
    <s v="United States"/>
    <s v="Woonsocket"/>
    <x v="34"/>
    <n v="2895"/>
    <x v="3"/>
    <s v="OFF-PA-10003797"/>
    <x v="1"/>
    <x v="10"/>
    <x v="1701"/>
    <n v="45.36"/>
    <n v="7"/>
    <n v="0"/>
    <n v="21.772800000000004"/>
  </r>
  <r>
    <n v="5183"/>
    <s v="CA-2014-108749"/>
    <x v="3"/>
    <x v="510"/>
    <d v="2014-09-16T00:00:00"/>
    <s v="First Class"/>
    <s v="DJ-13510"/>
    <s v="Don Jones"/>
    <x v="1"/>
    <s v="United States"/>
    <s v="Woonsocket"/>
    <x v="34"/>
    <n v="2895"/>
    <x v="3"/>
    <s v="OFF-BI-10003707"/>
    <x v="1"/>
    <x v="8"/>
    <x v="776"/>
    <n v="45.78"/>
    <n v="3"/>
    <n v="0"/>
    <n v="22.89"/>
  </r>
  <r>
    <n v="5184"/>
    <s v="CA-2014-163335"/>
    <x v="3"/>
    <x v="241"/>
    <d v="2014-09-28T00:00:00"/>
    <s v="First Class"/>
    <s v="AG-10675"/>
    <s v="Anna Gayman"/>
    <x v="0"/>
    <s v="United States"/>
    <s v="Columbus"/>
    <x v="32"/>
    <n v="31907"/>
    <x v="0"/>
    <s v="OFF-ST-10000885"/>
    <x v="1"/>
    <x v="4"/>
    <x v="1657"/>
    <n v="40.29"/>
    <n v="3"/>
    <n v="0"/>
    <n v="10.0725"/>
  </r>
  <r>
    <n v="5185"/>
    <s v="CA-2014-163335"/>
    <x v="3"/>
    <x v="241"/>
    <d v="2014-09-28T00:00:00"/>
    <s v="First Class"/>
    <s v="AG-10675"/>
    <s v="Anna Gayman"/>
    <x v="0"/>
    <s v="United States"/>
    <s v="Columbus"/>
    <x v="32"/>
    <n v="31907"/>
    <x v="0"/>
    <s v="OFF-BI-10002827"/>
    <x v="1"/>
    <x v="8"/>
    <x v="549"/>
    <n v="38.71"/>
    <n v="7"/>
    <n v="0"/>
    <n v="17.8066"/>
  </r>
  <r>
    <n v="5186"/>
    <s v="CA-2012-134719"/>
    <x v="1"/>
    <x v="998"/>
    <d v="2012-10-15T00:00:00"/>
    <s v="Standard Class"/>
    <s v="JD-15790"/>
    <s v="John Dryer"/>
    <x v="0"/>
    <s v="United States"/>
    <s v="Jacksonville"/>
    <x v="2"/>
    <n v="32216"/>
    <x v="0"/>
    <s v="OFF-ST-10004459"/>
    <x v="1"/>
    <x v="4"/>
    <x v="454"/>
    <n v="1801.6320000000001"/>
    <n v="6"/>
    <n v="0.2"/>
    <n v="-337.80600000000004"/>
  </r>
  <r>
    <n v="5187"/>
    <s v="US-2012-154389"/>
    <x v="1"/>
    <x v="154"/>
    <d v="2012-12-03T00:00:00"/>
    <s v="Standard Class"/>
    <s v="EH-14125"/>
    <s v="Eugene Hildebrand"/>
    <x v="2"/>
    <s v="United States"/>
    <s v="Philadelphia"/>
    <x v="9"/>
    <n v="19140"/>
    <x v="3"/>
    <s v="TEC-PH-10002789"/>
    <x v="2"/>
    <x v="7"/>
    <x v="1577"/>
    <n v="748.75200000000007"/>
    <n v="8"/>
    <n v="0.4"/>
    <n v="-162.22960000000006"/>
  </r>
  <r>
    <n v="5188"/>
    <s v="CA-2012-115567"/>
    <x v="1"/>
    <x v="1023"/>
    <d v="2012-09-18T00:00:00"/>
    <s v="Standard Class"/>
    <s v="ZC-21910"/>
    <s v="Zuschuss Carroll"/>
    <x v="0"/>
    <s v="United States"/>
    <s v="Columbus"/>
    <x v="14"/>
    <n v="47201"/>
    <x v="2"/>
    <s v="TEC-AC-10001314"/>
    <x v="2"/>
    <x v="11"/>
    <x v="943"/>
    <n v="199.96"/>
    <n v="4"/>
    <n v="0"/>
    <n v="15.996799999999979"/>
  </r>
  <r>
    <n v="5189"/>
    <s v="CA-2012-115567"/>
    <x v="1"/>
    <x v="1023"/>
    <d v="2012-09-18T00:00:00"/>
    <s v="Standard Class"/>
    <s v="ZC-21910"/>
    <s v="Zuschuss Carroll"/>
    <x v="0"/>
    <s v="United States"/>
    <s v="Columbus"/>
    <x v="14"/>
    <n v="47201"/>
    <x v="2"/>
    <s v="FUR-CH-10000015"/>
    <x v="0"/>
    <x v="1"/>
    <x v="373"/>
    <n v="1516.2"/>
    <n v="7"/>
    <n v="0"/>
    <n v="394.21199999999999"/>
  </r>
  <r>
    <n v="5190"/>
    <s v="US-2014-136679"/>
    <x v="3"/>
    <x v="237"/>
    <d v="2014-11-19T00:00:00"/>
    <s v="Standard Class"/>
    <s v="XP-21865"/>
    <s v="Xylona Preis"/>
    <x v="0"/>
    <s v="United States"/>
    <s v="Pasadena"/>
    <x v="5"/>
    <n v="77506"/>
    <x v="2"/>
    <s v="TEC-AC-10004855"/>
    <x v="2"/>
    <x v="11"/>
    <x v="1047"/>
    <n v="167.95200000000003"/>
    <n v="6"/>
    <n v="0.2"/>
    <n v="-27.292200000000001"/>
  </r>
  <r>
    <n v="5191"/>
    <s v="US-2014-136679"/>
    <x v="3"/>
    <x v="237"/>
    <d v="2014-11-19T00:00:00"/>
    <s v="Standard Class"/>
    <s v="XP-21865"/>
    <s v="Xylona Preis"/>
    <x v="0"/>
    <s v="United States"/>
    <s v="Pasadena"/>
    <x v="5"/>
    <n v="77506"/>
    <x v="2"/>
    <s v="OFF-AR-10003582"/>
    <x v="1"/>
    <x v="6"/>
    <x v="1451"/>
    <n v="45.04"/>
    <n v="2"/>
    <n v="0.2"/>
    <n v="4.5040000000000031"/>
  </r>
  <r>
    <n v="5192"/>
    <s v="US-2014-141943"/>
    <x v="3"/>
    <x v="1024"/>
    <d v="2014-05-10T00:00:00"/>
    <s v="Standard Class"/>
    <s v="DK-12985"/>
    <s v="Darren Koutras"/>
    <x v="0"/>
    <s v="United States"/>
    <s v="San Francisco"/>
    <x v="1"/>
    <n v="94122"/>
    <x v="1"/>
    <s v="OFF-EN-10003448"/>
    <x v="1"/>
    <x v="12"/>
    <x v="1702"/>
    <n v="23.16"/>
    <n v="2"/>
    <n v="0"/>
    <n v="11.58"/>
  </r>
  <r>
    <n v="5193"/>
    <s v="CA-2011-101560"/>
    <x v="2"/>
    <x v="683"/>
    <d v="2011-12-01T00:00:00"/>
    <s v="Second Class"/>
    <s v="CS-12250"/>
    <s v="Chris Selesnick"/>
    <x v="1"/>
    <s v="United States"/>
    <s v="Columbia"/>
    <x v="20"/>
    <n v="29203"/>
    <x v="0"/>
    <s v="FUR-FU-10003773"/>
    <x v="0"/>
    <x v="5"/>
    <x v="125"/>
    <n v="397.59999999999997"/>
    <n v="5"/>
    <n v="0"/>
    <n v="43.735999999999962"/>
  </r>
  <r>
    <n v="5194"/>
    <s v="CA-2011-101560"/>
    <x v="2"/>
    <x v="683"/>
    <d v="2011-12-01T00:00:00"/>
    <s v="Second Class"/>
    <s v="CS-12250"/>
    <s v="Chris Selesnick"/>
    <x v="1"/>
    <s v="United States"/>
    <s v="Columbia"/>
    <x v="20"/>
    <n v="29203"/>
    <x v="0"/>
    <s v="OFF-PA-10001363"/>
    <x v="1"/>
    <x v="10"/>
    <x v="1616"/>
    <n v="85.96"/>
    <n v="7"/>
    <n v="0"/>
    <n v="40.401199999999996"/>
  </r>
  <r>
    <n v="5195"/>
    <s v="CA-2011-101560"/>
    <x v="2"/>
    <x v="683"/>
    <d v="2011-12-01T00:00:00"/>
    <s v="Second Class"/>
    <s v="CS-12250"/>
    <s v="Chris Selesnick"/>
    <x v="1"/>
    <s v="United States"/>
    <s v="Columbia"/>
    <x v="20"/>
    <n v="29203"/>
    <x v="0"/>
    <s v="OFF-AR-10004757"/>
    <x v="1"/>
    <x v="6"/>
    <x v="342"/>
    <n v="13.12"/>
    <n v="4"/>
    <n v="0"/>
    <n v="4.3295999999999992"/>
  </r>
  <r>
    <n v="5196"/>
    <s v="CA-2011-101560"/>
    <x v="2"/>
    <x v="683"/>
    <d v="2011-12-01T00:00:00"/>
    <s v="Second Class"/>
    <s v="CS-12250"/>
    <s v="Chris Selesnick"/>
    <x v="1"/>
    <s v="United States"/>
    <s v="Columbia"/>
    <x v="20"/>
    <n v="29203"/>
    <x v="0"/>
    <s v="OFF-BI-10000309"/>
    <x v="1"/>
    <x v="8"/>
    <x v="334"/>
    <n v="45.660000000000004"/>
    <n v="3"/>
    <n v="0"/>
    <n v="22.3734"/>
  </r>
  <r>
    <n v="5197"/>
    <s v="CA-2011-159709"/>
    <x v="2"/>
    <x v="1025"/>
    <d v="2011-05-15T00:00:00"/>
    <s v="Standard Class"/>
    <s v="AI-10855"/>
    <s v="Arianne Irving"/>
    <x v="0"/>
    <s v="United States"/>
    <s v="Kent"/>
    <x v="4"/>
    <n v="98031"/>
    <x v="1"/>
    <s v="OFF-EN-10001434"/>
    <x v="1"/>
    <x v="12"/>
    <x v="434"/>
    <n v="158.13"/>
    <n v="3"/>
    <n v="0"/>
    <n v="77.483699999999999"/>
  </r>
  <r>
    <n v="5198"/>
    <s v="CA-2011-159709"/>
    <x v="2"/>
    <x v="1025"/>
    <d v="2011-05-15T00:00:00"/>
    <s v="Standard Class"/>
    <s v="AI-10855"/>
    <s v="Arianne Irving"/>
    <x v="0"/>
    <s v="United States"/>
    <s v="Kent"/>
    <x v="4"/>
    <n v="98031"/>
    <x v="1"/>
    <s v="TEC-PH-10003988"/>
    <x v="2"/>
    <x v="7"/>
    <x v="47"/>
    <n v="43.6"/>
    <n v="5"/>
    <n v="0.2"/>
    <n v="4.3600000000000012"/>
  </r>
  <r>
    <n v="5199"/>
    <s v="CA-2013-103982"/>
    <x v="0"/>
    <x v="840"/>
    <d v="2013-03-09T00:00:00"/>
    <s v="Standard Class"/>
    <s v="AA-10315"/>
    <s v="Alex Avila"/>
    <x v="0"/>
    <s v="United States"/>
    <s v="Round Rock"/>
    <x v="5"/>
    <n v="78664"/>
    <x v="2"/>
    <s v="OFF-SU-10000151"/>
    <x v="1"/>
    <x v="14"/>
    <x v="1336"/>
    <n v="3930.0720000000001"/>
    <n v="3"/>
    <n v="0.2"/>
    <n v="-786.01440000000025"/>
  </r>
  <r>
    <n v="5200"/>
    <s v="CA-2013-103982"/>
    <x v="0"/>
    <x v="840"/>
    <d v="2013-03-09T00:00:00"/>
    <s v="Standard Class"/>
    <s v="AA-10315"/>
    <s v="Alex Avila"/>
    <x v="0"/>
    <s v="United States"/>
    <s v="Round Rock"/>
    <x v="5"/>
    <n v="78664"/>
    <x v="2"/>
    <s v="OFF-FA-10001332"/>
    <x v="1"/>
    <x v="13"/>
    <x v="1561"/>
    <n v="2.3039999999999998"/>
    <n v="1"/>
    <n v="0.2"/>
    <n v="0.77759999999999996"/>
  </r>
  <r>
    <n v="5201"/>
    <s v="CA-2013-103982"/>
    <x v="0"/>
    <x v="840"/>
    <d v="2013-03-09T00:00:00"/>
    <s v="Standard Class"/>
    <s v="AA-10315"/>
    <s v="Alex Avila"/>
    <x v="0"/>
    <s v="United States"/>
    <s v="Round Rock"/>
    <x v="5"/>
    <n v="78664"/>
    <x v="2"/>
    <s v="TEC-PH-10000895"/>
    <x v="2"/>
    <x v="7"/>
    <x v="1128"/>
    <n v="431.97600000000006"/>
    <n v="3"/>
    <n v="0.2"/>
    <n v="32.398200000000017"/>
  </r>
  <r>
    <n v="5202"/>
    <s v="CA-2013-103982"/>
    <x v="0"/>
    <x v="840"/>
    <d v="2013-03-09T00:00:00"/>
    <s v="Standard Class"/>
    <s v="AA-10315"/>
    <s v="Alex Avila"/>
    <x v="0"/>
    <s v="United States"/>
    <s v="Round Rock"/>
    <x v="5"/>
    <n v="78664"/>
    <x v="2"/>
    <s v="TEC-AC-10002857"/>
    <x v="2"/>
    <x v="11"/>
    <x v="535"/>
    <n v="41.720000000000006"/>
    <n v="7"/>
    <n v="0.2"/>
    <n v="5.7364999999999977"/>
  </r>
  <r>
    <n v="5203"/>
    <s v="CA-2012-142454"/>
    <x v="1"/>
    <x v="762"/>
    <d v="2012-08-19T00:00:00"/>
    <s v="Standard Class"/>
    <s v="RE-19450"/>
    <s v="Richard Eichhorn"/>
    <x v="0"/>
    <s v="United States"/>
    <s v="Oakland"/>
    <x v="1"/>
    <n v="94601"/>
    <x v="1"/>
    <s v="FUR-FU-10004018"/>
    <x v="0"/>
    <x v="5"/>
    <x v="927"/>
    <n v="104.23"/>
    <n v="7"/>
    <n v="0"/>
    <n v="28.142100000000006"/>
  </r>
  <r>
    <n v="5204"/>
    <s v="CA-2012-142454"/>
    <x v="1"/>
    <x v="762"/>
    <d v="2012-08-19T00:00:00"/>
    <s v="Standard Class"/>
    <s v="RE-19450"/>
    <s v="Richard Eichhorn"/>
    <x v="0"/>
    <s v="United States"/>
    <s v="Oakland"/>
    <x v="1"/>
    <n v="94601"/>
    <x v="1"/>
    <s v="OFF-ST-10003638"/>
    <x v="1"/>
    <x v="4"/>
    <x v="1222"/>
    <n v="70.260000000000005"/>
    <n v="3"/>
    <n v="0"/>
    <n v="18.970199999999998"/>
  </r>
  <r>
    <n v="5205"/>
    <s v="CA-2012-102015"/>
    <x v="1"/>
    <x v="811"/>
    <d v="2012-09-18T00:00:00"/>
    <s v="Standard Class"/>
    <s v="TM-21010"/>
    <s v="Tamara Manning"/>
    <x v="0"/>
    <s v="United States"/>
    <s v="Auburn"/>
    <x v="15"/>
    <n v="13021"/>
    <x v="3"/>
    <s v="OFF-AR-10004685"/>
    <x v="1"/>
    <x v="6"/>
    <x v="181"/>
    <n v="9.26"/>
    <n v="2"/>
    <n v="0"/>
    <n v="3.0557999999999996"/>
  </r>
  <r>
    <n v="5206"/>
    <s v="CA-2012-102015"/>
    <x v="1"/>
    <x v="811"/>
    <d v="2012-09-18T00:00:00"/>
    <s v="Standard Class"/>
    <s v="TM-21010"/>
    <s v="Tamara Manning"/>
    <x v="0"/>
    <s v="United States"/>
    <s v="Auburn"/>
    <x v="15"/>
    <n v="13021"/>
    <x v="3"/>
    <s v="OFF-ST-10001713"/>
    <x v="1"/>
    <x v="4"/>
    <x v="45"/>
    <n v="105.98"/>
    <n v="2"/>
    <n v="0"/>
    <n v="4.2391999999999967"/>
  </r>
  <r>
    <n v="5207"/>
    <s v="CA-2012-102015"/>
    <x v="1"/>
    <x v="811"/>
    <d v="2012-09-18T00:00:00"/>
    <s v="Standard Class"/>
    <s v="TM-21010"/>
    <s v="Tamara Manning"/>
    <x v="0"/>
    <s v="United States"/>
    <s v="Auburn"/>
    <x v="15"/>
    <n v="13021"/>
    <x v="3"/>
    <s v="OFF-FA-10000490"/>
    <x v="1"/>
    <x v="13"/>
    <x v="307"/>
    <n v="1.24"/>
    <n v="1"/>
    <n v="0"/>
    <n v="0.58279999999999998"/>
  </r>
  <r>
    <n v="5208"/>
    <s v="CA-2012-102015"/>
    <x v="1"/>
    <x v="811"/>
    <d v="2012-09-18T00:00:00"/>
    <s v="Standard Class"/>
    <s v="TM-21010"/>
    <s v="Tamara Manning"/>
    <x v="0"/>
    <s v="United States"/>
    <s v="Auburn"/>
    <x v="15"/>
    <n v="13021"/>
    <x v="3"/>
    <s v="OFF-LA-10002043"/>
    <x v="1"/>
    <x v="2"/>
    <x v="252"/>
    <n v="20.7"/>
    <n v="2"/>
    <n v="0"/>
    <n v="9.9359999999999999"/>
  </r>
  <r>
    <n v="5209"/>
    <s v="CA-2012-102015"/>
    <x v="1"/>
    <x v="811"/>
    <d v="2012-09-18T00:00:00"/>
    <s v="Standard Class"/>
    <s v="TM-21010"/>
    <s v="Tamara Manning"/>
    <x v="0"/>
    <s v="United States"/>
    <s v="Auburn"/>
    <x v="15"/>
    <n v="13021"/>
    <x v="3"/>
    <s v="OFF-PA-10002464"/>
    <x v="1"/>
    <x v="10"/>
    <x v="993"/>
    <n v="28.900000000000002"/>
    <n v="5"/>
    <n v="0"/>
    <n v="14.161000000000001"/>
  </r>
  <r>
    <n v="5210"/>
    <s v="CA-2012-102015"/>
    <x v="1"/>
    <x v="811"/>
    <d v="2012-09-18T00:00:00"/>
    <s v="Standard Class"/>
    <s v="TM-21010"/>
    <s v="Tamara Manning"/>
    <x v="0"/>
    <s v="United States"/>
    <s v="Auburn"/>
    <x v="15"/>
    <n v="13021"/>
    <x v="3"/>
    <s v="OFF-EN-10002504"/>
    <x v="1"/>
    <x v="12"/>
    <x v="113"/>
    <n v="27.18"/>
    <n v="1"/>
    <n v="0"/>
    <n v="12.7746"/>
  </r>
  <r>
    <n v="5211"/>
    <s v="CA-2012-156755"/>
    <x v="1"/>
    <x v="1026"/>
    <d v="2012-01-18T00:00:00"/>
    <s v="Standard Class"/>
    <s v="YS-21880"/>
    <s v="Yana Sorensen"/>
    <x v="1"/>
    <s v="United States"/>
    <s v="Newark"/>
    <x v="13"/>
    <n v="19711"/>
    <x v="3"/>
    <s v="OFF-ST-10002615"/>
    <x v="1"/>
    <x v="4"/>
    <x v="1427"/>
    <n v="465.18"/>
    <n v="3"/>
    <n v="0"/>
    <n v="120.94680000000001"/>
  </r>
  <r>
    <n v="5212"/>
    <s v="CA-2012-130876"/>
    <x v="1"/>
    <x v="793"/>
    <d v="2012-05-16T00:00:00"/>
    <s v="Second Class"/>
    <s v="AZ-10750"/>
    <s v="Annie Zypern"/>
    <x v="0"/>
    <s v="United States"/>
    <s v="New York City"/>
    <x v="15"/>
    <n v="10024"/>
    <x v="3"/>
    <s v="OFF-ST-10004258"/>
    <x v="1"/>
    <x v="4"/>
    <x v="754"/>
    <n v="36.630000000000003"/>
    <n v="3"/>
    <n v="0"/>
    <n v="9.8901000000000039"/>
  </r>
  <r>
    <n v="5213"/>
    <s v="CA-2013-145898"/>
    <x v="0"/>
    <x v="182"/>
    <d v="2013-09-27T00:00:00"/>
    <s v="Same Day"/>
    <s v="CM-12445"/>
    <s v="Chuck Magee"/>
    <x v="0"/>
    <s v="United States"/>
    <s v="Redlands"/>
    <x v="1"/>
    <n v="92374"/>
    <x v="1"/>
    <s v="OFF-ST-10004507"/>
    <x v="1"/>
    <x v="4"/>
    <x v="452"/>
    <n v="51.449999999999996"/>
    <n v="3"/>
    <n v="0"/>
    <n v="13.891499999999999"/>
  </r>
  <r>
    <n v="5214"/>
    <s v="CA-2013-145898"/>
    <x v="0"/>
    <x v="182"/>
    <d v="2013-09-27T00:00:00"/>
    <s v="Same Day"/>
    <s v="CM-12445"/>
    <s v="Chuck Magee"/>
    <x v="0"/>
    <s v="United States"/>
    <s v="Redlands"/>
    <x v="1"/>
    <n v="92374"/>
    <x v="1"/>
    <s v="OFF-LA-10000262"/>
    <x v="1"/>
    <x v="2"/>
    <x v="932"/>
    <n v="7.83"/>
    <n v="3"/>
    <n v="0"/>
    <n v="3.6017999999999999"/>
  </r>
  <r>
    <n v="5215"/>
    <s v="CA-2013-145898"/>
    <x v="0"/>
    <x v="182"/>
    <d v="2013-09-27T00:00:00"/>
    <s v="Same Day"/>
    <s v="CM-12445"/>
    <s v="Chuck Magee"/>
    <x v="0"/>
    <s v="United States"/>
    <s v="Redlands"/>
    <x v="1"/>
    <n v="92374"/>
    <x v="1"/>
    <s v="OFF-AR-10002445"/>
    <x v="1"/>
    <x v="6"/>
    <x v="1637"/>
    <n v="35.4"/>
    <n v="5"/>
    <n v="0"/>
    <n v="13.452000000000002"/>
  </r>
  <r>
    <n v="5216"/>
    <s v="CA-2013-145898"/>
    <x v="0"/>
    <x v="182"/>
    <d v="2013-09-27T00:00:00"/>
    <s v="Same Day"/>
    <s v="CM-12445"/>
    <s v="Chuck Magee"/>
    <x v="0"/>
    <s v="United States"/>
    <s v="Redlands"/>
    <x v="1"/>
    <n v="92374"/>
    <x v="1"/>
    <s v="OFF-PA-10001667"/>
    <x v="1"/>
    <x v="10"/>
    <x v="453"/>
    <n v="29.900000000000002"/>
    <n v="5"/>
    <n v="0"/>
    <n v="13.454999999999998"/>
  </r>
  <r>
    <n v="5217"/>
    <s v="US-2014-159562"/>
    <x v="3"/>
    <x v="428"/>
    <d v="2014-09-16T00:00:00"/>
    <s v="Standard Class"/>
    <s v="JB-16000"/>
    <s v="Joy Bell-"/>
    <x v="0"/>
    <s v="United States"/>
    <s v="Roseville"/>
    <x v="12"/>
    <n v="48066"/>
    <x v="2"/>
    <s v="OFF-EN-10000461"/>
    <x v="1"/>
    <x v="12"/>
    <x v="746"/>
    <n v="17.48"/>
    <n v="2"/>
    <n v="0"/>
    <n v="8.2156000000000002"/>
  </r>
  <r>
    <n v="5218"/>
    <s v="CA-2014-134635"/>
    <x v="3"/>
    <x v="4"/>
    <d v="2014-04-18T00:00:00"/>
    <s v="Second Class"/>
    <s v="NS-18640"/>
    <s v="Noel Staavos"/>
    <x v="1"/>
    <s v="United States"/>
    <s v="Los Angeles"/>
    <x v="1"/>
    <n v="90049"/>
    <x v="1"/>
    <s v="OFF-PA-10002254"/>
    <x v="1"/>
    <x v="10"/>
    <x v="145"/>
    <n v="79.14"/>
    <n v="3"/>
    <n v="0"/>
    <n v="36.404399999999995"/>
  </r>
  <r>
    <n v="5219"/>
    <s v="CA-2014-167080"/>
    <x v="3"/>
    <x v="193"/>
    <d v="2014-06-15T00:00:00"/>
    <s v="Standard Class"/>
    <s v="LC-16930"/>
    <s v="Linda Cazamias"/>
    <x v="1"/>
    <s v="United States"/>
    <s v="New York City"/>
    <x v="15"/>
    <n v="10011"/>
    <x v="3"/>
    <s v="OFF-AR-10001868"/>
    <x v="1"/>
    <x v="6"/>
    <x v="59"/>
    <n v="8.4"/>
    <n v="5"/>
    <n v="0"/>
    <n v="4.2"/>
  </r>
  <r>
    <n v="5220"/>
    <s v="CA-2014-145653"/>
    <x v="3"/>
    <x v="853"/>
    <d v="2014-09-02T00:00:00"/>
    <s v="Same Day"/>
    <s v="CA-12775"/>
    <s v="Cynthia Arntzen"/>
    <x v="0"/>
    <s v="United States"/>
    <s v="Detroit"/>
    <x v="12"/>
    <n v="48205"/>
    <x v="2"/>
    <s v="FUR-CH-10004875"/>
    <x v="0"/>
    <x v="1"/>
    <x v="1436"/>
    <n v="498.26000000000005"/>
    <n v="7"/>
    <n v="0"/>
    <n v="134.53020000000001"/>
  </r>
  <r>
    <n v="5221"/>
    <s v="CA-2011-140487"/>
    <x v="2"/>
    <x v="1027"/>
    <d v="2011-06-20T00:00:00"/>
    <s v="Standard Class"/>
    <s v="SR-20425"/>
    <s v="Sharelle Roach"/>
    <x v="2"/>
    <s v="United States"/>
    <s v="Detroit"/>
    <x v="12"/>
    <n v="48234"/>
    <x v="2"/>
    <s v="FUR-BO-10000711"/>
    <x v="0"/>
    <x v="0"/>
    <x v="1605"/>
    <n v="212.94"/>
    <n v="3"/>
    <n v="0"/>
    <n v="57.4938"/>
  </r>
  <r>
    <n v="5222"/>
    <s v="CA-2014-117401"/>
    <x v="3"/>
    <x v="796"/>
    <d v="2014-05-23T00:00:00"/>
    <s v="Second Class"/>
    <s v="PP-18955"/>
    <s v="Paul Prost"/>
    <x v="2"/>
    <s v="United States"/>
    <s v="Springfield"/>
    <x v="25"/>
    <n v="65807"/>
    <x v="2"/>
    <s v="OFF-AP-10000938"/>
    <x v="1"/>
    <x v="9"/>
    <x v="1703"/>
    <n v="706.86"/>
    <n v="7"/>
    <n v="0"/>
    <n v="197.92079999999999"/>
  </r>
  <r>
    <n v="5223"/>
    <s v="CA-2014-117401"/>
    <x v="3"/>
    <x v="796"/>
    <d v="2014-05-23T00:00:00"/>
    <s v="Second Class"/>
    <s v="PP-18955"/>
    <s v="Paul Prost"/>
    <x v="2"/>
    <s v="United States"/>
    <s v="Springfield"/>
    <x v="25"/>
    <n v="65807"/>
    <x v="2"/>
    <s v="TEC-PH-10003555"/>
    <x v="2"/>
    <x v="7"/>
    <x v="457"/>
    <n v="114.94999999999999"/>
    <n v="5"/>
    <n v="0"/>
    <n v="2.2990000000000066"/>
  </r>
  <r>
    <n v="5224"/>
    <s v="CA-2014-117401"/>
    <x v="3"/>
    <x v="796"/>
    <d v="2014-05-23T00:00:00"/>
    <s v="Second Class"/>
    <s v="PP-18955"/>
    <s v="Paul Prost"/>
    <x v="2"/>
    <s v="United States"/>
    <s v="Springfield"/>
    <x v="25"/>
    <n v="65807"/>
    <x v="2"/>
    <s v="OFF-BI-10001267"/>
    <x v="1"/>
    <x v="8"/>
    <x v="1466"/>
    <n v="43.19"/>
    <n v="7"/>
    <n v="0"/>
    <n v="20.731199999999998"/>
  </r>
  <r>
    <n v="5225"/>
    <s v="US-2014-109582"/>
    <x v="3"/>
    <x v="510"/>
    <d v="2014-09-18T00:00:00"/>
    <s v="Second Class"/>
    <s v="JM-15865"/>
    <s v="John Murray"/>
    <x v="0"/>
    <s v="United States"/>
    <s v="Los Angeles"/>
    <x v="1"/>
    <n v="90036"/>
    <x v="1"/>
    <s v="OFF-PA-10004071"/>
    <x v="1"/>
    <x v="10"/>
    <x v="412"/>
    <n v="166.44"/>
    <n v="3"/>
    <n v="0"/>
    <n v="79.891199999999998"/>
  </r>
  <r>
    <n v="5226"/>
    <s v="CA-2013-119865"/>
    <x v="0"/>
    <x v="1028"/>
    <d v="2013-06-27T00:00:00"/>
    <s v="Standard Class"/>
    <s v="AS-10090"/>
    <s v="Adam Shillingsburg"/>
    <x v="0"/>
    <s v="United States"/>
    <s v="New York City"/>
    <x v="15"/>
    <n v="10011"/>
    <x v="3"/>
    <s v="OFF-BI-10001553"/>
    <x v="1"/>
    <x v="8"/>
    <x v="1293"/>
    <n v="36.56"/>
    <n v="5"/>
    <n v="0.2"/>
    <n v="12.795999999999999"/>
  </r>
  <r>
    <n v="5227"/>
    <s v="CA-2013-119865"/>
    <x v="0"/>
    <x v="1028"/>
    <d v="2013-06-27T00:00:00"/>
    <s v="Standard Class"/>
    <s v="AS-10090"/>
    <s v="Adam Shillingsburg"/>
    <x v="0"/>
    <s v="United States"/>
    <s v="New York City"/>
    <x v="15"/>
    <n v="10011"/>
    <x v="3"/>
    <s v="OFF-BI-10003007"/>
    <x v="1"/>
    <x v="8"/>
    <x v="1542"/>
    <n v="186.14400000000001"/>
    <n v="6"/>
    <n v="0.2"/>
    <n v="60.496799999999993"/>
  </r>
  <r>
    <n v="5228"/>
    <s v="CA-2013-119865"/>
    <x v="0"/>
    <x v="1028"/>
    <d v="2013-06-27T00:00:00"/>
    <s v="Standard Class"/>
    <s v="AS-10090"/>
    <s v="Adam Shillingsburg"/>
    <x v="0"/>
    <s v="United States"/>
    <s v="New York City"/>
    <x v="15"/>
    <n v="10011"/>
    <x v="3"/>
    <s v="FUR-BO-10003272"/>
    <x v="0"/>
    <x v="0"/>
    <x v="582"/>
    <n v="353.56799999999998"/>
    <n v="2"/>
    <n v="0.2"/>
    <n v="-44.196000000000026"/>
  </r>
  <r>
    <n v="5229"/>
    <s v="US-2011-147648"/>
    <x v="2"/>
    <x v="35"/>
    <d v="2011-12-01T00:00:00"/>
    <s v="Standard Class"/>
    <s v="LS-16975"/>
    <s v="Lindsay Shagiari"/>
    <x v="2"/>
    <s v="United States"/>
    <s v="San Francisco"/>
    <x v="1"/>
    <n v="94109"/>
    <x v="1"/>
    <s v="OFF-PA-10001033"/>
    <x v="1"/>
    <x v="10"/>
    <x v="1500"/>
    <n v="81.98"/>
    <n v="2"/>
    <n v="0"/>
    <n v="40.170200000000001"/>
  </r>
  <r>
    <n v="5230"/>
    <s v="CA-2014-124436"/>
    <x v="3"/>
    <x v="498"/>
    <d v="2014-03-23T00:00:00"/>
    <s v="Second Class"/>
    <s v="SA-20830"/>
    <s v="Sue Ann Reed"/>
    <x v="0"/>
    <s v="United States"/>
    <s v="Fresno"/>
    <x v="1"/>
    <n v="93727"/>
    <x v="1"/>
    <s v="OFF-BI-10001553"/>
    <x v="1"/>
    <x v="8"/>
    <x v="1293"/>
    <n v="14.624000000000002"/>
    <n v="2"/>
    <n v="0.2"/>
    <n v="5.1183999999999994"/>
  </r>
  <r>
    <n v="5231"/>
    <s v="CA-2014-124436"/>
    <x v="3"/>
    <x v="498"/>
    <d v="2014-03-23T00:00:00"/>
    <s v="Second Class"/>
    <s v="SA-20830"/>
    <s v="Sue Ann Reed"/>
    <x v="0"/>
    <s v="United States"/>
    <s v="Fresno"/>
    <x v="1"/>
    <n v="93727"/>
    <x v="1"/>
    <s v="FUR-TA-10001095"/>
    <x v="0"/>
    <x v="3"/>
    <x v="611"/>
    <n v="697.16"/>
    <n v="5"/>
    <n v="0.2"/>
    <n v="8.7144999999999868"/>
  </r>
  <r>
    <n v="5232"/>
    <s v="CA-2014-124436"/>
    <x v="3"/>
    <x v="498"/>
    <d v="2014-03-23T00:00:00"/>
    <s v="Second Class"/>
    <s v="SA-20830"/>
    <s v="Sue Ann Reed"/>
    <x v="0"/>
    <s v="United States"/>
    <s v="Fresno"/>
    <x v="1"/>
    <n v="93727"/>
    <x v="1"/>
    <s v="FUR-FU-10001185"/>
    <x v="0"/>
    <x v="5"/>
    <x v="1414"/>
    <n v="30.93"/>
    <n v="1"/>
    <n v="0"/>
    <n v="12.6813"/>
  </r>
  <r>
    <n v="5233"/>
    <s v="CA-2014-124436"/>
    <x v="3"/>
    <x v="498"/>
    <d v="2014-03-23T00:00:00"/>
    <s v="Second Class"/>
    <s v="SA-20830"/>
    <s v="Sue Ann Reed"/>
    <x v="0"/>
    <s v="United States"/>
    <s v="Fresno"/>
    <x v="1"/>
    <n v="93727"/>
    <x v="1"/>
    <s v="OFF-BI-10000343"/>
    <x v="1"/>
    <x v="8"/>
    <x v="184"/>
    <n v="27.496000000000002"/>
    <n v="7"/>
    <n v="0.2"/>
    <n v="9.2798999999999996"/>
  </r>
  <r>
    <n v="5234"/>
    <s v="CA-2011-115084"/>
    <x v="2"/>
    <x v="638"/>
    <d v="2011-10-22T00:00:00"/>
    <s v="Standard Class"/>
    <s v="LS-17200"/>
    <s v="Luke Schmidt"/>
    <x v="1"/>
    <s v="United States"/>
    <s v="Texarkana"/>
    <x v="36"/>
    <n v="71854"/>
    <x v="0"/>
    <s v="FUR-CH-10004626"/>
    <x v="0"/>
    <x v="1"/>
    <x v="1697"/>
    <n v="605.34"/>
    <n v="6"/>
    <n v="0"/>
    <n v="145.2816"/>
  </r>
  <r>
    <n v="5235"/>
    <s v="CA-2014-131037"/>
    <x v="3"/>
    <x v="1029"/>
    <d v="2014-08-24T00:00:00"/>
    <s v="First Class"/>
    <s v="TM-21490"/>
    <s v="Tony Molinari"/>
    <x v="0"/>
    <s v="United States"/>
    <s v="San Francisco"/>
    <x v="1"/>
    <n v="94110"/>
    <x v="1"/>
    <s v="FUR-TA-10001768"/>
    <x v="0"/>
    <x v="3"/>
    <x v="114"/>
    <n v="210.00800000000001"/>
    <n v="1"/>
    <n v="0.2"/>
    <n v="2.625099999999982"/>
  </r>
  <r>
    <n v="5236"/>
    <s v="CA-2013-111143"/>
    <x v="0"/>
    <x v="258"/>
    <d v="2013-11-23T00:00:00"/>
    <s v="First Class"/>
    <s v="TT-21265"/>
    <s v="Tim Taslimi"/>
    <x v="1"/>
    <s v="United States"/>
    <s v="Indianapolis"/>
    <x v="14"/>
    <n v="46203"/>
    <x v="2"/>
    <s v="OFF-AP-10001947"/>
    <x v="1"/>
    <x v="9"/>
    <x v="1528"/>
    <n v="54.96"/>
    <n v="3"/>
    <n v="0"/>
    <n v="15.938399999999998"/>
  </r>
  <r>
    <n v="5237"/>
    <s v="CA-2011-166744"/>
    <x v="2"/>
    <x v="59"/>
    <d v="2011-09-24T00:00:00"/>
    <s v="Standard Class"/>
    <s v="DN-13690"/>
    <s v="Duane Noonan"/>
    <x v="0"/>
    <s v="United States"/>
    <s v="Columbia"/>
    <x v="39"/>
    <n v="21044"/>
    <x v="3"/>
    <s v="FUR-FU-10004952"/>
    <x v="0"/>
    <x v="5"/>
    <x v="845"/>
    <n v="164.22"/>
    <n v="3"/>
    <n v="0"/>
    <n v="50.908200000000001"/>
  </r>
  <r>
    <n v="5238"/>
    <s v="CA-2011-166744"/>
    <x v="2"/>
    <x v="59"/>
    <d v="2011-09-24T00:00:00"/>
    <s v="Standard Class"/>
    <s v="DN-13690"/>
    <s v="Duane Noonan"/>
    <x v="0"/>
    <s v="United States"/>
    <s v="Columbia"/>
    <x v="39"/>
    <n v="21044"/>
    <x v="3"/>
    <s v="FUR-BO-10001337"/>
    <x v="0"/>
    <x v="0"/>
    <x v="425"/>
    <n v="362.94"/>
    <n v="3"/>
    <n v="0"/>
    <n v="36.293999999999997"/>
  </r>
  <r>
    <n v="5239"/>
    <s v="CA-2011-166744"/>
    <x v="2"/>
    <x v="59"/>
    <d v="2011-09-24T00:00:00"/>
    <s v="Standard Class"/>
    <s v="DN-13690"/>
    <s v="Duane Noonan"/>
    <x v="0"/>
    <s v="United States"/>
    <s v="Columbia"/>
    <x v="39"/>
    <n v="21044"/>
    <x v="3"/>
    <s v="TEC-AC-10003628"/>
    <x v="2"/>
    <x v="11"/>
    <x v="244"/>
    <n v="59.98"/>
    <n v="2"/>
    <n v="0"/>
    <n v="26.391200000000005"/>
  </r>
  <r>
    <n v="5240"/>
    <s v="CA-2013-116561"/>
    <x v="0"/>
    <x v="108"/>
    <d v="2013-09-18T00:00:00"/>
    <s v="Standard Class"/>
    <s v="EB-14110"/>
    <s v="Eugene Barchas"/>
    <x v="0"/>
    <s v="United States"/>
    <s v="San Jose"/>
    <x v="1"/>
    <n v="95123"/>
    <x v="1"/>
    <s v="OFF-ST-10004186"/>
    <x v="1"/>
    <x v="4"/>
    <x v="16"/>
    <n v="332.94"/>
    <n v="3"/>
    <n v="0"/>
    <n v="6.6587999999999994"/>
  </r>
  <r>
    <n v="5241"/>
    <s v="CA-2013-116561"/>
    <x v="0"/>
    <x v="108"/>
    <d v="2013-09-18T00:00:00"/>
    <s v="Standard Class"/>
    <s v="EB-14110"/>
    <s v="Eugene Barchas"/>
    <x v="0"/>
    <s v="United States"/>
    <s v="San Jose"/>
    <x v="1"/>
    <n v="95123"/>
    <x v="1"/>
    <s v="OFF-BI-10001658"/>
    <x v="1"/>
    <x v="8"/>
    <x v="439"/>
    <n v="39.872000000000007"/>
    <n v="2"/>
    <n v="0.2"/>
    <n v="12.958399999999999"/>
  </r>
  <r>
    <n v="5242"/>
    <s v="CA-2013-110730"/>
    <x v="0"/>
    <x v="713"/>
    <d v="2013-09-27T00:00:00"/>
    <s v="Second Class"/>
    <s v="CM-11815"/>
    <s v="Candace McMahon"/>
    <x v="1"/>
    <s v="United States"/>
    <s v="Seattle"/>
    <x v="4"/>
    <n v="98115"/>
    <x v="1"/>
    <s v="OFF-SU-10004737"/>
    <x v="1"/>
    <x v="14"/>
    <x v="1704"/>
    <n v="13.68"/>
    <n v="2"/>
    <n v="0"/>
    <n v="3.6936"/>
  </r>
  <r>
    <n v="5243"/>
    <s v="CA-2014-146367"/>
    <x v="3"/>
    <x v="1018"/>
    <d v="2014-08-09T00:00:00"/>
    <s v="Standard Class"/>
    <s v="HM-14860"/>
    <s v="Harry Marie"/>
    <x v="1"/>
    <s v="United States"/>
    <s v="Carrollton"/>
    <x v="5"/>
    <n v="75007"/>
    <x v="2"/>
    <s v="OFF-BI-10002827"/>
    <x v="1"/>
    <x v="8"/>
    <x v="549"/>
    <n v="3.3179999999999996"/>
    <n v="3"/>
    <n v="0.8"/>
    <n v="-5.6406000000000018"/>
  </r>
  <r>
    <n v="5244"/>
    <s v="CA-2013-149454"/>
    <x v="0"/>
    <x v="197"/>
    <d v="2013-07-27T00:00:00"/>
    <s v="First Class"/>
    <s v="KM-16375"/>
    <s v="Katherine Murray"/>
    <x v="2"/>
    <s v="United States"/>
    <s v="Arlington"/>
    <x v="17"/>
    <n v="22204"/>
    <x v="0"/>
    <s v="OFF-BI-10003694"/>
    <x v="1"/>
    <x v="8"/>
    <x v="850"/>
    <n v="10.44"/>
    <n v="1"/>
    <n v="0"/>
    <n v="4.8023999999999996"/>
  </r>
  <r>
    <n v="5245"/>
    <s v="CA-2013-156265"/>
    <x v="0"/>
    <x v="1030"/>
    <d v="2013-08-05T00:00:00"/>
    <s v="Second Class"/>
    <s v="BF-11020"/>
    <s v="Barry Französisch"/>
    <x v="1"/>
    <s v="United States"/>
    <s v="Los Angeles"/>
    <x v="1"/>
    <n v="90032"/>
    <x v="1"/>
    <s v="FUR-TA-10001691"/>
    <x v="0"/>
    <x v="3"/>
    <x v="1705"/>
    <n v="136.46400000000003"/>
    <n v="2"/>
    <n v="0.2"/>
    <n v="15.352199999999989"/>
  </r>
  <r>
    <n v="5246"/>
    <s v="CA-2013-156265"/>
    <x v="0"/>
    <x v="1030"/>
    <d v="2013-08-05T00:00:00"/>
    <s v="Second Class"/>
    <s v="BF-11020"/>
    <s v="Barry Französisch"/>
    <x v="1"/>
    <s v="United States"/>
    <s v="Los Angeles"/>
    <x v="1"/>
    <n v="90032"/>
    <x v="1"/>
    <s v="TEC-PH-10001918"/>
    <x v="2"/>
    <x v="7"/>
    <x v="191"/>
    <n v="333.57600000000002"/>
    <n v="3"/>
    <n v="0.2"/>
    <n v="33.357600000000019"/>
  </r>
  <r>
    <n v="5247"/>
    <s v="CA-2013-156265"/>
    <x v="0"/>
    <x v="1030"/>
    <d v="2013-08-05T00:00:00"/>
    <s v="Second Class"/>
    <s v="BF-11020"/>
    <s v="Barry Französisch"/>
    <x v="1"/>
    <s v="United States"/>
    <s v="Los Angeles"/>
    <x v="1"/>
    <n v="90032"/>
    <x v="1"/>
    <s v="OFF-BI-10000285"/>
    <x v="1"/>
    <x v="8"/>
    <x v="456"/>
    <n v="12.544"/>
    <n v="2"/>
    <n v="0.2"/>
    <n v="4.7039999999999997"/>
  </r>
  <r>
    <n v="5248"/>
    <s v="US-2012-168914"/>
    <x v="1"/>
    <x v="1031"/>
    <d v="2012-05-27T00:00:00"/>
    <s v="Standard Class"/>
    <s v="JE-15745"/>
    <s v="Joel Eaton"/>
    <x v="0"/>
    <s v="United States"/>
    <s v="Frankfort"/>
    <x v="10"/>
    <n v="60423"/>
    <x v="2"/>
    <s v="OFF-AP-10000358"/>
    <x v="1"/>
    <x v="9"/>
    <x v="95"/>
    <n v="20.767999999999997"/>
    <n v="8"/>
    <n v="0.8"/>
    <n v="-52.958400000000012"/>
  </r>
  <r>
    <n v="5249"/>
    <s v="US-2014-110989"/>
    <x v="3"/>
    <x v="132"/>
    <d v="2014-11-06T00:00:00"/>
    <s v="Second Class"/>
    <s v="EJ-14155"/>
    <s v="Eva Jacobs"/>
    <x v="0"/>
    <s v="United States"/>
    <s v="Seattle"/>
    <x v="4"/>
    <n v="98105"/>
    <x v="1"/>
    <s v="TEC-AC-10002345"/>
    <x v="2"/>
    <x v="11"/>
    <x v="173"/>
    <n v="43.5"/>
    <n v="3"/>
    <n v="0"/>
    <n v="10.875"/>
  </r>
  <r>
    <n v="5250"/>
    <s v="CA-2012-106215"/>
    <x v="1"/>
    <x v="392"/>
    <d v="2012-04-21T00:00:00"/>
    <s v="Standard Class"/>
    <s v="BN-11470"/>
    <s v="Brad Norvell"/>
    <x v="1"/>
    <s v="United States"/>
    <s v="Philadelphia"/>
    <x v="9"/>
    <n v="19143"/>
    <x v="3"/>
    <s v="OFF-FA-10001229"/>
    <x v="1"/>
    <x v="13"/>
    <x v="33"/>
    <n v="12.576000000000001"/>
    <n v="4"/>
    <n v="0.2"/>
    <n v="4.0871999999999993"/>
  </r>
  <r>
    <n v="5251"/>
    <s v="US-2013-169369"/>
    <x v="0"/>
    <x v="939"/>
    <d v="2013-12-19T00:00:00"/>
    <s v="Standard Class"/>
    <s v="EC-14050"/>
    <s v="Erin Creighton"/>
    <x v="0"/>
    <s v="United States"/>
    <s v="Columbus"/>
    <x v="32"/>
    <n v="31907"/>
    <x v="0"/>
    <s v="TEC-AC-10001314"/>
    <x v="2"/>
    <x v="11"/>
    <x v="943"/>
    <n v="249.95000000000002"/>
    <n v="5"/>
    <n v="0"/>
    <n v="19.995999999999974"/>
  </r>
  <r>
    <n v="5252"/>
    <s v="US-2013-169369"/>
    <x v="0"/>
    <x v="939"/>
    <d v="2013-12-19T00:00:00"/>
    <s v="Standard Class"/>
    <s v="EC-14050"/>
    <s v="Erin Creighton"/>
    <x v="0"/>
    <s v="United States"/>
    <s v="Columbus"/>
    <x v="32"/>
    <n v="31907"/>
    <x v="0"/>
    <s v="OFF-PA-10004438"/>
    <x v="1"/>
    <x v="10"/>
    <x v="1472"/>
    <n v="49.12"/>
    <n v="4"/>
    <n v="0"/>
    <n v="23.086399999999998"/>
  </r>
  <r>
    <n v="5253"/>
    <s v="CA-2012-132318"/>
    <x v="1"/>
    <x v="628"/>
    <d v="2012-11-02T00:00:00"/>
    <s v="First Class"/>
    <s v="TT-21220"/>
    <s v="Thomas Thornton"/>
    <x v="0"/>
    <s v="United States"/>
    <s v="Virginia Beach"/>
    <x v="17"/>
    <n v="23464"/>
    <x v="0"/>
    <s v="OFF-AP-10000026"/>
    <x v="1"/>
    <x v="9"/>
    <x v="1282"/>
    <n v="182.91"/>
    <n v="3"/>
    <n v="0"/>
    <n v="53.043899999999979"/>
  </r>
  <r>
    <n v="5254"/>
    <s v="US-2011-131982"/>
    <x v="2"/>
    <x v="1009"/>
    <d v="2011-03-11T00:00:00"/>
    <s v="Second Class"/>
    <s v="NP-18685"/>
    <s v="Nora Pelletier"/>
    <x v="2"/>
    <s v="United States"/>
    <s v="Des Moines"/>
    <x v="4"/>
    <n v="98198"/>
    <x v="1"/>
    <s v="OFF-BI-10004224"/>
    <x v="1"/>
    <x v="8"/>
    <x v="1061"/>
    <n v="107.64800000000001"/>
    <n v="2"/>
    <n v="0.2"/>
    <n v="33.639999999999986"/>
  </r>
  <r>
    <n v="5255"/>
    <s v="CA-2012-125185"/>
    <x v="1"/>
    <x v="616"/>
    <d v="2012-03-07T00:00:00"/>
    <s v="Second Class"/>
    <s v="AH-10195"/>
    <s v="Alan Haines"/>
    <x v="1"/>
    <s v="United States"/>
    <s v="Bethlehem"/>
    <x v="9"/>
    <n v="18018"/>
    <x v="3"/>
    <s v="FUR-CH-10002647"/>
    <x v="0"/>
    <x v="1"/>
    <x v="470"/>
    <n v="99.372"/>
    <n v="2"/>
    <n v="0.3"/>
    <n v="-7.0979999999999919"/>
  </r>
  <r>
    <n v="5256"/>
    <s v="CA-2012-125185"/>
    <x v="1"/>
    <x v="616"/>
    <d v="2012-03-07T00:00:00"/>
    <s v="Second Class"/>
    <s v="AH-10195"/>
    <s v="Alan Haines"/>
    <x v="1"/>
    <s v="United States"/>
    <s v="Bethlehem"/>
    <x v="9"/>
    <n v="18018"/>
    <x v="3"/>
    <s v="FUR-FU-10003247"/>
    <x v="0"/>
    <x v="5"/>
    <x v="1456"/>
    <n v="33.568000000000005"/>
    <n v="2"/>
    <n v="0.2"/>
    <n v="-5.4548000000000041"/>
  </r>
  <r>
    <n v="5257"/>
    <s v="CA-2013-130078"/>
    <x v="0"/>
    <x v="590"/>
    <d v="2013-08-15T00:00:00"/>
    <s v="Standard Class"/>
    <s v="CC-12145"/>
    <s v="Charles Crestani"/>
    <x v="0"/>
    <s v="United States"/>
    <s v="Oklahoma City"/>
    <x v="26"/>
    <n v="73120"/>
    <x v="2"/>
    <s v="OFF-PA-10003270"/>
    <x v="1"/>
    <x v="10"/>
    <x v="1415"/>
    <n v="10.56"/>
    <n v="2"/>
    <n v="0"/>
    <n v="4.7519999999999998"/>
  </r>
  <r>
    <n v="5258"/>
    <s v="US-2014-114034"/>
    <x v="3"/>
    <x v="1032"/>
    <d v="2014-01-09T00:00:00"/>
    <s v="Standard Class"/>
    <s v="DL-13315"/>
    <s v="Delfina Latchford"/>
    <x v="0"/>
    <s v="United States"/>
    <s v="Rancho Cucamonga"/>
    <x v="1"/>
    <n v="91730"/>
    <x v="1"/>
    <s v="OFF-PA-10004735"/>
    <x v="1"/>
    <x v="10"/>
    <x v="819"/>
    <n v="38.880000000000003"/>
    <n v="6"/>
    <n v="0"/>
    <n v="18.662400000000002"/>
  </r>
  <r>
    <n v="5259"/>
    <s v="US-2014-115595"/>
    <x v="3"/>
    <x v="449"/>
    <d v="2014-10-12T00:00:00"/>
    <s v="First Class"/>
    <s v="XP-21865"/>
    <s v="Xylona Preis"/>
    <x v="0"/>
    <s v="United States"/>
    <s v="Los Angeles"/>
    <x v="1"/>
    <n v="90032"/>
    <x v="1"/>
    <s v="OFF-PA-10001745"/>
    <x v="1"/>
    <x v="10"/>
    <x v="720"/>
    <n v="35.200000000000003"/>
    <n v="5"/>
    <n v="0"/>
    <n v="16.543999999999997"/>
  </r>
  <r>
    <n v="5260"/>
    <s v="CA-2014-158722"/>
    <x v="3"/>
    <x v="179"/>
    <d v="2014-10-27T00:00:00"/>
    <s v="Standard Class"/>
    <s v="MA-17560"/>
    <s v="Matt Abelman"/>
    <x v="2"/>
    <s v="United States"/>
    <s v="Philadelphia"/>
    <x v="9"/>
    <n v="19120"/>
    <x v="3"/>
    <s v="OFF-PA-10000176"/>
    <x v="1"/>
    <x v="10"/>
    <x v="634"/>
    <n v="45.527999999999999"/>
    <n v="3"/>
    <n v="0.2"/>
    <n v="15.934799999999997"/>
  </r>
  <r>
    <n v="5261"/>
    <s v="CA-2011-105165"/>
    <x v="2"/>
    <x v="557"/>
    <d v="2011-09-10T00:00:00"/>
    <s v="First Class"/>
    <s v="SZ-20035"/>
    <s v="Sam Zeldin"/>
    <x v="2"/>
    <s v="United States"/>
    <s v="Houston"/>
    <x v="5"/>
    <n v="77036"/>
    <x v="2"/>
    <s v="TEC-PH-10000675"/>
    <x v="2"/>
    <x v="7"/>
    <x v="1338"/>
    <n v="196.77600000000001"/>
    <n v="3"/>
    <n v="0.2"/>
    <n v="14.758199999999995"/>
  </r>
  <r>
    <n v="5262"/>
    <s v="CA-2011-105165"/>
    <x v="2"/>
    <x v="557"/>
    <d v="2011-09-10T00:00:00"/>
    <s v="First Class"/>
    <s v="SZ-20035"/>
    <s v="Sam Zeldin"/>
    <x v="2"/>
    <s v="United States"/>
    <s v="Houston"/>
    <x v="5"/>
    <n v="77036"/>
    <x v="2"/>
    <s v="OFF-BI-10000050"/>
    <x v="1"/>
    <x v="8"/>
    <x v="343"/>
    <n v="2.9199999999999995"/>
    <n v="2"/>
    <n v="0.8"/>
    <n v="-4.8180000000000005"/>
  </r>
  <r>
    <n v="5263"/>
    <s v="CA-2011-105165"/>
    <x v="2"/>
    <x v="557"/>
    <d v="2011-09-10T00:00:00"/>
    <s v="First Class"/>
    <s v="SZ-20035"/>
    <s v="Sam Zeldin"/>
    <x v="2"/>
    <s v="United States"/>
    <s v="Houston"/>
    <x v="5"/>
    <n v="77036"/>
    <x v="2"/>
    <s v="FUR-TA-10004154"/>
    <x v="0"/>
    <x v="3"/>
    <x v="730"/>
    <n v="200.79500000000002"/>
    <n v="1"/>
    <n v="0.3"/>
    <n v="-22.948000000000008"/>
  </r>
  <r>
    <n v="5264"/>
    <s v="CA-2011-105165"/>
    <x v="2"/>
    <x v="557"/>
    <d v="2011-09-10T00:00:00"/>
    <s v="First Class"/>
    <s v="SZ-20035"/>
    <s v="Sam Zeldin"/>
    <x v="2"/>
    <s v="United States"/>
    <s v="Houston"/>
    <x v="5"/>
    <n v="77036"/>
    <x v="2"/>
    <s v="TEC-AC-10002718"/>
    <x v="2"/>
    <x v="11"/>
    <x v="1183"/>
    <n v="46.688000000000002"/>
    <n v="4"/>
    <n v="0.2"/>
    <n v="-2.9180000000000028"/>
  </r>
  <r>
    <n v="5265"/>
    <s v="CA-2011-105165"/>
    <x v="2"/>
    <x v="557"/>
    <d v="2011-09-10T00:00:00"/>
    <s v="First Class"/>
    <s v="SZ-20035"/>
    <s v="Sam Zeldin"/>
    <x v="2"/>
    <s v="United States"/>
    <s v="Houston"/>
    <x v="5"/>
    <n v="77036"/>
    <x v="2"/>
    <s v="OFF-AR-10003179"/>
    <x v="1"/>
    <x v="6"/>
    <x v="1565"/>
    <n v="21.864000000000001"/>
    <n v="3"/>
    <n v="0.2"/>
    <n v="3.5528999999999984"/>
  </r>
  <r>
    <n v="5266"/>
    <s v="CA-2014-147452"/>
    <x v="3"/>
    <x v="1033"/>
    <d v="2014-10-04T00:00:00"/>
    <s v="First Class"/>
    <s v="CS-11845"/>
    <s v="Cari Sayre"/>
    <x v="1"/>
    <s v="United States"/>
    <s v="Seattle"/>
    <x v="4"/>
    <n v="98103"/>
    <x v="1"/>
    <s v="OFF-PA-10001838"/>
    <x v="1"/>
    <x v="10"/>
    <x v="999"/>
    <n v="11.76"/>
    <n v="2"/>
    <n v="0"/>
    <n v="5.7623999999999995"/>
  </r>
  <r>
    <n v="5267"/>
    <s v="CA-2014-147452"/>
    <x v="3"/>
    <x v="1033"/>
    <d v="2014-10-04T00:00:00"/>
    <s v="First Class"/>
    <s v="CS-11845"/>
    <s v="Cari Sayre"/>
    <x v="1"/>
    <s v="United States"/>
    <s v="Seattle"/>
    <x v="4"/>
    <n v="98103"/>
    <x v="1"/>
    <s v="OFF-PA-10004039"/>
    <x v="1"/>
    <x v="10"/>
    <x v="1538"/>
    <n v="167.94"/>
    <n v="3"/>
    <n v="0"/>
    <n v="82.290599999999998"/>
  </r>
  <r>
    <n v="5268"/>
    <s v="CA-2014-147452"/>
    <x v="3"/>
    <x v="1033"/>
    <d v="2014-10-04T00:00:00"/>
    <s v="First Class"/>
    <s v="CS-11845"/>
    <s v="Cari Sayre"/>
    <x v="1"/>
    <s v="United States"/>
    <s v="Seattle"/>
    <x v="4"/>
    <n v="98103"/>
    <x v="1"/>
    <s v="OFF-AP-10001626"/>
    <x v="1"/>
    <x v="9"/>
    <x v="1016"/>
    <n v="3.89"/>
    <n v="1"/>
    <n v="0"/>
    <n v="1.0114000000000001"/>
  </r>
  <r>
    <n v="5269"/>
    <s v="US-2014-114657"/>
    <x v="3"/>
    <x v="673"/>
    <d v="2014-11-22T00:00:00"/>
    <s v="Standard Class"/>
    <s v="MH-18115"/>
    <s v="Mick Hernandez"/>
    <x v="2"/>
    <s v="United States"/>
    <s v="Yonkers"/>
    <x v="15"/>
    <n v="10701"/>
    <x v="3"/>
    <s v="TEC-MA-10003173"/>
    <x v="2"/>
    <x v="15"/>
    <x v="1706"/>
    <n v="52.44"/>
    <n v="4"/>
    <n v="0"/>
    <n v="24.122399999999995"/>
  </r>
  <r>
    <n v="5270"/>
    <s v="CA-2014-144484"/>
    <x v="3"/>
    <x v="220"/>
    <d v="2014-09-12T00:00:00"/>
    <s v="Same Day"/>
    <s v="CB-12025"/>
    <s v="Cassandra Brandow"/>
    <x v="0"/>
    <s v="United States"/>
    <s v="San Francisco"/>
    <x v="1"/>
    <n v="94110"/>
    <x v="1"/>
    <s v="FUR-FU-10000260"/>
    <x v="0"/>
    <x v="5"/>
    <x v="74"/>
    <n v="32.36"/>
    <n v="4"/>
    <n v="0"/>
    <n v="11.6496"/>
  </r>
  <r>
    <n v="5271"/>
    <s v="CA-2014-144484"/>
    <x v="3"/>
    <x v="220"/>
    <d v="2014-09-12T00:00:00"/>
    <s v="Same Day"/>
    <s v="CB-12025"/>
    <s v="Cassandra Brandow"/>
    <x v="0"/>
    <s v="United States"/>
    <s v="San Francisco"/>
    <x v="1"/>
    <n v="94110"/>
    <x v="1"/>
    <s v="OFF-AP-10004487"/>
    <x v="1"/>
    <x v="9"/>
    <x v="715"/>
    <n v="406.59999999999997"/>
    <n v="5"/>
    <n v="0"/>
    <n v="113.84799999999998"/>
  </r>
  <r>
    <n v="5272"/>
    <s v="CA-2014-125913"/>
    <x v="3"/>
    <x v="1034"/>
    <d v="2014-01-17T00:00:00"/>
    <s v="Same Day"/>
    <s v="JO-15145"/>
    <s v="Jack O'Briant"/>
    <x v="1"/>
    <s v="United States"/>
    <s v="Los Angeles"/>
    <x v="1"/>
    <n v="90008"/>
    <x v="1"/>
    <s v="FUR-FU-10001487"/>
    <x v="0"/>
    <x v="5"/>
    <x v="5"/>
    <n v="27.92"/>
    <n v="4"/>
    <n v="0"/>
    <n v="8.0967999999999982"/>
  </r>
  <r>
    <n v="5273"/>
    <s v="CA-2014-125913"/>
    <x v="3"/>
    <x v="1034"/>
    <d v="2014-01-17T00:00:00"/>
    <s v="Same Day"/>
    <s v="JO-15145"/>
    <s v="Jack O'Briant"/>
    <x v="1"/>
    <s v="United States"/>
    <s v="Los Angeles"/>
    <x v="1"/>
    <n v="90008"/>
    <x v="1"/>
    <s v="FUR-TA-10001520"/>
    <x v="0"/>
    <x v="3"/>
    <x v="711"/>
    <n v="399.67200000000003"/>
    <n v="7"/>
    <n v="0.2"/>
    <n v="-14.987700000000061"/>
  </r>
  <r>
    <n v="5274"/>
    <s v="US-2013-158309"/>
    <x v="0"/>
    <x v="491"/>
    <d v="2013-11-30T00:00:00"/>
    <s v="First Class"/>
    <s v="PA-19060"/>
    <s v="Pete Armstrong"/>
    <x v="2"/>
    <s v="United States"/>
    <s v="Miami"/>
    <x v="2"/>
    <n v="33142"/>
    <x v="0"/>
    <s v="OFF-BI-10000145"/>
    <x v="1"/>
    <x v="8"/>
    <x v="735"/>
    <n v="3.7440000000000007"/>
    <n v="4"/>
    <n v="0.7"/>
    <n v="-2.6207999999999991"/>
  </r>
  <r>
    <n v="5275"/>
    <s v="CA-2012-162887"/>
    <x v="1"/>
    <x v="209"/>
    <d v="2012-11-09T00:00:00"/>
    <s v="Second Class"/>
    <s v="SV-20785"/>
    <s v="Stewart Visinsky"/>
    <x v="0"/>
    <s v="United States"/>
    <s v="Burlington"/>
    <x v="42"/>
    <s v="05408"/>
    <x v="3"/>
    <s v="FUR-CH-10000595"/>
    <x v="0"/>
    <x v="1"/>
    <x v="463"/>
    <n v="715.2"/>
    <n v="3"/>
    <n v="0"/>
    <n v="178.79999999999998"/>
  </r>
  <r>
    <n v="5276"/>
    <s v="CA-2014-147333"/>
    <x v="3"/>
    <x v="817"/>
    <d v="2014-12-21T00:00:00"/>
    <s v="Standard Class"/>
    <s v="KL-16555"/>
    <s v="Kelly Lampkin"/>
    <x v="1"/>
    <s v="United States"/>
    <s v="Fayetteville"/>
    <x v="36"/>
    <n v="72701"/>
    <x v="0"/>
    <s v="TEC-AC-10004469"/>
    <x v="2"/>
    <x v="11"/>
    <x v="238"/>
    <n v="159.80000000000001"/>
    <n v="4"/>
    <n v="0"/>
    <n v="70.312000000000012"/>
  </r>
  <r>
    <n v="5277"/>
    <s v="CA-2014-147333"/>
    <x v="3"/>
    <x v="817"/>
    <d v="2014-12-21T00:00:00"/>
    <s v="Standard Class"/>
    <s v="KL-16555"/>
    <s v="Kelly Lampkin"/>
    <x v="1"/>
    <s v="United States"/>
    <s v="Fayetteville"/>
    <x v="36"/>
    <n v="72701"/>
    <x v="0"/>
    <s v="TEC-AC-10003038"/>
    <x v="2"/>
    <x v="11"/>
    <x v="1024"/>
    <n v="44.75"/>
    <n v="5"/>
    <n v="0"/>
    <n v="8.5024999999999942"/>
  </r>
  <r>
    <n v="5278"/>
    <s v="CA-2011-113859"/>
    <x v="2"/>
    <x v="103"/>
    <d v="2011-09-17T00:00:00"/>
    <s v="Standard Class"/>
    <s v="BC-11125"/>
    <s v="Becky Castell"/>
    <x v="2"/>
    <s v="United States"/>
    <s v="Odessa"/>
    <x v="5"/>
    <n v="79762"/>
    <x v="2"/>
    <s v="FUR-CH-10004698"/>
    <x v="0"/>
    <x v="1"/>
    <x v="166"/>
    <n v="340.11599999999999"/>
    <n v="6"/>
    <n v="0.3"/>
    <n v="-9.717599999999976"/>
  </r>
  <r>
    <n v="5279"/>
    <s v="CA-2011-159681"/>
    <x v="2"/>
    <x v="1035"/>
    <d v="2011-12-13T00:00:00"/>
    <s v="Standard Class"/>
    <s v="PO-18850"/>
    <s v="Patrick O'Brill"/>
    <x v="0"/>
    <s v="United States"/>
    <s v="Virginia Beach"/>
    <x v="17"/>
    <n v="23464"/>
    <x v="0"/>
    <s v="OFF-PA-10003641"/>
    <x v="1"/>
    <x v="10"/>
    <x v="938"/>
    <n v="105.52"/>
    <n v="4"/>
    <n v="0"/>
    <n v="48.539199999999994"/>
  </r>
  <r>
    <n v="5280"/>
    <s v="US-2014-104094"/>
    <x v="3"/>
    <x v="210"/>
    <d v="2014-09-12T00:00:00"/>
    <s v="Standard Class"/>
    <s v="AG-10675"/>
    <s v="Anna Gayman"/>
    <x v="0"/>
    <s v="United States"/>
    <s v="Milwaukee"/>
    <x v="6"/>
    <n v="53209"/>
    <x v="2"/>
    <s v="TEC-AC-10002134"/>
    <x v="2"/>
    <x v="11"/>
    <x v="1536"/>
    <n v="13.48"/>
    <n v="1"/>
    <n v="0"/>
    <n v="1.8872"/>
  </r>
  <r>
    <n v="5281"/>
    <s v="CA-2014-152709"/>
    <x v="3"/>
    <x v="566"/>
    <d v="2014-10-13T00:00:00"/>
    <s v="Standard Class"/>
    <s v="DB-13210"/>
    <s v="Dean Braden"/>
    <x v="0"/>
    <s v="United States"/>
    <s v="Detroit"/>
    <x v="12"/>
    <n v="48234"/>
    <x v="2"/>
    <s v="OFF-ST-10001837"/>
    <x v="1"/>
    <x v="4"/>
    <x v="1331"/>
    <n v="85.52"/>
    <n v="2"/>
    <n v="0"/>
    <n v="22.235199999999999"/>
  </r>
  <r>
    <n v="5282"/>
    <s v="CA-2012-105158"/>
    <x v="1"/>
    <x v="577"/>
    <d v="2012-09-10T00:00:00"/>
    <s v="Standard Class"/>
    <s v="SP-20860"/>
    <s v="Sung Pak"/>
    <x v="1"/>
    <s v="United States"/>
    <s v="Rochester"/>
    <x v="11"/>
    <n v="55901"/>
    <x v="2"/>
    <s v="FUR-FU-10001706"/>
    <x v="0"/>
    <x v="5"/>
    <x v="50"/>
    <n v="6.16"/>
    <n v="2"/>
    <n v="0"/>
    <n v="2.9567999999999999"/>
  </r>
  <r>
    <n v="5283"/>
    <s v="CA-2012-105158"/>
    <x v="1"/>
    <x v="577"/>
    <d v="2012-09-10T00:00:00"/>
    <s v="Standard Class"/>
    <s v="SP-20860"/>
    <s v="Sung Pak"/>
    <x v="1"/>
    <s v="United States"/>
    <s v="Rochester"/>
    <x v="11"/>
    <n v="55901"/>
    <x v="2"/>
    <s v="OFF-PA-10001970"/>
    <x v="1"/>
    <x v="10"/>
    <x v="311"/>
    <n v="36.839999999999996"/>
    <n v="3"/>
    <n v="0"/>
    <n v="17.314799999999998"/>
  </r>
  <r>
    <n v="5284"/>
    <s v="CA-2011-133424"/>
    <x v="2"/>
    <x v="809"/>
    <d v="2011-04-04T00:00:00"/>
    <s v="Standard Class"/>
    <s v="Dl-13600"/>
    <s v="Dorris liebe"/>
    <x v="1"/>
    <s v="United States"/>
    <s v="Seattle"/>
    <x v="4"/>
    <n v="98105"/>
    <x v="1"/>
    <s v="OFF-ST-10002957"/>
    <x v="1"/>
    <x v="4"/>
    <x v="1483"/>
    <n v="15.84"/>
    <n v="3"/>
    <n v="0"/>
    <n v="0"/>
  </r>
  <r>
    <n v="5285"/>
    <s v="CA-2011-133424"/>
    <x v="2"/>
    <x v="809"/>
    <d v="2011-04-04T00:00:00"/>
    <s v="Standard Class"/>
    <s v="Dl-13600"/>
    <s v="Dorris liebe"/>
    <x v="1"/>
    <s v="United States"/>
    <s v="Seattle"/>
    <x v="4"/>
    <n v="98105"/>
    <x v="1"/>
    <s v="OFF-LA-10002312"/>
    <x v="1"/>
    <x v="2"/>
    <x v="574"/>
    <n v="44.400000000000006"/>
    <n v="3"/>
    <n v="0"/>
    <n v="22.200000000000003"/>
  </r>
  <r>
    <n v="5286"/>
    <s v="CA-2014-105991"/>
    <x v="3"/>
    <x v="1024"/>
    <d v="2014-05-07T00:00:00"/>
    <s v="First Class"/>
    <s v="LH-17020"/>
    <s v="Lisa Hazard"/>
    <x v="0"/>
    <s v="United States"/>
    <s v="Louisville"/>
    <x v="22"/>
    <n v="80027"/>
    <x v="1"/>
    <s v="OFF-EN-10002600"/>
    <x v="1"/>
    <x v="12"/>
    <x v="111"/>
    <n v="21.240000000000002"/>
    <n v="9"/>
    <n v="0.2"/>
    <n v="7.4339999999999993"/>
  </r>
  <r>
    <n v="5287"/>
    <s v="CA-2014-105991"/>
    <x v="3"/>
    <x v="1024"/>
    <d v="2014-05-07T00:00:00"/>
    <s v="First Class"/>
    <s v="LH-17020"/>
    <s v="Lisa Hazard"/>
    <x v="0"/>
    <s v="United States"/>
    <s v="Louisville"/>
    <x v="22"/>
    <n v="80027"/>
    <x v="1"/>
    <s v="OFF-BI-10003274"/>
    <x v="1"/>
    <x v="8"/>
    <x v="122"/>
    <n v="9.5520000000000014"/>
    <n v="8"/>
    <n v="0.7"/>
    <n v="-7.3231999999999999"/>
  </r>
  <r>
    <n v="5288"/>
    <s v="CA-2014-105991"/>
    <x v="3"/>
    <x v="1024"/>
    <d v="2014-05-07T00:00:00"/>
    <s v="First Class"/>
    <s v="LH-17020"/>
    <s v="Lisa Hazard"/>
    <x v="0"/>
    <s v="United States"/>
    <s v="Louisville"/>
    <x v="22"/>
    <n v="80027"/>
    <x v="1"/>
    <s v="FUR-BO-10004467"/>
    <x v="0"/>
    <x v="0"/>
    <x v="883"/>
    <n v="89.991000000000014"/>
    <n v="3"/>
    <n v="0.7"/>
    <n v="-152.9847"/>
  </r>
  <r>
    <n v="5289"/>
    <s v="US-2014-136784"/>
    <x v="3"/>
    <x v="504"/>
    <d v="2014-05-06T00:00:00"/>
    <s v="Standard Class"/>
    <s v="AD-10180"/>
    <s v="Alan Dominguez"/>
    <x v="2"/>
    <s v="United States"/>
    <s v="San Francisco"/>
    <x v="1"/>
    <n v="94122"/>
    <x v="1"/>
    <s v="OFF-PA-10000675"/>
    <x v="1"/>
    <x v="10"/>
    <x v="1106"/>
    <n v="163.96"/>
    <n v="4"/>
    <n v="0"/>
    <n v="80.340400000000002"/>
  </r>
  <r>
    <n v="5290"/>
    <s v="CA-2011-146283"/>
    <x v="2"/>
    <x v="78"/>
    <d v="2011-09-15T00:00:00"/>
    <s v="Standard Class"/>
    <s v="KT-16465"/>
    <s v="Kean Takahito"/>
    <x v="0"/>
    <s v="United States"/>
    <s v="Houston"/>
    <x v="5"/>
    <n v="77036"/>
    <x v="2"/>
    <s v="OFF-PA-10002259"/>
    <x v="1"/>
    <x v="10"/>
    <x v="848"/>
    <n v="17.904"/>
    <n v="2"/>
    <n v="0.2"/>
    <n v="6.2664"/>
  </r>
  <r>
    <n v="5291"/>
    <s v="CA-2011-146283"/>
    <x v="2"/>
    <x v="78"/>
    <d v="2011-09-15T00:00:00"/>
    <s v="Standard Class"/>
    <s v="KT-16465"/>
    <s v="Kean Takahito"/>
    <x v="0"/>
    <s v="United States"/>
    <s v="Houston"/>
    <x v="5"/>
    <n v="77036"/>
    <x v="2"/>
    <s v="FUR-CH-10004287"/>
    <x v="0"/>
    <x v="1"/>
    <x v="156"/>
    <n v="966.69999999999982"/>
    <n v="5"/>
    <n v="0.3"/>
    <n v="-13.810000000000116"/>
  </r>
  <r>
    <n v="5292"/>
    <s v="CA-2011-146283"/>
    <x v="2"/>
    <x v="78"/>
    <d v="2011-09-15T00:00:00"/>
    <s v="Standard Class"/>
    <s v="KT-16465"/>
    <s v="Kean Takahito"/>
    <x v="0"/>
    <s v="United States"/>
    <s v="Houston"/>
    <x v="5"/>
    <n v="77036"/>
    <x v="2"/>
    <s v="OFF-PA-10000482"/>
    <x v="1"/>
    <x v="10"/>
    <x v="67"/>
    <n v="182.11199999999999"/>
    <n v="6"/>
    <n v="0.2"/>
    <n v="61.46279999999998"/>
  </r>
  <r>
    <n v="5293"/>
    <s v="CA-2014-151218"/>
    <x v="3"/>
    <x v="308"/>
    <d v="2014-06-24T00:00:00"/>
    <s v="First Class"/>
    <s v="PJ-19015"/>
    <s v="Pauline Johnson"/>
    <x v="0"/>
    <s v="United States"/>
    <s v="Miami"/>
    <x v="2"/>
    <n v="33180"/>
    <x v="0"/>
    <s v="OFF-ST-10004835"/>
    <x v="1"/>
    <x v="4"/>
    <x v="1406"/>
    <n v="4.4640000000000004"/>
    <n v="1"/>
    <n v="0.2"/>
    <n v="0.33479999999999999"/>
  </r>
  <r>
    <n v="5294"/>
    <s v="CA-2012-111073"/>
    <x v="1"/>
    <x v="207"/>
    <d v="2012-12-30T00:00:00"/>
    <s v="Standard Class"/>
    <s v="MC-18100"/>
    <s v="Mick Crebagga"/>
    <x v="0"/>
    <s v="United States"/>
    <s v="Medina"/>
    <x v="24"/>
    <n v="44256"/>
    <x v="3"/>
    <s v="FUR-TA-10004086"/>
    <x v="0"/>
    <x v="3"/>
    <x v="824"/>
    <n v="51.588000000000001"/>
    <n v="1"/>
    <n v="0.4"/>
    <n v="-15.476400000000005"/>
  </r>
  <r>
    <n v="5295"/>
    <s v="CA-2014-144883"/>
    <x v="3"/>
    <x v="733"/>
    <d v="2014-08-20T00:00:00"/>
    <s v="Standard Class"/>
    <s v="BO-11350"/>
    <s v="Bill Overfelt"/>
    <x v="1"/>
    <s v="United States"/>
    <s v="Roseville"/>
    <x v="11"/>
    <n v="55113"/>
    <x v="2"/>
    <s v="OFF-LA-10000305"/>
    <x v="1"/>
    <x v="2"/>
    <x v="1707"/>
    <n v="50.4"/>
    <n v="8"/>
    <n v="0"/>
    <n v="23.183999999999997"/>
  </r>
  <r>
    <n v="5296"/>
    <s v="CA-2014-142174"/>
    <x v="3"/>
    <x v="168"/>
    <d v="2014-03-10T00:00:00"/>
    <s v="Standard Class"/>
    <s v="DP-13000"/>
    <s v="Darren Powers"/>
    <x v="0"/>
    <s v="United States"/>
    <s v="Houston"/>
    <x v="5"/>
    <n v="77041"/>
    <x v="2"/>
    <s v="OFF-PA-10000806"/>
    <x v="1"/>
    <x v="10"/>
    <x v="948"/>
    <n v="89.567999999999998"/>
    <n v="2"/>
    <n v="0.2"/>
    <n v="32.468400000000003"/>
  </r>
  <r>
    <n v="5297"/>
    <s v="CA-2014-108791"/>
    <x v="3"/>
    <x v="944"/>
    <d v="2014-08-01T00:00:00"/>
    <s v="Standard Class"/>
    <s v="TM-21490"/>
    <s v="Tony Molinari"/>
    <x v="0"/>
    <s v="United States"/>
    <s v="Yonkers"/>
    <x v="15"/>
    <n v="10701"/>
    <x v="3"/>
    <s v="FUR-FU-10004018"/>
    <x v="0"/>
    <x v="5"/>
    <x v="927"/>
    <n v="14.89"/>
    <n v="1"/>
    <n v="0"/>
    <n v="4.0203000000000007"/>
  </r>
  <r>
    <n v="5298"/>
    <s v="CA-2014-108791"/>
    <x v="3"/>
    <x v="944"/>
    <d v="2014-08-01T00:00:00"/>
    <s v="Standard Class"/>
    <s v="TM-21490"/>
    <s v="Tony Molinari"/>
    <x v="0"/>
    <s v="United States"/>
    <s v="Yonkers"/>
    <x v="15"/>
    <n v="10701"/>
    <x v="3"/>
    <s v="TEC-PH-10002660"/>
    <x v="2"/>
    <x v="7"/>
    <x v="697"/>
    <n v="543.91999999999996"/>
    <n v="8"/>
    <n v="0"/>
    <n v="135.98000000000002"/>
  </r>
  <r>
    <n v="5299"/>
    <s v="CA-2013-106656"/>
    <x v="0"/>
    <x v="713"/>
    <d v="2013-09-27T00:00:00"/>
    <s v="First Class"/>
    <s v="DV-13045"/>
    <s v="Darrin Van Huff"/>
    <x v="1"/>
    <s v="United States"/>
    <s v="San Diego"/>
    <x v="1"/>
    <n v="92037"/>
    <x v="1"/>
    <s v="OFF-EN-10001509"/>
    <x v="1"/>
    <x v="12"/>
    <x v="29"/>
    <n v="4.08"/>
    <n v="2"/>
    <n v="0"/>
    <n v="1.9175999999999997"/>
  </r>
  <r>
    <n v="5300"/>
    <s v="CA-2013-106656"/>
    <x v="0"/>
    <x v="713"/>
    <d v="2013-09-27T00:00:00"/>
    <s v="First Class"/>
    <s v="DV-13045"/>
    <s v="Darrin Van Huff"/>
    <x v="1"/>
    <s v="United States"/>
    <s v="San Diego"/>
    <x v="1"/>
    <n v="92037"/>
    <x v="1"/>
    <s v="OFF-LA-10003148"/>
    <x v="1"/>
    <x v="2"/>
    <x v="164"/>
    <n v="18.899999999999999"/>
    <n v="3"/>
    <n v="0"/>
    <n v="8.6939999999999991"/>
  </r>
  <r>
    <n v="5301"/>
    <s v="CA-2013-113831"/>
    <x v="0"/>
    <x v="198"/>
    <d v="2013-06-04T00:00:00"/>
    <s v="Standard Class"/>
    <s v="AH-10690"/>
    <s v="Anna Häberlin"/>
    <x v="1"/>
    <s v="United States"/>
    <s v="Springfield"/>
    <x v="17"/>
    <n v="22153"/>
    <x v="0"/>
    <s v="FUR-TA-10002645"/>
    <x v="0"/>
    <x v="3"/>
    <x v="1313"/>
    <n v="2275.5"/>
    <n v="10"/>
    <n v="0"/>
    <n v="386.83499999999981"/>
  </r>
  <r>
    <n v="5302"/>
    <s v="CA-2013-113831"/>
    <x v="0"/>
    <x v="198"/>
    <d v="2013-06-04T00:00:00"/>
    <s v="Standard Class"/>
    <s v="AH-10690"/>
    <s v="Anna Häberlin"/>
    <x v="1"/>
    <s v="United States"/>
    <s v="Springfield"/>
    <x v="17"/>
    <n v="22153"/>
    <x v="0"/>
    <s v="TEC-AC-10003033"/>
    <x v="2"/>
    <x v="11"/>
    <x v="756"/>
    <n v="1979.6999999999998"/>
    <n v="6"/>
    <n v="0"/>
    <n v="653.30099999999982"/>
  </r>
  <r>
    <n v="5303"/>
    <s v="CA-2013-113831"/>
    <x v="0"/>
    <x v="198"/>
    <d v="2013-06-04T00:00:00"/>
    <s v="Standard Class"/>
    <s v="AH-10690"/>
    <s v="Anna Häberlin"/>
    <x v="1"/>
    <s v="United States"/>
    <s v="Springfield"/>
    <x v="17"/>
    <n v="22153"/>
    <x v="0"/>
    <s v="OFF-LA-10001297"/>
    <x v="1"/>
    <x v="2"/>
    <x v="483"/>
    <n v="62.099999999999994"/>
    <n v="6"/>
    <n v="0"/>
    <n v="29.808"/>
  </r>
  <r>
    <n v="5304"/>
    <s v="US-2011-139500"/>
    <x v="2"/>
    <x v="912"/>
    <d v="2011-11-20T00:00:00"/>
    <s v="Standard Class"/>
    <s v="AB-10165"/>
    <s v="Alan Barnes"/>
    <x v="0"/>
    <s v="United States"/>
    <s v="Decatur"/>
    <x v="10"/>
    <n v="62521"/>
    <x v="2"/>
    <s v="FUR-CH-10002017"/>
    <x v="0"/>
    <x v="1"/>
    <x v="1368"/>
    <n v="37.295999999999999"/>
    <n v="2"/>
    <n v="0.3"/>
    <n v="-1.0656000000000017"/>
  </r>
  <r>
    <n v="5305"/>
    <s v="US-2011-166310"/>
    <x v="2"/>
    <x v="158"/>
    <d v="2011-09-23T00:00:00"/>
    <s v="First Class"/>
    <s v="JS-15940"/>
    <s v="Joni Sundaresam"/>
    <x v="2"/>
    <s v="United States"/>
    <s v="Garland"/>
    <x v="5"/>
    <n v="75043"/>
    <x v="2"/>
    <s v="FUR-FU-10001546"/>
    <x v="0"/>
    <x v="5"/>
    <x v="1423"/>
    <n v="8.5440000000000005"/>
    <n v="2"/>
    <n v="0.6"/>
    <n v="-7.4759999999999991"/>
  </r>
  <r>
    <n v="5306"/>
    <s v="US-2013-168410"/>
    <x v="0"/>
    <x v="823"/>
    <d v="2013-02-26T00:00:00"/>
    <s v="Standard Class"/>
    <s v="BV-11245"/>
    <s v="Benjamin Venier"/>
    <x v="1"/>
    <s v="United States"/>
    <s v="Oceanside"/>
    <x v="15"/>
    <n v="11572"/>
    <x v="3"/>
    <s v="FUR-FU-10000629"/>
    <x v="0"/>
    <x v="5"/>
    <x v="93"/>
    <n v="68.949999999999989"/>
    <n v="5"/>
    <n v="0"/>
    <n v="28.959000000000003"/>
  </r>
  <r>
    <n v="5307"/>
    <s v="US-2013-168410"/>
    <x v="0"/>
    <x v="823"/>
    <d v="2013-02-26T00:00:00"/>
    <s v="Standard Class"/>
    <s v="BV-11245"/>
    <s v="Benjamin Venier"/>
    <x v="1"/>
    <s v="United States"/>
    <s v="Oceanside"/>
    <x v="15"/>
    <n v="11572"/>
    <x v="3"/>
    <s v="OFF-ST-10000036"/>
    <x v="1"/>
    <x v="4"/>
    <x v="590"/>
    <n v="296.37"/>
    <n v="3"/>
    <n v="0"/>
    <n v="80.019899999999993"/>
  </r>
  <r>
    <n v="5308"/>
    <s v="US-2013-168410"/>
    <x v="0"/>
    <x v="823"/>
    <d v="2013-02-26T00:00:00"/>
    <s v="Standard Class"/>
    <s v="BV-11245"/>
    <s v="Benjamin Venier"/>
    <x v="1"/>
    <s v="United States"/>
    <s v="Oceanside"/>
    <x v="15"/>
    <n v="11572"/>
    <x v="3"/>
    <s v="TEC-PH-10002583"/>
    <x v="2"/>
    <x v="7"/>
    <x v="1708"/>
    <n v="39.979999999999997"/>
    <n v="2"/>
    <n v="0"/>
    <n v="1.9989999999999952"/>
  </r>
  <r>
    <n v="5309"/>
    <s v="CA-2014-131254"/>
    <x v="3"/>
    <x v="123"/>
    <d v="2014-11-22T00:00:00"/>
    <s v="First Class"/>
    <s v="NC-18415"/>
    <s v="Nathan Cano"/>
    <x v="0"/>
    <s v="United States"/>
    <s v="Houston"/>
    <x v="5"/>
    <n v="77095"/>
    <x v="2"/>
    <s v="FUR-CH-10003774"/>
    <x v="0"/>
    <x v="1"/>
    <x v="1185"/>
    <n v="191.05799999999999"/>
    <n v="3"/>
    <n v="0.3"/>
    <n v="-46.399800000000013"/>
  </r>
  <r>
    <n v="5310"/>
    <s v="CA-2014-131254"/>
    <x v="3"/>
    <x v="123"/>
    <d v="2014-11-22T00:00:00"/>
    <s v="First Class"/>
    <s v="NC-18415"/>
    <s v="Nathan Cano"/>
    <x v="0"/>
    <s v="United States"/>
    <s v="Houston"/>
    <x v="5"/>
    <n v="77095"/>
    <x v="2"/>
    <s v="OFF-AR-10003876"/>
    <x v="1"/>
    <x v="6"/>
    <x v="1709"/>
    <n v="13.040000000000001"/>
    <n v="5"/>
    <n v="0.2"/>
    <n v="3.9120000000000004"/>
  </r>
  <r>
    <n v="5311"/>
    <s v="CA-2014-131254"/>
    <x v="3"/>
    <x v="123"/>
    <d v="2014-11-22T00:00:00"/>
    <s v="First Class"/>
    <s v="NC-18415"/>
    <s v="Nathan Cano"/>
    <x v="0"/>
    <s v="United States"/>
    <s v="Houston"/>
    <x v="5"/>
    <n v="77095"/>
    <x v="2"/>
    <s v="OFF-BI-10003527"/>
    <x v="1"/>
    <x v="8"/>
    <x v="446"/>
    <n v="1525.1879999999996"/>
    <n v="6"/>
    <n v="0.8"/>
    <n v="-2287.7820000000002"/>
  </r>
  <r>
    <n v="5312"/>
    <s v="CA-2013-123414"/>
    <x v="0"/>
    <x v="1036"/>
    <d v="2013-08-28T00:00:00"/>
    <s v="Standard Class"/>
    <s v="SU-20665"/>
    <s v="Stephanie Ulpright"/>
    <x v="2"/>
    <s v="United States"/>
    <s v="Greenville"/>
    <x v="3"/>
    <n v="27834"/>
    <x v="0"/>
    <s v="OFF-LA-10004559"/>
    <x v="1"/>
    <x v="2"/>
    <x v="1340"/>
    <n v="9.2159999999999993"/>
    <n v="4"/>
    <n v="0.2"/>
    <n v="3.3408000000000002"/>
  </r>
  <r>
    <n v="5313"/>
    <s v="CA-2013-123414"/>
    <x v="0"/>
    <x v="1036"/>
    <d v="2013-08-28T00:00:00"/>
    <s v="Standard Class"/>
    <s v="SU-20665"/>
    <s v="Stephanie Ulpright"/>
    <x v="2"/>
    <s v="United States"/>
    <s v="Greenville"/>
    <x v="3"/>
    <n v="27834"/>
    <x v="0"/>
    <s v="OFF-SU-10002573"/>
    <x v="1"/>
    <x v="14"/>
    <x v="350"/>
    <n v="28.048000000000002"/>
    <n v="2"/>
    <n v="0.2"/>
    <n v="3.5059999999999967"/>
  </r>
  <r>
    <n v="5314"/>
    <s v="CA-2014-137876"/>
    <x v="3"/>
    <x v="504"/>
    <d v="2014-05-06T00:00:00"/>
    <s v="Standard Class"/>
    <s v="DJ-13510"/>
    <s v="Don Jones"/>
    <x v="1"/>
    <s v="United States"/>
    <s v="San Francisco"/>
    <x v="1"/>
    <n v="94110"/>
    <x v="1"/>
    <s v="FUR-FU-10000222"/>
    <x v="0"/>
    <x v="5"/>
    <x v="591"/>
    <n v="64.959999999999994"/>
    <n v="2"/>
    <n v="0"/>
    <n v="21.436799999999998"/>
  </r>
  <r>
    <n v="5315"/>
    <s v="CA-2014-137876"/>
    <x v="3"/>
    <x v="504"/>
    <d v="2014-05-06T00:00:00"/>
    <s v="Standard Class"/>
    <s v="DJ-13510"/>
    <s v="Don Jones"/>
    <x v="1"/>
    <s v="United States"/>
    <s v="San Francisco"/>
    <x v="1"/>
    <n v="94110"/>
    <x v="1"/>
    <s v="OFF-EN-10001219"/>
    <x v="1"/>
    <x v="12"/>
    <x v="583"/>
    <n v="30.56"/>
    <n v="4"/>
    <n v="0"/>
    <n v="14.974399999999999"/>
  </r>
  <r>
    <n v="5316"/>
    <s v="CA-2013-154060"/>
    <x v="0"/>
    <x v="440"/>
    <d v="2013-05-09T00:00:00"/>
    <s v="Standard Class"/>
    <s v="DL-12865"/>
    <s v="Dan Lawera"/>
    <x v="0"/>
    <s v="United States"/>
    <s v="Greensboro"/>
    <x v="3"/>
    <n v="27405"/>
    <x v="0"/>
    <s v="FUR-CH-10002304"/>
    <x v="0"/>
    <x v="1"/>
    <x v="782"/>
    <n v="187.05600000000001"/>
    <n v="9"/>
    <n v="0.2"/>
    <n v="11.69100000000001"/>
  </r>
  <r>
    <n v="5317"/>
    <s v="US-2014-162558"/>
    <x v="3"/>
    <x v="280"/>
    <d v="2014-10-06T00:00:00"/>
    <s v="First Class"/>
    <s v="Dp-13240"/>
    <s v="Dean percer"/>
    <x v="2"/>
    <s v="United States"/>
    <s v="Knoxville"/>
    <x v="18"/>
    <n v="37918"/>
    <x v="0"/>
    <s v="FUR-FU-10002364"/>
    <x v="0"/>
    <x v="5"/>
    <x v="1231"/>
    <n v="11.808"/>
    <n v="2"/>
    <n v="0.2"/>
    <n v="1.3283999999999985"/>
  </r>
  <r>
    <n v="5318"/>
    <s v="US-2014-162558"/>
    <x v="3"/>
    <x v="280"/>
    <d v="2014-10-06T00:00:00"/>
    <s v="First Class"/>
    <s v="Dp-13240"/>
    <s v="Dean percer"/>
    <x v="2"/>
    <s v="United States"/>
    <s v="Knoxville"/>
    <x v="18"/>
    <n v="37918"/>
    <x v="0"/>
    <s v="FUR-FU-10004864"/>
    <x v="0"/>
    <x v="5"/>
    <x v="1710"/>
    <n v="9.6560000000000006"/>
    <n v="1"/>
    <n v="0.2"/>
    <n v="1.5691000000000002"/>
  </r>
  <r>
    <n v="5319"/>
    <s v="US-2014-162558"/>
    <x v="3"/>
    <x v="280"/>
    <d v="2014-10-06T00:00:00"/>
    <s v="First Class"/>
    <s v="Dp-13240"/>
    <s v="Dean percer"/>
    <x v="2"/>
    <s v="United States"/>
    <s v="Knoxville"/>
    <x v="18"/>
    <n v="37918"/>
    <x v="0"/>
    <s v="OFF-PA-10003172"/>
    <x v="1"/>
    <x v="10"/>
    <x v="846"/>
    <n v="20.736000000000004"/>
    <n v="4"/>
    <n v="0.2"/>
    <n v="7.2576000000000001"/>
  </r>
  <r>
    <n v="5320"/>
    <s v="US-2014-162558"/>
    <x v="3"/>
    <x v="280"/>
    <d v="2014-10-06T00:00:00"/>
    <s v="First Class"/>
    <s v="Dp-13240"/>
    <s v="Dean percer"/>
    <x v="2"/>
    <s v="United States"/>
    <s v="Knoxville"/>
    <x v="18"/>
    <n v="37918"/>
    <x v="0"/>
    <s v="OFF-BI-10000977"/>
    <x v="1"/>
    <x v="8"/>
    <x v="982"/>
    <n v="27.360000000000003"/>
    <n v="3"/>
    <n v="0.7"/>
    <n v="-21.887999999999991"/>
  </r>
  <r>
    <n v="5321"/>
    <s v="US-2014-162558"/>
    <x v="3"/>
    <x v="280"/>
    <d v="2014-10-06T00:00:00"/>
    <s v="First Class"/>
    <s v="Dp-13240"/>
    <s v="Dean percer"/>
    <x v="2"/>
    <s v="United States"/>
    <s v="Knoxville"/>
    <x v="18"/>
    <n v="37918"/>
    <x v="0"/>
    <s v="FUR-TA-10000198"/>
    <x v="0"/>
    <x v="3"/>
    <x v="589"/>
    <n v="2314.116"/>
    <n v="7"/>
    <n v="0.4"/>
    <n v="-1002.7836000000001"/>
  </r>
  <r>
    <n v="5322"/>
    <s v="US-2014-162558"/>
    <x v="3"/>
    <x v="280"/>
    <d v="2014-10-06T00:00:00"/>
    <s v="First Class"/>
    <s v="Dp-13240"/>
    <s v="Dean percer"/>
    <x v="2"/>
    <s v="United States"/>
    <s v="Knoxville"/>
    <x v="18"/>
    <n v="37918"/>
    <x v="0"/>
    <s v="OFF-BI-10003984"/>
    <x v="1"/>
    <x v="8"/>
    <x v="690"/>
    <n v="34.236000000000004"/>
    <n v="4"/>
    <n v="0.7"/>
    <n v="-26.247599999999998"/>
  </r>
  <r>
    <n v="5323"/>
    <s v="US-2014-162558"/>
    <x v="3"/>
    <x v="280"/>
    <d v="2014-10-06T00:00:00"/>
    <s v="First Class"/>
    <s v="Dp-13240"/>
    <s v="Dean percer"/>
    <x v="2"/>
    <s v="United States"/>
    <s v="Knoxville"/>
    <x v="18"/>
    <n v="37918"/>
    <x v="0"/>
    <s v="FUR-FU-10003691"/>
    <x v="0"/>
    <x v="5"/>
    <x v="877"/>
    <n v="19.760000000000002"/>
    <n v="2"/>
    <n v="0.2"/>
    <n v="5.9279999999999999"/>
  </r>
  <r>
    <n v="5324"/>
    <s v="CA-2014-134439"/>
    <x v="3"/>
    <x v="65"/>
    <d v="2014-09-24T00:00:00"/>
    <s v="Second Class"/>
    <s v="TM-21010"/>
    <s v="Tamara Manning"/>
    <x v="0"/>
    <s v="United States"/>
    <s v="Grand Island"/>
    <x v="8"/>
    <n v="68801"/>
    <x v="2"/>
    <s v="OFF-PA-10004082"/>
    <x v="1"/>
    <x v="10"/>
    <x v="224"/>
    <n v="15.96"/>
    <n v="2"/>
    <n v="0"/>
    <n v="7.98"/>
  </r>
  <r>
    <n v="5325"/>
    <s v="CA-2012-119508"/>
    <x v="1"/>
    <x v="784"/>
    <d v="2012-12-09T00:00:00"/>
    <s v="Standard Class"/>
    <s v="TZ-21580"/>
    <s v="Tracy Zic"/>
    <x v="0"/>
    <s v="United States"/>
    <s v="Lakewood"/>
    <x v="1"/>
    <n v="90712"/>
    <x v="1"/>
    <s v="OFF-AR-10003723"/>
    <x v="1"/>
    <x v="6"/>
    <x v="1150"/>
    <n v="16.899999999999999"/>
    <n v="5"/>
    <n v="0"/>
    <n v="6.2530000000000001"/>
  </r>
  <r>
    <n v="5326"/>
    <s v="CA-2012-119508"/>
    <x v="1"/>
    <x v="784"/>
    <d v="2012-12-09T00:00:00"/>
    <s v="Standard Class"/>
    <s v="TZ-21580"/>
    <s v="Tracy Zic"/>
    <x v="0"/>
    <s v="United States"/>
    <s v="Lakewood"/>
    <x v="1"/>
    <n v="90712"/>
    <x v="1"/>
    <s v="FUR-FU-10004270"/>
    <x v="0"/>
    <x v="5"/>
    <x v="989"/>
    <n v="25.08"/>
    <n v="6"/>
    <n v="0"/>
    <n v="9.0288000000000004"/>
  </r>
  <r>
    <n v="5327"/>
    <s v="CA-2012-152681"/>
    <x v="1"/>
    <x v="184"/>
    <d v="2012-01-22T00:00:00"/>
    <s v="Standard Class"/>
    <s v="SC-20260"/>
    <s v="Scott Cohen"/>
    <x v="1"/>
    <s v="United States"/>
    <s v="Lawrence"/>
    <x v="31"/>
    <n v="1841"/>
    <x v="3"/>
    <s v="OFF-AR-10003183"/>
    <x v="1"/>
    <x v="6"/>
    <x v="1390"/>
    <n v="6.68"/>
    <n v="2"/>
    <n v="0"/>
    <n v="2.0039999999999996"/>
  </r>
  <r>
    <n v="5328"/>
    <s v="CA-2011-130813"/>
    <x v="2"/>
    <x v="1037"/>
    <d v="2011-01-09T00:00:00"/>
    <s v="Second Class"/>
    <s v="LS-17230"/>
    <s v="Lycoris Saunders"/>
    <x v="0"/>
    <s v="United States"/>
    <s v="Los Angeles"/>
    <x v="1"/>
    <n v="90049"/>
    <x v="1"/>
    <s v="OFF-PA-10002005"/>
    <x v="1"/>
    <x v="10"/>
    <x v="505"/>
    <n v="19.440000000000001"/>
    <n v="3"/>
    <n v="0"/>
    <n v="9.3312000000000008"/>
  </r>
  <r>
    <n v="5329"/>
    <s v="CA-2012-120320"/>
    <x v="1"/>
    <x v="616"/>
    <d v="2012-03-09T00:00:00"/>
    <s v="Standard Class"/>
    <s v="MV-18190"/>
    <s v="Mike Vittorini"/>
    <x v="0"/>
    <s v="United States"/>
    <s v="Houston"/>
    <x v="5"/>
    <n v="77036"/>
    <x v="2"/>
    <s v="TEC-PH-10000149"/>
    <x v="2"/>
    <x v="7"/>
    <x v="419"/>
    <n v="31.92"/>
    <n v="2"/>
    <n v="0.2"/>
    <n v="2.3939999999999984"/>
  </r>
  <r>
    <n v="5330"/>
    <s v="CA-2013-111941"/>
    <x v="0"/>
    <x v="591"/>
    <d v="2013-12-29T00:00:00"/>
    <s v="Second Class"/>
    <s v="BD-11620"/>
    <s v="Brian DeCherney"/>
    <x v="0"/>
    <s v="United States"/>
    <s v="New York City"/>
    <x v="15"/>
    <n v="10035"/>
    <x v="3"/>
    <s v="OFF-BI-10001524"/>
    <x v="1"/>
    <x v="8"/>
    <x v="298"/>
    <n v="33.568000000000005"/>
    <n v="2"/>
    <n v="0.2"/>
    <n v="11.748799999999997"/>
  </r>
  <r>
    <n v="5331"/>
    <s v="CA-2013-123120"/>
    <x v="0"/>
    <x v="913"/>
    <d v="2013-09-09T00:00:00"/>
    <s v="Standard Class"/>
    <s v="CV-12295"/>
    <s v="Christina VanderZanden"/>
    <x v="0"/>
    <s v="United States"/>
    <s v="New York City"/>
    <x v="15"/>
    <n v="10011"/>
    <x v="3"/>
    <s v="FUR-FU-10004748"/>
    <x v="0"/>
    <x v="5"/>
    <x v="1243"/>
    <n v="63.94"/>
    <n v="1"/>
    <n v="0"/>
    <n v="24.936599999999999"/>
  </r>
  <r>
    <n v="5332"/>
    <s v="CA-2013-123120"/>
    <x v="0"/>
    <x v="913"/>
    <d v="2013-09-09T00:00:00"/>
    <s v="Standard Class"/>
    <s v="CV-12295"/>
    <s v="Christina VanderZanden"/>
    <x v="0"/>
    <s v="United States"/>
    <s v="New York City"/>
    <x v="15"/>
    <n v="10011"/>
    <x v="3"/>
    <s v="OFF-BI-10001460"/>
    <x v="1"/>
    <x v="8"/>
    <x v="58"/>
    <n v="60.600000000000009"/>
    <n v="5"/>
    <n v="0.2"/>
    <n v="20.452499999999997"/>
  </r>
  <r>
    <n v="5333"/>
    <s v="CA-2013-123120"/>
    <x v="0"/>
    <x v="913"/>
    <d v="2013-09-09T00:00:00"/>
    <s v="Standard Class"/>
    <s v="CV-12295"/>
    <s v="Christina VanderZanden"/>
    <x v="0"/>
    <s v="United States"/>
    <s v="New York City"/>
    <x v="15"/>
    <n v="10011"/>
    <x v="3"/>
    <s v="OFF-SU-10002503"/>
    <x v="1"/>
    <x v="14"/>
    <x v="669"/>
    <n v="22.72"/>
    <n v="4"/>
    <n v="0"/>
    <n v="6.5887999999999991"/>
  </r>
  <r>
    <n v="5334"/>
    <s v="CA-2011-103331"/>
    <x v="2"/>
    <x v="86"/>
    <d v="2011-09-01T00:00:00"/>
    <s v="Standard Class"/>
    <s v="KB-16315"/>
    <s v="Karl Braun"/>
    <x v="0"/>
    <s v="United States"/>
    <s v="Newark"/>
    <x v="13"/>
    <n v="19711"/>
    <x v="3"/>
    <s v="FUR-FU-10001731"/>
    <x v="0"/>
    <x v="5"/>
    <x v="1547"/>
    <n v="10.68"/>
    <n v="4"/>
    <n v="0"/>
    <n v="4.0583999999999998"/>
  </r>
  <r>
    <n v="5335"/>
    <s v="CA-2011-103331"/>
    <x v="2"/>
    <x v="86"/>
    <d v="2011-09-01T00:00:00"/>
    <s v="Standard Class"/>
    <s v="KB-16315"/>
    <s v="Karl Braun"/>
    <x v="0"/>
    <s v="United States"/>
    <s v="Newark"/>
    <x v="13"/>
    <n v="19711"/>
    <x v="3"/>
    <s v="OFF-PA-10002160"/>
    <x v="1"/>
    <x v="10"/>
    <x v="1190"/>
    <n v="17.34"/>
    <n v="3"/>
    <n v="0"/>
    <n v="8.4966000000000008"/>
  </r>
  <r>
    <n v="5336"/>
    <s v="CA-2011-103331"/>
    <x v="2"/>
    <x v="86"/>
    <d v="2011-09-01T00:00:00"/>
    <s v="Standard Class"/>
    <s v="KB-16315"/>
    <s v="Karl Braun"/>
    <x v="0"/>
    <s v="United States"/>
    <s v="Newark"/>
    <x v="13"/>
    <n v="19711"/>
    <x v="3"/>
    <s v="OFF-PA-10002659"/>
    <x v="1"/>
    <x v="10"/>
    <x v="922"/>
    <n v="3.38"/>
    <n v="1"/>
    <n v="0"/>
    <n v="1.5547999999999997"/>
  </r>
  <r>
    <n v="5337"/>
    <s v="CA-2012-169278"/>
    <x v="1"/>
    <x v="1031"/>
    <d v="2012-05-25T00:00:00"/>
    <s v="Standard Class"/>
    <s v="ME-18010"/>
    <s v="Michelle Ellison"/>
    <x v="1"/>
    <s v="United States"/>
    <s v="Seattle"/>
    <x v="4"/>
    <n v="98105"/>
    <x v="1"/>
    <s v="OFF-BI-10001636"/>
    <x v="1"/>
    <x v="8"/>
    <x v="668"/>
    <n v="26.975999999999999"/>
    <n v="4"/>
    <n v="0.2"/>
    <n v="8.767199999999999"/>
  </r>
  <r>
    <n v="5338"/>
    <s v="CA-2014-111577"/>
    <x v="3"/>
    <x v="524"/>
    <d v="2014-10-22T00:00:00"/>
    <s v="Standard Class"/>
    <s v="AJ-10780"/>
    <s v="Anthony Jacobs"/>
    <x v="1"/>
    <s v="United States"/>
    <s v="Scottsdale"/>
    <x v="16"/>
    <n v="85254"/>
    <x v="1"/>
    <s v="OFF-PA-10000062"/>
    <x v="1"/>
    <x v="10"/>
    <x v="1375"/>
    <n v="307.77600000000001"/>
    <n v="7"/>
    <n v="0.2"/>
    <n v="111.5688"/>
  </r>
  <r>
    <n v="5339"/>
    <s v="CA-2012-146486"/>
    <x v="1"/>
    <x v="529"/>
    <d v="2012-11-14T00:00:00"/>
    <s v="Second Class"/>
    <s v="DV-13465"/>
    <s v="Dianna Vittorini"/>
    <x v="0"/>
    <s v="United States"/>
    <s v="Oceanside"/>
    <x v="15"/>
    <n v="11572"/>
    <x v="3"/>
    <s v="OFF-ST-10002554"/>
    <x v="1"/>
    <x v="4"/>
    <x v="1144"/>
    <n v="244.54999999999998"/>
    <n v="5"/>
    <n v="0"/>
    <n v="4.8910000000000053"/>
  </r>
  <r>
    <n v="5340"/>
    <s v="CA-2012-146486"/>
    <x v="1"/>
    <x v="529"/>
    <d v="2012-11-14T00:00:00"/>
    <s v="Second Class"/>
    <s v="DV-13465"/>
    <s v="Dianna Vittorini"/>
    <x v="0"/>
    <s v="United States"/>
    <s v="Oceanside"/>
    <x v="15"/>
    <n v="11572"/>
    <x v="3"/>
    <s v="OFF-EN-10001509"/>
    <x v="1"/>
    <x v="12"/>
    <x v="29"/>
    <n v="12.24"/>
    <n v="6"/>
    <n v="0"/>
    <n v="5.7527999999999988"/>
  </r>
  <r>
    <n v="5341"/>
    <s v="CA-2012-146486"/>
    <x v="1"/>
    <x v="529"/>
    <d v="2012-11-14T00:00:00"/>
    <s v="Second Class"/>
    <s v="DV-13465"/>
    <s v="Dianna Vittorini"/>
    <x v="0"/>
    <s v="United States"/>
    <s v="Oceanside"/>
    <x v="15"/>
    <n v="11572"/>
    <x v="3"/>
    <s v="TEC-AC-10002018"/>
    <x v="2"/>
    <x v="11"/>
    <x v="1674"/>
    <n v="13.98"/>
    <n v="2"/>
    <n v="0"/>
    <n v="6.011400000000001"/>
  </r>
  <r>
    <n v="5342"/>
    <s v="CA-2012-146486"/>
    <x v="1"/>
    <x v="529"/>
    <d v="2012-11-14T00:00:00"/>
    <s v="Second Class"/>
    <s v="DV-13465"/>
    <s v="Dianna Vittorini"/>
    <x v="0"/>
    <s v="United States"/>
    <s v="Oceanside"/>
    <x v="15"/>
    <n v="11572"/>
    <x v="3"/>
    <s v="TEC-AC-10002637"/>
    <x v="2"/>
    <x v="11"/>
    <x v="1308"/>
    <n v="899.95"/>
    <n v="5"/>
    <n v="0"/>
    <n v="53.996999999999957"/>
  </r>
  <r>
    <n v="5343"/>
    <s v="US-2011-168501"/>
    <x v="2"/>
    <x v="871"/>
    <d v="2011-11-27T00:00:00"/>
    <s v="Standard Class"/>
    <s v="JK-15325"/>
    <s v="Jason Klamczynski"/>
    <x v="1"/>
    <s v="United States"/>
    <s v="Dallas"/>
    <x v="5"/>
    <n v="75220"/>
    <x v="2"/>
    <s v="OFF-EN-10001509"/>
    <x v="1"/>
    <x v="12"/>
    <x v="29"/>
    <n v="1.6320000000000001"/>
    <n v="1"/>
    <n v="0.2"/>
    <n v="0.55079999999999985"/>
  </r>
  <r>
    <n v="5344"/>
    <s v="US-2011-168501"/>
    <x v="2"/>
    <x v="871"/>
    <d v="2011-11-27T00:00:00"/>
    <s v="Standard Class"/>
    <s v="JK-15325"/>
    <s v="Jason Klamczynski"/>
    <x v="1"/>
    <s v="United States"/>
    <s v="Dallas"/>
    <x v="5"/>
    <n v="75220"/>
    <x v="2"/>
    <s v="TEC-PH-10004922"/>
    <x v="2"/>
    <x v="7"/>
    <x v="1067"/>
    <n v="267.95999999999998"/>
    <n v="5"/>
    <n v="0.2"/>
    <n v="16.747500000000016"/>
  </r>
  <r>
    <n v="5345"/>
    <s v="CA-2012-112053"/>
    <x v="1"/>
    <x v="2"/>
    <d v="2012-10-13T00:00:00"/>
    <s v="Second Class"/>
    <s v="SH-20395"/>
    <s v="Shahid Hopkins"/>
    <x v="0"/>
    <s v="United States"/>
    <s v="Rochester"/>
    <x v="15"/>
    <n v="14609"/>
    <x v="3"/>
    <s v="TEC-AC-10002550"/>
    <x v="2"/>
    <x v="11"/>
    <x v="1539"/>
    <n v="31.95"/>
    <n v="1"/>
    <n v="0"/>
    <n v="2.2364999999999995"/>
  </r>
  <r>
    <n v="5346"/>
    <s v="CA-2014-108539"/>
    <x v="3"/>
    <x v="708"/>
    <d v="2014-03-24T00:00:00"/>
    <s v="Second Class"/>
    <s v="SC-20725"/>
    <s v="Steven Cartwright"/>
    <x v="0"/>
    <s v="United States"/>
    <s v="Los Angeles"/>
    <x v="1"/>
    <n v="90045"/>
    <x v="1"/>
    <s v="OFF-ST-10003208"/>
    <x v="1"/>
    <x v="4"/>
    <x v="243"/>
    <n v="725.84"/>
    <n v="4"/>
    <n v="0"/>
    <n v="210.4935999999999"/>
  </r>
  <r>
    <n v="5347"/>
    <s v="CA-2014-108539"/>
    <x v="3"/>
    <x v="708"/>
    <d v="2014-03-24T00:00:00"/>
    <s v="Second Class"/>
    <s v="SC-20725"/>
    <s v="Steven Cartwright"/>
    <x v="0"/>
    <s v="United States"/>
    <s v="Los Angeles"/>
    <x v="1"/>
    <n v="90045"/>
    <x v="1"/>
    <s v="OFF-BI-10003981"/>
    <x v="1"/>
    <x v="8"/>
    <x v="109"/>
    <n v="10.896000000000001"/>
    <n v="3"/>
    <n v="0.2"/>
    <n v="3.9497999999999998"/>
  </r>
  <r>
    <n v="5348"/>
    <s v="CA-2014-108539"/>
    <x v="3"/>
    <x v="708"/>
    <d v="2014-03-24T00:00:00"/>
    <s v="Second Class"/>
    <s v="SC-20725"/>
    <s v="Steven Cartwright"/>
    <x v="0"/>
    <s v="United States"/>
    <s v="Los Angeles"/>
    <x v="1"/>
    <n v="90045"/>
    <x v="1"/>
    <s v="OFF-BI-10001031"/>
    <x v="1"/>
    <x v="8"/>
    <x v="865"/>
    <n v="8.5440000000000005"/>
    <n v="2"/>
    <n v="0.2"/>
    <n v="2.8835999999999995"/>
  </r>
  <r>
    <n v="5349"/>
    <s v="CA-2012-149811"/>
    <x v="1"/>
    <x v="1038"/>
    <d v="2012-01-10T00:00:00"/>
    <s v="Standard Class"/>
    <s v="CS-12250"/>
    <s v="Chris Selesnick"/>
    <x v="1"/>
    <s v="United States"/>
    <s v="Woodbury"/>
    <x v="11"/>
    <n v="55125"/>
    <x v="2"/>
    <s v="OFF-BI-10003676"/>
    <x v="1"/>
    <x v="8"/>
    <x v="816"/>
    <n v="32.339999999999996"/>
    <n v="3"/>
    <n v="0"/>
    <n v="15.523199999999999"/>
  </r>
  <r>
    <n v="5350"/>
    <s v="CA-2012-149811"/>
    <x v="1"/>
    <x v="1038"/>
    <d v="2012-01-10T00:00:00"/>
    <s v="Standard Class"/>
    <s v="CS-12250"/>
    <s v="Chris Selesnick"/>
    <x v="1"/>
    <s v="United States"/>
    <s v="Woodbury"/>
    <x v="11"/>
    <n v="55125"/>
    <x v="2"/>
    <s v="OFF-PA-10004082"/>
    <x v="1"/>
    <x v="10"/>
    <x v="224"/>
    <n v="39.900000000000006"/>
    <n v="5"/>
    <n v="0"/>
    <n v="19.950000000000003"/>
  </r>
  <r>
    <n v="5351"/>
    <s v="US-2014-103814"/>
    <x v="3"/>
    <x v="34"/>
    <d v="2014-12-17T00:00:00"/>
    <s v="Standard Class"/>
    <s v="LH-16900"/>
    <s v="Lena Hernandez"/>
    <x v="0"/>
    <s v="United States"/>
    <s v="Park Ridge"/>
    <x v="10"/>
    <n v="60068"/>
    <x v="2"/>
    <s v="OFF-PA-10001019"/>
    <x v="1"/>
    <x v="10"/>
    <x v="675"/>
    <n v="143.85600000000002"/>
    <n v="9"/>
    <n v="0.2"/>
    <n v="48.551399999999994"/>
  </r>
  <r>
    <n v="5352"/>
    <s v="CA-2013-123932"/>
    <x v="0"/>
    <x v="47"/>
    <d v="2013-09-13T00:00:00"/>
    <s v="Standard Class"/>
    <s v="YC-21895"/>
    <s v="Yoseph Carroll"/>
    <x v="1"/>
    <s v="United States"/>
    <s v="Dallas"/>
    <x v="5"/>
    <n v="75217"/>
    <x v="2"/>
    <s v="OFF-PA-10004665"/>
    <x v="1"/>
    <x v="10"/>
    <x v="1380"/>
    <n v="41.92"/>
    <n v="4"/>
    <n v="0.2"/>
    <n v="15.195999999999998"/>
  </r>
  <r>
    <n v="5353"/>
    <s v="CA-2013-123932"/>
    <x v="0"/>
    <x v="47"/>
    <d v="2013-09-13T00:00:00"/>
    <s v="Standard Class"/>
    <s v="YC-21895"/>
    <s v="Yoseph Carroll"/>
    <x v="1"/>
    <s v="United States"/>
    <s v="Dallas"/>
    <x v="5"/>
    <n v="75217"/>
    <x v="2"/>
    <s v="TEC-PH-10002447"/>
    <x v="2"/>
    <x v="7"/>
    <x v="53"/>
    <n v="329.58400000000006"/>
    <n v="2"/>
    <n v="0.2"/>
    <n v="37.078199999999981"/>
  </r>
  <r>
    <n v="5354"/>
    <s v="US-2013-101616"/>
    <x v="0"/>
    <x v="323"/>
    <d v="2013-09-07T00:00:00"/>
    <s v="First Class"/>
    <s v="CY-12745"/>
    <s v="Craig Yedwab"/>
    <x v="1"/>
    <s v="United States"/>
    <s v="Monroe"/>
    <x v="28"/>
    <n v="71203"/>
    <x v="0"/>
    <s v="OFF-BI-10000014"/>
    <x v="1"/>
    <x v="8"/>
    <x v="628"/>
    <n v="87.28"/>
    <n v="8"/>
    <n v="0"/>
    <n v="41.021599999999999"/>
  </r>
  <r>
    <n v="5355"/>
    <s v="CA-2011-113768"/>
    <x v="2"/>
    <x v="8"/>
    <d v="2011-05-19T00:00:00"/>
    <s v="Standard Class"/>
    <s v="AH-10030"/>
    <s v="Aaron Hawkins"/>
    <x v="1"/>
    <s v="United States"/>
    <s v="Los Angeles"/>
    <x v="1"/>
    <n v="90004"/>
    <x v="1"/>
    <s v="FUR-CH-10002439"/>
    <x v="0"/>
    <x v="1"/>
    <x v="1316"/>
    <n v="279.45600000000002"/>
    <n v="6"/>
    <n v="0.2"/>
    <n v="20.959199999999996"/>
  </r>
  <r>
    <n v="5356"/>
    <s v="CA-2011-113768"/>
    <x v="2"/>
    <x v="8"/>
    <d v="2011-05-19T00:00:00"/>
    <s v="Standard Class"/>
    <s v="AH-10030"/>
    <s v="Aaron Hawkins"/>
    <x v="1"/>
    <s v="United States"/>
    <s v="Los Angeles"/>
    <x v="1"/>
    <n v="90004"/>
    <x v="1"/>
    <s v="OFF-PA-10003063"/>
    <x v="1"/>
    <x v="10"/>
    <x v="1711"/>
    <n v="8"/>
    <n v="2"/>
    <n v="0"/>
    <n v="3.84"/>
  </r>
  <r>
    <n v="5357"/>
    <s v="CA-2013-138037"/>
    <x v="0"/>
    <x v="321"/>
    <d v="2013-10-04T00:00:00"/>
    <s v="Standard Class"/>
    <s v="AR-10540"/>
    <s v="Andy Reiter"/>
    <x v="0"/>
    <s v="United States"/>
    <s v="San Francisco"/>
    <x v="1"/>
    <n v="94109"/>
    <x v="1"/>
    <s v="OFF-BI-10002982"/>
    <x v="1"/>
    <x v="8"/>
    <x v="1258"/>
    <n v="27.240000000000002"/>
    <n v="5"/>
    <n v="0.2"/>
    <n v="9.5339999999999971"/>
  </r>
  <r>
    <n v="5358"/>
    <s v="CA-2011-150490"/>
    <x v="2"/>
    <x v="79"/>
    <d v="2011-08-11T00:00:00"/>
    <s v="Standard Class"/>
    <s v="SS-20590"/>
    <s v="Sonia Sunley"/>
    <x v="0"/>
    <s v="United States"/>
    <s v="San Francisco"/>
    <x v="1"/>
    <n v="94122"/>
    <x v="1"/>
    <s v="TEC-AC-10004510"/>
    <x v="2"/>
    <x v="11"/>
    <x v="944"/>
    <n v="16.36"/>
    <n v="1"/>
    <n v="0"/>
    <n v="1.6359999999999992"/>
  </r>
  <r>
    <n v="5359"/>
    <s v="CA-2011-150490"/>
    <x v="2"/>
    <x v="79"/>
    <d v="2011-08-11T00:00:00"/>
    <s v="Standard Class"/>
    <s v="SS-20590"/>
    <s v="Sonia Sunley"/>
    <x v="0"/>
    <s v="United States"/>
    <s v="San Francisco"/>
    <x v="1"/>
    <n v="94122"/>
    <x v="1"/>
    <s v="OFF-ST-10000321"/>
    <x v="1"/>
    <x v="4"/>
    <x v="1534"/>
    <n v="15.78"/>
    <n v="2"/>
    <n v="0"/>
    <n v="0.63119999999999798"/>
  </r>
  <r>
    <n v="5360"/>
    <s v="CA-2011-150490"/>
    <x v="2"/>
    <x v="79"/>
    <d v="2011-08-11T00:00:00"/>
    <s v="Standard Class"/>
    <s v="SS-20590"/>
    <s v="Sonia Sunley"/>
    <x v="0"/>
    <s v="United States"/>
    <s v="San Francisco"/>
    <x v="1"/>
    <n v="94122"/>
    <x v="1"/>
    <s v="OFF-AR-10004602"/>
    <x v="1"/>
    <x v="6"/>
    <x v="1217"/>
    <n v="45.98"/>
    <n v="2"/>
    <n v="0"/>
    <n v="12.874400000000001"/>
  </r>
  <r>
    <n v="5361"/>
    <s v="US-2014-126060"/>
    <x v="3"/>
    <x v="349"/>
    <d v="2014-04-19T00:00:00"/>
    <s v="Standard Class"/>
    <s v="DW-13585"/>
    <s v="Dorothy Wardle"/>
    <x v="1"/>
    <s v="United States"/>
    <s v="Fayetteville"/>
    <x v="3"/>
    <n v="28314"/>
    <x v="0"/>
    <s v="FUR-BO-10003433"/>
    <x v="0"/>
    <x v="0"/>
    <x v="911"/>
    <n v="198.27200000000002"/>
    <n v="8"/>
    <n v="0.2"/>
    <n v="-32.219200000000022"/>
  </r>
  <r>
    <n v="5362"/>
    <s v="CA-2014-100951"/>
    <x v="3"/>
    <x v="255"/>
    <d v="2014-06-11T00:00:00"/>
    <s v="First Class"/>
    <s v="NC-18625"/>
    <s v="Noah Childs"/>
    <x v="1"/>
    <s v="United States"/>
    <s v="Dallas"/>
    <x v="5"/>
    <n v="75217"/>
    <x v="2"/>
    <s v="OFF-ST-10001496"/>
    <x v="1"/>
    <x v="4"/>
    <x v="726"/>
    <n v="720.7600000000001"/>
    <n v="5"/>
    <n v="0.2"/>
    <n v="54.056999999999988"/>
  </r>
  <r>
    <n v="5363"/>
    <s v="CA-2013-122014"/>
    <x v="0"/>
    <x v="723"/>
    <d v="2014-01-03T00:00:00"/>
    <s v="Standard Class"/>
    <s v="CD-11920"/>
    <s v="Carlos Daly"/>
    <x v="0"/>
    <s v="United States"/>
    <s v="Wichita"/>
    <x v="41"/>
    <n v="67212"/>
    <x v="2"/>
    <s v="FUR-FU-10000672"/>
    <x v="0"/>
    <x v="5"/>
    <x v="1508"/>
    <n v="70.56"/>
    <n v="6"/>
    <n v="0"/>
    <n v="23.990399999999994"/>
  </r>
  <r>
    <n v="5364"/>
    <s v="CA-2013-122014"/>
    <x v="0"/>
    <x v="723"/>
    <d v="2014-01-03T00:00:00"/>
    <s v="Standard Class"/>
    <s v="CD-11920"/>
    <s v="Carlos Daly"/>
    <x v="0"/>
    <s v="United States"/>
    <s v="Wichita"/>
    <x v="41"/>
    <n v="67212"/>
    <x v="2"/>
    <s v="OFF-AP-10001293"/>
    <x v="1"/>
    <x v="9"/>
    <x v="1337"/>
    <n v="81.96"/>
    <n v="2"/>
    <n v="0"/>
    <n v="22.948799999999999"/>
  </r>
  <r>
    <n v="5365"/>
    <s v="CA-2011-123477"/>
    <x v="2"/>
    <x v="1039"/>
    <d v="2011-01-22T00:00:00"/>
    <s v="Second Class"/>
    <s v="DW-13195"/>
    <s v="David Wiener"/>
    <x v="1"/>
    <s v="United States"/>
    <s v="Springfield"/>
    <x v="21"/>
    <n v="97477"/>
    <x v="1"/>
    <s v="OFF-AP-10000692"/>
    <x v="1"/>
    <x v="9"/>
    <x v="1241"/>
    <n v="64.864000000000004"/>
    <n v="4"/>
    <n v="0.2"/>
    <n v="6.4864000000000033"/>
  </r>
  <r>
    <n v="5366"/>
    <s v="CA-2013-107790"/>
    <x v="0"/>
    <x v="73"/>
    <d v="2013-11-25T00:00:00"/>
    <s v="Standard Class"/>
    <s v="EH-13990"/>
    <s v="Erica Hackney"/>
    <x v="0"/>
    <s v="United States"/>
    <s v="Houston"/>
    <x v="5"/>
    <n v="77041"/>
    <x v="2"/>
    <s v="TEC-PH-10004539"/>
    <x v="2"/>
    <x v="7"/>
    <x v="852"/>
    <n v="151.19200000000001"/>
    <n v="1"/>
    <n v="0.2"/>
    <n v="13.229299999999995"/>
  </r>
  <r>
    <n v="5367"/>
    <s v="CA-2014-158071"/>
    <x v="3"/>
    <x v="193"/>
    <d v="2014-06-16T00:00:00"/>
    <s v="Standard Class"/>
    <s v="BD-11320"/>
    <s v="Bill Donatelli"/>
    <x v="0"/>
    <s v="United States"/>
    <s v="Seattle"/>
    <x v="4"/>
    <n v="98103"/>
    <x v="1"/>
    <s v="TEC-PH-10002923"/>
    <x v="2"/>
    <x v="7"/>
    <x v="680"/>
    <n v="88.77600000000001"/>
    <n v="3"/>
    <n v="0.2"/>
    <n v="7.7679000000000009"/>
  </r>
  <r>
    <n v="5368"/>
    <s v="CA-2014-158071"/>
    <x v="3"/>
    <x v="193"/>
    <d v="2014-06-16T00:00:00"/>
    <s v="Standard Class"/>
    <s v="BD-11320"/>
    <s v="Bill Donatelli"/>
    <x v="0"/>
    <s v="United States"/>
    <s v="Seattle"/>
    <x v="4"/>
    <n v="98103"/>
    <x v="1"/>
    <s v="OFF-LA-10004689"/>
    <x v="1"/>
    <x v="2"/>
    <x v="261"/>
    <n v="11.56"/>
    <n v="4"/>
    <n v="0"/>
    <n v="5.4332000000000003"/>
  </r>
  <r>
    <n v="5369"/>
    <s v="CA-2014-158071"/>
    <x v="3"/>
    <x v="193"/>
    <d v="2014-06-16T00:00:00"/>
    <s v="Standard Class"/>
    <s v="BD-11320"/>
    <s v="Bill Donatelli"/>
    <x v="0"/>
    <s v="United States"/>
    <s v="Seattle"/>
    <x v="4"/>
    <n v="98103"/>
    <x v="1"/>
    <s v="OFF-ST-10001228"/>
    <x v="1"/>
    <x v="4"/>
    <x v="445"/>
    <n v="15.58"/>
    <n v="1"/>
    <n v="0"/>
    <n v="3.8949999999999996"/>
  </r>
  <r>
    <n v="5370"/>
    <s v="CA-2014-147403"/>
    <x v="3"/>
    <x v="18"/>
    <d v="2014-09-14T00:00:00"/>
    <s v="First Class"/>
    <s v="KH-16630"/>
    <s v="Ken Heidel"/>
    <x v="1"/>
    <s v="United States"/>
    <s v="Akron"/>
    <x v="24"/>
    <n v="44312"/>
    <x v="3"/>
    <s v="OFF-PA-10003302"/>
    <x v="1"/>
    <x v="10"/>
    <x v="1712"/>
    <n v="85.055999999999997"/>
    <n v="3"/>
    <n v="0.2"/>
    <n v="28.706399999999991"/>
  </r>
  <r>
    <n v="5371"/>
    <s v="US-2014-136721"/>
    <x v="3"/>
    <x v="798"/>
    <d v="2014-04-13T00:00:00"/>
    <s v="Standard Class"/>
    <s v="NH-18610"/>
    <s v="Nicole Hansen"/>
    <x v="1"/>
    <s v="United States"/>
    <s v="Oak Park"/>
    <x v="12"/>
    <n v="48237"/>
    <x v="2"/>
    <s v="FUR-FU-10004665"/>
    <x v="0"/>
    <x v="5"/>
    <x v="1345"/>
    <n v="273.95999999999998"/>
    <n v="2"/>
    <n v="0"/>
    <n v="71.229600000000005"/>
  </r>
  <r>
    <n v="5372"/>
    <s v="US-2014-136721"/>
    <x v="3"/>
    <x v="798"/>
    <d v="2014-04-13T00:00:00"/>
    <s v="Standard Class"/>
    <s v="NH-18610"/>
    <s v="Nicole Hansen"/>
    <x v="1"/>
    <s v="United States"/>
    <s v="Oak Park"/>
    <x v="12"/>
    <n v="48237"/>
    <x v="2"/>
    <s v="FUR-FU-10004188"/>
    <x v="0"/>
    <x v="5"/>
    <x v="734"/>
    <n v="306.89999999999998"/>
    <n v="3"/>
    <n v="0"/>
    <n v="79.793999999999997"/>
  </r>
  <r>
    <n v="5373"/>
    <s v="CA-2012-118738"/>
    <x v="1"/>
    <x v="1040"/>
    <d v="2012-10-30T00:00:00"/>
    <s v="Standard Class"/>
    <s v="AG-10495"/>
    <s v="Andrew Gjertsen"/>
    <x v="1"/>
    <s v="United States"/>
    <s v="Houston"/>
    <x v="5"/>
    <n v="77041"/>
    <x v="2"/>
    <s v="OFF-PA-10003177"/>
    <x v="1"/>
    <x v="10"/>
    <x v="89"/>
    <n v="15.552000000000003"/>
    <n v="3"/>
    <n v="0.2"/>
    <n v="5.4432"/>
  </r>
  <r>
    <n v="5374"/>
    <s v="CA-2012-118738"/>
    <x v="1"/>
    <x v="1040"/>
    <d v="2012-10-30T00:00:00"/>
    <s v="Standard Class"/>
    <s v="AG-10495"/>
    <s v="Andrew Gjertsen"/>
    <x v="1"/>
    <s v="United States"/>
    <s v="Houston"/>
    <x v="5"/>
    <n v="77041"/>
    <x v="2"/>
    <s v="FUR-TA-10002607"/>
    <x v="0"/>
    <x v="3"/>
    <x v="221"/>
    <n v="347.36099999999999"/>
    <n v="7"/>
    <n v="0.3"/>
    <n v="-69.472199999999958"/>
  </r>
  <r>
    <n v="5375"/>
    <s v="CA-2012-118738"/>
    <x v="1"/>
    <x v="1040"/>
    <d v="2012-10-30T00:00:00"/>
    <s v="Standard Class"/>
    <s v="AG-10495"/>
    <s v="Andrew Gjertsen"/>
    <x v="1"/>
    <s v="United States"/>
    <s v="Houston"/>
    <x v="5"/>
    <n v="77041"/>
    <x v="2"/>
    <s v="OFF-PA-10001166"/>
    <x v="1"/>
    <x v="10"/>
    <x v="769"/>
    <n v="10.368000000000002"/>
    <n v="2"/>
    <n v="0.2"/>
    <n v="3.6288"/>
  </r>
  <r>
    <n v="5376"/>
    <s v="CA-2014-134152"/>
    <x v="3"/>
    <x v="837"/>
    <d v="2014-06-01T00:00:00"/>
    <s v="Standard Class"/>
    <s v="RP-19855"/>
    <s v="Roy Phan"/>
    <x v="1"/>
    <s v="United States"/>
    <s v="Seattle"/>
    <x v="4"/>
    <n v="98103"/>
    <x v="1"/>
    <s v="TEC-AC-10004510"/>
    <x v="2"/>
    <x v="11"/>
    <x v="944"/>
    <n v="98.16"/>
    <n v="6"/>
    <n v="0"/>
    <n v="9.8159999999999954"/>
  </r>
  <r>
    <n v="5377"/>
    <s v="CA-2014-134152"/>
    <x v="3"/>
    <x v="837"/>
    <d v="2014-06-01T00:00:00"/>
    <s v="Standard Class"/>
    <s v="RP-19855"/>
    <s v="Roy Phan"/>
    <x v="1"/>
    <s v="United States"/>
    <s v="Seattle"/>
    <x v="4"/>
    <n v="98103"/>
    <x v="1"/>
    <s v="OFF-AR-10004062"/>
    <x v="1"/>
    <x v="6"/>
    <x v="33"/>
    <n v="31.44"/>
    <n v="3"/>
    <n v="0"/>
    <n v="7.86"/>
  </r>
  <r>
    <n v="5378"/>
    <s v="CA-2011-125542"/>
    <x v="2"/>
    <x v="29"/>
    <d v="2011-12-07T00:00:00"/>
    <s v="First Class"/>
    <s v="NB-18655"/>
    <s v="Nona Balk"/>
    <x v="1"/>
    <s v="United States"/>
    <s v="Philadelphia"/>
    <x v="9"/>
    <n v="19134"/>
    <x v="3"/>
    <s v="OFF-EN-10000056"/>
    <x v="1"/>
    <x v="12"/>
    <x v="627"/>
    <n v="348.488"/>
    <n v="7"/>
    <n v="0.2"/>
    <n v="117.61469999999996"/>
  </r>
  <r>
    <n v="5379"/>
    <s v="CA-2011-125542"/>
    <x v="2"/>
    <x v="29"/>
    <d v="2011-12-07T00:00:00"/>
    <s v="First Class"/>
    <s v="NB-18655"/>
    <s v="Nona Balk"/>
    <x v="1"/>
    <s v="United States"/>
    <s v="Philadelphia"/>
    <x v="9"/>
    <n v="19134"/>
    <x v="3"/>
    <s v="OFF-ST-10001469"/>
    <x v="1"/>
    <x v="4"/>
    <x v="394"/>
    <n v="172.73599999999999"/>
    <n v="4"/>
    <n v="0.2"/>
    <n v="-30.228800000000007"/>
  </r>
  <r>
    <n v="5380"/>
    <s v="CA-2013-136021"/>
    <x v="0"/>
    <x v="1041"/>
    <d v="2013-08-19T00:00:00"/>
    <s v="Standard Class"/>
    <s v="JM-15580"/>
    <s v="Jill Matthias"/>
    <x v="0"/>
    <s v="United States"/>
    <s v="Los Angeles"/>
    <x v="1"/>
    <n v="90045"/>
    <x v="1"/>
    <s v="OFF-PA-10000551"/>
    <x v="1"/>
    <x v="10"/>
    <x v="1237"/>
    <n v="15.54"/>
    <n v="3"/>
    <n v="0"/>
    <n v="7.6145999999999994"/>
  </r>
  <r>
    <n v="5381"/>
    <s v="CA-2013-136021"/>
    <x v="0"/>
    <x v="1041"/>
    <d v="2013-08-19T00:00:00"/>
    <s v="Standard Class"/>
    <s v="JM-15580"/>
    <s v="Jill Matthias"/>
    <x v="0"/>
    <s v="United States"/>
    <s v="Los Angeles"/>
    <x v="1"/>
    <n v="90045"/>
    <x v="1"/>
    <s v="TEC-MA-10000423"/>
    <x v="2"/>
    <x v="15"/>
    <x v="1713"/>
    <n v="105.55199999999999"/>
    <n v="6"/>
    <n v="0.2"/>
    <n v="35.623799999999996"/>
  </r>
  <r>
    <n v="5382"/>
    <s v="CA-2013-149195"/>
    <x v="0"/>
    <x v="64"/>
    <d v="2013-09-08T00:00:00"/>
    <s v="Second Class"/>
    <s v="DM-13525"/>
    <s v="Don Miller"/>
    <x v="1"/>
    <s v="United States"/>
    <s v="Houston"/>
    <x v="5"/>
    <n v="77070"/>
    <x v="2"/>
    <s v="OFF-PA-10001870"/>
    <x v="1"/>
    <x v="10"/>
    <x v="674"/>
    <n v="25.920000000000005"/>
    <n v="5"/>
    <n v="0.2"/>
    <n v="9.0719999999999992"/>
  </r>
  <r>
    <n v="5383"/>
    <s v="CA-2013-149195"/>
    <x v="0"/>
    <x v="64"/>
    <d v="2013-09-08T00:00:00"/>
    <s v="Second Class"/>
    <s v="DM-13525"/>
    <s v="Don Miller"/>
    <x v="1"/>
    <s v="United States"/>
    <s v="Houston"/>
    <x v="5"/>
    <n v="77070"/>
    <x v="2"/>
    <s v="OFF-FA-10001843"/>
    <x v="1"/>
    <x v="13"/>
    <x v="33"/>
    <n v="15.808000000000002"/>
    <n v="8"/>
    <n v="0.2"/>
    <n v="5.3352000000000004"/>
  </r>
  <r>
    <n v="5384"/>
    <s v="CA-2013-149195"/>
    <x v="0"/>
    <x v="64"/>
    <d v="2013-09-08T00:00:00"/>
    <s v="Second Class"/>
    <s v="DM-13525"/>
    <s v="Don Miller"/>
    <x v="1"/>
    <s v="United States"/>
    <s v="Houston"/>
    <x v="5"/>
    <n v="77070"/>
    <x v="2"/>
    <s v="OFF-PA-10002036"/>
    <x v="1"/>
    <x v="10"/>
    <x v="325"/>
    <n v="10.368000000000002"/>
    <n v="2"/>
    <n v="0.2"/>
    <n v="3.7584"/>
  </r>
  <r>
    <n v="5385"/>
    <s v="CA-2014-161410"/>
    <x v="3"/>
    <x v="335"/>
    <d v="2014-07-04T00:00:00"/>
    <s v="Standard Class"/>
    <s v="CC-12220"/>
    <s v="Chris Cortes"/>
    <x v="0"/>
    <s v="United States"/>
    <s v="Philadelphia"/>
    <x v="9"/>
    <n v="19143"/>
    <x v="3"/>
    <s v="TEC-PH-10001760"/>
    <x v="2"/>
    <x v="7"/>
    <x v="254"/>
    <n v="358.2"/>
    <n v="3"/>
    <n v="0.4"/>
    <n v="41.79000000000002"/>
  </r>
  <r>
    <n v="5386"/>
    <s v="CA-2014-161410"/>
    <x v="3"/>
    <x v="335"/>
    <d v="2014-07-04T00:00:00"/>
    <s v="Standard Class"/>
    <s v="CC-12220"/>
    <s v="Chris Cortes"/>
    <x v="0"/>
    <s v="United States"/>
    <s v="Philadelphia"/>
    <x v="9"/>
    <n v="19143"/>
    <x v="3"/>
    <s v="TEC-PH-10000673"/>
    <x v="2"/>
    <x v="7"/>
    <x v="1396"/>
    <n v="545.91599999999994"/>
    <n v="14"/>
    <n v="0.4"/>
    <n v="72.788800000000037"/>
  </r>
  <r>
    <n v="5387"/>
    <s v="CA-2014-152786"/>
    <x v="3"/>
    <x v="846"/>
    <d v="2014-03-18T00:00:00"/>
    <s v="Standard Class"/>
    <s v="GA-14725"/>
    <s v="Guy Armstrong"/>
    <x v="0"/>
    <s v="United States"/>
    <s v="Rogers"/>
    <x v="36"/>
    <n v="72756"/>
    <x v="0"/>
    <s v="OFF-BI-10000829"/>
    <x v="1"/>
    <x v="8"/>
    <x v="304"/>
    <n v="40.410000000000004"/>
    <n v="9"/>
    <n v="0"/>
    <n v="18.5886"/>
  </r>
  <r>
    <n v="5388"/>
    <s v="CA-2014-164707"/>
    <x v="3"/>
    <x v="1042"/>
    <d v="2014-02-22T00:00:00"/>
    <s v="Second Class"/>
    <s v="CV-12805"/>
    <s v="Cynthia Voltz"/>
    <x v="1"/>
    <s v="United States"/>
    <s v="Los Angeles"/>
    <x v="1"/>
    <n v="90045"/>
    <x v="1"/>
    <s v="TEC-PH-10001924"/>
    <x v="2"/>
    <x v="7"/>
    <x v="426"/>
    <n v="167.976"/>
    <n v="3"/>
    <n v="0.2"/>
    <n v="10.498500000000007"/>
  </r>
  <r>
    <n v="5389"/>
    <s v="CA-2014-164707"/>
    <x v="3"/>
    <x v="1042"/>
    <d v="2014-02-22T00:00:00"/>
    <s v="Second Class"/>
    <s v="CV-12805"/>
    <s v="Cynthia Voltz"/>
    <x v="1"/>
    <s v="United States"/>
    <s v="Los Angeles"/>
    <x v="1"/>
    <n v="90045"/>
    <x v="1"/>
    <s v="TEC-AC-10004864"/>
    <x v="2"/>
    <x v="11"/>
    <x v="1289"/>
    <n v="109.53"/>
    <n v="3"/>
    <n v="0"/>
    <n v="47.097900000000003"/>
  </r>
  <r>
    <n v="5390"/>
    <s v="CA-2014-164707"/>
    <x v="3"/>
    <x v="1042"/>
    <d v="2014-02-22T00:00:00"/>
    <s v="Second Class"/>
    <s v="CV-12805"/>
    <s v="Cynthia Voltz"/>
    <x v="1"/>
    <s v="United States"/>
    <s v="Los Angeles"/>
    <x v="1"/>
    <n v="90045"/>
    <x v="1"/>
    <s v="OFF-LA-10004345"/>
    <x v="1"/>
    <x v="2"/>
    <x v="517"/>
    <n v="9.82"/>
    <n v="2"/>
    <n v="0"/>
    <n v="4.8117999999999999"/>
  </r>
  <r>
    <n v="5391"/>
    <s v="CA-2014-163874"/>
    <x v="3"/>
    <x v="468"/>
    <d v="2014-11-13T00:00:00"/>
    <s v="Second Class"/>
    <s v="NC-18535"/>
    <s v="Nick Crebassa"/>
    <x v="1"/>
    <s v="United States"/>
    <s v="Seattle"/>
    <x v="4"/>
    <n v="98105"/>
    <x v="1"/>
    <s v="OFF-BI-10000088"/>
    <x v="1"/>
    <x v="8"/>
    <x v="1025"/>
    <n v="26.352000000000004"/>
    <n v="3"/>
    <n v="0.2"/>
    <n v="9.5525999999999982"/>
  </r>
  <r>
    <n v="5392"/>
    <s v="US-2011-123183"/>
    <x v="2"/>
    <x v="84"/>
    <d v="2011-11-25T00:00:00"/>
    <s v="Standard Class"/>
    <s v="GR-14560"/>
    <s v="Georgia Rosenberg"/>
    <x v="1"/>
    <s v="United States"/>
    <s v="Wilmington"/>
    <x v="13"/>
    <n v="19805"/>
    <x v="3"/>
    <s v="OFF-LA-10002787"/>
    <x v="1"/>
    <x v="2"/>
    <x v="542"/>
    <n v="22.5"/>
    <n v="6"/>
    <n v="0"/>
    <n v="10.799999999999999"/>
  </r>
  <r>
    <n v="5393"/>
    <s v="US-2011-123183"/>
    <x v="2"/>
    <x v="84"/>
    <d v="2011-11-25T00:00:00"/>
    <s v="Standard Class"/>
    <s v="GR-14560"/>
    <s v="Georgia Rosenberg"/>
    <x v="1"/>
    <s v="United States"/>
    <s v="Wilmington"/>
    <x v="13"/>
    <n v="19805"/>
    <x v="3"/>
    <s v="OFF-LA-10001569"/>
    <x v="1"/>
    <x v="2"/>
    <x v="633"/>
    <n v="9.9600000000000009"/>
    <n v="2"/>
    <n v="0"/>
    <n v="4.5815999999999999"/>
  </r>
  <r>
    <n v="5394"/>
    <s v="US-2011-123183"/>
    <x v="2"/>
    <x v="84"/>
    <d v="2011-11-25T00:00:00"/>
    <s v="Standard Class"/>
    <s v="GR-14560"/>
    <s v="Georgia Rosenberg"/>
    <x v="1"/>
    <s v="United States"/>
    <s v="Wilmington"/>
    <x v="13"/>
    <n v="19805"/>
    <x v="3"/>
    <s v="OFF-BI-10002429"/>
    <x v="1"/>
    <x v="8"/>
    <x v="467"/>
    <n v="213.08"/>
    <n v="7"/>
    <n v="0"/>
    <n v="102.2784"/>
  </r>
  <r>
    <n v="5395"/>
    <s v="US-2011-123183"/>
    <x v="2"/>
    <x v="84"/>
    <d v="2011-11-25T00:00:00"/>
    <s v="Standard Class"/>
    <s v="GR-14560"/>
    <s v="Georgia Rosenberg"/>
    <x v="1"/>
    <s v="United States"/>
    <s v="Wilmington"/>
    <x v="13"/>
    <n v="19805"/>
    <x v="3"/>
    <s v="FUR-BO-10000362"/>
    <x v="0"/>
    <x v="0"/>
    <x v="1037"/>
    <n v="1025.8799999999999"/>
    <n v="6"/>
    <n v="0"/>
    <n v="235.95240000000001"/>
  </r>
  <r>
    <n v="5396"/>
    <s v="CA-2011-104829"/>
    <x v="2"/>
    <x v="728"/>
    <d v="2011-11-21T00:00:00"/>
    <s v="Second Class"/>
    <s v="JG-15805"/>
    <s v="John Grady"/>
    <x v="1"/>
    <s v="United States"/>
    <s v="Provo"/>
    <x v="7"/>
    <n v="84604"/>
    <x v="1"/>
    <s v="OFF-PA-10003016"/>
    <x v="1"/>
    <x v="10"/>
    <x v="1385"/>
    <n v="21.98"/>
    <n v="7"/>
    <n v="0"/>
    <n v="9.8909999999999982"/>
  </r>
  <r>
    <n v="5397"/>
    <s v="US-2013-147340"/>
    <x v="0"/>
    <x v="446"/>
    <d v="2013-09-25T00:00:00"/>
    <s v="Same Day"/>
    <s v="EB-13750"/>
    <s v="Edward Becker"/>
    <x v="1"/>
    <s v="United States"/>
    <s v="San Francisco"/>
    <x v="1"/>
    <n v="94110"/>
    <x v="1"/>
    <s v="FUR-FU-10002501"/>
    <x v="0"/>
    <x v="5"/>
    <x v="1284"/>
    <n v="63.2"/>
    <n v="5"/>
    <n v="0"/>
    <n v="23.384"/>
  </r>
  <r>
    <n v="5398"/>
    <s v="CA-2013-145492"/>
    <x v="0"/>
    <x v="73"/>
    <d v="2013-11-28T00:00:00"/>
    <s v="Standard Class"/>
    <s v="MC-17605"/>
    <s v="Matt Connell"/>
    <x v="1"/>
    <s v="United States"/>
    <s v="Los Angeles"/>
    <x v="1"/>
    <n v="90004"/>
    <x v="1"/>
    <s v="OFF-AP-10003622"/>
    <x v="1"/>
    <x v="9"/>
    <x v="188"/>
    <n v="39"/>
    <n v="12"/>
    <n v="0"/>
    <n v="11.309999999999999"/>
  </r>
  <r>
    <n v="5399"/>
    <s v="CA-2013-163202"/>
    <x v="0"/>
    <x v="720"/>
    <d v="2013-10-03T00:00:00"/>
    <s v="Standard Class"/>
    <s v="BM-11650"/>
    <s v="Brian Moss"/>
    <x v="1"/>
    <s v="United States"/>
    <s v="Lancaster"/>
    <x v="24"/>
    <n v="43130"/>
    <x v="3"/>
    <s v="OFF-BI-10002764"/>
    <x v="1"/>
    <x v="8"/>
    <x v="502"/>
    <n v="2.907"/>
    <n v="3"/>
    <n v="0.7"/>
    <n v="-2.0348999999999995"/>
  </r>
  <r>
    <n v="5400"/>
    <s v="CA-2013-117681"/>
    <x v="0"/>
    <x v="526"/>
    <d v="2013-04-15T00:00:00"/>
    <s v="Standard Class"/>
    <s v="HF-14995"/>
    <s v="Herbert Flentye"/>
    <x v="0"/>
    <s v="United States"/>
    <s v="Los Angeles"/>
    <x v="1"/>
    <n v="90004"/>
    <x v="1"/>
    <s v="FUR-BO-10001798"/>
    <x v="0"/>
    <x v="0"/>
    <x v="0"/>
    <n v="556.66499999999996"/>
    <n v="5"/>
    <n v="0.15"/>
    <n v="6.5490000000000208"/>
  </r>
  <r>
    <n v="5401"/>
    <s v="CA-2014-132262"/>
    <x v="3"/>
    <x v="296"/>
    <d v="2014-09-24T00:00:00"/>
    <s v="First Class"/>
    <s v="ML-18265"/>
    <s v="Muhammed Lee"/>
    <x v="0"/>
    <s v="United States"/>
    <s v="Seattle"/>
    <x v="4"/>
    <n v="98103"/>
    <x v="1"/>
    <s v="TEC-AC-10000158"/>
    <x v="2"/>
    <x v="11"/>
    <x v="353"/>
    <n v="71.98"/>
    <n v="2"/>
    <n v="0"/>
    <n v="15.1158"/>
  </r>
  <r>
    <n v="5402"/>
    <s v="CA-2014-132262"/>
    <x v="3"/>
    <x v="296"/>
    <d v="2014-09-24T00:00:00"/>
    <s v="First Class"/>
    <s v="ML-18265"/>
    <s v="Muhammed Lee"/>
    <x v="0"/>
    <s v="United States"/>
    <s v="Seattle"/>
    <x v="4"/>
    <n v="98103"/>
    <x v="1"/>
    <s v="TEC-AC-10000303"/>
    <x v="2"/>
    <x v="11"/>
    <x v="429"/>
    <n v="79.98"/>
    <n v="2"/>
    <n v="0"/>
    <n v="26.3934"/>
  </r>
  <r>
    <n v="5403"/>
    <s v="CA-2014-123043"/>
    <x v="3"/>
    <x v="1043"/>
    <d v="2014-08-30T00:00:00"/>
    <s v="Standard Class"/>
    <s v="AH-10195"/>
    <s v="Alan Haines"/>
    <x v="1"/>
    <s v="United States"/>
    <s v="New York City"/>
    <x v="15"/>
    <n v="10024"/>
    <x v="3"/>
    <s v="OFF-BI-10003910"/>
    <x v="1"/>
    <x v="8"/>
    <x v="8"/>
    <n v="24.672000000000001"/>
    <n v="4"/>
    <n v="0.2"/>
    <n v="7.71"/>
  </r>
  <r>
    <n v="5404"/>
    <s v="CA-2014-123043"/>
    <x v="3"/>
    <x v="1043"/>
    <d v="2014-08-30T00:00:00"/>
    <s v="Standard Class"/>
    <s v="AH-10195"/>
    <s v="Alan Haines"/>
    <x v="1"/>
    <s v="United States"/>
    <s v="New York City"/>
    <x v="15"/>
    <n v="10024"/>
    <x v="3"/>
    <s v="OFF-BI-10000138"/>
    <x v="1"/>
    <x v="8"/>
    <x v="600"/>
    <n v="3.7439999999999998"/>
    <n v="1"/>
    <n v="0.2"/>
    <n v="1.3104"/>
  </r>
  <r>
    <n v="5405"/>
    <s v="US-2013-143280"/>
    <x v="0"/>
    <x v="712"/>
    <d v="2013-02-26T00:00:00"/>
    <s v="Standard Class"/>
    <s v="TZ-21580"/>
    <s v="Tracy Zic"/>
    <x v="0"/>
    <s v="United States"/>
    <s v="Los Angeles"/>
    <x v="1"/>
    <n v="90045"/>
    <x v="1"/>
    <s v="TEC-PH-10002398"/>
    <x v="2"/>
    <x v="7"/>
    <x v="285"/>
    <n v="445.96000000000004"/>
    <n v="5"/>
    <n v="0.2"/>
    <n v="55.744999999999948"/>
  </r>
  <r>
    <n v="5406"/>
    <s v="US-2013-143280"/>
    <x v="0"/>
    <x v="712"/>
    <d v="2013-02-26T00:00:00"/>
    <s v="Standard Class"/>
    <s v="TZ-21580"/>
    <s v="Tracy Zic"/>
    <x v="0"/>
    <s v="United States"/>
    <s v="Los Angeles"/>
    <x v="1"/>
    <n v="90045"/>
    <x v="1"/>
    <s v="TEC-AC-10003399"/>
    <x v="2"/>
    <x v="11"/>
    <x v="1497"/>
    <n v="36.24"/>
    <n v="1"/>
    <n v="0"/>
    <n v="15.220800000000001"/>
  </r>
  <r>
    <n v="5407"/>
    <s v="US-2013-143280"/>
    <x v="0"/>
    <x v="712"/>
    <d v="2013-02-26T00:00:00"/>
    <s v="Standard Class"/>
    <s v="TZ-21580"/>
    <s v="Tracy Zic"/>
    <x v="0"/>
    <s v="United States"/>
    <s v="Los Angeles"/>
    <x v="1"/>
    <n v="90045"/>
    <x v="1"/>
    <s v="OFF-FA-10000992"/>
    <x v="1"/>
    <x v="13"/>
    <x v="1033"/>
    <n v="10.649999999999999"/>
    <n v="3"/>
    <n v="0"/>
    <n v="5.0054999999999996"/>
  </r>
  <r>
    <n v="5408"/>
    <s v="CA-2014-108854"/>
    <x v="3"/>
    <x v="166"/>
    <d v="2014-12-15T00:00:00"/>
    <s v="Standard Class"/>
    <s v="DM-13345"/>
    <s v="Denise Monton"/>
    <x v="1"/>
    <s v="United States"/>
    <s v="San Francisco"/>
    <x v="1"/>
    <n v="94109"/>
    <x v="1"/>
    <s v="OFF-PA-10003022"/>
    <x v="1"/>
    <x v="10"/>
    <x v="1714"/>
    <n v="87.92"/>
    <n v="4"/>
    <n v="0"/>
    <n v="40.443199999999997"/>
  </r>
  <r>
    <n v="5409"/>
    <s v="CA-2014-108854"/>
    <x v="3"/>
    <x v="166"/>
    <d v="2014-12-15T00:00:00"/>
    <s v="Standard Class"/>
    <s v="DM-13345"/>
    <s v="Denise Monton"/>
    <x v="1"/>
    <s v="United States"/>
    <s v="San Francisco"/>
    <x v="1"/>
    <n v="94109"/>
    <x v="1"/>
    <s v="OFF-BI-10002854"/>
    <x v="1"/>
    <x v="8"/>
    <x v="895"/>
    <n v="22.424000000000003"/>
    <n v="1"/>
    <n v="0.2"/>
    <n v="8.4089999999999989"/>
  </r>
  <r>
    <n v="5410"/>
    <s v="CA-2014-108854"/>
    <x v="3"/>
    <x v="166"/>
    <d v="2014-12-15T00:00:00"/>
    <s v="Standard Class"/>
    <s v="DM-13345"/>
    <s v="Denise Monton"/>
    <x v="1"/>
    <s v="United States"/>
    <s v="San Francisco"/>
    <x v="1"/>
    <n v="94109"/>
    <x v="1"/>
    <s v="OFF-BI-10001670"/>
    <x v="1"/>
    <x v="8"/>
    <x v="438"/>
    <n v="90.480000000000018"/>
    <n v="3"/>
    <n v="0.2"/>
    <n v="33.93"/>
  </r>
  <r>
    <n v="5411"/>
    <s v="CA-2014-108854"/>
    <x v="3"/>
    <x v="166"/>
    <d v="2014-12-15T00:00:00"/>
    <s v="Standard Class"/>
    <s v="DM-13345"/>
    <s v="Denise Monton"/>
    <x v="1"/>
    <s v="United States"/>
    <s v="San Francisco"/>
    <x v="1"/>
    <n v="94109"/>
    <x v="1"/>
    <s v="OFF-ST-10001837"/>
    <x v="1"/>
    <x v="4"/>
    <x v="1331"/>
    <n v="42.76"/>
    <n v="1"/>
    <n v="0"/>
    <n v="11.117599999999999"/>
  </r>
  <r>
    <n v="5412"/>
    <s v="CA-2014-166856"/>
    <x v="3"/>
    <x v="65"/>
    <d v="2014-09-23T00:00:00"/>
    <s v="Standard Class"/>
    <s v="TS-21505"/>
    <s v="Tony Sayre"/>
    <x v="0"/>
    <s v="United States"/>
    <s v="Clovis"/>
    <x v="27"/>
    <n v="88101"/>
    <x v="1"/>
    <s v="OFF-BI-10002012"/>
    <x v="1"/>
    <x v="8"/>
    <x v="742"/>
    <n v="10.080000000000002"/>
    <n v="7"/>
    <n v="0.2"/>
    <n v="3.5279999999999996"/>
  </r>
  <r>
    <n v="5413"/>
    <s v="CA-2014-166856"/>
    <x v="3"/>
    <x v="65"/>
    <d v="2014-09-23T00:00:00"/>
    <s v="Standard Class"/>
    <s v="TS-21505"/>
    <s v="Tony Sayre"/>
    <x v="0"/>
    <s v="United States"/>
    <s v="Clovis"/>
    <x v="27"/>
    <n v="88101"/>
    <x v="1"/>
    <s v="TEC-AC-10004992"/>
    <x v="2"/>
    <x v="11"/>
    <x v="1715"/>
    <n v="101.34"/>
    <n v="3"/>
    <n v="0"/>
    <n v="8.1071999999999917"/>
  </r>
  <r>
    <n v="5414"/>
    <s v="CA-2013-153157"/>
    <x v="0"/>
    <x v="108"/>
    <d v="2013-09-15T00:00:00"/>
    <s v="First Class"/>
    <s v="TB-21625"/>
    <s v="Trudy Brown"/>
    <x v="0"/>
    <s v="United States"/>
    <s v="Wichita"/>
    <x v="41"/>
    <n v="67212"/>
    <x v="2"/>
    <s v="TEC-PH-10003171"/>
    <x v="2"/>
    <x v="7"/>
    <x v="1495"/>
    <n v="224.75"/>
    <n v="5"/>
    <n v="0"/>
    <n v="62.929999999999993"/>
  </r>
  <r>
    <n v="5415"/>
    <s v="US-2014-125647"/>
    <x v="3"/>
    <x v="397"/>
    <d v="2014-09-29T00:00:00"/>
    <s v="Standard Class"/>
    <s v="LC-16870"/>
    <s v="Lena Cacioppo"/>
    <x v="0"/>
    <s v="United States"/>
    <s v="Chicago"/>
    <x v="10"/>
    <n v="60653"/>
    <x v="2"/>
    <s v="OFF-AP-10000390"/>
    <x v="1"/>
    <x v="9"/>
    <x v="1691"/>
    <n v="73.175999999999974"/>
    <n v="6"/>
    <n v="0.8"/>
    <n v="-197.57520000000002"/>
  </r>
  <r>
    <n v="5416"/>
    <s v="US-2014-125647"/>
    <x v="3"/>
    <x v="397"/>
    <d v="2014-09-29T00:00:00"/>
    <s v="Standard Class"/>
    <s v="LC-16870"/>
    <s v="Lena Cacioppo"/>
    <x v="0"/>
    <s v="United States"/>
    <s v="Chicago"/>
    <x v="10"/>
    <n v="60653"/>
    <x v="2"/>
    <s v="OFF-PA-10004888"/>
    <x v="1"/>
    <x v="10"/>
    <x v="959"/>
    <n v="20.736000000000004"/>
    <n v="4"/>
    <n v="0.2"/>
    <n v="7.2576000000000001"/>
  </r>
  <r>
    <n v="5417"/>
    <s v="US-2014-125647"/>
    <x v="3"/>
    <x v="397"/>
    <d v="2014-09-29T00:00:00"/>
    <s v="Standard Class"/>
    <s v="LC-16870"/>
    <s v="Lena Cacioppo"/>
    <x v="0"/>
    <s v="United States"/>
    <s v="Chicago"/>
    <x v="10"/>
    <n v="60653"/>
    <x v="2"/>
    <s v="TEC-PH-10004188"/>
    <x v="2"/>
    <x v="7"/>
    <x v="763"/>
    <n v="39.984000000000002"/>
    <n v="2"/>
    <n v="0.2"/>
    <n v="-8.9963999999999995"/>
  </r>
  <r>
    <n v="5418"/>
    <s v="CA-2011-132542"/>
    <x v="2"/>
    <x v="191"/>
    <d v="2011-10-08T00:00:00"/>
    <s v="Second Class"/>
    <s v="AM-10360"/>
    <s v="Alice McCarthy"/>
    <x v="1"/>
    <s v="United States"/>
    <s v="Omaha"/>
    <x v="8"/>
    <n v="68104"/>
    <x v="2"/>
    <s v="OFF-BI-10004099"/>
    <x v="1"/>
    <x v="8"/>
    <x v="1716"/>
    <n v="15.36"/>
    <n v="2"/>
    <n v="0"/>
    <n v="7.68"/>
  </r>
  <r>
    <n v="5419"/>
    <s v="CA-2012-110877"/>
    <x v="1"/>
    <x v="924"/>
    <d v="2012-10-26T00:00:00"/>
    <s v="First Class"/>
    <s v="JE-15715"/>
    <s v="Joe Elijah"/>
    <x v="0"/>
    <s v="United States"/>
    <s v="Houston"/>
    <x v="5"/>
    <n v="77041"/>
    <x v="2"/>
    <s v="OFF-PA-10004621"/>
    <x v="1"/>
    <x v="10"/>
    <x v="738"/>
    <n v="36.288000000000011"/>
    <n v="7"/>
    <n v="0.2"/>
    <n v="12.700800000000001"/>
  </r>
  <r>
    <n v="5420"/>
    <s v="CA-2012-110877"/>
    <x v="1"/>
    <x v="924"/>
    <d v="2012-10-26T00:00:00"/>
    <s v="First Class"/>
    <s v="JE-15715"/>
    <s v="Joe Elijah"/>
    <x v="0"/>
    <s v="United States"/>
    <s v="Houston"/>
    <x v="5"/>
    <n v="77041"/>
    <x v="2"/>
    <s v="TEC-PH-10002103"/>
    <x v="2"/>
    <x v="7"/>
    <x v="534"/>
    <n v="150.38399999999999"/>
    <n v="2"/>
    <n v="0.2"/>
    <n v="15.038400000000003"/>
  </r>
  <r>
    <n v="5421"/>
    <s v="US-2013-151827"/>
    <x v="0"/>
    <x v="1044"/>
    <d v="2013-04-03T00:00:00"/>
    <s v="Second Class"/>
    <s v="CS-11950"/>
    <s v="Carlos Soltero"/>
    <x v="0"/>
    <s v="United States"/>
    <s v="Philadelphia"/>
    <x v="9"/>
    <n v="19134"/>
    <x v="3"/>
    <s v="TEC-PH-10002789"/>
    <x v="2"/>
    <x v="7"/>
    <x v="1577"/>
    <n v="280.78200000000004"/>
    <n v="3"/>
    <n v="0.4"/>
    <n v="-60.836100000000016"/>
  </r>
  <r>
    <n v="5422"/>
    <s v="US-2013-151827"/>
    <x v="0"/>
    <x v="1044"/>
    <d v="2013-04-03T00:00:00"/>
    <s v="Second Class"/>
    <s v="CS-11950"/>
    <s v="Carlos Soltero"/>
    <x v="0"/>
    <s v="United States"/>
    <s v="Philadelphia"/>
    <x v="9"/>
    <n v="19134"/>
    <x v="3"/>
    <s v="TEC-AC-10003289"/>
    <x v="2"/>
    <x v="11"/>
    <x v="1209"/>
    <n v="31.983999999999998"/>
    <n v="2"/>
    <n v="0.2"/>
    <n v="1.1993999999999998"/>
  </r>
  <r>
    <n v="5423"/>
    <s v="US-2013-163258"/>
    <x v="0"/>
    <x v="723"/>
    <d v="2014-01-03T00:00:00"/>
    <s v="Standard Class"/>
    <s v="PF-19225"/>
    <s v="Phillip Flathmann"/>
    <x v="0"/>
    <s v="United States"/>
    <s v="Los Angeles"/>
    <x v="1"/>
    <n v="90045"/>
    <x v="1"/>
    <s v="OFF-BI-10000138"/>
    <x v="1"/>
    <x v="8"/>
    <x v="600"/>
    <n v="11.231999999999999"/>
    <n v="3"/>
    <n v="0.2"/>
    <n v="3.9312000000000005"/>
  </r>
  <r>
    <n v="5424"/>
    <s v="CA-2014-103009"/>
    <x v="3"/>
    <x v="132"/>
    <d v="2014-11-06T00:00:00"/>
    <s v="Second Class"/>
    <s v="PJ-18835"/>
    <s v="Patrick Jones"/>
    <x v="1"/>
    <s v="United States"/>
    <s v="Richmond"/>
    <x v="0"/>
    <n v="40475"/>
    <x v="0"/>
    <s v="OFF-PA-10001215"/>
    <x v="1"/>
    <x v="10"/>
    <x v="1717"/>
    <n v="26.400000000000002"/>
    <n v="5"/>
    <n v="0"/>
    <n v="11.879999999999999"/>
  </r>
  <r>
    <n v="5425"/>
    <s v="US-2014-120649"/>
    <x v="3"/>
    <x v="176"/>
    <d v="2014-01-27T00:00:00"/>
    <s v="Standard Class"/>
    <s v="JF-15490"/>
    <s v="Jeremy Farry"/>
    <x v="0"/>
    <s v="United States"/>
    <s v="Waterbury"/>
    <x v="29"/>
    <n v="6708"/>
    <x v="3"/>
    <s v="OFF-AR-10001545"/>
    <x v="1"/>
    <x v="6"/>
    <x v="812"/>
    <n v="3.52"/>
    <n v="2"/>
    <n v="0"/>
    <n v="1.0207999999999999"/>
  </r>
  <r>
    <n v="5426"/>
    <s v="CA-2013-153598"/>
    <x v="0"/>
    <x v="275"/>
    <d v="2013-12-07T00:00:00"/>
    <s v="First Class"/>
    <s v="NM-18520"/>
    <s v="Neoma Murray"/>
    <x v="0"/>
    <s v="United States"/>
    <s v="Los Angeles"/>
    <x v="1"/>
    <n v="90045"/>
    <x v="1"/>
    <s v="TEC-AC-10003870"/>
    <x v="2"/>
    <x v="11"/>
    <x v="1718"/>
    <n v="1649.95"/>
    <n v="5"/>
    <n v="0"/>
    <n v="659.98"/>
  </r>
  <r>
    <n v="5427"/>
    <s v="CA-2013-153598"/>
    <x v="0"/>
    <x v="275"/>
    <d v="2013-12-07T00:00:00"/>
    <s v="First Class"/>
    <s v="NM-18520"/>
    <s v="Neoma Murray"/>
    <x v="0"/>
    <s v="United States"/>
    <s v="Los Angeles"/>
    <x v="1"/>
    <n v="90045"/>
    <x v="1"/>
    <s v="FUR-FU-10001085"/>
    <x v="0"/>
    <x v="5"/>
    <x v="1590"/>
    <n v="111.89999999999999"/>
    <n v="6"/>
    <n v="0"/>
    <n v="51.47399999999999"/>
  </r>
  <r>
    <n v="5428"/>
    <s v="US-2013-108497"/>
    <x v="0"/>
    <x v="403"/>
    <d v="2013-06-15T00:00:00"/>
    <s v="Same Day"/>
    <s v="MH-17290"/>
    <s v="Marc Harrigan"/>
    <x v="2"/>
    <s v="United States"/>
    <s v="Los Angeles"/>
    <x v="1"/>
    <n v="90036"/>
    <x v="1"/>
    <s v="FUR-BO-10004218"/>
    <x v="0"/>
    <x v="0"/>
    <x v="1584"/>
    <n v="599.16499999999996"/>
    <n v="5"/>
    <n v="0.15"/>
    <n v="35.245000000000005"/>
  </r>
  <r>
    <n v="5429"/>
    <s v="CA-2013-113096"/>
    <x v="0"/>
    <x v="476"/>
    <d v="2013-09-05T00:00:00"/>
    <s v="First Class"/>
    <s v="SZ-20035"/>
    <s v="Sam Zeldin"/>
    <x v="2"/>
    <s v="United States"/>
    <s v="San Francisco"/>
    <x v="1"/>
    <n v="94122"/>
    <x v="1"/>
    <s v="OFF-ST-10003455"/>
    <x v="1"/>
    <x v="4"/>
    <x v="169"/>
    <n v="46.53"/>
    <n v="3"/>
    <n v="0"/>
    <n v="12.097800000000001"/>
  </r>
  <r>
    <n v="5430"/>
    <s v="CA-2011-136861"/>
    <x v="2"/>
    <x v="742"/>
    <d v="2011-09-07T00:00:00"/>
    <s v="First Class"/>
    <s v="PR-18880"/>
    <s v="Patrick Ryan"/>
    <x v="0"/>
    <s v="United States"/>
    <s v="Saint Petersburg"/>
    <x v="2"/>
    <n v="33710"/>
    <x v="0"/>
    <s v="FUR-FU-10001967"/>
    <x v="0"/>
    <x v="5"/>
    <x v="293"/>
    <n v="31.983999999999998"/>
    <n v="2"/>
    <n v="0.2"/>
    <n v="1.9989999999999979"/>
  </r>
  <r>
    <n v="5431"/>
    <s v="CA-2014-117422"/>
    <x v="3"/>
    <x v="208"/>
    <d v="2014-10-26T00:00:00"/>
    <s v="Standard Class"/>
    <s v="FC-14245"/>
    <s v="Frank Carlisle"/>
    <x v="2"/>
    <s v="United States"/>
    <s v="Lakewood"/>
    <x v="24"/>
    <n v="44107"/>
    <x v="3"/>
    <s v="OFF-AP-10000938"/>
    <x v="1"/>
    <x v="9"/>
    <x v="1703"/>
    <n v="161.56800000000001"/>
    <n v="2"/>
    <n v="0.2"/>
    <n v="16.156799999999997"/>
  </r>
  <r>
    <n v="5432"/>
    <s v="CA-2014-117422"/>
    <x v="3"/>
    <x v="208"/>
    <d v="2014-10-26T00:00:00"/>
    <s v="Standard Class"/>
    <s v="FC-14245"/>
    <s v="Frank Carlisle"/>
    <x v="2"/>
    <s v="United States"/>
    <s v="Lakewood"/>
    <x v="24"/>
    <n v="44107"/>
    <x v="3"/>
    <s v="OFF-PA-10002195"/>
    <x v="1"/>
    <x v="10"/>
    <x v="719"/>
    <n v="4.0640000000000001"/>
    <n v="1"/>
    <n v="0.2"/>
    <n v="1.3715999999999999"/>
  </r>
  <r>
    <n v="5433"/>
    <s v="CA-2014-117422"/>
    <x v="3"/>
    <x v="208"/>
    <d v="2014-10-26T00:00:00"/>
    <s v="Standard Class"/>
    <s v="FC-14245"/>
    <s v="Frank Carlisle"/>
    <x v="2"/>
    <s v="United States"/>
    <s v="Lakewood"/>
    <x v="24"/>
    <n v="44107"/>
    <x v="3"/>
    <s v="OFF-BI-10002799"/>
    <x v="1"/>
    <x v="8"/>
    <x v="1450"/>
    <n v="6.2160000000000002"/>
    <n v="4"/>
    <n v="0.7"/>
    <n v="-4.9727999999999994"/>
  </r>
  <r>
    <n v="5434"/>
    <s v="CA-2014-129707"/>
    <x v="3"/>
    <x v="1016"/>
    <d v="2014-04-30T00:00:00"/>
    <s v="Standard Class"/>
    <s v="LH-16750"/>
    <s v="Larry Hughes"/>
    <x v="0"/>
    <s v="United States"/>
    <s v="Chandler"/>
    <x v="16"/>
    <n v="85224"/>
    <x v="1"/>
    <s v="OFF-AR-10000246"/>
    <x v="1"/>
    <x v="6"/>
    <x v="21"/>
    <n v="8.895999999999999"/>
    <n v="4"/>
    <n v="0.2"/>
    <n v="0.66719999999999979"/>
  </r>
  <r>
    <n v="5435"/>
    <s v="CA-2012-160171"/>
    <x v="1"/>
    <x v="324"/>
    <d v="2012-10-24T00:00:00"/>
    <s v="Standard Class"/>
    <s v="RM-19675"/>
    <s v="Robert Marley"/>
    <x v="2"/>
    <s v="United States"/>
    <s v="Los Angeles"/>
    <x v="1"/>
    <n v="90008"/>
    <x v="1"/>
    <s v="OFF-AP-10000275"/>
    <x v="1"/>
    <x v="9"/>
    <x v="1719"/>
    <n v="1640.6999999999998"/>
    <n v="5"/>
    <n v="0"/>
    <n v="459.39599999999996"/>
  </r>
  <r>
    <n v="5436"/>
    <s v="CA-2012-160171"/>
    <x v="1"/>
    <x v="324"/>
    <d v="2012-10-24T00:00:00"/>
    <s v="Standard Class"/>
    <s v="RM-19675"/>
    <s v="Robert Marley"/>
    <x v="2"/>
    <s v="United States"/>
    <s v="Los Angeles"/>
    <x v="1"/>
    <n v="90008"/>
    <x v="1"/>
    <s v="TEC-AC-10000892"/>
    <x v="2"/>
    <x v="11"/>
    <x v="290"/>
    <n v="270"/>
    <n v="3"/>
    <n v="0"/>
    <n v="97.199999999999989"/>
  </r>
  <r>
    <n v="5437"/>
    <s v="CA-2011-103317"/>
    <x v="2"/>
    <x v="260"/>
    <d v="2011-07-08T00:00:00"/>
    <s v="First Class"/>
    <s v="DM-13525"/>
    <s v="Don Miller"/>
    <x v="1"/>
    <s v="United States"/>
    <s v="Palm Coast"/>
    <x v="2"/>
    <n v="32137"/>
    <x v="0"/>
    <s v="FUR-FU-10001591"/>
    <x v="0"/>
    <x v="5"/>
    <x v="1101"/>
    <n v="19.52"/>
    <n v="2"/>
    <n v="0.2"/>
    <n v="5.3680000000000012"/>
  </r>
  <r>
    <n v="5438"/>
    <s v="CA-2011-103317"/>
    <x v="2"/>
    <x v="260"/>
    <d v="2011-07-08T00:00:00"/>
    <s v="First Class"/>
    <s v="DM-13525"/>
    <s v="Don Miller"/>
    <x v="1"/>
    <s v="United States"/>
    <s v="Palm Coast"/>
    <x v="2"/>
    <n v="32137"/>
    <x v="0"/>
    <s v="OFF-BI-10001787"/>
    <x v="1"/>
    <x v="8"/>
    <x v="1482"/>
    <n v="9.8100000000000023"/>
    <n v="5"/>
    <n v="0.7"/>
    <n v="-6.8669999999999973"/>
  </r>
  <r>
    <n v="5439"/>
    <s v="CA-2011-103317"/>
    <x v="2"/>
    <x v="260"/>
    <d v="2011-07-08T00:00:00"/>
    <s v="First Class"/>
    <s v="DM-13525"/>
    <s v="Don Miller"/>
    <x v="1"/>
    <s v="United States"/>
    <s v="Palm Coast"/>
    <x v="2"/>
    <n v="32137"/>
    <x v="0"/>
    <s v="FUR-FU-10003192"/>
    <x v="0"/>
    <x v="5"/>
    <x v="1720"/>
    <n v="213.21600000000001"/>
    <n v="3"/>
    <n v="0.2"/>
    <n v="15.991199999999992"/>
  </r>
  <r>
    <n v="5440"/>
    <s v="CA-2013-167115"/>
    <x v="0"/>
    <x v="958"/>
    <d v="2013-04-10T00:00:00"/>
    <s v="Standard Class"/>
    <s v="EH-14185"/>
    <s v="Evan Henry"/>
    <x v="0"/>
    <s v="United States"/>
    <s v="New York City"/>
    <x v="15"/>
    <n v="10035"/>
    <x v="3"/>
    <s v="OFF-BI-10004600"/>
    <x v="1"/>
    <x v="8"/>
    <x v="1477"/>
    <n v="588.78399999999999"/>
    <n v="2"/>
    <n v="0.2"/>
    <n v="183.99499999999998"/>
  </r>
  <r>
    <n v="5441"/>
    <s v="US-2014-153633"/>
    <x v="3"/>
    <x v="38"/>
    <d v="2014-11-19T00:00:00"/>
    <s v="Second Class"/>
    <s v="TC-21295"/>
    <s v="Toby Carlisle"/>
    <x v="0"/>
    <s v="United States"/>
    <s v="Jupiter"/>
    <x v="2"/>
    <n v="33458"/>
    <x v="0"/>
    <s v="OFF-AR-10002335"/>
    <x v="1"/>
    <x v="6"/>
    <x v="673"/>
    <n v="2.0640000000000001"/>
    <n v="1"/>
    <n v="0.2"/>
    <n v="0.15480000000000005"/>
  </r>
  <r>
    <n v="5442"/>
    <s v="CA-2014-155929"/>
    <x v="3"/>
    <x v="428"/>
    <d v="2014-09-14T00:00:00"/>
    <s v="Standard Class"/>
    <s v="AI-10855"/>
    <s v="Arianne Irving"/>
    <x v="0"/>
    <s v="United States"/>
    <s v="Glendale"/>
    <x v="16"/>
    <n v="85301"/>
    <x v="1"/>
    <s v="OFF-PA-10000859"/>
    <x v="1"/>
    <x v="10"/>
    <x v="1721"/>
    <n v="6.3680000000000003"/>
    <n v="2"/>
    <n v="0.2"/>
    <n v="2.3879999999999999"/>
  </r>
  <r>
    <n v="5443"/>
    <s v="CA-2012-148712"/>
    <x v="1"/>
    <x v="786"/>
    <d v="2012-04-23T00:00:00"/>
    <s v="Standard Class"/>
    <s v="JM-15535"/>
    <s v="Jessica Myrick"/>
    <x v="0"/>
    <s v="United States"/>
    <s v="New York City"/>
    <x v="15"/>
    <n v="10035"/>
    <x v="3"/>
    <s v="TEC-AC-10003198"/>
    <x v="2"/>
    <x v="11"/>
    <x v="761"/>
    <n v="99.6"/>
    <n v="1"/>
    <n v="0"/>
    <n v="36.851999999999997"/>
  </r>
  <r>
    <n v="5444"/>
    <s v="CA-2012-148712"/>
    <x v="1"/>
    <x v="786"/>
    <d v="2012-04-23T00:00:00"/>
    <s v="Standard Class"/>
    <s v="JM-15535"/>
    <s v="Jessica Myrick"/>
    <x v="0"/>
    <s v="United States"/>
    <s v="New York City"/>
    <x v="15"/>
    <n v="10035"/>
    <x v="3"/>
    <s v="OFF-BI-10001900"/>
    <x v="1"/>
    <x v="8"/>
    <x v="1099"/>
    <n v="62.296000000000006"/>
    <n v="13"/>
    <n v="0.2"/>
    <n v="21.024899999999999"/>
  </r>
  <r>
    <n v="5445"/>
    <s v="CA-2012-148712"/>
    <x v="1"/>
    <x v="786"/>
    <d v="2012-04-23T00:00:00"/>
    <s v="Standard Class"/>
    <s v="JM-15535"/>
    <s v="Jessica Myrick"/>
    <x v="0"/>
    <s v="United States"/>
    <s v="New York City"/>
    <x v="15"/>
    <n v="10035"/>
    <x v="3"/>
    <s v="OFF-AR-10000614"/>
    <x v="1"/>
    <x v="6"/>
    <x v="1722"/>
    <n v="10.709999999999999"/>
    <n v="3"/>
    <n v="0"/>
    <n v="2.7845999999999997"/>
  </r>
  <r>
    <n v="5446"/>
    <s v="CA-2013-128307"/>
    <x v="0"/>
    <x v="197"/>
    <d v="2013-07-30T00:00:00"/>
    <s v="Standard Class"/>
    <s v="BE-11335"/>
    <s v="Bill Eplett"/>
    <x v="2"/>
    <s v="United States"/>
    <s v="Houston"/>
    <x v="5"/>
    <n v="77041"/>
    <x v="2"/>
    <s v="OFF-EN-10003040"/>
    <x v="1"/>
    <x v="12"/>
    <x v="1224"/>
    <n v="20.936000000000003"/>
    <n v="1"/>
    <n v="0.2"/>
    <n v="7.0659000000000001"/>
  </r>
  <r>
    <n v="5447"/>
    <s v="US-2013-127425"/>
    <x v="0"/>
    <x v="370"/>
    <d v="2013-09-01T00:00:00"/>
    <s v="Standard Class"/>
    <s v="DR-12880"/>
    <s v="Dan Reichenbach"/>
    <x v="1"/>
    <s v="United States"/>
    <s v="New York City"/>
    <x v="15"/>
    <n v="10035"/>
    <x v="3"/>
    <s v="TEC-PH-10003442"/>
    <x v="2"/>
    <x v="7"/>
    <x v="879"/>
    <n v="33"/>
    <n v="6"/>
    <n v="0"/>
    <n v="8.25"/>
  </r>
  <r>
    <n v="5448"/>
    <s v="US-2013-127425"/>
    <x v="0"/>
    <x v="370"/>
    <d v="2013-09-01T00:00:00"/>
    <s v="Standard Class"/>
    <s v="DR-12880"/>
    <s v="Dan Reichenbach"/>
    <x v="1"/>
    <s v="United States"/>
    <s v="New York City"/>
    <x v="15"/>
    <n v="10035"/>
    <x v="3"/>
    <s v="TEC-AC-10002800"/>
    <x v="2"/>
    <x v="11"/>
    <x v="1207"/>
    <n v="249.95000000000002"/>
    <n v="5"/>
    <n v="0"/>
    <n v="87.482499999999987"/>
  </r>
  <r>
    <n v="5449"/>
    <s v="US-2011-119081"/>
    <x v="2"/>
    <x v="171"/>
    <d v="2011-09-19T00:00:00"/>
    <s v="Standard Class"/>
    <s v="TA-21385"/>
    <s v="Tom Ashbrook"/>
    <x v="2"/>
    <s v="United States"/>
    <s v="Olathe"/>
    <x v="41"/>
    <n v="66062"/>
    <x v="2"/>
    <s v="OFF-SU-10000157"/>
    <x v="1"/>
    <x v="14"/>
    <x v="1399"/>
    <n v="357.93"/>
    <n v="3"/>
    <n v="0"/>
    <n v="7.158600000000007"/>
  </r>
  <r>
    <n v="5450"/>
    <s v="US-2011-119081"/>
    <x v="2"/>
    <x v="171"/>
    <d v="2011-09-19T00:00:00"/>
    <s v="Standard Class"/>
    <s v="TA-21385"/>
    <s v="Tom Ashbrook"/>
    <x v="2"/>
    <s v="United States"/>
    <s v="Olathe"/>
    <x v="41"/>
    <n v="66062"/>
    <x v="2"/>
    <s v="TEC-AC-10001542"/>
    <x v="2"/>
    <x v="11"/>
    <x v="1669"/>
    <n v="57.400000000000006"/>
    <n v="5"/>
    <n v="0"/>
    <n v="10.905999999999993"/>
  </r>
  <r>
    <n v="5451"/>
    <s v="US-2011-119081"/>
    <x v="2"/>
    <x v="171"/>
    <d v="2011-09-19T00:00:00"/>
    <s v="Standard Class"/>
    <s v="TA-21385"/>
    <s v="Tom Ashbrook"/>
    <x v="2"/>
    <s v="United States"/>
    <s v="Olathe"/>
    <x v="41"/>
    <n v="66062"/>
    <x v="2"/>
    <s v="OFF-BI-10004519"/>
    <x v="1"/>
    <x v="8"/>
    <x v="880"/>
    <n v="331.96"/>
    <n v="2"/>
    <n v="0"/>
    <n v="149.38199999999998"/>
  </r>
  <r>
    <n v="5452"/>
    <s v="US-2011-119081"/>
    <x v="2"/>
    <x v="171"/>
    <d v="2011-09-19T00:00:00"/>
    <s v="Standard Class"/>
    <s v="TA-21385"/>
    <s v="Tom Ashbrook"/>
    <x v="2"/>
    <s v="United States"/>
    <s v="Olathe"/>
    <x v="41"/>
    <n v="66062"/>
    <x v="2"/>
    <s v="FUR-FU-10003464"/>
    <x v="0"/>
    <x v="5"/>
    <x v="1470"/>
    <n v="40.56"/>
    <n v="2"/>
    <n v="0"/>
    <n v="12.979199999999999"/>
  </r>
  <r>
    <n v="5453"/>
    <s v="CA-2013-140613"/>
    <x v="0"/>
    <x v="405"/>
    <d v="2013-07-30T00:00:00"/>
    <s v="Standard Class"/>
    <s v="KN-16705"/>
    <s v="Kristina Nunn"/>
    <x v="2"/>
    <s v="United States"/>
    <s v="Sparks"/>
    <x v="33"/>
    <n v="89431"/>
    <x v="1"/>
    <s v="OFF-SU-10004261"/>
    <x v="1"/>
    <x v="14"/>
    <x v="605"/>
    <n v="86.199999999999989"/>
    <n v="5"/>
    <n v="0"/>
    <n v="24.997999999999987"/>
  </r>
  <r>
    <n v="5454"/>
    <s v="US-2014-108700"/>
    <x v="3"/>
    <x v="240"/>
    <d v="2014-05-24T00:00:00"/>
    <s v="Standard Class"/>
    <s v="PJ-18835"/>
    <s v="Patrick Jones"/>
    <x v="1"/>
    <s v="United States"/>
    <s v="Rockford"/>
    <x v="10"/>
    <n v="61107"/>
    <x v="2"/>
    <s v="OFF-PA-10004733"/>
    <x v="1"/>
    <x v="10"/>
    <x v="1571"/>
    <n v="38.016000000000005"/>
    <n v="6"/>
    <n v="0.2"/>
    <n v="13.780799999999996"/>
  </r>
  <r>
    <n v="5455"/>
    <s v="CA-2014-160962"/>
    <x v="3"/>
    <x v="1045"/>
    <d v="2014-05-03T00:00:00"/>
    <s v="Standard Class"/>
    <s v="MC-17605"/>
    <s v="Matt Connell"/>
    <x v="1"/>
    <s v="United States"/>
    <s v="Philadelphia"/>
    <x v="9"/>
    <n v="19143"/>
    <x v="3"/>
    <s v="OFF-ST-10001325"/>
    <x v="1"/>
    <x v="4"/>
    <x v="466"/>
    <n v="8.3840000000000003"/>
    <n v="1"/>
    <n v="0.2"/>
    <n v="0.73360000000000003"/>
  </r>
  <r>
    <n v="5456"/>
    <s v="CA-2014-160962"/>
    <x v="3"/>
    <x v="1045"/>
    <d v="2014-05-03T00:00:00"/>
    <s v="Standard Class"/>
    <s v="MC-17605"/>
    <s v="Matt Connell"/>
    <x v="1"/>
    <s v="United States"/>
    <s v="Philadelphia"/>
    <x v="9"/>
    <n v="19143"/>
    <x v="3"/>
    <s v="OFF-AR-10003056"/>
    <x v="1"/>
    <x v="6"/>
    <x v="18"/>
    <n v="6.8480000000000008"/>
    <n v="2"/>
    <n v="0.2"/>
    <n v="0.77039999999999909"/>
  </r>
  <r>
    <n v="5457"/>
    <s v="CA-2014-130631"/>
    <x v="3"/>
    <x v="614"/>
    <d v="2015-01-03T00:00:00"/>
    <s v="Standard Class"/>
    <s v="BS-11755"/>
    <s v="Bruce Stewart"/>
    <x v="0"/>
    <s v="United States"/>
    <s v="Edmonds"/>
    <x v="4"/>
    <n v="98026"/>
    <x v="1"/>
    <s v="OFF-FA-10000089"/>
    <x v="1"/>
    <x v="13"/>
    <x v="1723"/>
    <n v="19.600000000000001"/>
    <n v="5"/>
    <n v="0"/>
    <n v="9.6039999999999992"/>
  </r>
  <r>
    <n v="5458"/>
    <s v="CA-2014-130631"/>
    <x v="3"/>
    <x v="614"/>
    <d v="2015-01-03T00:00:00"/>
    <s v="Standard Class"/>
    <s v="BS-11755"/>
    <s v="Bruce Stewart"/>
    <x v="0"/>
    <s v="United States"/>
    <s v="Edmonds"/>
    <x v="4"/>
    <n v="98026"/>
    <x v="1"/>
    <s v="FUR-FU-10004093"/>
    <x v="0"/>
    <x v="5"/>
    <x v="1159"/>
    <n v="68.459999999999994"/>
    <n v="2"/>
    <n v="0"/>
    <n v="20.537999999999997"/>
  </r>
  <r>
    <n v="5459"/>
    <s v="CA-2014-116680"/>
    <x v="3"/>
    <x v="507"/>
    <d v="2014-09-07T00:00:00"/>
    <s v="Second Class"/>
    <s v="PK-19075"/>
    <s v="Pete Kriz"/>
    <x v="0"/>
    <s v="United States"/>
    <s v="San Francisco"/>
    <x v="1"/>
    <n v="94122"/>
    <x v="1"/>
    <s v="OFF-BI-10004022"/>
    <x v="1"/>
    <x v="8"/>
    <x v="748"/>
    <n v="13.343999999999998"/>
    <n v="6"/>
    <n v="0.2"/>
    <n v="4.3367999999999993"/>
  </r>
  <r>
    <n v="5460"/>
    <s v="CA-2014-116680"/>
    <x v="3"/>
    <x v="507"/>
    <d v="2014-09-07T00:00:00"/>
    <s v="Second Class"/>
    <s v="PK-19075"/>
    <s v="Pete Kriz"/>
    <x v="0"/>
    <s v="United States"/>
    <s v="San Francisco"/>
    <x v="1"/>
    <n v="94122"/>
    <x v="1"/>
    <s v="FUR-TA-10001771"/>
    <x v="0"/>
    <x v="3"/>
    <x v="1724"/>
    <n v="1478.2719999999999"/>
    <n v="8"/>
    <n v="0.2"/>
    <n v="92.392000000000053"/>
  </r>
  <r>
    <n v="5461"/>
    <s v="US-2011-107405"/>
    <x v="2"/>
    <x v="90"/>
    <d v="2011-03-25T00:00:00"/>
    <s v="Standard Class"/>
    <s v="TS-21205"/>
    <s v="Thomas Seio"/>
    <x v="1"/>
    <s v="United States"/>
    <s v="Asheville"/>
    <x v="3"/>
    <n v="28806"/>
    <x v="0"/>
    <s v="OFF-ST-10002301"/>
    <x v="1"/>
    <x v="4"/>
    <x v="1490"/>
    <n v="16.272000000000002"/>
    <n v="1"/>
    <n v="0.2"/>
    <n v="-3.864600000000002"/>
  </r>
  <r>
    <n v="5462"/>
    <s v="CA-2014-101574"/>
    <x v="3"/>
    <x v="394"/>
    <d v="2014-10-05T00:00:00"/>
    <s v="Standard Class"/>
    <s v="BD-11725"/>
    <s v="Bruce Degenhardt"/>
    <x v="0"/>
    <s v="United States"/>
    <s v="Los Angeles"/>
    <x v="1"/>
    <n v="90032"/>
    <x v="1"/>
    <s v="FUR-FU-10001706"/>
    <x v="0"/>
    <x v="5"/>
    <x v="50"/>
    <n v="9.24"/>
    <n v="3"/>
    <n v="0"/>
    <n v="4.4352"/>
  </r>
  <r>
    <n v="5463"/>
    <s v="CA-2011-146591"/>
    <x v="2"/>
    <x v="1046"/>
    <d v="2011-01-21T00:00:00"/>
    <s v="First Class"/>
    <s v="TS-21340"/>
    <s v="Toby Swindell"/>
    <x v="0"/>
    <s v="United States"/>
    <s v="Scottsdale"/>
    <x v="16"/>
    <n v="85254"/>
    <x v="1"/>
    <s v="OFF-BI-10003676"/>
    <x v="1"/>
    <x v="8"/>
    <x v="816"/>
    <n v="32.340000000000003"/>
    <n v="10"/>
    <n v="0.7"/>
    <n v="-23.716000000000001"/>
  </r>
  <r>
    <n v="5464"/>
    <s v="CA-2011-146591"/>
    <x v="2"/>
    <x v="1046"/>
    <d v="2011-01-21T00:00:00"/>
    <s v="First Class"/>
    <s v="TS-21340"/>
    <s v="Toby Swindell"/>
    <x v="0"/>
    <s v="United States"/>
    <s v="Scottsdale"/>
    <x v="16"/>
    <n v="85254"/>
    <x v="1"/>
    <s v="OFF-PA-10000659"/>
    <x v="1"/>
    <x v="10"/>
    <x v="1286"/>
    <n v="56.064"/>
    <n v="4"/>
    <n v="0.2"/>
    <n v="19.622399999999999"/>
  </r>
  <r>
    <n v="5465"/>
    <s v="CA-2011-146591"/>
    <x v="2"/>
    <x v="1046"/>
    <d v="2011-01-21T00:00:00"/>
    <s v="First Class"/>
    <s v="TS-21340"/>
    <s v="Toby Swindell"/>
    <x v="0"/>
    <s v="United States"/>
    <s v="Scottsdale"/>
    <x v="16"/>
    <n v="85254"/>
    <x v="1"/>
    <s v="OFF-EN-10002504"/>
    <x v="1"/>
    <x v="12"/>
    <x v="113"/>
    <n v="108.72"/>
    <n v="5"/>
    <n v="0.2"/>
    <n v="36.692999999999998"/>
  </r>
  <r>
    <n v="5466"/>
    <s v="CA-2011-146591"/>
    <x v="2"/>
    <x v="1046"/>
    <d v="2011-01-21T00:00:00"/>
    <s v="First Class"/>
    <s v="TS-21340"/>
    <s v="Toby Swindell"/>
    <x v="0"/>
    <s v="United States"/>
    <s v="Scottsdale"/>
    <x v="16"/>
    <n v="85254"/>
    <x v="1"/>
    <s v="FUR-BO-10001972"/>
    <x v="0"/>
    <x v="0"/>
    <x v="362"/>
    <n v="181.47000000000003"/>
    <n v="5"/>
    <n v="0.7"/>
    <n v="-320.59699999999998"/>
  </r>
  <r>
    <n v="5467"/>
    <s v="CA-2011-107706"/>
    <x v="2"/>
    <x v="1047"/>
    <d v="2011-02-20T00:00:00"/>
    <s v="Second Class"/>
    <s v="ST-20530"/>
    <s v="Shui Tom"/>
    <x v="0"/>
    <s v="United States"/>
    <s v="Houston"/>
    <x v="5"/>
    <n v="77095"/>
    <x v="2"/>
    <s v="OFF-PA-10000466"/>
    <x v="1"/>
    <x v="10"/>
    <x v="933"/>
    <n v="16.176000000000002"/>
    <n v="3"/>
    <n v="0.2"/>
    <n v="6.0659999999999989"/>
  </r>
  <r>
    <n v="5468"/>
    <s v="CA-2013-122448"/>
    <x v="0"/>
    <x v="632"/>
    <d v="2013-06-15T00:00:00"/>
    <s v="Standard Class"/>
    <s v="DB-13210"/>
    <s v="Dean Braden"/>
    <x v="0"/>
    <s v="United States"/>
    <s v="San Francisco"/>
    <x v="1"/>
    <n v="94109"/>
    <x v="1"/>
    <s v="FUR-CH-10002774"/>
    <x v="0"/>
    <x v="1"/>
    <x v="23"/>
    <n v="122.352"/>
    <n v="3"/>
    <n v="0.2"/>
    <n v="13.764599999999994"/>
  </r>
  <r>
    <n v="5469"/>
    <s v="CA-2011-132451"/>
    <x v="2"/>
    <x v="467"/>
    <d v="2011-09-27T00:00:00"/>
    <s v="First Class"/>
    <s v="KF-16285"/>
    <s v="Karen Ferguson"/>
    <x v="2"/>
    <s v="United States"/>
    <s v="San Diego"/>
    <x v="1"/>
    <n v="92105"/>
    <x v="1"/>
    <s v="FUR-CH-10000454"/>
    <x v="0"/>
    <x v="1"/>
    <x v="1"/>
    <n v="585.55200000000002"/>
    <n v="3"/>
    <n v="0.2"/>
    <n v="73.19399999999996"/>
  </r>
  <r>
    <n v="5470"/>
    <s v="CA-2011-132451"/>
    <x v="2"/>
    <x v="467"/>
    <d v="2011-09-27T00:00:00"/>
    <s v="First Class"/>
    <s v="KF-16285"/>
    <s v="Karen Ferguson"/>
    <x v="2"/>
    <s v="United States"/>
    <s v="San Diego"/>
    <x v="1"/>
    <n v="92105"/>
    <x v="1"/>
    <s v="OFF-PA-10004888"/>
    <x v="1"/>
    <x v="10"/>
    <x v="959"/>
    <n v="19.440000000000001"/>
    <n v="3"/>
    <n v="0"/>
    <n v="9.3312000000000008"/>
  </r>
  <r>
    <n v="5471"/>
    <s v="CA-2013-158547"/>
    <x v="0"/>
    <x v="198"/>
    <d v="2013-06-05T00:00:00"/>
    <s v="Standard Class"/>
    <s v="JM-16195"/>
    <s v="Justin MacKendrick"/>
    <x v="0"/>
    <s v="United States"/>
    <s v="Hamilton"/>
    <x v="24"/>
    <n v="45011"/>
    <x v="3"/>
    <s v="OFF-AP-10003842"/>
    <x v="1"/>
    <x v="9"/>
    <x v="1247"/>
    <n v="123.92000000000002"/>
    <n v="5"/>
    <n v="0.2"/>
    <n v="9.2939999999999969"/>
  </r>
  <r>
    <n v="5472"/>
    <s v="CA-2014-116946"/>
    <x v="3"/>
    <x v="484"/>
    <d v="2014-12-24T00:00:00"/>
    <s v="Standard Class"/>
    <s v="TS-21505"/>
    <s v="Tony Sayre"/>
    <x v="0"/>
    <s v="United States"/>
    <s v="Parker"/>
    <x v="22"/>
    <n v="80134"/>
    <x v="1"/>
    <s v="FUR-FU-10000320"/>
    <x v="0"/>
    <x v="5"/>
    <x v="1512"/>
    <n v="13.360000000000001"/>
    <n v="5"/>
    <n v="0.2"/>
    <n v="4.0080000000000009"/>
  </r>
  <r>
    <n v="5473"/>
    <s v="CA-2014-116946"/>
    <x v="3"/>
    <x v="484"/>
    <d v="2014-12-24T00:00:00"/>
    <s v="Standard Class"/>
    <s v="TS-21505"/>
    <s v="Tony Sayre"/>
    <x v="0"/>
    <s v="United States"/>
    <s v="Parker"/>
    <x v="22"/>
    <n v="80134"/>
    <x v="1"/>
    <s v="OFF-ST-10002554"/>
    <x v="1"/>
    <x v="4"/>
    <x v="1144"/>
    <n v="78.256"/>
    <n v="2"/>
    <n v="0.2"/>
    <n v="-17.607599999999998"/>
  </r>
  <r>
    <n v="5474"/>
    <s v="CA-2014-116946"/>
    <x v="3"/>
    <x v="484"/>
    <d v="2014-12-24T00:00:00"/>
    <s v="Standard Class"/>
    <s v="TS-21505"/>
    <s v="Tony Sayre"/>
    <x v="0"/>
    <s v="United States"/>
    <s v="Parker"/>
    <x v="22"/>
    <n v="80134"/>
    <x v="1"/>
    <s v="FUR-BO-10000468"/>
    <x v="0"/>
    <x v="0"/>
    <x v="1171"/>
    <n v="102.01800000000001"/>
    <n v="7"/>
    <n v="0.7"/>
    <n v="-183.6323999999999"/>
  </r>
  <r>
    <n v="5475"/>
    <s v="CA-2014-121741"/>
    <x v="3"/>
    <x v="377"/>
    <d v="2014-12-27T00:00:00"/>
    <s v="Same Day"/>
    <s v="YC-21895"/>
    <s v="Yoseph Carroll"/>
    <x v="1"/>
    <s v="United States"/>
    <s v="Fremont"/>
    <x v="8"/>
    <n v="68025"/>
    <x v="2"/>
    <s v="OFF-ST-10004459"/>
    <x v="1"/>
    <x v="4"/>
    <x v="454"/>
    <n v="750.68"/>
    <n v="2"/>
    <n v="0"/>
    <n v="37.533999999999992"/>
  </r>
  <r>
    <n v="5476"/>
    <s v="CA-2014-169691"/>
    <x v="3"/>
    <x v="140"/>
    <d v="2014-06-19T00:00:00"/>
    <s v="First Class"/>
    <s v="Dp-13240"/>
    <s v="Dean percer"/>
    <x v="2"/>
    <s v="United States"/>
    <s v="Maple Grove"/>
    <x v="11"/>
    <n v="55369"/>
    <x v="2"/>
    <s v="OFF-LA-10002312"/>
    <x v="1"/>
    <x v="2"/>
    <x v="574"/>
    <n v="44.400000000000006"/>
    <n v="3"/>
    <n v="0"/>
    <n v="22.200000000000003"/>
  </r>
  <r>
    <n v="5477"/>
    <s v="CA-2014-169691"/>
    <x v="3"/>
    <x v="140"/>
    <d v="2014-06-19T00:00:00"/>
    <s v="First Class"/>
    <s v="Dp-13240"/>
    <s v="Dean percer"/>
    <x v="2"/>
    <s v="United States"/>
    <s v="Maple Grove"/>
    <x v="11"/>
    <n v="55369"/>
    <x v="2"/>
    <s v="OFF-ST-10001291"/>
    <x v="1"/>
    <x v="4"/>
    <x v="1017"/>
    <n v="84.55"/>
    <n v="5"/>
    <n v="0"/>
    <n v="22.828499999999998"/>
  </r>
  <r>
    <n v="5478"/>
    <s v="CA-2014-169691"/>
    <x v="3"/>
    <x v="140"/>
    <d v="2014-06-19T00:00:00"/>
    <s v="First Class"/>
    <s v="Dp-13240"/>
    <s v="Dean percer"/>
    <x v="2"/>
    <s v="United States"/>
    <s v="Maple Grove"/>
    <x v="11"/>
    <n v="55369"/>
    <x v="2"/>
    <s v="OFF-PA-10003022"/>
    <x v="1"/>
    <x v="10"/>
    <x v="1644"/>
    <n v="17.940000000000001"/>
    <n v="3"/>
    <n v="0"/>
    <n v="8.7906000000000013"/>
  </r>
  <r>
    <n v="5479"/>
    <s v="CA-2013-121356"/>
    <x v="0"/>
    <x v="73"/>
    <d v="2013-11-25T00:00:00"/>
    <s v="Standard Class"/>
    <s v="SJ-20500"/>
    <s v="Shirley Jackson"/>
    <x v="0"/>
    <s v="United States"/>
    <s v="Newark"/>
    <x v="13"/>
    <n v="19711"/>
    <x v="3"/>
    <s v="OFF-BI-10002133"/>
    <x v="1"/>
    <x v="8"/>
    <x v="1138"/>
    <n v="128.39999999999998"/>
    <n v="3"/>
    <n v="0"/>
    <n v="62.915999999999997"/>
  </r>
  <r>
    <n v="5480"/>
    <s v="CA-2011-101770"/>
    <x v="2"/>
    <x v="691"/>
    <d v="2011-04-04T00:00:00"/>
    <s v="Standard Class"/>
    <s v="KB-16240"/>
    <s v="Karen Bern"/>
    <x v="1"/>
    <s v="United States"/>
    <s v="Miami"/>
    <x v="2"/>
    <n v="33180"/>
    <x v="0"/>
    <s v="OFF-BI-10001097"/>
    <x v="1"/>
    <x v="8"/>
    <x v="789"/>
    <n v="1.8690000000000004"/>
    <n v="1"/>
    <n v="0.7"/>
    <n v="-1.3082999999999996"/>
  </r>
  <r>
    <n v="5481"/>
    <s v="CA-2014-105487"/>
    <x v="3"/>
    <x v="1048"/>
    <d v="2014-10-15T00:00:00"/>
    <s v="Standard Class"/>
    <s v="CS-12250"/>
    <s v="Chris Selesnick"/>
    <x v="1"/>
    <s v="United States"/>
    <s v="San Diego"/>
    <x v="1"/>
    <n v="92105"/>
    <x v="1"/>
    <s v="TEC-PH-10001336"/>
    <x v="2"/>
    <x v="7"/>
    <x v="941"/>
    <n v="103.19200000000001"/>
    <n v="1"/>
    <n v="0.2"/>
    <n v="11.609099999999998"/>
  </r>
  <r>
    <n v="5482"/>
    <s v="CA-2014-105487"/>
    <x v="3"/>
    <x v="1048"/>
    <d v="2014-10-15T00:00:00"/>
    <s v="Standard Class"/>
    <s v="CS-12250"/>
    <s v="Chris Selesnick"/>
    <x v="1"/>
    <s v="United States"/>
    <s v="San Diego"/>
    <x v="1"/>
    <n v="92105"/>
    <x v="1"/>
    <s v="TEC-AC-10002305"/>
    <x v="2"/>
    <x v="11"/>
    <x v="1521"/>
    <n v="36"/>
    <n v="2"/>
    <n v="0"/>
    <n v="6.4799999999999969"/>
  </r>
  <r>
    <n v="5483"/>
    <s v="CA-2014-105487"/>
    <x v="3"/>
    <x v="1048"/>
    <d v="2014-10-15T00:00:00"/>
    <s v="Standard Class"/>
    <s v="CS-12250"/>
    <s v="Chris Selesnick"/>
    <x v="1"/>
    <s v="United States"/>
    <s v="San Diego"/>
    <x v="1"/>
    <n v="92105"/>
    <x v="1"/>
    <s v="TEC-AC-10003610"/>
    <x v="2"/>
    <x v="11"/>
    <x v="598"/>
    <n v="239.96"/>
    <n v="4"/>
    <n v="0"/>
    <n v="115.1808"/>
  </r>
  <r>
    <n v="5484"/>
    <s v="CA-2014-105487"/>
    <x v="3"/>
    <x v="1048"/>
    <d v="2014-10-15T00:00:00"/>
    <s v="Standard Class"/>
    <s v="CS-12250"/>
    <s v="Chris Selesnick"/>
    <x v="1"/>
    <s v="United States"/>
    <s v="San Diego"/>
    <x v="1"/>
    <n v="92105"/>
    <x v="1"/>
    <s v="OFF-ST-10002301"/>
    <x v="1"/>
    <x v="4"/>
    <x v="1490"/>
    <n v="40.68"/>
    <n v="2"/>
    <n v="0"/>
    <n v="0.40679999999999694"/>
  </r>
  <r>
    <n v="5485"/>
    <s v="CA-2014-148999"/>
    <x v="3"/>
    <x v="289"/>
    <d v="2014-02-05T00:00:00"/>
    <s v="Standard Class"/>
    <s v="EB-13870"/>
    <s v="Emily Burns"/>
    <x v="0"/>
    <s v="United States"/>
    <s v="Miami"/>
    <x v="2"/>
    <n v="33142"/>
    <x v="0"/>
    <s v="FUR-CH-10002044"/>
    <x v="0"/>
    <x v="1"/>
    <x v="1725"/>
    <n v="419.13599999999997"/>
    <n v="4"/>
    <n v="0.2"/>
    <n v="-68.1096"/>
  </r>
  <r>
    <n v="5486"/>
    <s v="CA-2011-107573"/>
    <x v="2"/>
    <x v="432"/>
    <d v="2011-12-17T00:00:00"/>
    <s v="Standard Class"/>
    <s v="PB-19150"/>
    <s v="Philip Brown"/>
    <x v="0"/>
    <s v="United States"/>
    <s v="Miami"/>
    <x v="2"/>
    <n v="33178"/>
    <x v="0"/>
    <s v="OFF-EN-10001099"/>
    <x v="1"/>
    <x v="12"/>
    <x v="33"/>
    <n v="23.472000000000001"/>
    <n v="3"/>
    <n v="0.2"/>
    <n v="7.6283999999999974"/>
  </r>
  <r>
    <n v="5487"/>
    <s v="CA-2012-156608"/>
    <x v="1"/>
    <x v="1040"/>
    <d v="2012-10-29T00:00:00"/>
    <s v="Standard Class"/>
    <s v="MT-18070"/>
    <s v="Michelle Tran"/>
    <x v="2"/>
    <s v="United States"/>
    <s v="San Antonio"/>
    <x v="5"/>
    <n v="78207"/>
    <x v="2"/>
    <s v="OFF-BI-10004140"/>
    <x v="1"/>
    <x v="8"/>
    <x v="304"/>
    <n v="3.5919999999999992"/>
    <n v="4"/>
    <n v="0.8"/>
    <n v="-6.2860000000000031"/>
  </r>
  <r>
    <n v="5488"/>
    <s v="CA-2014-134495"/>
    <x v="3"/>
    <x v="719"/>
    <d v="2014-04-05T00:00:00"/>
    <s v="Second Class"/>
    <s v="BF-11020"/>
    <s v="Barry Französisch"/>
    <x v="1"/>
    <s v="United States"/>
    <s v="Jacksonville"/>
    <x v="2"/>
    <n v="32216"/>
    <x v="0"/>
    <s v="TEC-PH-10004897"/>
    <x v="2"/>
    <x v="7"/>
    <x v="1115"/>
    <n v="23.976000000000003"/>
    <n v="3"/>
    <n v="0.2"/>
    <n v="-5.694300000000001"/>
  </r>
  <r>
    <n v="5489"/>
    <s v="CA-2014-134495"/>
    <x v="3"/>
    <x v="719"/>
    <d v="2014-04-05T00:00:00"/>
    <s v="Second Class"/>
    <s v="BF-11020"/>
    <s v="Barry Französisch"/>
    <x v="1"/>
    <s v="United States"/>
    <s v="Jacksonville"/>
    <x v="2"/>
    <n v="32216"/>
    <x v="0"/>
    <s v="OFF-LA-10000262"/>
    <x v="1"/>
    <x v="2"/>
    <x v="932"/>
    <n v="6.2640000000000002"/>
    <n v="3"/>
    <n v="0.2"/>
    <n v="2.0358000000000001"/>
  </r>
  <r>
    <n v="5490"/>
    <s v="CA-2014-134495"/>
    <x v="3"/>
    <x v="719"/>
    <d v="2014-04-05T00:00:00"/>
    <s v="Second Class"/>
    <s v="BF-11020"/>
    <s v="Barry Französisch"/>
    <x v="1"/>
    <s v="United States"/>
    <s v="Jacksonville"/>
    <x v="2"/>
    <n v="32216"/>
    <x v="0"/>
    <s v="OFF-AP-10002222"/>
    <x v="1"/>
    <x v="9"/>
    <x v="33"/>
    <n v="20.808"/>
    <n v="3"/>
    <n v="0.2"/>
    <n v="1.8207000000000013"/>
  </r>
  <r>
    <n v="5491"/>
    <s v="CA-2014-134495"/>
    <x v="3"/>
    <x v="719"/>
    <d v="2014-04-05T00:00:00"/>
    <s v="Second Class"/>
    <s v="BF-11020"/>
    <s v="Barry Französisch"/>
    <x v="1"/>
    <s v="United States"/>
    <s v="Jacksonville"/>
    <x v="2"/>
    <n v="32216"/>
    <x v="0"/>
    <s v="FUR-CH-10003774"/>
    <x v="0"/>
    <x v="1"/>
    <x v="1185"/>
    <n v="218.35200000000003"/>
    <n v="3"/>
    <n v="0.2"/>
    <n v="-19.105800000000016"/>
  </r>
  <r>
    <n v="5492"/>
    <s v="CA-2014-164098"/>
    <x v="3"/>
    <x v="795"/>
    <d v="2014-01-28T00:00:00"/>
    <s v="First Class"/>
    <s v="CG-12520"/>
    <s v="Claire Gute"/>
    <x v="0"/>
    <s v="United States"/>
    <s v="Houston"/>
    <x v="5"/>
    <n v="77070"/>
    <x v="2"/>
    <s v="OFF-ST-10000615"/>
    <x v="1"/>
    <x v="4"/>
    <x v="75"/>
    <n v="18.16"/>
    <n v="2"/>
    <n v="0.2"/>
    <n v="1.8160000000000016"/>
  </r>
  <r>
    <n v="5493"/>
    <s v="CA-2011-105249"/>
    <x v="2"/>
    <x v="683"/>
    <d v="2011-11-28T00:00:00"/>
    <s v="Same Day"/>
    <s v="DH-13675"/>
    <s v="Duane Huffman"/>
    <x v="2"/>
    <s v="United States"/>
    <s v="San Francisco"/>
    <x v="1"/>
    <n v="94122"/>
    <x v="1"/>
    <s v="OFF-SU-10001225"/>
    <x v="1"/>
    <x v="14"/>
    <x v="33"/>
    <n v="7.36"/>
    <n v="2"/>
    <n v="0"/>
    <n v="0.14719999999999978"/>
  </r>
  <r>
    <n v="5494"/>
    <s v="CA-2011-105249"/>
    <x v="2"/>
    <x v="683"/>
    <d v="2011-11-28T00:00:00"/>
    <s v="Same Day"/>
    <s v="DH-13675"/>
    <s v="Duane Huffman"/>
    <x v="2"/>
    <s v="United States"/>
    <s v="San Francisco"/>
    <x v="1"/>
    <n v="94122"/>
    <x v="1"/>
    <s v="OFF-LA-10002043"/>
    <x v="1"/>
    <x v="2"/>
    <x v="252"/>
    <n v="41.4"/>
    <n v="4"/>
    <n v="0"/>
    <n v="19.872"/>
  </r>
  <r>
    <n v="5495"/>
    <s v="CA-2011-105249"/>
    <x v="2"/>
    <x v="683"/>
    <d v="2011-11-28T00:00:00"/>
    <s v="Same Day"/>
    <s v="DH-13675"/>
    <s v="Duane Huffman"/>
    <x v="2"/>
    <s v="United States"/>
    <s v="San Francisco"/>
    <x v="1"/>
    <n v="94122"/>
    <x v="1"/>
    <s v="FUR-BO-10000330"/>
    <x v="0"/>
    <x v="0"/>
    <x v="1098"/>
    <n v="411.33199999999999"/>
    <n v="4"/>
    <n v="0.15"/>
    <n v="-4.8391999999999769"/>
  </r>
  <r>
    <n v="5496"/>
    <s v="CA-2012-113523"/>
    <x v="1"/>
    <x v="406"/>
    <d v="2012-09-08T00:00:00"/>
    <s v="Standard Class"/>
    <s v="SC-20440"/>
    <s v="Shaun Chance"/>
    <x v="1"/>
    <s v="United States"/>
    <s v="Philadelphia"/>
    <x v="9"/>
    <n v="19140"/>
    <x v="3"/>
    <s v="OFF-BI-10001249"/>
    <x v="1"/>
    <x v="8"/>
    <x v="1182"/>
    <n v="7.6560000000000006"/>
    <n v="4"/>
    <n v="0.7"/>
    <n v="-6.1247999999999987"/>
  </r>
  <r>
    <n v="5497"/>
    <s v="CA-2014-117821"/>
    <x v="3"/>
    <x v="492"/>
    <d v="2014-06-17T00:00:00"/>
    <s v="Standard Class"/>
    <s v="HG-15025"/>
    <s v="Hunter Glantz"/>
    <x v="0"/>
    <s v="United States"/>
    <s v="Marion"/>
    <x v="24"/>
    <n v="43302"/>
    <x v="3"/>
    <s v="TEC-AC-10004469"/>
    <x v="2"/>
    <x v="11"/>
    <x v="238"/>
    <n v="63.920000000000009"/>
    <n v="2"/>
    <n v="0.2"/>
    <n v="19.176000000000002"/>
  </r>
  <r>
    <n v="5498"/>
    <s v="CA-2014-164378"/>
    <x v="3"/>
    <x v="663"/>
    <d v="2014-07-19T00:00:00"/>
    <s v="Second Class"/>
    <s v="MM-18055"/>
    <s v="Michelle Moray"/>
    <x v="0"/>
    <s v="United States"/>
    <s v="New York City"/>
    <x v="15"/>
    <n v="10024"/>
    <x v="3"/>
    <s v="OFF-AR-10001177"/>
    <x v="1"/>
    <x v="6"/>
    <x v="1215"/>
    <n v="6.56"/>
    <n v="2"/>
    <n v="0"/>
    <n v="1.9023999999999992"/>
  </r>
  <r>
    <n v="5499"/>
    <s v="CA-2014-164378"/>
    <x v="3"/>
    <x v="663"/>
    <d v="2014-07-19T00:00:00"/>
    <s v="Second Class"/>
    <s v="MM-18055"/>
    <s v="Michelle Moray"/>
    <x v="0"/>
    <s v="United States"/>
    <s v="New York City"/>
    <x v="15"/>
    <n v="10024"/>
    <x v="3"/>
    <s v="OFF-LA-10000634"/>
    <x v="1"/>
    <x v="2"/>
    <x v="283"/>
    <n v="7.83"/>
    <n v="3"/>
    <n v="0"/>
    <n v="3.6017999999999999"/>
  </r>
  <r>
    <n v="5500"/>
    <s v="CA-2014-164378"/>
    <x v="3"/>
    <x v="663"/>
    <d v="2014-07-19T00:00:00"/>
    <s v="Second Class"/>
    <s v="MM-18055"/>
    <s v="Michelle Moray"/>
    <x v="0"/>
    <s v="United States"/>
    <s v="New York City"/>
    <x v="15"/>
    <n v="10024"/>
    <x v="3"/>
    <s v="TEC-AC-10004708"/>
    <x v="2"/>
    <x v="11"/>
    <x v="337"/>
    <n v="41.9"/>
    <n v="2"/>
    <n v="0"/>
    <n v="8.7989999999999995"/>
  </r>
  <r>
    <n v="5501"/>
    <s v="CA-2014-164378"/>
    <x v="3"/>
    <x v="663"/>
    <d v="2014-07-19T00:00:00"/>
    <s v="Second Class"/>
    <s v="MM-18055"/>
    <s v="Michelle Moray"/>
    <x v="0"/>
    <s v="United States"/>
    <s v="New York City"/>
    <x v="15"/>
    <n v="10024"/>
    <x v="3"/>
    <s v="FUR-CH-10002084"/>
    <x v="0"/>
    <x v="1"/>
    <x v="1240"/>
    <n v="664.14599999999996"/>
    <n v="6"/>
    <n v="0.1"/>
    <n v="88.552800000000005"/>
  </r>
  <r>
    <n v="5502"/>
    <s v="CA-2014-164378"/>
    <x v="3"/>
    <x v="663"/>
    <d v="2014-07-19T00:00:00"/>
    <s v="Second Class"/>
    <s v="MM-18055"/>
    <s v="Michelle Moray"/>
    <x v="0"/>
    <s v="United States"/>
    <s v="New York City"/>
    <x v="15"/>
    <n v="10024"/>
    <x v="3"/>
    <s v="OFF-PA-10004519"/>
    <x v="1"/>
    <x v="10"/>
    <x v="1036"/>
    <n v="8.9600000000000009"/>
    <n v="2"/>
    <n v="0"/>
    <n v="4.3904000000000005"/>
  </r>
  <r>
    <n v="5503"/>
    <s v="CA-2014-127782"/>
    <x v="3"/>
    <x v="808"/>
    <d v="2014-11-07T00:00:00"/>
    <s v="Standard Class"/>
    <s v="TH-21115"/>
    <s v="Thea Hudgings"/>
    <x v="1"/>
    <s v="United States"/>
    <s v="Philadelphia"/>
    <x v="9"/>
    <n v="19140"/>
    <x v="3"/>
    <s v="FUR-FU-10001847"/>
    <x v="0"/>
    <x v="5"/>
    <x v="1355"/>
    <n v="3.3119999999999998"/>
    <n v="1"/>
    <n v="0.2"/>
    <n v="0.66239999999999977"/>
  </r>
  <r>
    <n v="5504"/>
    <s v="CA-2014-127782"/>
    <x v="3"/>
    <x v="808"/>
    <d v="2014-11-07T00:00:00"/>
    <s v="Standard Class"/>
    <s v="TH-21115"/>
    <s v="Thea Hudgings"/>
    <x v="1"/>
    <s v="United States"/>
    <s v="Philadelphia"/>
    <x v="9"/>
    <n v="19140"/>
    <x v="3"/>
    <s v="OFF-AP-10001962"/>
    <x v="1"/>
    <x v="9"/>
    <x v="1594"/>
    <n v="20.136000000000003"/>
    <n v="3"/>
    <n v="0.2"/>
    <n v="1.2584999999999997"/>
  </r>
  <r>
    <n v="5505"/>
    <s v="CA-2014-127782"/>
    <x v="3"/>
    <x v="808"/>
    <d v="2014-11-07T00:00:00"/>
    <s v="Standard Class"/>
    <s v="TH-21115"/>
    <s v="Thea Hudgings"/>
    <x v="1"/>
    <s v="United States"/>
    <s v="Philadelphia"/>
    <x v="9"/>
    <n v="19140"/>
    <x v="3"/>
    <s v="OFF-EN-10003845"/>
    <x v="1"/>
    <x v="12"/>
    <x v="431"/>
    <n v="8.8559999999999999"/>
    <n v="3"/>
    <n v="0.2"/>
    <n v="2.8781999999999992"/>
  </r>
  <r>
    <n v="5506"/>
    <s v="CA-2014-127782"/>
    <x v="3"/>
    <x v="808"/>
    <d v="2014-11-07T00:00:00"/>
    <s v="Standard Class"/>
    <s v="TH-21115"/>
    <s v="Thea Hudgings"/>
    <x v="1"/>
    <s v="United States"/>
    <s v="Philadelphia"/>
    <x v="9"/>
    <n v="19140"/>
    <x v="3"/>
    <s v="TEC-PH-10001817"/>
    <x v="2"/>
    <x v="7"/>
    <x v="1097"/>
    <n v="859.19999999999993"/>
    <n v="4"/>
    <n v="0.4"/>
    <n v="-186.15999999999997"/>
  </r>
  <r>
    <n v="5507"/>
    <s v="US-2013-162026"/>
    <x v="0"/>
    <x v="750"/>
    <d v="2013-10-09T00:00:00"/>
    <s v="Same Day"/>
    <s v="JE-15745"/>
    <s v="Joel Eaton"/>
    <x v="0"/>
    <s v="United States"/>
    <s v="Los Angeles"/>
    <x v="1"/>
    <n v="90036"/>
    <x v="1"/>
    <s v="OFF-PA-10000167"/>
    <x v="1"/>
    <x v="10"/>
    <x v="1071"/>
    <n v="61.96"/>
    <n v="2"/>
    <n v="0"/>
    <n v="27.881999999999998"/>
  </r>
  <r>
    <n v="5508"/>
    <s v="CA-2013-150000"/>
    <x v="0"/>
    <x v="143"/>
    <d v="2013-04-15T00:00:00"/>
    <s v="Standard Class"/>
    <s v="PG-18820"/>
    <s v="Patrick Gardner"/>
    <x v="0"/>
    <s v="United States"/>
    <s v="Smyrna"/>
    <x v="32"/>
    <n v="30080"/>
    <x v="0"/>
    <s v="OFF-EN-10002973"/>
    <x v="1"/>
    <x v="12"/>
    <x v="1319"/>
    <n v="17.920000000000002"/>
    <n v="4"/>
    <n v="0"/>
    <n v="8.6016000000000012"/>
  </r>
  <r>
    <n v="5509"/>
    <s v="CA-2012-168529"/>
    <x v="1"/>
    <x v="1049"/>
    <d v="2012-10-12T00:00:00"/>
    <s v="Standard Class"/>
    <s v="MB-17305"/>
    <s v="Maria Bertelson"/>
    <x v="0"/>
    <s v="United States"/>
    <s v="San Francisco"/>
    <x v="1"/>
    <n v="94122"/>
    <x v="1"/>
    <s v="FUR-FU-10001588"/>
    <x v="0"/>
    <x v="5"/>
    <x v="284"/>
    <n v="145.9"/>
    <n v="5"/>
    <n v="0"/>
    <n v="62.736999999999995"/>
  </r>
  <r>
    <n v="5510"/>
    <s v="US-2014-152569"/>
    <x v="3"/>
    <x v="356"/>
    <d v="2014-05-21T00:00:00"/>
    <s v="Standard Class"/>
    <s v="JD-16015"/>
    <s v="Joy Daniels"/>
    <x v="0"/>
    <s v="United States"/>
    <s v="Chicago"/>
    <x v="10"/>
    <n v="60653"/>
    <x v="2"/>
    <s v="OFF-PA-10001736"/>
    <x v="1"/>
    <x v="10"/>
    <x v="129"/>
    <n v="56.704000000000001"/>
    <n v="2"/>
    <n v="0.2"/>
    <n v="19.137599999999992"/>
  </r>
  <r>
    <n v="5511"/>
    <s v="US-2014-152569"/>
    <x v="3"/>
    <x v="356"/>
    <d v="2014-05-21T00:00:00"/>
    <s v="Standard Class"/>
    <s v="JD-16015"/>
    <s v="Joy Daniels"/>
    <x v="0"/>
    <s v="United States"/>
    <s v="Chicago"/>
    <x v="10"/>
    <n v="60653"/>
    <x v="2"/>
    <s v="TEC-PH-10002185"/>
    <x v="2"/>
    <x v="7"/>
    <x v="1072"/>
    <n v="11.120000000000001"/>
    <n v="2"/>
    <n v="0.2"/>
    <n v="3.4749999999999996"/>
  </r>
  <r>
    <n v="5512"/>
    <s v="US-2011-137680"/>
    <x v="2"/>
    <x v="1050"/>
    <d v="2011-03-02T00:00:00"/>
    <s v="Standard Class"/>
    <s v="JH-15430"/>
    <s v="Jennifer Halladay"/>
    <x v="0"/>
    <s v="United States"/>
    <s v="Medford"/>
    <x v="21"/>
    <n v="97504"/>
    <x v="1"/>
    <s v="OFF-PA-10000174"/>
    <x v="1"/>
    <x v="10"/>
    <x v="1515"/>
    <n v="32.896000000000001"/>
    <n v="4"/>
    <n v="0.2"/>
    <n v="11.102399999999996"/>
  </r>
  <r>
    <n v="5513"/>
    <s v="US-2011-137680"/>
    <x v="2"/>
    <x v="1050"/>
    <d v="2011-03-02T00:00:00"/>
    <s v="Standard Class"/>
    <s v="JH-15430"/>
    <s v="Jennifer Halladay"/>
    <x v="0"/>
    <s v="United States"/>
    <s v="Medford"/>
    <x v="21"/>
    <n v="97504"/>
    <x v="1"/>
    <s v="OFF-PA-10000069"/>
    <x v="1"/>
    <x v="10"/>
    <x v="1569"/>
    <n v="22.776000000000003"/>
    <n v="3"/>
    <n v="0.2"/>
    <n v="7.6868999999999996"/>
  </r>
  <r>
    <n v="5514"/>
    <s v="CA-2012-103177"/>
    <x v="1"/>
    <x v="1051"/>
    <d v="2012-06-01T00:00:00"/>
    <s v="First Class"/>
    <s v="EN-13780"/>
    <s v="Edward Nazzal"/>
    <x v="0"/>
    <s v="United States"/>
    <s v="New York City"/>
    <x v="15"/>
    <n v="10009"/>
    <x v="3"/>
    <s v="TEC-PH-10001795"/>
    <x v="2"/>
    <x v="7"/>
    <x v="1726"/>
    <n v="239.96999999999997"/>
    <n v="3"/>
    <n v="0"/>
    <n v="2.3996999999999815"/>
  </r>
  <r>
    <n v="5515"/>
    <s v="CA-2012-103177"/>
    <x v="1"/>
    <x v="1051"/>
    <d v="2012-06-01T00:00:00"/>
    <s v="First Class"/>
    <s v="EN-13780"/>
    <s v="Edward Nazzal"/>
    <x v="0"/>
    <s v="United States"/>
    <s v="New York City"/>
    <x v="15"/>
    <n v="10009"/>
    <x v="3"/>
    <s v="OFF-AP-10004540"/>
    <x v="1"/>
    <x v="9"/>
    <x v="1294"/>
    <n v="160.32"/>
    <n v="2"/>
    <n v="0"/>
    <n v="44.889600000000002"/>
  </r>
  <r>
    <n v="5516"/>
    <s v="CA-2012-103177"/>
    <x v="1"/>
    <x v="1051"/>
    <d v="2012-06-01T00:00:00"/>
    <s v="First Class"/>
    <s v="EN-13780"/>
    <s v="Edward Nazzal"/>
    <x v="0"/>
    <s v="United States"/>
    <s v="New York City"/>
    <x v="15"/>
    <n v="10009"/>
    <x v="3"/>
    <s v="TEC-PH-10001527"/>
    <x v="2"/>
    <x v="7"/>
    <x v="1276"/>
    <n v="128.85000000000002"/>
    <n v="3"/>
    <n v="0"/>
    <n v="3.8654999999999973"/>
  </r>
  <r>
    <n v="5517"/>
    <s v="US-2013-138408"/>
    <x v="0"/>
    <x v="741"/>
    <d v="2013-11-22T00:00:00"/>
    <s v="Second Class"/>
    <s v="KC-16255"/>
    <s v="Karen Carlisle"/>
    <x v="1"/>
    <s v="United States"/>
    <s v="Huntsville"/>
    <x v="19"/>
    <n v="35810"/>
    <x v="0"/>
    <s v="TEC-AC-10003870"/>
    <x v="2"/>
    <x v="11"/>
    <x v="1718"/>
    <n v="1319.96"/>
    <n v="4"/>
    <n v="0"/>
    <n v="527.98400000000004"/>
  </r>
  <r>
    <n v="5518"/>
    <s v="CA-2014-117667"/>
    <x v="3"/>
    <x v="769"/>
    <d v="2014-12-10T00:00:00"/>
    <s v="Standard Class"/>
    <s v="MS-17980"/>
    <s v="Michael Stewart"/>
    <x v="1"/>
    <s v="United States"/>
    <s v="Philadelphia"/>
    <x v="9"/>
    <n v="19134"/>
    <x v="3"/>
    <s v="FUR-CH-10004540"/>
    <x v="0"/>
    <x v="1"/>
    <x v="862"/>
    <n v="239.95999999999998"/>
    <n v="10"/>
    <n v="0.3"/>
    <n v="-10.283999999999992"/>
  </r>
  <r>
    <n v="5519"/>
    <s v="CA-2014-117667"/>
    <x v="3"/>
    <x v="769"/>
    <d v="2014-12-10T00:00:00"/>
    <s v="Standard Class"/>
    <s v="MS-17980"/>
    <s v="Michael Stewart"/>
    <x v="1"/>
    <s v="United States"/>
    <s v="Philadelphia"/>
    <x v="9"/>
    <n v="19134"/>
    <x v="3"/>
    <s v="FUR-FU-10004093"/>
    <x v="0"/>
    <x v="5"/>
    <x v="1159"/>
    <n v="54.768000000000001"/>
    <n v="2"/>
    <n v="0.2"/>
    <n v="6.8459999999999965"/>
  </r>
  <r>
    <n v="5520"/>
    <s v="CA-2014-117667"/>
    <x v="3"/>
    <x v="769"/>
    <d v="2014-12-10T00:00:00"/>
    <s v="Standard Class"/>
    <s v="MS-17980"/>
    <s v="Michael Stewart"/>
    <x v="1"/>
    <s v="United States"/>
    <s v="Philadelphia"/>
    <x v="9"/>
    <n v="19134"/>
    <x v="3"/>
    <s v="OFF-AR-10000716"/>
    <x v="1"/>
    <x v="6"/>
    <x v="786"/>
    <n v="13.392000000000001"/>
    <n v="3"/>
    <n v="0.2"/>
    <n v="3.1806000000000005"/>
  </r>
  <r>
    <n v="5521"/>
    <s v="CA-2014-117667"/>
    <x v="3"/>
    <x v="769"/>
    <d v="2014-12-10T00:00:00"/>
    <s v="Standard Class"/>
    <s v="MS-17980"/>
    <s v="Michael Stewart"/>
    <x v="1"/>
    <s v="United States"/>
    <s v="Philadelphia"/>
    <x v="9"/>
    <n v="19134"/>
    <x v="3"/>
    <s v="OFF-PA-10002709"/>
    <x v="1"/>
    <x v="10"/>
    <x v="1658"/>
    <n v="23.92"/>
    <n v="5"/>
    <n v="0.2"/>
    <n v="8.6709999999999994"/>
  </r>
  <r>
    <n v="5522"/>
    <s v="CA-2014-117667"/>
    <x v="3"/>
    <x v="769"/>
    <d v="2014-12-10T00:00:00"/>
    <s v="Standard Class"/>
    <s v="MS-17980"/>
    <s v="Michael Stewart"/>
    <x v="1"/>
    <s v="United States"/>
    <s v="Philadelphia"/>
    <x v="9"/>
    <n v="19134"/>
    <x v="3"/>
    <s v="TEC-AC-10000580"/>
    <x v="2"/>
    <x v="11"/>
    <x v="897"/>
    <n v="255.96799999999999"/>
    <n v="4"/>
    <n v="0.2"/>
    <n v="-28.796399999999984"/>
  </r>
  <r>
    <n v="5523"/>
    <s v="CA-2013-110982"/>
    <x v="0"/>
    <x v="410"/>
    <d v="2013-06-08T00:00:00"/>
    <s v="First Class"/>
    <s v="CK-12205"/>
    <s v="Chloris Kastensmidt"/>
    <x v="0"/>
    <s v="United States"/>
    <s v="Santa Clara"/>
    <x v="1"/>
    <n v="95051"/>
    <x v="1"/>
    <s v="OFF-BI-10000829"/>
    <x v="1"/>
    <x v="8"/>
    <x v="304"/>
    <n v="21.552000000000003"/>
    <n v="6"/>
    <n v="0.2"/>
    <n v="7.0043999999999977"/>
  </r>
  <r>
    <n v="5524"/>
    <s v="CA-2013-110982"/>
    <x v="0"/>
    <x v="410"/>
    <d v="2013-06-08T00:00:00"/>
    <s v="First Class"/>
    <s v="CK-12205"/>
    <s v="Chloris Kastensmidt"/>
    <x v="0"/>
    <s v="United States"/>
    <s v="Santa Clara"/>
    <x v="1"/>
    <n v="95051"/>
    <x v="1"/>
    <s v="OFF-AP-10004859"/>
    <x v="1"/>
    <x v="9"/>
    <x v="921"/>
    <n v="58.24"/>
    <n v="4"/>
    <n v="0"/>
    <n v="15.724800000000002"/>
  </r>
  <r>
    <n v="5525"/>
    <s v="CA-2013-147123"/>
    <x v="0"/>
    <x v="107"/>
    <d v="2013-12-13T00:00:00"/>
    <s v="First Class"/>
    <s v="SJ-20125"/>
    <s v="Sanjit Jacobs"/>
    <x v="2"/>
    <s v="United States"/>
    <s v="Long Beach"/>
    <x v="1"/>
    <n v="90805"/>
    <x v="1"/>
    <s v="OFF-PA-10000575"/>
    <x v="1"/>
    <x v="10"/>
    <x v="1050"/>
    <n v="80.28"/>
    <n v="12"/>
    <n v="0"/>
    <n v="36.928799999999995"/>
  </r>
  <r>
    <n v="5526"/>
    <s v="CA-2014-154501"/>
    <x v="3"/>
    <x v="504"/>
    <d v="2014-05-06T00:00:00"/>
    <s v="Standard Class"/>
    <s v="EA-14035"/>
    <s v="Erin Ashbrook"/>
    <x v="1"/>
    <s v="United States"/>
    <s v="Los Angeles"/>
    <x v="1"/>
    <n v="90008"/>
    <x v="1"/>
    <s v="OFF-AR-10002804"/>
    <x v="1"/>
    <x v="6"/>
    <x v="279"/>
    <n v="9.7799999999999994"/>
    <n v="2"/>
    <n v="0"/>
    <n v="4.0098000000000003"/>
  </r>
  <r>
    <n v="5527"/>
    <s v="CA-2014-166933"/>
    <x v="3"/>
    <x v="558"/>
    <d v="2014-04-29T00:00:00"/>
    <s v="Standard Class"/>
    <s v="MG-17890"/>
    <s v="Michael Granlund"/>
    <x v="2"/>
    <s v="United States"/>
    <s v="Santa Barbara"/>
    <x v="1"/>
    <n v="93101"/>
    <x v="1"/>
    <s v="OFF-FA-10002676"/>
    <x v="1"/>
    <x v="13"/>
    <x v="1069"/>
    <n v="1.81"/>
    <n v="1"/>
    <n v="0"/>
    <n v="0.65159999999999996"/>
  </r>
  <r>
    <n v="5528"/>
    <s v="CA-2012-142055"/>
    <x v="1"/>
    <x v="412"/>
    <d v="2012-05-10T00:00:00"/>
    <s v="First Class"/>
    <s v="AB-10255"/>
    <s v="Alejandro Ballentine"/>
    <x v="2"/>
    <s v="United States"/>
    <s v="New York City"/>
    <x v="15"/>
    <n v="10009"/>
    <x v="3"/>
    <s v="OFF-PA-10003465"/>
    <x v="1"/>
    <x v="10"/>
    <x v="418"/>
    <n v="37.94"/>
    <n v="2"/>
    <n v="0"/>
    <n v="18.211199999999998"/>
  </r>
  <r>
    <n v="5529"/>
    <s v="CA-2012-137106"/>
    <x v="1"/>
    <x v="1052"/>
    <d v="2012-04-04T00:00:00"/>
    <s v="Standard Class"/>
    <s v="SC-20260"/>
    <s v="Scott Cohen"/>
    <x v="1"/>
    <s v="United States"/>
    <s v="Jacksonville"/>
    <x v="2"/>
    <n v="32216"/>
    <x v="0"/>
    <s v="TEC-PH-10000011"/>
    <x v="2"/>
    <x v="7"/>
    <x v="220"/>
    <n v="79.959999999999994"/>
    <n v="5"/>
    <n v="0.2"/>
    <n v="27.985999999999994"/>
  </r>
  <r>
    <n v="5530"/>
    <s v="CA-2014-136609"/>
    <x v="3"/>
    <x v="634"/>
    <d v="2014-08-12T00:00:00"/>
    <s v="Standard Class"/>
    <s v="TB-21355"/>
    <s v="Todd Boyes"/>
    <x v="1"/>
    <s v="United States"/>
    <s v="Cedar Hill"/>
    <x v="5"/>
    <n v="75104"/>
    <x v="2"/>
    <s v="OFF-PA-10004381"/>
    <x v="1"/>
    <x v="10"/>
    <x v="1675"/>
    <n v="115.29600000000001"/>
    <n v="3"/>
    <n v="0.2"/>
    <n v="40.353599999999986"/>
  </r>
  <r>
    <n v="5531"/>
    <s v="CA-2014-160885"/>
    <x v="3"/>
    <x v="574"/>
    <d v="2014-12-07T00:00:00"/>
    <s v="Standard Class"/>
    <s v="JK-16090"/>
    <s v="Juliana Krohn"/>
    <x v="0"/>
    <s v="United States"/>
    <s v="Omaha"/>
    <x v="8"/>
    <n v="68104"/>
    <x v="2"/>
    <s v="TEC-PH-10001795"/>
    <x v="2"/>
    <x v="7"/>
    <x v="641"/>
    <n v="2479.96"/>
    <n v="4"/>
    <n v="0"/>
    <n v="743.98799999999983"/>
  </r>
  <r>
    <n v="5532"/>
    <s v="US-2013-167472"/>
    <x v="0"/>
    <x v="112"/>
    <d v="2013-06-08T00:00:00"/>
    <s v="First Class"/>
    <s v="CK-12595"/>
    <s v="Clytie Kelty"/>
    <x v="0"/>
    <s v="United States"/>
    <s v="Little Rock"/>
    <x v="36"/>
    <n v="72209"/>
    <x v="0"/>
    <s v="TEC-AC-10001109"/>
    <x v="2"/>
    <x v="11"/>
    <x v="998"/>
    <n v="179.94"/>
    <n v="6"/>
    <n v="0"/>
    <n v="75.57480000000001"/>
  </r>
  <r>
    <n v="5533"/>
    <s v="US-2013-167472"/>
    <x v="0"/>
    <x v="112"/>
    <d v="2013-06-08T00:00:00"/>
    <s v="First Class"/>
    <s v="CK-12595"/>
    <s v="Clytie Kelty"/>
    <x v="0"/>
    <s v="United States"/>
    <s v="Little Rock"/>
    <x v="36"/>
    <n v="72209"/>
    <x v="0"/>
    <s v="TEC-AC-10003038"/>
    <x v="2"/>
    <x v="11"/>
    <x v="1024"/>
    <n v="26.849999999999998"/>
    <n v="3"/>
    <n v="0"/>
    <n v="5.101499999999997"/>
  </r>
  <r>
    <n v="5534"/>
    <s v="US-2013-167472"/>
    <x v="0"/>
    <x v="112"/>
    <d v="2013-06-08T00:00:00"/>
    <s v="First Class"/>
    <s v="CK-12595"/>
    <s v="Clytie Kelty"/>
    <x v="0"/>
    <s v="United States"/>
    <s v="Little Rock"/>
    <x v="36"/>
    <n v="72209"/>
    <x v="0"/>
    <s v="TEC-AC-10003174"/>
    <x v="2"/>
    <x v="11"/>
    <x v="614"/>
    <n v="323.37"/>
    <n v="3"/>
    <n v="0"/>
    <n v="129.34800000000001"/>
  </r>
  <r>
    <n v="5535"/>
    <s v="US-2013-167472"/>
    <x v="0"/>
    <x v="112"/>
    <d v="2013-06-08T00:00:00"/>
    <s v="First Class"/>
    <s v="CK-12595"/>
    <s v="Clytie Kelty"/>
    <x v="0"/>
    <s v="United States"/>
    <s v="Little Rock"/>
    <x v="36"/>
    <n v="72209"/>
    <x v="0"/>
    <s v="OFF-PA-10000157"/>
    <x v="1"/>
    <x v="10"/>
    <x v="364"/>
    <n v="59.94"/>
    <n v="3"/>
    <n v="0"/>
    <n v="28.171799999999998"/>
  </r>
  <r>
    <n v="5536"/>
    <s v="US-2013-167472"/>
    <x v="0"/>
    <x v="112"/>
    <d v="2013-06-08T00:00:00"/>
    <s v="First Class"/>
    <s v="CK-12595"/>
    <s v="Clytie Kelty"/>
    <x v="0"/>
    <s v="United States"/>
    <s v="Little Rock"/>
    <x v="36"/>
    <n v="72209"/>
    <x v="0"/>
    <s v="OFF-BI-10001721"/>
    <x v="1"/>
    <x v="8"/>
    <x v="94"/>
    <n v="64.14"/>
    <n v="3"/>
    <n v="0"/>
    <n v="30.787199999999999"/>
  </r>
  <r>
    <n v="5537"/>
    <s v="US-2013-167472"/>
    <x v="0"/>
    <x v="112"/>
    <d v="2013-06-08T00:00:00"/>
    <s v="First Class"/>
    <s v="CK-12595"/>
    <s v="Clytie Kelty"/>
    <x v="0"/>
    <s v="United States"/>
    <s v="Little Rock"/>
    <x v="36"/>
    <n v="72209"/>
    <x v="0"/>
    <s v="OFF-BI-10000591"/>
    <x v="1"/>
    <x v="8"/>
    <x v="1045"/>
    <n v="11.67"/>
    <n v="3"/>
    <n v="0"/>
    <n v="5.6015999999999995"/>
  </r>
  <r>
    <n v="5538"/>
    <s v="US-2013-167472"/>
    <x v="0"/>
    <x v="112"/>
    <d v="2013-06-08T00:00:00"/>
    <s v="First Class"/>
    <s v="CK-12595"/>
    <s v="Clytie Kelty"/>
    <x v="0"/>
    <s v="United States"/>
    <s v="Little Rock"/>
    <x v="36"/>
    <n v="72209"/>
    <x v="0"/>
    <s v="OFF-PA-10001534"/>
    <x v="1"/>
    <x v="10"/>
    <x v="1461"/>
    <n v="12.96"/>
    <n v="2"/>
    <n v="0"/>
    <n v="6.2208000000000006"/>
  </r>
  <r>
    <n v="5539"/>
    <s v="CA-2012-120551"/>
    <x v="1"/>
    <x v="657"/>
    <d v="2012-04-20T00:00:00"/>
    <s v="Standard Class"/>
    <s v="SS-20590"/>
    <s v="Sonia Sunley"/>
    <x v="0"/>
    <s v="United States"/>
    <s v="Norfolk"/>
    <x v="8"/>
    <n v="68701"/>
    <x v="2"/>
    <s v="OFF-BI-10002071"/>
    <x v="1"/>
    <x v="8"/>
    <x v="692"/>
    <n v="17.43"/>
    <n v="3"/>
    <n v="0"/>
    <n v="8.0177999999999994"/>
  </r>
  <r>
    <n v="5540"/>
    <s v="US-2014-150595"/>
    <x v="3"/>
    <x v="1053"/>
    <d v="2014-05-27T00:00:00"/>
    <s v="Standard Class"/>
    <s v="LE-16810"/>
    <s v="Laurel Elliston"/>
    <x v="0"/>
    <s v="United States"/>
    <s v="Chicago"/>
    <x v="10"/>
    <n v="60653"/>
    <x v="2"/>
    <s v="FUR-CH-10000513"/>
    <x v="0"/>
    <x v="1"/>
    <x v="70"/>
    <n v="181.98599999999999"/>
    <n v="2"/>
    <n v="0.3"/>
    <n v="-54.595799999999997"/>
  </r>
  <r>
    <n v="5541"/>
    <s v="US-2014-150595"/>
    <x v="3"/>
    <x v="1053"/>
    <d v="2014-05-27T00:00:00"/>
    <s v="Standard Class"/>
    <s v="LE-16810"/>
    <s v="Laurel Elliston"/>
    <x v="0"/>
    <s v="United States"/>
    <s v="Chicago"/>
    <x v="10"/>
    <n v="60653"/>
    <x v="2"/>
    <s v="OFF-BI-10003274"/>
    <x v="1"/>
    <x v="8"/>
    <x v="122"/>
    <n v="1.5919999999999996"/>
    <n v="2"/>
    <n v="0.8"/>
    <n v="-2.6268000000000002"/>
  </r>
  <r>
    <n v="5542"/>
    <s v="US-2014-150595"/>
    <x v="3"/>
    <x v="1053"/>
    <d v="2014-05-27T00:00:00"/>
    <s v="Standard Class"/>
    <s v="LE-16810"/>
    <s v="Laurel Elliston"/>
    <x v="0"/>
    <s v="United States"/>
    <s v="Chicago"/>
    <x v="10"/>
    <n v="60653"/>
    <x v="2"/>
    <s v="OFF-SU-10000381"/>
    <x v="1"/>
    <x v="14"/>
    <x v="654"/>
    <n v="22.344000000000001"/>
    <n v="3"/>
    <n v="0.2"/>
    <n v="2.5136999999999983"/>
  </r>
  <r>
    <n v="5543"/>
    <s v="CA-2013-134936"/>
    <x v="0"/>
    <x v="1054"/>
    <d v="2013-12-26T00:00:00"/>
    <s v="Standard Class"/>
    <s v="ES-14080"/>
    <s v="Erin Smith"/>
    <x v="1"/>
    <s v="United States"/>
    <s v="Tucson"/>
    <x v="16"/>
    <n v="85705"/>
    <x v="1"/>
    <s v="FUR-TA-10001086"/>
    <x v="0"/>
    <x v="3"/>
    <x v="1727"/>
    <n v="455.97"/>
    <n v="6"/>
    <n v="0.5"/>
    <n v="-218.86559999999997"/>
  </r>
  <r>
    <n v="5544"/>
    <s v="CA-2013-134936"/>
    <x v="0"/>
    <x v="1054"/>
    <d v="2013-12-26T00:00:00"/>
    <s v="Standard Class"/>
    <s v="ES-14080"/>
    <s v="Erin Smith"/>
    <x v="1"/>
    <s v="United States"/>
    <s v="Tucson"/>
    <x v="16"/>
    <n v="85705"/>
    <x v="1"/>
    <s v="OFF-BI-10000174"/>
    <x v="1"/>
    <x v="8"/>
    <x v="1435"/>
    <n v="10.440000000000001"/>
    <n v="6"/>
    <n v="0.7"/>
    <n v="-7.6559999999999988"/>
  </r>
  <r>
    <n v="5545"/>
    <s v="CA-2013-134936"/>
    <x v="0"/>
    <x v="1054"/>
    <d v="2013-12-26T00:00:00"/>
    <s v="Standard Class"/>
    <s v="ES-14080"/>
    <s v="Erin Smith"/>
    <x v="1"/>
    <s v="United States"/>
    <s v="Tucson"/>
    <x v="16"/>
    <n v="85705"/>
    <x v="1"/>
    <s v="OFF-BI-10002103"/>
    <x v="1"/>
    <x v="8"/>
    <x v="525"/>
    <n v="5.2140000000000004"/>
    <n v="2"/>
    <n v="0.7"/>
    <n v="-4.1711999999999989"/>
  </r>
  <r>
    <n v="5546"/>
    <s v="CA-2014-102967"/>
    <x v="3"/>
    <x v="585"/>
    <d v="2014-09-27T00:00:00"/>
    <s v="Standard Class"/>
    <s v="MG-17890"/>
    <s v="Michael Granlund"/>
    <x v="2"/>
    <s v="United States"/>
    <s v="Concord"/>
    <x v="38"/>
    <n v="3301"/>
    <x v="3"/>
    <s v="OFF-ST-10001590"/>
    <x v="1"/>
    <x v="4"/>
    <x v="146"/>
    <n v="67.400000000000006"/>
    <n v="5"/>
    <n v="0"/>
    <n v="17.523999999999997"/>
  </r>
  <r>
    <n v="5547"/>
    <s v="CA-2014-151008"/>
    <x v="3"/>
    <x v="210"/>
    <d v="2014-09-09T00:00:00"/>
    <s v="First Class"/>
    <s v="JM-16195"/>
    <s v="Justin MacKendrick"/>
    <x v="0"/>
    <s v="United States"/>
    <s v="Draper"/>
    <x v="7"/>
    <n v="84020"/>
    <x v="1"/>
    <s v="FUR-FU-10002396"/>
    <x v="0"/>
    <x v="5"/>
    <x v="1581"/>
    <n v="25.16"/>
    <n v="2"/>
    <n v="0"/>
    <n v="10.567200000000001"/>
  </r>
  <r>
    <n v="5548"/>
    <s v="CA-2014-151008"/>
    <x v="3"/>
    <x v="210"/>
    <d v="2014-09-09T00:00:00"/>
    <s v="First Class"/>
    <s v="JM-16195"/>
    <s v="Justin MacKendrick"/>
    <x v="0"/>
    <s v="United States"/>
    <s v="Draper"/>
    <x v="7"/>
    <n v="84020"/>
    <x v="1"/>
    <s v="TEC-PH-10002807"/>
    <x v="2"/>
    <x v="7"/>
    <x v="1230"/>
    <n v="126.56"/>
    <n v="4"/>
    <n v="0.2"/>
    <n v="47.459999999999994"/>
  </r>
  <r>
    <n v="5549"/>
    <s v="CA-2011-159800"/>
    <x v="2"/>
    <x v="683"/>
    <d v="2011-12-01T00:00:00"/>
    <s v="First Class"/>
    <s v="SG-20470"/>
    <s v="Sheri Gordon"/>
    <x v="0"/>
    <s v="United States"/>
    <s v="San Francisco"/>
    <x v="1"/>
    <n v="94109"/>
    <x v="1"/>
    <s v="OFF-AP-10004859"/>
    <x v="1"/>
    <x v="9"/>
    <x v="921"/>
    <n v="43.68"/>
    <n v="3"/>
    <n v="0"/>
    <n v="11.793600000000001"/>
  </r>
  <r>
    <n v="5550"/>
    <s v="CA-2011-159800"/>
    <x v="2"/>
    <x v="683"/>
    <d v="2011-12-01T00:00:00"/>
    <s v="First Class"/>
    <s v="SG-20470"/>
    <s v="Sheri Gordon"/>
    <x v="0"/>
    <s v="United States"/>
    <s v="San Francisco"/>
    <x v="1"/>
    <n v="94109"/>
    <x v="1"/>
    <s v="TEC-AC-10003447"/>
    <x v="2"/>
    <x v="11"/>
    <x v="798"/>
    <n v="139.92999999999998"/>
    <n v="7"/>
    <n v="0"/>
    <n v="34.982499999999987"/>
  </r>
  <r>
    <n v="5551"/>
    <s v="US-2011-159618"/>
    <x v="2"/>
    <x v="607"/>
    <d v="2011-11-16T00:00:00"/>
    <s v="Standard Class"/>
    <s v="DB-12970"/>
    <s v="Darren Budd"/>
    <x v="1"/>
    <s v="United States"/>
    <s v="Houston"/>
    <x v="5"/>
    <n v="77036"/>
    <x v="2"/>
    <s v="OFF-AR-10003183"/>
    <x v="1"/>
    <x v="6"/>
    <x v="1390"/>
    <n v="2.6720000000000002"/>
    <n v="1"/>
    <n v="0.2"/>
    <n v="0.33399999999999974"/>
  </r>
  <r>
    <n v="5552"/>
    <s v="US-2011-159618"/>
    <x v="2"/>
    <x v="607"/>
    <d v="2011-11-16T00:00:00"/>
    <s v="Standard Class"/>
    <s v="DB-12970"/>
    <s v="Darren Budd"/>
    <x v="1"/>
    <s v="United States"/>
    <s v="Houston"/>
    <x v="5"/>
    <n v="77036"/>
    <x v="2"/>
    <s v="OFF-SU-10000432"/>
    <x v="1"/>
    <x v="14"/>
    <x v="1549"/>
    <n v="16.656000000000002"/>
    <n v="6"/>
    <n v="0.2"/>
    <n v="-3.123000000000002"/>
  </r>
  <r>
    <n v="5553"/>
    <s v="US-2011-159618"/>
    <x v="2"/>
    <x v="607"/>
    <d v="2011-11-16T00:00:00"/>
    <s v="Standard Class"/>
    <s v="DB-12970"/>
    <s v="Darren Budd"/>
    <x v="1"/>
    <s v="United States"/>
    <s v="Houston"/>
    <x v="5"/>
    <n v="77036"/>
    <x v="2"/>
    <s v="TEC-AC-10003832"/>
    <x v="2"/>
    <x v="11"/>
    <x v="458"/>
    <n v="79.512000000000015"/>
    <n v="3"/>
    <n v="0.2"/>
    <n v="20.8719"/>
  </r>
  <r>
    <n v="5554"/>
    <s v="US-2011-159618"/>
    <x v="2"/>
    <x v="607"/>
    <d v="2011-11-16T00:00:00"/>
    <s v="Standard Class"/>
    <s v="DB-12970"/>
    <s v="Darren Budd"/>
    <x v="1"/>
    <s v="United States"/>
    <s v="Houston"/>
    <x v="5"/>
    <n v="77036"/>
    <x v="2"/>
    <s v="OFF-PA-10004100"/>
    <x v="1"/>
    <x v="10"/>
    <x v="257"/>
    <n v="36.288000000000011"/>
    <n v="7"/>
    <n v="0.2"/>
    <n v="12.700800000000001"/>
  </r>
  <r>
    <n v="5555"/>
    <s v="US-2011-159618"/>
    <x v="2"/>
    <x v="607"/>
    <d v="2011-11-16T00:00:00"/>
    <s v="Standard Class"/>
    <s v="DB-12970"/>
    <s v="Darren Budd"/>
    <x v="1"/>
    <s v="United States"/>
    <s v="Houston"/>
    <x v="5"/>
    <n v="77036"/>
    <x v="2"/>
    <s v="FUR-BO-10004467"/>
    <x v="0"/>
    <x v="0"/>
    <x v="883"/>
    <n v="67.993199999999987"/>
    <n v="1"/>
    <n v="0.32"/>
    <n v="-12.998700000000007"/>
  </r>
  <r>
    <n v="5556"/>
    <s v="CA-2014-116113"/>
    <x v="3"/>
    <x v="280"/>
    <d v="2014-10-07T00:00:00"/>
    <s v="Second Class"/>
    <s v="JW-15220"/>
    <s v="Jane Waco"/>
    <x v="1"/>
    <s v="United States"/>
    <s v="Montgomery"/>
    <x v="19"/>
    <n v="36116"/>
    <x v="0"/>
    <s v="FUR-FU-10002963"/>
    <x v="0"/>
    <x v="5"/>
    <x v="1502"/>
    <n v="10.16"/>
    <n v="2"/>
    <n v="0"/>
    <n v="3.4543999999999997"/>
  </r>
  <r>
    <n v="5557"/>
    <s v="CA-2012-125066"/>
    <x v="1"/>
    <x v="639"/>
    <d v="2012-12-18T00:00:00"/>
    <s v="Standard Class"/>
    <s v="KD-16495"/>
    <s v="Keith Dawkins"/>
    <x v="1"/>
    <s v="United States"/>
    <s v="Jackson"/>
    <x v="35"/>
    <n v="39212"/>
    <x v="0"/>
    <s v="FUR-FU-10003829"/>
    <x v="0"/>
    <x v="5"/>
    <x v="1369"/>
    <n v="6.16"/>
    <n v="2"/>
    <n v="0"/>
    <n v="1.9711999999999996"/>
  </r>
  <r>
    <n v="5558"/>
    <s v="CA-2012-125066"/>
    <x v="1"/>
    <x v="639"/>
    <d v="2012-12-18T00:00:00"/>
    <s v="Standard Class"/>
    <s v="KD-16495"/>
    <s v="Keith Dawkins"/>
    <x v="1"/>
    <s v="United States"/>
    <s v="Jackson"/>
    <x v="35"/>
    <n v="39212"/>
    <x v="0"/>
    <s v="OFF-AR-10003582"/>
    <x v="1"/>
    <x v="6"/>
    <x v="1451"/>
    <n v="56.3"/>
    <n v="2"/>
    <n v="0"/>
    <n v="15.764000000000003"/>
  </r>
  <r>
    <n v="5559"/>
    <s v="US-2012-114741"/>
    <x v="1"/>
    <x v="401"/>
    <d v="2012-12-10T00:00:00"/>
    <s v="Standard Class"/>
    <s v="IL-15100"/>
    <s v="Ivan Liston"/>
    <x v="0"/>
    <s v="United States"/>
    <s v="North Las Vegas"/>
    <x v="33"/>
    <n v="89031"/>
    <x v="1"/>
    <s v="OFF-PA-10000048"/>
    <x v="1"/>
    <x v="10"/>
    <x v="1728"/>
    <n v="6.48"/>
    <n v="1"/>
    <n v="0"/>
    <n v="3.1104000000000003"/>
  </r>
  <r>
    <n v="5560"/>
    <s v="US-2012-114741"/>
    <x v="1"/>
    <x v="401"/>
    <d v="2012-12-10T00:00:00"/>
    <s v="Standard Class"/>
    <s v="IL-15100"/>
    <s v="Ivan Liston"/>
    <x v="0"/>
    <s v="United States"/>
    <s v="North Las Vegas"/>
    <x v="33"/>
    <n v="89031"/>
    <x v="1"/>
    <s v="OFF-ST-10000078"/>
    <x v="1"/>
    <x v="4"/>
    <x v="1218"/>
    <n v="1325.8500000000001"/>
    <n v="5"/>
    <n v="0"/>
    <n v="238.65299999999991"/>
  </r>
  <r>
    <n v="5561"/>
    <s v="US-2012-114741"/>
    <x v="1"/>
    <x v="401"/>
    <d v="2012-12-10T00:00:00"/>
    <s v="Standard Class"/>
    <s v="IL-15100"/>
    <s v="Ivan Liston"/>
    <x v="0"/>
    <s v="United States"/>
    <s v="North Las Vegas"/>
    <x v="33"/>
    <n v="89031"/>
    <x v="1"/>
    <s v="OFF-LA-10004853"/>
    <x v="1"/>
    <x v="2"/>
    <x v="683"/>
    <n v="14.940000000000001"/>
    <n v="3"/>
    <n v="0"/>
    <n v="6.8723999999999998"/>
  </r>
  <r>
    <n v="5562"/>
    <s v="CA-2014-133263"/>
    <x v="3"/>
    <x v="185"/>
    <d v="2014-04-03T00:00:00"/>
    <s v="Second Class"/>
    <s v="JE-15610"/>
    <s v="Jim Epp"/>
    <x v="1"/>
    <s v="United States"/>
    <s v="Atlanta"/>
    <x v="32"/>
    <n v="30318"/>
    <x v="0"/>
    <s v="OFF-BI-10001153"/>
    <x v="1"/>
    <x v="8"/>
    <x v="300"/>
    <n v="34.54"/>
    <n v="1"/>
    <n v="0"/>
    <n v="17.27"/>
  </r>
  <r>
    <n v="5563"/>
    <s v="CA-2014-133263"/>
    <x v="3"/>
    <x v="185"/>
    <d v="2014-04-03T00:00:00"/>
    <s v="Second Class"/>
    <s v="JE-15610"/>
    <s v="Jim Epp"/>
    <x v="1"/>
    <s v="United States"/>
    <s v="Atlanta"/>
    <x v="32"/>
    <n v="30318"/>
    <x v="0"/>
    <s v="TEC-CO-10001449"/>
    <x v="2"/>
    <x v="16"/>
    <x v="303"/>
    <n v="2999.95"/>
    <n v="5"/>
    <n v="0"/>
    <n v="1439.9760000000001"/>
  </r>
  <r>
    <n v="5564"/>
    <s v="CA-2014-133263"/>
    <x v="3"/>
    <x v="185"/>
    <d v="2014-04-03T00:00:00"/>
    <s v="Second Class"/>
    <s v="JE-15610"/>
    <s v="Jim Epp"/>
    <x v="1"/>
    <s v="United States"/>
    <s v="Atlanta"/>
    <x v="32"/>
    <n v="30318"/>
    <x v="0"/>
    <s v="OFF-BI-10000474"/>
    <x v="1"/>
    <x v="8"/>
    <x v="27"/>
    <n v="64.12"/>
    <n v="4"/>
    <n v="0"/>
    <n v="30.7776"/>
  </r>
  <r>
    <n v="5565"/>
    <s v="CA-2014-157966"/>
    <x v="3"/>
    <x v="677"/>
    <d v="2014-03-14T00:00:00"/>
    <s v="Same Day"/>
    <s v="SU-20665"/>
    <s v="Stephanie Ulpright"/>
    <x v="2"/>
    <s v="United States"/>
    <s v="Chicago"/>
    <x v="10"/>
    <n v="60610"/>
    <x v="2"/>
    <s v="OFF-AR-10000799"/>
    <x v="1"/>
    <x v="6"/>
    <x v="1493"/>
    <n v="19.456000000000003"/>
    <n v="4"/>
    <n v="0.2"/>
    <n v="2.188799999999997"/>
  </r>
  <r>
    <n v="5566"/>
    <s v="CA-2014-157966"/>
    <x v="3"/>
    <x v="677"/>
    <d v="2014-03-14T00:00:00"/>
    <s v="Same Day"/>
    <s v="SU-20665"/>
    <s v="Stephanie Ulpright"/>
    <x v="2"/>
    <s v="United States"/>
    <s v="Chicago"/>
    <x v="10"/>
    <n v="60610"/>
    <x v="2"/>
    <s v="TEC-MA-10002109"/>
    <x v="2"/>
    <x v="15"/>
    <x v="1729"/>
    <n v="209.98599999999999"/>
    <n v="2"/>
    <n v="0.3"/>
    <n v="8.9993999999999801"/>
  </r>
  <r>
    <n v="5567"/>
    <s v="CA-2014-157966"/>
    <x v="3"/>
    <x v="677"/>
    <d v="2014-03-14T00:00:00"/>
    <s v="Same Day"/>
    <s v="SU-20665"/>
    <s v="Stephanie Ulpright"/>
    <x v="2"/>
    <s v="United States"/>
    <s v="Chicago"/>
    <x v="10"/>
    <n v="60610"/>
    <x v="2"/>
    <s v="OFF-AR-10003338"/>
    <x v="1"/>
    <x v="6"/>
    <x v="1430"/>
    <n v="29.760000000000005"/>
    <n v="5"/>
    <n v="0.2"/>
    <n v="1.8599999999999994"/>
  </r>
  <r>
    <n v="5568"/>
    <s v="CA-2014-157966"/>
    <x v="3"/>
    <x v="677"/>
    <d v="2014-03-14T00:00:00"/>
    <s v="Same Day"/>
    <s v="SU-20665"/>
    <s v="Stephanie Ulpright"/>
    <x v="2"/>
    <s v="United States"/>
    <s v="Chicago"/>
    <x v="10"/>
    <n v="60610"/>
    <x v="2"/>
    <s v="FUR-CH-10003606"/>
    <x v="0"/>
    <x v="1"/>
    <x v="1566"/>
    <n v="89.768000000000001"/>
    <n v="1"/>
    <n v="0.3"/>
    <n v="-2.5647999999999982"/>
  </r>
  <r>
    <n v="5569"/>
    <s v="CA-2014-157966"/>
    <x v="3"/>
    <x v="677"/>
    <d v="2014-03-14T00:00:00"/>
    <s v="Same Day"/>
    <s v="SU-20665"/>
    <s v="Stephanie Ulpright"/>
    <x v="2"/>
    <s v="United States"/>
    <s v="Chicago"/>
    <x v="10"/>
    <n v="60610"/>
    <x v="2"/>
    <s v="TEC-CO-10001449"/>
    <x v="2"/>
    <x v="16"/>
    <x v="303"/>
    <n v="959.98400000000004"/>
    <n v="2"/>
    <n v="0.2"/>
    <n v="335.99440000000004"/>
  </r>
  <r>
    <n v="5570"/>
    <s v="CA-2014-157966"/>
    <x v="3"/>
    <x v="677"/>
    <d v="2014-03-14T00:00:00"/>
    <s v="Same Day"/>
    <s v="SU-20665"/>
    <s v="Stephanie Ulpright"/>
    <x v="2"/>
    <s v="United States"/>
    <s v="Chicago"/>
    <x v="10"/>
    <n v="60610"/>
    <x v="2"/>
    <s v="OFF-PA-10001934"/>
    <x v="1"/>
    <x v="10"/>
    <x v="543"/>
    <n v="15.552000000000003"/>
    <n v="3"/>
    <n v="0.2"/>
    <n v="5.6375999999999999"/>
  </r>
  <r>
    <n v="5571"/>
    <s v="CA-2014-157966"/>
    <x v="3"/>
    <x v="677"/>
    <d v="2014-03-14T00:00:00"/>
    <s v="Same Day"/>
    <s v="SU-20665"/>
    <s v="Stephanie Ulpright"/>
    <x v="2"/>
    <s v="United States"/>
    <s v="Chicago"/>
    <x v="10"/>
    <n v="60610"/>
    <x v="2"/>
    <s v="TEC-PH-10001527"/>
    <x v="2"/>
    <x v="7"/>
    <x v="1276"/>
    <n v="34.360000000000007"/>
    <n v="1"/>
    <n v="0.2"/>
    <n v="-7.3015000000000025"/>
  </r>
  <r>
    <n v="5572"/>
    <s v="CA-2011-151162"/>
    <x v="2"/>
    <x v="29"/>
    <d v="2011-12-09T00:00:00"/>
    <s v="Standard Class"/>
    <s v="EA-14035"/>
    <s v="Erin Ashbrook"/>
    <x v="1"/>
    <s v="United States"/>
    <s v="Columbus"/>
    <x v="24"/>
    <n v="43229"/>
    <x v="3"/>
    <s v="OFF-PA-10001033"/>
    <x v="1"/>
    <x v="10"/>
    <x v="1500"/>
    <n v="98.376000000000005"/>
    <n v="3"/>
    <n v="0.2"/>
    <n v="35.661300000000004"/>
  </r>
  <r>
    <n v="5573"/>
    <s v="CA-2011-151162"/>
    <x v="2"/>
    <x v="29"/>
    <d v="2011-12-09T00:00:00"/>
    <s v="Standard Class"/>
    <s v="EA-14035"/>
    <s v="Erin Ashbrook"/>
    <x v="1"/>
    <s v="United States"/>
    <s v="Columbus"/>
    <x v="24"/>
    <n v="43229"/>
    <x v="3"/>
    <s v="OFF-BI-10003719"/>
    <x v="1"/>
    <x v="8"/>
    <x v="684"/>
    <n v="29.940000000000005"/>
    <n v="4"/>
    <n v="0.7"/>
    <n v="-23.952000000000005"/>
  </r>
  <r>
    <n v="5574"/>
    <s v="CA-2011-151162"/>
    <x v="2"/>
    <x v="29"/>
    <d v="2011-12-09T00:00:00"/>
    <s v="Standard Class"/>
    <s v="EA-14035"/>
    <s v="Erin Ashbrook"/>
    <x v="1"/>
    <s v="United States"/>
    <s v="Columbus"/>
    <x v="24"/>
    <n v="43229"/>
    <x v="3"/>
    <s v="OFF-PA-10003036"/>
    <x v="1"/>
    <x v="10"/>
    <x v="1730"/>
    <n v="17.472000000000001"/>
    <n v="3"/>
    <n v="0.2"/>
    <n v="5.6783999999999981"/>
  </r>
  <r>
    <n v="5575"/>
    <s v="CA-2011-151162"/>
    <x v="2"/>
    <x v="29"/>
    <d v="2011-12-09T00:00:00"/>
    <s v="Standard Class"/>
    <s v="EA-14035"/>
    <s v="Erin Ashbrook"/>
    <x v="1"/>
    <s v="United States"/>
    <s v="Columbus"/>
    <x v="24"/>
    <n v="43229"/>
    <x v="3"/>
    <s v="TEC-PH-10001870"/>
    <x v="2"/>
    <x v="7"/>
    <x v="1731"/>
    <n v="36.738"/>
    <n v="1"/>
    <n v="0.4"/>
    <n v="-9.1845000000000034"/>
  </r>
  <r>
    <n v="5576"/>
    <s v="CA-2011-151162"/>
    <x v="2"/>
    <x v="29"/>
    <d v="2011-12-09T00:00:00"/>
    <s v="Standard Class"/>
    <s v="EA-14035"/>
    <s v="Erin Ashbrook"/>
    <x v="1"/>
    <s v="United States"/>
    <s v="Columbus"/>
    <x v="24"/>
    <n v="43229"/>
    <x v="3"/>
    <s v="TEC-PH-10001809"/>
    <x v="2"/>
    <x v="7"/>
    <x v="1164"/>
    <n v="179.93999999999997"/>
    <n v="2"/>
    <n v="0.4"/>
    <n v="-44.984999999999999"/>
  </r>
  <r>
    <n v="5577"/>
    <s v="CA-2013-136686"/>
    <x v="0"/>
    <x v="939"/>
    <d v="2013-12-17T00:00:00"/>
    <s v="Standard Class"/>
    <s v="RF-19840"/>
    <s v="Roy Französisch"/>
    <x v="0"/>
    <s v="United States"/>
    <s v="Pasadena"/>
    <x v="1"/>
    <n v="91104"/>
    <x v="1"/>
    <s v="FUR-FU-10004864"/>
    <x v="0"/>
    <x v="5"/>
    <x v="436"/>
    <n v="383.64"/>
    <n v="6"/>
    <n v="0"/>
    <n v="122.76479999999999"/>
  </r>
  <r>
    <n v="5578"/>
    <s v="CA-2013-136686"/>
    <x v="0"/>
    <x v="939"/>
    <d v="2013-12-17T00:00:00"/>
    <s v="Standard Class"/>
    <s v="RF-19840"/>
    <s v="Roy Französisch"/>
    <x v="0"/>
    <s v="United States"/>
    <s v="Pasadena"/>
    <x v="1"/>
    <n v="91104"/>
    <x v="1"/>
    <s v="OFF-AP-10002350"/>
    <x v="1"/>
    <x v="9"/>
    <x v="545"/>
    <n v="56.519999999999996"/>
    <n v="3"/>
    <n v="0"/>
    <n v="15.8256"/>
  </r>
  <r>
    <n v="5579"/>
    <s v="CA-2014-137498"/>
    <x v="3"/>
    <x v="428"/>
    <d v="2014-09-15T00:00:00"/>
    <s v="Second Class"/>
    <s v="LC-17050"/>
    <s v="Liz Carlisle"/>
    <x v="0"/>
    <s v="United States"/>
    <s v="Los Angeles"/>
    <x v="1"/>
    <n v="90004"/>
    <x v="1"/>
    <s v="OFF-AR-10003829"/>
    <x v="1"/>
    <x v="6"/>
    <x v="934"/>
    <n v="6.56"/>
    <n v="2"/>
    <n v="0"/>
    <n v="1.9023999999999992"/>
  </r>
  <r>
    <n v="5580"/>
    <s v="CA-2014-137498"/>
    <x v="3"/>
    <x v="428"/>
    <d v="2014-09-15T00:00:00"/>
    <s v="Second Class"/>
    <s v="LC-17050"/>
    <s v="Liz Carlisle"/>
    <x v="0"/>
    <s v="United States"/>
    <s v="Los Angeles"/>
    <x v="1"/>
    <n v="90004"/>
    <x v="1"/>
    <s v="FUR-CH-10003833"/>
    <x v="0"/>
    <x v="1"/>
    <x v="1200"/>
    <n v="243.92"/>
    <n v="5"/>
    <n v="0.2"/>
    <n v="-15.245000000000005"/>
  </r>
  <r>
    <n v="5581"/>
    <s v="CA-2014-137498"/>
    <x v="3"/>
    <x v="428"/>
    <d v="2014-09-15T00:00:00"/>
    <s v="Second Class"/>
    <s v="LC-17050"/>
    <s v="Liz Carlisle"/>
    <x v="0"/>
    <s v="United States"/>
    <s v="Los Angeles"/>
    <x v="1"/>
    <n v="90004"/>
    <x v="1"/>
    <s v="OFF-PA-10000143"/>
    <x v="1"/>
    <x v="10"/>
    <x v="1692"/>
    <n v="47.52"/>
    <n v="9"/>
    <n v="0"/>
    <n v="22.809600000000003"/>
  </r>
  <r>
    <n v="5582"/>
    <s v="CA-2014-163818"/>
    <x v="3"/>
    <x v="1055"/>
    <d v="2014-10-09T00:00:00"/>
    <s v="Standard Class"/>
    <s v="PS-18970"/>
    <s v="Paul Stevenson"/>
    <x v="2"/>
    <s v="United States"/>
    <s v="Clinton"/>
    <x v="39"/>
    <n v="20735"/>
    <x v="3"/>
    <s v="FUR-FU-10000076"/>
    <x v="0"/>
    <x v="5"/>
    <x v="875"/>
    <n v="19.98"/>
    <n v="1"/>
    <n v="0"/>
    <n v="8.5914000000000019"/>
  </r>
  <r>
    <n v="5583"/>
    <s v="CA-2013-161158"/>
    <x v="0"/>
    <x v="195"/>
    <d v="2013-05-14T00:00:00"/>
    <s v="Standard Class"/>
    <s v="PS-18970"/>
    <s v="Paul Stevenson"/>
    <x v="2"/>
    <s v="United States"/>
    <s v="New York City"/>
    <x v="15"/>
    <n v="10024"/>
    <x v="3"/>
    <s v="OFF-AR-10000462"/>
    <x v="1"/>
    <x v="6"/>
    <x v="885"/>
    <n v="8"/>
    <n v="5"/>
    <n v="0"/>
    <n v="3.4400000000000008"/>
  </r>
  <r>
    <n v="5584"/>
    <s v="CA-2011-116673"/>
    <x v="2"/>
    <x v="534"/>
    <d v="2011-12-19T00:00:00"/>
    <s v="Second Class"/>
    <s v="JO-15280"/>
    <s v="Jas O'Carroll"/>
    <x v="0"/>
    <s v="United States"/>
    <s v="San Diego"/>
    <x v="1"/>
    <n v="92037"/>
    <x v="1"/>
    <s v="FUR-FU-10003829"/>
    <x v="0"/>
    <x v="5"/>
    <x v="1369"/>
    <n v="6.16"/>
    <n v="2"/>
    <n v="0"/>
    <n v="1.9711999999999996"/>
  </r>
  <r>
    <n v="5585"/>
    <s v="CA-2014-105333"/>
    <x v="3"/>
    <x v="329"/>
    <d v="2014-12-05T00:00:00"/>
    <s v="Standard Class"/>
    <s v="VP-21730"/>
    <s v="Victor Preis"/>
    <x v="2"/>
    <s v="United States"/>
    <s v="New York City"/>
    <x v="15"/>
    <n v="10011"/>
    <x v="3"/>
    <s v="OFF-ST-10002182"/>
    <x v="1"/>
    <x v="4"/>
    <x v="1732"/>
    <n v="83.56"/>
    <n v="4"/>
    <n v="0"/>
    <n v="1.6711999999999989"/>
  </r>
  <r>
    <n v="5586"/>
    <s v="CA-2014-105333"/>
    <x v="3"/>
    <x v="329"/>
    <d v="2014-12-05T00:00:00"/>
    <s v="Standard Class"/>
    <s v="VP-21730"/>
    <s v="Victor Preis"/>
    <x v="2"/>
    <s v="United States"/>
    <s v="New York City"/>
    <x v="15"/>
    <n v="10011"/>
    <x v="3"/>
    <s v="TEC-PH-10001468"/>
    <x v="2"/>
    <x v="7"/>
    <x v="1733"/>
    <n v="546.06000000000006"/>
    <n v="3"/>
    <n v="0"/>
    <n v="163.81799999999998"/>
  </r>
  <r>
    <n v="5587"/>
    <s v="CA-2014-105333"/>
    <x v="3"/>
    <x v="329"/>
    <d v="2014-12-05T00:00:00"/>
    <s v="Standard Class"/>
    <s v="VP-21730"/>
    <s v="Victor Preis"/>
    <x v="2"/>
    <s v="United States"/>
    <s v="New York City"/>
    <x v="15"/>
    <n v="10011"/>
    <x v="3"/>
    <s v="OFF-ST-10001809"/>
    <x v="1"/>
    <x v="4"/>
    <x v="430"/>
    <n v="269.49"/>
    <n v="3"/>
    <n v="0"/>
    <n v="5.3897999999999939"/>
  </r>
  <r>
    <n v="5588"/>
    <s v="CA-2012-149993"/>
    <x v="1"/>
    <x v="531"/>
    <d v="2012-03-20T00:00:00"/>
    <s v="First Class"/>
    <s v="GA-14725"/>
    <s v="Guy Armstrong"/>
    <x v="0"/>
    <s v="United States"/>
    <s v="Lancaster"/>
    <x v="1"/>
    <n v="93534"/>
    <x v="1"/>
    <s v="OFF-FA-10001561"/>
    <x v="1"/>
    <x v="13"/>
    <x v="831"/>
    <n v="10.9"/>
    <n v="5"/>
    <n v="0"/>
    <n v="3.5970000000000004"/>
  </r>
  <r>
    <n v="5589"/>
    <s v="CA-2011-168158"/>
    <x v="2"/>
    <x v="866"/>
    <d v="2011-07-24T00:00:00"/>
    <s v="Standard Class"/>
    <s v="EM-14140"/>
    <s v="Eugene Moren"/>
    <x v="2"/>
    <s v="United States"/>
    <s v="Great Falls"/>
    <x v="37"/>
    <n v="59405"/>
    <x v="1"/>
    <s v="OFF-BI-10001759"/>
    <x v="1"/>
    <x v="8"/>
    <x v="725"/>
    <n v="6.0960000000000001"/>
    <n v="2"/>
    <n v="0.2"/>
    <n v="2.2098"/>
  </r>
  <r>
    <n v="5590"/>
    <s v="CA-2013-115224"/>
    <x v="0"/>
    <x v="16"/>
    <d v="2013-12-12T00:00:00"/>
    <s v="Second Class"/>
    <s v="DB-13615"/>
    <s v="Doug Bickford"/>
    <x v="0"/>
    <s v="United States"/>
    <s v="San Francisco"/>
    <x v="1"/>
    <n v="94110"/>
    <x v="1"/>
    <s v="OFF-ST-10000615"/>
    <x v="1"/>
    <x v="4"/>
    <x v="75"/>
    <n v="34.049999999999997"/>
    <n v="3"/>
    <n v="0"/>
    <n v="9.5340000000000025"/>
  </r>
  <r>
    <n v="5591"/>
    <s v="CA-2013-115224"/>
    <x v="0"/>
    <x v="16"/>
    <d v="2013-12-12T00:00:00"/>
    <s v="Second Class"/>
    <s v="DB-13615"/>
    <s v="Doug Bickford"/>
    <x v="0"/>
    <s v="United States"/>
    <s v="San Francisco"/>
    <x v="1"/>
    <n v="94110"/>
    <x v="1"/>
    <s v="OFF-ST-10003816"/>
    <x v="1"/>
    <x v="4"/>
    <x v="710"/>
    <n v="352.38"/>
    <n v="2"/>
    <n v="0"/>
    <n v="81.047399999999982"/>
  </r>
  <r>
    <n v="5592"/>
    <s v="CA-2011-164742"/>
    <x v="2"/>
    <x v="303"/>
    <d v="2011-10-18T00:00:00"/>
    <s v="Second Class"/>
    <s v="ML-17395"/>
    <s v="Marina Lichtenstein"/>
    <x v="1"/>
    <s v="United States"/>
    <s v="Lakewood"/>
    <x v="30"/>
    <n v="8701"/>
    <x v="3"/>
    <s v="FUR-CH-10002880"/>
    <x v="0"/>
    <x v="1"/>
    <x v="801"/>
    <n v="245.98"/>
    <n v="2"/>
    <n v="0"/>
    <n v="27.057799999999986"/>
  </r>
  <r>
    <n v="5593"/>
    <s v="CA-2011-164742"/>
    <x v="2"/>
    <x v="303"/>
    <d v="2011-10-18T00:00:00"/>
    <s v="Second Class"/>
    <s v="ML-17395"/>
    <s v="Marina Lichtenstein"/>
    <x v="1"/>
    <s v="United States"/>
    <s v="Lakewood"/>
    <x v="30"/>
    <n v="8701"/>
    <x v="3"/>
    <s v="OFF-BI-10004738"/>
    <x v="1"/>
    <x v="8"/>
    <x v="92"/>
    <n v="18.940000000000001"/>
    <n v="1"/>
    <n v="0"/>
    <n v="9.4700000000000006"/>
  </r>
  <r>
    <n v="5594"/>
    <s v="US-2014-108014"/>
    <x v="3"/>
    <x v="123"/>
    <d v="2014-11-26T00:00:00"/>
    <s v="Standard Class"/>
    <s v="JH-15430"/>
    <s v="Jennifer Halladay"/>
    <x v="0"/>
    <s v="United States"/>
    <s v="Cleveland"/>
    <x v="24"/>
    <n v="44105"/>
    <x v="3"/>
    <s v="OFF-BI-10003984"/>
    <x v="1"/>
    <x v="8"/>
    <x v="690"/>
    <n v="59.913000000000011"/>
    <n v="7"/>
    <n v="0.7"/>
    <n v="-45.933299999999988"/>
  </r>
  <r>
    <n v="5595"/>
    <s v="CA-2014-160325"/>
    <x v="3"/>
    <x v="241"/>
    <d v="2014-09-25T00:00:00"/>
    <s v="Same Day"/>
    <s v="BP-11095"/>
    <s v="Bart Pistole"/>
    <x v="1"/>
    <s v="United States"/>
    <s v="Lawrence"/>
    <x v="31"/>
    <n v="1841"/>
    <x v="3"/>
    <s v="TEC-PH-10000984"/>
    <x v="2"/>
    <x v="7"/>
    <x v="465"/>
    <n v="391.98"/>
    <n v="2"/>
    <n v="0"/>
    <n v="109.75440000000003"/>
  </r>
  <r>
    <n v="5596"/>
    <s v="CA-2014-160325"/>
    <x v="3"/>
    <x v="241"/>
    <d v="2014-09-25T00:00:00"/>
    <s v="Same Day"/>
    <s v="BP-11095"/>
    <s v="Bart Pistole"/>
    <x v="1"/>
    <s v="United States"/>
    <s v="Lawrence"/>
    <x v="31"/>
    <n v="1841"/>
    <x v="3"/>
    <s v="TEC-PH-10001944"/>
    <x v="2"/>
    <x v="7"/>
    <x v="1262"/>
    <n v="437.84999999999997"/>
    <n v="3"/>
    <n v="0"/>
    <n v="131.35499999999996"/>
  </r>
  <r>
    <n v="5597"/>
    <s v="CA-2012-159779"/>
    <x v="1"/>
    <x v="12"/>
    <d v="2012-09-29T00:00:00"/>
    <s v="Standard Class"/>
    <s v="SB-20185"/>
    <s v="Sarah Brown"/>
    <x v="0"/>
    <s v="United States"/>
    <s v="Concord"/>
    <x v="38"/>
    <n v="3301"/>
    <x v="3"/>
    <s v="OFF-BI-10002735"/>
    <x v="1"/>
    <x v="8"/>
    <x v="141"/>
    <n v="68.62"/>
    <n v="2"/>
    <n v="0"/>
    <n v="32.251400000000004"/>
  </r>
  <r>
    <n v="5598"/>
    <s v="CA-2014-151176"/>
    <x v="3"/>
    <x v="778"/>
    <d v="2014-02-21T00:00:00"/>
    <s v="Standard Class"/>
    <s v="SV-20785"/>
    <s v="Stewart Visinsky"/>
    <x v="0"/>
    <s v="United States"/>
    <s v="Baltimore"/>
    <x v="39"/>
    <n v="21215"/>
    <x v="3"/>
    <s v="OFF-SU-10001165"/>
    <x v="1"/>
    <x v="14"/>
    <x v="1039"/>
    <n v="25.02"/>
    <n v="3"/>
    <n v="0"/>
    <n v="6.5052000000000003"/>
  </r>
  <r>
    <n v="5599"/>
    <s v="CA-2014-151176"/>
    <x v="3"/>
    <x v="778"/>
    <d v="2014-02-21T00:00:00"/>
    <s v="Standard Class"/>
    <s v="SV-20785"/>
    <s v="Stewart Visinsky"/>
    <x v="0"/>
    <s v="United States"/>
    <s v="Baltimore"/>
    <x v="39"/>
    <n v="21215"/>
    <x v="3"/>
    <s v="OFF-AR-10000614"/>
    <x v="1"/>
    <x v="6"/>
    <x v="1722"/>
    <n v="10.709999999999999"/>
    <n v="3"/>
    <n v="0"/>
    <n v="2.7845999999999997"/>
  </r>
  <r>
    <n v="5600"/>
    <s v="CA-2011-108903"/>
    <x v="2"/>
    <x v="462"/>
    <d v="2011-10-03T00:00:00"/>
    <s v="Same Day"/>
    <s v="DO-13435"/>
    <s v="Denny Ordway"/>
    <x v="0"/>
    <s v="United States"/>
    <s v="Columbus"/>
    <x v="24"/>
    <n v="43229"/>
    <x v="3"/>
    <s v="OFF-AR-10004010"/>
    <x v="1"/>
    <x v="6"/>
    <x v="1734"/>
    <n v="55.984000000000009"/>
    <n v="2"/>
    <n v="0.2"/>
    <n v="4.1987999999999985"/>
  </r>
  <r>
    <n v="5601"/>
    <s v="CA-2011-108903"/>
    <x v="2"/>
    <x v="462"/>
    <d v="2011-10-03T00:00:00"/>
    <s v="Same Day"/>
    <s v="DO-13435"/>
    <s v="Denny Ordway"/>
    <x v="0"/>
    <s v="United States"/>
    <s v="Columbus"/>
    <x v="24"/>
    <n v="43229"/>
    <x v="3"/>
    <s v="OFF-EN-10004030"/>
    <x v="1"/>
    <x v="12"/>
    <x v="135"/>
    <n v="14.480000000000002"/>
    <n v="5"/>
    <n v="0.2"/>
    <n v="4.8869999999999987"/>
  </r>
  <r>
    <n v="5602"/>
    <s v="CA-2011-108903"/>
    <x v="2"/>
    <x v="462"/>
    <d v="2011-10-03T00:00:00"/>
    <s v="Same Day"/>
    <s v="DO-13435"/>
    <s v="Denny Ordway"/>
    <x v="0"/>
    <s v="United States"/>
    <s v="Columbus"/>
    <x v="24"/>
    <n v="43229"/>
    <x v="3"/>
    <s v="TEC-AC-10003023"/>
    <x v="2"/>
    <x v="11"/>
    <x v="1070"/>
    <n v="142.488"/>
    <n v="3"/>
    <n v="0.2"/>
    <n v="-3.5622000000000043"/>
  </r>
  <r>
    <n v="5603"/>
    <s v="CA-2013-117919"/>
    <x v="0"/>
    <x v="278"/>
    <d v="2013-08-30T00:00:00"/>
    <s v="Second Class"/>
    <s v="TB-21355"/>
    <s v="Todd Boyes"/>
    <x v="1"/>
    <s v="United States"/>
    <s v="Houston"/>
    <x v="5"/>
    <n v="77041"/>
    <x v="2"/>
    <s v="OFF-ST-10003572"/>
    <x v="1"/>
    <x v="4"/>
    <x v="1735"/>
    <n v="14.16"/>
    <n v="1"/>
    <n v="0.2"/>
    <n v="1.0620000000000003"/>
  </r>
  <r>
    <n v="5604"/>
    <s v="CA-2013-117919"/>
    <x v="0"/>
    <x v="278"/>
    <d v="2013-08-30T00:00:00"/>
    <s v="Second Class"/>
    <s v="TB-21355"/>
    <s v="Todd Boyes"/>
    <x v="1"/>
    <s v="United States"/>
    <s v="Houston"/>
    <x v="5"/>
    <n v="77041"/>
    <x v="2"/>
    <s v="OFF-PA-10004353"/>
    <x v="1"/>
    <x v="10"/>
    <x v="1652"/>
    <n v="79.920000000000016"/>
    <n v="5"/>
    <n v="0.2"/>
    <n v="27.972000000000001"/>
  </r>
  <r>
    <n v="5605"/>
    <s v="CA-2012-142475"/>
    <x v="1"/>
    <x v="155"/>
    <d v="2012-12-07T00:00:00"/>
    <s v="Standard Class"/>
    <s v="BS-11380"/>
    <s v="Bill Stewart"/>
    <x v="1"/>
    <s v="United States"/>
    <s v="New York City"/>
    <x v="15"/>
    <n v="10011"/>
    <x v="3"/>
    <s v="OFF-BI-10003718"/>
    <x v="1"/>
    <x v="8"/>
    <x v="1660"/>
    <n v="590.35199999999998"/>
    <n v="6"/>
    <n v="0.2"/>
    <n v="206.62319999999997"/>
  </r>
  <r>
    <n v="5606"/>
    <s v="CA-2013-134516"/>
    <x v="0"/>
    <x v="873"/>
    <d v="2013-09-26T00:00:00"/>
    <s v="Standard Class"/>
    <s v="FM-14215"/>
    <s v="Filia McAdams"/>
    <x v="1"/>
    <s v="United States"/>
    <s v="Greensboro"/>
    <x v="3"/>
    <n v="27405"/>
    <x v="0"/>
    <s v="FUR-FU-10001546"/>
    <x v="0"/>
    <x v="5"/>
    <x v="1423"/>
    <n v="17.088000000000001"/>
    <n v="2"/>
    <n v="0.2"/>
    <n v="1.0679999999999996"/>
  </r>
  <r>
    <n v="5607"/>
    <s v="CA-2013-134516"/>
    <x v="0"/>
    <x v="873"/>
    <d v="2013-09-26T00:00:00"/>
    <s v="Standard Class"/>
    <s v="FM-14215"/>
    <s v="Filia McAdams"/>
    <x v="1"/>
    <s v="United States"/>
    <s v="Greensboro"/>
    <x v="3"/>
    <n v="27405"/>
    <x v="0"/>
    <s v="FUR-CH-10002880"/>
    <x v="0"/>
    <x v="1"/>
    <x v="801"/>
    <n v="98.391999999999996"/>
    <n v="1"/>
    <n v="0.2"/>
    <n v="-11.069100000000006"/>
  </r>
  <r>
    <n v="5608"/>
    <s v="CA-2014-105193"/>
    <x v="3"/>
    <x v="613"/>
    <d v="2014-04-01T00:00:00"/>
    <s v="Standard Class"/>
    <s v="JL-15835"/>
    <s v="John Lee"/>
    <x v="0"/>
    <s v="United States"/>
    <s v="New York City"/>
    <x v="15"/>
    <n v="10024"/>
    <x v="3"/>
    <s v="OFF-AR-10001547"/>
    <x v="1"/>
    <x v="6"/>
    <x v="147"/>
    <n v="11.05"/>
    <n v="5"/>
    <n v="0"/>
    <n v="2.9835000000000003"/>
  </r>
  <r>
    <n v="5609"/>
    <s v="CA-2012-168634"/>
    <x v="1"/>
    <x v="401"/>
    <d v="2012-12-11T00:00:00"/>
    <s v="Standard Class"/>
    <s v="AF-10870"/>
    <s v="Art Ferguson"/>
    <x v="0"/>
    <s v="United States"/>
    <s v="San Francisco"/>
    <x v="1"/>
    <n v="94109"/>
    <x v="1"/>
    <s v="OFF-AP-10001626"/>
    <x v="1"/>
    <x v="9"/>
    <x v="1016"/>
    <n v="7.78"/>
    <n v="2"/>
    <n v="0"/>
    <n v="2.0228000000000002"/>
  </r>
  <r>
    <n v="5610"/>
    <s v="CA-2014-117198"/>
    <x v="3"/>
    <x v="515"/>
    <d v="2014-09-06T00:00:00"/>
    <s v="Standard Class"/>
    <s v="BG-11035"/>
    <s v="Barry Gonzalez"/>
    <x v="0"/>
    <s v="United States"/>
    <s v="Monroe"/>
    <x v="28"/>
    <n v="71203"/>
    <x v="0"/>
    <s v="TEC-AC-10003033"/>
    <x v="2"/>
    <x v="11"/>
    <x v="756"/>
    <n v="659.9"/>
    <n v="2"/>
    <n v="0"/>
    <n v="217.76699999999994"/>
  </r>
  <r>
    <n v="5611"/>
    <s v="CA-2012-145828"/>
    <x v="1"/>
    <x v="348"/>
    <d v="2012-10-07T00:00:00"/>
    <s v="First Class"/>
    <s v="MB-17305"/>
    <s v="Maria Bertelson"/>
    <x v="0"/>
    <s v="United States"/>
    <s v="Cincinnati"/>
    <x v="24"/>
    <n v="45231"/>
    <x v="3"/>
    <s v="TEC-AC-10002323"/>
    <x v="2"/>
    <x v="11"/>
    <x v="175"/>
    <n v="53.040000000000006"/>
    <n v="3"/>
    <n v="0.2"/>
    <n v="-4.6409999999999982"/>
  </r>
  <r>
    <n v="5612"/>
    <s v="CA-2014-121027"/>
    <x v="3"/>
    <x v="238"/>
    <d v="2014-08-23T00:00:00"/>
    <s v="Standard Class"/>
    <s v="HW-14935"/>
    <s v="Helen Wasserman"/>
    <x v="1"/>
    <s v="United States"/>
    <s v="Seattle"/>
    <x v="4"/>
    <n v="98105"/>
    <x v="1"/>
    <s v="TEC-AC-10002049"/>
    <x v="2"/>
    <x v="11"/>
    <x v="1053"/>
    <n v="843.9"/>
    <n v="2"/>
    <n v="0"/>
    <n v="371.31600000000003"/>
  </r>
  <r>
    <n v="5613"/>
    <s v="CA-2014-121027"/>
    <x v="3"/>
    <x v="238"/>
    <d v="2014-08-23T00:00:00"/>
    <s v="Standard Class"/>
    <s v="HW-14935"/>
    <s v="Helen Wasserman"/>
    <x v="1"/>
    <s v="United States"/>
    <s v="Seattle"/>
    <x v="4"/>
    <n v="98105"/>
    <x v="1"/>
    <s v="TEC-AC-10002253"/>
    <x v="2"/>
    <x v="11"/>
    <x v="572"/>
    <n v="1496.16"/>
    <n v="9"/>
    <n v="0"/>
    <n v="224.42400000000006"/>
  </r>
  <r>
    <n v="5614"/>
    <s v="CA-2013-147431"/>
    <x v="0"/>
    <x v="1056"/>
    <d v="2013-02-07T00:00:00"/>
    <s v="Standard Class"/>
    <s v="AB-10105"/>
    <s v="Adrian Barton"/>
    <x v="0"/>
    <s v="United States"/>
    <s v="New York City"/>
    <x v="15"/>
    <n v="10011"/>
    <x v="3"/>
    <s v="OFF-ST-10003994"/>
    <x v="1"/>
    <x v="4"/>
    <x v="1736"/>
    <n v="117.96"/>
    <n v="2"/>
    <n v="0"/>
    <n v="5.8979999999999961"/>
  </r>
  <r>
    <n v="5615"/>
    <s v="CA-2013-158001"/>
    <x v="0"/>
    <x v="828"/>
    <d v="2013-08-28T00:00:00"/>
    <s v="Standard Class"/>
    <s v="JP-15460"/>
    <s v="Jennifer Patt"/>
    <x v="1"/>
    <s v="United States"/>
    <s v="New York City"/>
    <x v="15"/>
    <n v="10035"/>
    <x v="3"/>
    <s v="OFF-AR-10002399"/>
    <x v="1"/>
    <x v="6"/>
    <x v="316"/>
    <n v="21.299999999999997"/>
    <n v="5"/>
    <n v="0"/>
    <n v="8.7330000000000005"/>
  </r>
  <r>
    <n v="5616"/>
    <s v="CA-2013-158001"/>
    <x v="0"/>
    <x v="828"/>
    <d v="2013-08-28T00:00:00"/>
    <s v="Standard Class"/>
    <s v="JP-15460"/>
    <s v="Jennifer Patt"/>
    <x v="1"/>
    <s v="United States"/>
    <s v="New York City"/>
    <x v="15"/>
    <n v="10035"/>
    <x v="3"/>
    <s v="OFF-AP-10002118"/>
    <x v="1"/>
    <x v="9"/>
    <x v="77"/>
    <n v="1040.8"/>
    <n v="5"/>
    <n v="0"/>
    <n v="281.01600000000008"/>
  </r>
  <r>
    <n v="5617"/>
    <s v="CA-2013-158001"/>
    <x v="0"/>
    <x v="828"/>
    <d v="2013-08-28T00:00:00"/>
    <s v="Standard Class"/>
    <s v="JP-15460"/>
    <s v="Jennifer Patt"/>
    <x v="1"/>
    <s v="United States"/>
    <s v="New York City"/>
    <x v="15"/>
    <n v="10035"/>
    <x v="3"/>
    <s v="OFF-AR-10001954"/>
    <x v="1"/>
    <x v="6"/>
    <x v="558"/>
    <n v="29.339999999999996"/>
    <n v="6"/>
    <n v="0"/>
    <n v="7.9218000000000002"/>
  </r>
  <r>
    <n v="5618"/>
    <s v="CA-2014-125745"/>
    <x v="3"/>
    <x v="160"/>
    <d v="2014-07-05T00:00:00"/>
    <s v="Standard Class"/>
    <s v="DV-13045"/>
    <s v="Darrin Van Huff"/>
    <x v="1"/>
    <s v="United States"/>
    <s v="Memphis"/>
    <x v="18"/>
    <n v="38109"/>
    <x v="0"/>
    <s v="FUR-FU-10001591"/>
    <x v="0"/>
    <x v="5"/>
    <x v="1101"/>
    <n v="19.52"/>
    <n v="2"/>
    <n v="0.2"/>
    <n v="5.3680000000000012"/>
  </r>
  <r>
    <n v="5619"/>
    <s v="CA-2012-101154"/>
    <x v="1"/>
    <x v="227"/>
    <d v="2012-09-21T00:00:00"/>
    <s v="First Class"/>
    <s v="CM-12190"/>
    <s v="Charlotte Melton"/>
    <x v="0"/>
    <s v="United States"/>
    <s v="San Diego"/>
    <x v="1"/>
    <n v="92105"/>
    <x v="1"/>
    <s v="OFF-ST-10004186"/>
    <x v="1"/>
    <x v="4"/>
    <x v="16"/>
    <n v="443.92"/>
    <n v="4"/>
    <n v="0"/>
    <n v="8.8783999999999992"/>
  </r>
  <r>
    <n v="5620"/>
    <s v="US-2013-124163"/>
    <x v="0"/>
    <x v="477"/>
    <d v="2013-10-01T00:00:00"/>
    <s v="Standard Class"/>
    <s v="SC-20695"/>
    <s v="Steve Chapman"/>
    <x v="1"/>
    <s v="United States"/>
    <s v="La Crosse"/>
    <x v="6"/>
    <n v="54601"/>
    <x v="2"/>
    <s v="TEC-AC-10001908"/>
    <x v="2"/>
    <x v="11"/>
    <x v="292"/>
    <n v="499.95"/>
    <n v="5"/>
    <n v="0"/>
    <n v="174.98249999999999"/>
  </r>
  <r>
    <n v="5621"/>
    <s v="US-2013-124163"/>
    <x v="0"/>
    <x v="477"/>
    <d v="2013-10-01T00:00:00"/>
    <s v="Standard Class"/>
    <s v="SC-20695"/>
    <s v="Steve Chapman"/>
    <x v="1"/>
    <s v="United States"/>
    <s v="La Crosse"/>
    <x v="6"/>
    <n v="54601"/>
    <x v="2"/>
    <s v="OFF-AR-10000817"/>
    <x v="1"/>
    <x v="6"/>
    <x v="1255"/>
    <n v="3.04"/>
    <n v="1"/>
    <n v="0"/>
    <n v="1.0335999999999999"/>
  </r>
  <r>
    <n v="5622"/>
    <s v="US-2013-124163"/>
    <x v="0"/>
    <x v="477"/>
    <d v="2013-10-01T00:00:00"/>
    <s v="Standard Class"/>
    <s v="SC-20695"/>
    <s v="Steve Chapman"/>
    <x v="1"/>
    <s v="United States"/>
    <s v="La Crosse"/>
    <x v="6"/>
    <n v="54601"/>
    <x v="2"/>
    <s v="FUR-CH-10004218"/>
    <x v="0"/>
    <x v="1"/>
    <x v="38"/>
    <n v="201.96"/>
    <n v="2"/>
    <n v="0"/>
    <n v="50.490000000000009"/>
  </r>
  <r>
    <n v="5623"/>
    <s v="US-2013-124163"/>
    <x v="0"/>
    <x v="477"/>
    <d v="2013-10-01T00:00:00"/>
    <s v="Standard Class"/>
    <s v="SC-20695"/>
    <s v="Steve Chapman"/>
    <x v="1"/>
    <s v="United States"/>
    <s v="La Crosse"/>
    <x v="6"/>
    <n v="54601"/>
    <x v="2"/>
    <s v="FUR-FU-10000755"/>
    <x v="0"/>
    <x v="5"/>
    <x v="1443"/>
    <n v="68.64"/>
    <n v="11"/>
    <n v="0"/>
    <n v="17.160000000000004"/>
  </r>
  <r>
    <n v="5624"/>
    <s v="CA-2013-121748"/>
    <x v="0"/>
    <x v="1057"/>
    <d v="2013-10-29T00:00:00"/>
    <s v="Second Class"/>
    <s v="VW-21775"/>
    <s v="Victoria Wilson"/>
    <x v="1"/>
    <s v="United States"/>
    <s v="Los Angeles"/>
    <x v="1"/>
    <n v="90032"/>
    <x v="1"/>
    <s v="TEC-AC-10003063"/>
    <x v="2"/>
    <x v="11"/>
    <x v="1052"/>
    <n v="100"/>
    <n v="4"/>
    <n v="0"/>
    <n v="21"/>
  </r>
  <r>
    <n v="5625"/>
    <s v="CA-2013-121748"/>
    <x v="0"/>
    <x v="1057"/>
    <d v="2013-10-29T00:00:00"/>
    <s v="Second Class"/>
    <s v="VW-21775"/>
    <s v="Victoria Wilson"/>
    <x v="1"/>
    <s v="United States"/>
    <s v="Los Angeles"/>
    <x v="1"/>
    <n v="90032"/>
    <x v="1"/>
    <s v="TEC-AC-10002637"/>
    <x v="2"/>
    <x v="11"/>
    <x v="1308"/>
    <n v="359.98"/>
    <n v="2"/>
    <n v="0"/>
    <n v="21.598799999999983"/>
  </r>
  <r>
    <n v="5626"/>
    <s v="CA-2011-126683"/>
    <x v="2"/>
    <x v="411"/>
    <d v="2011-10-01T00:00:00"/>
    <s v="Second Class"/>
    <s v="PP-18955"/>
    <s v="Paul Prost"/>
    <x v="2"/>
    <s v="United States"/>
    <s v="Seattle"/>
    <x v="4"/>
    <n v="98115"/>
    <x v="1"/>
    <s v="FUR-FU-10001706"/>
    <x v="0"/>
    <x v="5"/>
    <x v="50"/>
    <n v="6.16"/>
    <n v="2"/>
    <n v="0"/>
    <n v="2.9567999999999999"/>
  </r>
  <r>
    <n v="5627"/>
    <s v="CA-2011-126683"/>
    <x v="2"/>
    <x v="411"/>
    <d v="2011-10-01T00:00:00"/>
    <s v="Second Class"/>
    <s v="PP-18955"/>
    <s v="Paul Prost"/>
    <x v="2"/>
    <s v="United States"/>
    <s v="Seattle"/>
    <x v="4"/>
    <n v="98115"/>
    <x v="1"/>
    <s v="FUR-TA-10002958"/>
    <x v="0"/>
    <x v="3"/>
    <x v="956"/>
    <n v="2348.8200000000002"/>
    <n v="9"/>
    <n v="0"/>
    <n v="399.29939999999976"/>
  </r>
  <r>
    <n v="5628"/>
    <s v="CA-2014-148810"/>
    <x v="3"/>
    <x v="335"/>
    <d v="2014-07-02T00:00:00"/>
    <s v="Standard Class"/>
    <s v="DR-12880"/>
    <s v="Dan Reichenbach"/>
    <x v="1"/>
    <s v="United States"/>
    <s v="Miami"/>
    <x v="2"/>
    <n v="33180"/>
    <x v="0"/>
    <s v="OFF-LA-10004689"/>
    <x v="1"/>
    <x v="2"/>
    <x v="261"/>
    <n v="13.872000000000002"/>
    <n v="6"/>
    <n v="0.2"/>
    <n v="4.6818000000000008"/>
  </r>
  <r>
    <n v="5629"/>
    <s v="CA-2014-148810"/>
    <x v="3"/>
    <x v="335"/>
    <d v="2014-07-02T00:00:00"/>
    <s v="Standard Class"/>
    <s v="DR-12880"/>
    <s v="Dan Reichenbach"/>
    <x v="1"/>
    <s v="United States"/>
    <s v="Miami"/>
    <x v="2"/>
    <n v="33180"/>
    <x v="0"/>
    <s v="FUR-CH-10001545"/>
    <x v="0"/>
    <x v="1"/>
    <x v="1737"/>
    <n v="273.55200000000002"/>
    <n v="3"/>
    <n v="0.2"/>
    <n v="-13.677599999999998"/>
  </r>
  <r>
    <n v="5630"/>
    <s v="US-2013-146066"/>
    <x v="0"/>
    <x v="1036"/>
    <d v="2013-08-24T00:00:00"/>
    <s v="Second Class"/>
    <s v="RB-19465"/>
    <s v="Rick Bensley"/>
    <x v="2"/>
    <s v="United States"/>
    <s v="Philadelphia"/>
    <x v="9"/>
    <n v="19143"/>
    <x v="3"/>
    <s v="FUR-TA-10002530"/>
    <x v="0"/>
    <x v="3"/>
    <x v="983"/>
    <n v="815.29199999999992"/>
    <n v="9"/>
    <n v="0.4"/>
    <n v="-339.7050000000001"/>
  </r>
  <r>
    <n v="5631"/>
    <s v="CA-2011-127614"/>
    <x v="2"/>
    <x v="1058"/>
    <d v="2011-02-16T00:00:00"/>
    <s v="Standard Class"/>
    <s v="NF-18385"/>
    <s v="Natalie Fritzler"/>
    <x v="0"/>
    <s v="United States"/>
    <s v="Chesapeake"/>
    <x v="17"/>
    <n v="23320"/>
    <x v="0"/>
    <s v="TEC-AC-10001432"/>
    <x v="2"/>
    <x v="11"/>
    <x v="471"/>
    <n v="234.45000000000002"/>
    <n v="3"/>
    <n v="0"/>
    <n v="103.15800000000003"/>
  </r>
  <r>
    <n v="5632"/>
    <s v="CA-2011-127614"/>
    <x v="2"/>
    <x v="1058"/>
    <d v="2011-02-16T00:00:00"/>
    <s v="Standard Class"/>
    <s v="NF-18385"/>
    <s v="Natalie Fritzler"/>
    <x v="0"/>
    <s v="United States"/>
    <s v="Chesapeake"/>
    <x v="17"/>
    <n v="23320"/>
    <x v="0"/>
    <s v="FUR-TA-10003715"/>
    <x v="0"/>
    <x v="3"/>
    <x v="1003"/>
    <n v="1256.22"/>
    <n v="6"/>
    <n v="0"/>
    <n v="75.37319999999994"/>
  </r>
  <r>
    <n v="5633"/>
    <s v="CA-2011-127614"/>
    <x v="2"/>
    <x v="1058"/>
    <d v="2011-02-16T00:00:00"/>
    <s v="Standard Class"/>
    <s v="NF-18385"/>
    <s v="Natalie Fritzler"/>
    <x v="0"/>
    <s v="United States"/>
    <s v="Chesapeake"/>
    <x v="17"/>
    <n v="23320"/>
    <x v="0"/>
    <s v="OFF-BI-10003291"/>
    <x v="1"/>
    <x v="8"/>
    <x v="44"/>
    <n v="17.46"/>
    <n v="2"/>
    <n v="0"/>
    <n v="8.2061999999999991"/>
  </r>
  <r>
    <n v="5634"/>
    <s v="CA-2013-101742"/>
    <x v="0"/>
    <x v="713"/>
    <d v="2013-09-29T00:00:00"/>
    <s v="Second Class"/>
    <s v="CR-12580"/>
    <s v="Clay Rozendal"/>
    <x v="2"/>
    <s v="United States"/>
    <s v="New York City"/>
    <x v="15"/>
    <n v="10009"/>
    <x v="3"/>
    <s v="OFF-BI-10004187"/>
    <x v="1"/>
    <x v="8"/>
    <x v="33"/>
    <n v="10.528"/>
    <n v="7"/>
    <n v="0.2"/>
    <n v="3.6847999999999987"/>
  </r>
  <r>
    <n v="5635"/>
    <s v="CA-2012-134943"/>
    <x v="1"/>
    <x v="901"/>
    <d v="2012-12-06T00:00:00"/>
    <s v="First Class"/>
    <s v="SU-20665"/>
    <s v="Stephanie Ulpright"/>
    <x v="2"/>
    <s v="United States"/>
    <s v="Ann Arbor"/>
    <x v="12"/>
    <n v="48104"/>
    <x v="2"/>
    <s v="OFF-BI-10000666"/>
    <x v="1"/>
    <x v="8"/>
    <x v="980"/>
    <n v="152.79999999999998"/>
    <n v="5"/>
    <n v="0"/>
    <n v="76.399999999999991"/>
  </r>
  <r>
    <n v="5636"/>
    <s v="CA-2014-123022"/>
    <x v="3"/>
    <x v="213"/>
    <d v="2014-09-09T00:00:00"/>
    <s v="Standard Class"/>
    <s v="SC-20050"/>
    <s v="Sample Company A"/>
    <x v="2"/>
    <s v="United States"/>
    <s v="La Mesa"/>
    <x v="1"/>
    <n v="91941"/>
    <x v="1"/>
    <s v="OFF-BI-10002225"/>
    <x v="1"/>
    <x v="8"/>
    <x v="336"/>
    <n v="82.56"/>
    <n v="5"/>
    <n v="0.2"/>
    <n v="28.896000000000001"/>
  </r>
  <r>
    <n v="5637"/>
    <s v="CA-2014-123022"/>
    <x v="3"/>
    <x v="213"/>
    <d v="2014-09-09T00:00:00"/>
    <s v="Standard Class"/>
    <s v="SC-20050"/>
    <s v="Sample Company A"/>
    <x v="2"/>
    <s v="United States"/>
    <s v="La Mesa"/>
    <x v="1"/>
    <n v="91941"/>
    <x v="1"/>
    <s v="TEC-AC-10000474"/>
    <x v="2"/>
    <x v="11"/>
    <x v="1501"/>
    <n v="284.96999999999997"/>
    <n v="3"/>
    <n v="0"/>
    <n v="85.490999999999957"/>
  </r>
  <r>
    <n v="5638"/>
    <s v="CA-2014-113208"/>
    <x v="3"/>
    <x v="606"/>
    <d v="2014-04-03T00:00:00"/>
    <s v="Standard Class"/>
    <s v="ML-18040"/>
    <s v="Michelle Lonsdale"/>
    <x v="1"/>
    <s v="United States"/>
    <s v="Dearborn"/>
    <x v="12"/>
    <n v="48126"/>
    <x v="2"/>
    <s v="FUR-FU-10004245"/>
    <x v="0"/>
    <x v="5"/>
    <x v="1738"/>
    <n v="60.84"/>
    <n v="3"/>
    <n v="0"/>
    <n v="23.119199999999999"/>
  </r>
  <r>
    <n v="5639"/>
    <s v="CA-2011-154893"/>
    <x v="2"/>
    <x v="1059"/>
    <d v="2011-12-27T00:00:00"/>
    <s v="Standard Class"/>
    <s v="GM-14440"/>
    <s v="Gary McGarr"/>
    <x v="0"/>
    <s v="United States"/>
    <s v="San Diego"/>
    <x v="1"/>
    <n v="92024"/>
    <x v="1"/>
    <s v="FUR-CH-10004287"/>
    <x v="0"/>
    <x v="1"/>
    <x v="156"/>
    <n v="1325.76"/>
    <n v="6"/>
    <n v="0.2"/>
    <n v="149.14799999999991"/>
  </r>
  <r>
    <n v="5640"/>
    <s v="CA-2011-154893"/>
    <x v="2"/>
    <x v="1059"/>
    <d v="2011-12-27T00:00:00"/>
    <s v="Standard Class"/>
    <s v="GM-14440"/>
    <s v="Gary McGarr"/>
    <x v="0"/>
    <s v="United States"/>
    <s v="San Diego"/>
    <x v="1"/>
    <n v="92024"/>
    <x v="1"/>
    <s v="FUR-CH-10000595"/>
    <x v="0"/>
    <x v="1"/>
    <x v="463"/>
    <n v="572.16000000000008"/>
    <n v="3"/>
    <n v="0.2"/>
    <n v="35.759999999999962"/>
  </r>
  <r>
    <n v="5641"/>
    <s v="CA-2011-147900"/>
    <x v="2"/>
    <x v="865"/>
    <d v="2011-09-28T00:00:00"/>
    <s v="Standard Class"/>
    <s v="JK-15640"/>
    <s v="Jim Kriz"/>
    <x v="2"/>
    <s v="United States"/>
    <s v="Lakewood"/>
    <x v="24"/>
    <n v="44107"/>
    <x v="3"/>
    <s v="OFF-PA-10003063"/>
    <x v="1"/>
    <x v="10"/>
    <x v="1711"/>
    <n v="28.8"/>
    <n v="9"/>
    <n v="0.2"/>
    <n v="10.080000000000002"/>
  </r>
  <r>
    <n v="5642"/>
    <s v="CA-2014-106355"/>
    <x v="3"/>
    <x v="459"/>
    <d v="2014-04-06T00:00:00"/>
    <s v="First Class"/>
    <s v="AT-10435"/>
    <s v="Alyssa Tate"/>
    <x v="2"/>
    <s v="United States"/>
    <s v="Meriden"/>
    <x v="29"/>
    <n v="6450"/>
    <x v="3"/>
    <s v="OFF-AR-10000246"/>
    <x v="1"/>
    <x v="6"/>
    <x v="21"/>
    <n v="11.12"/>
    <n v="4"/>
    <n v="0"/>
    <n v="2.8911999999999995"/>
  </r>
  <r>
    <n v="5643"/>
    <s v="CA-2013-127985"/>
    <x v="0"/>
    <x v="178"/>
    <d v="2013-04-06T00:00:00"/>
    <s v="Second Class"/>
    <s v="DB-12910"/>
    <s v="Daniel Byrd"/>
    <x v="2"/>
    <s v="United States"/>
    <s v="Columbus"/>
    <x v="32"/>
    <n v="31907"/>
    <x v="0"/>
    <s v="FUR-FU-10003274"/>
    <x v="0"/>
    <x v="5"/>
    <x v="245"/>
    <n v="7.04"/>
    <n v="4"/>
    <n v="0"/>
    <n v="3.0976000000000004"/>
  </r>
  <r>
    <n v="5644"/>
    <s v="CA-2012-166604"/>
    <x v="1"/>
    <x v="1060"/>
    <d v="2012-05-20T00:00:00"/>
    <s v="Second Class"/>
    <s v="AH-10690"/>
    <s v="Anna Häberlin"/>
    <x v="1"/>
    <s v="United States"/>
    <s v="Roswell"/>
    <x v="32"/>
    <n v="30076"/>
    <x v="0"/>
    <s v="OFF-EN-10004147"/>
    <x v="1"/>
    <x v="12"/>
    <x v="1279"/>
    <n v="17.940000000000001"/>
    <n v="3"/>
    <n v="0"/>
    <n v="8.7906000000000013"/>
  </r>
  <r>
    <n v="5645"/>
    <s v="CA-2014-120719"/>
    <x v="3"/>
    <x v="721"/>
    <d v="2014-03-27T00:00:00"/>
    <s v="First Class"/>
    <s v="SJ-20125"/>
    <s v="Sanjit Jacobs"/>
    <x v="2"/>
    <s v="United States"/>
    <s v="Seattle"/>
    <x v="4"/>
    <n v="98105"/>
    <x v="1"/>
    <s v="OFF-BI-10002103"/>
    <x v="1"/>
    <x v="8"/>
    <x v="525"/>
    <n v="34.76"/>
    <n v="5"/>
    <n v="0.2"/>
    <n v="11.296999999999999"/>
  </r>
  <r>
    <n v="5646"/>
    <s v="CA-2014-127117"/>
    <x v="3"/>
    <x v="349"/>
    <d v="2014-04-20T00:00:00"/>
    <s v="Standard Class"/>
    <s v="HM-14860"/>
    <s v="Harry Marie"/>
    <x v="1"/>
    <s v="United States"/>
    <s v="Morristown"/>
    <x v="30"/>
    <n v="7960"/>
    <x v="3"/>
    <s v="FUR-FU-10004018"/>
    <x v="0"/>
    <x v="5"/>
    <x v="927"/>
    <n v="74.45"/>
    <n v="5"/>
    <n v="0"/>
    <n v="20.101500000000001"/>
  </r>
  <r>
    <n v="5647"/>
    <s v="CA-2012-104241"/>
    <x v="1"/>
    <x v="1038"/>
    <d v="2012-01-09T00:00:00"/>
    <s v="Standard Class"/>
    <s v="AG-10495"/>
    <s v="Andrew Gjertsen"/>
    <x v="1"/>
    <s v="United States"/>
    <s v="Alexandria"/>
    <x v="17"/>
    <n v="22304"/>
    <x v="0"/>
    <s v="FUR-FU-10001473"/>
    <x v="0"/>
    <x v="5"/>
    <x v="984"/>
    <n v="192.22"/>
    <n v="14"/>
    <n v="0"/>
    <n v="69.199200000000005"/>
  </r>
  <r>
    <n v="5648"/>
    <s v="CA-2014-168179"/>
    <x v="3"/>
    <x v="808"/>
    <d v="2014-11-08T00:00:00"/>
    <s v="Standard Class"/>
    <s v="JB-16000"/>
    <s v="Joy Bell-"/>
    <x v="0"/>
    <s v="United States"/>
    <s v="Salt Lake City"/>
    <x v="7"/>
    <n v="84106"/>
    <x v="1"/>
    <s v="OFF-PA-10001800"/>
    <x v="1"/>
    <x v="10"/>
    <x v="580"/>
    <n v="19.440000000000001"/>
    <n v="3"/>
    <n v="0"/>
    <n v="9.3312000000000008"/>
  </r>
  <r>
    <n v="5649"/>
    <s v="CA-2014-142342"/>
    <x v="3"/>
    <x v="729"/>
    <d v="2014-07-20T00:00:00"/>
    <s v="Second Class"/>
    <s v="AJ-10795"/>
    <s v="Anthony Johnson"/>
    <x v="1"/>
    <s v="United States"/>
    <s v="Apple Valley"/>
    <x v="1"/>
    <n v="92307"/>
    <x v="1"/>
    <s v="OFF-PA-10004609"/>
    <x v="1"/>
    <x v="10"/>
    <x v="1494"/>
    <n v="32.400000000000006"/>
    <n v="5"/>
    <n v="0"/>
    <n v="15.552000000000001"/>
  </r>
  <r>
    <n v="5650"/>
    <s v="CA-2014-142342"/>
    <x v="3"/>
    <x v="729"/>
    <d v="2014-07-20T00:00:00"/>
    <s v="Second Class"/>
    <s v="AJ-10795"/>
    <s v="Anthony Johnson"/>
    <x v="1"/>
    <s v="United States"/>
    <s v="Apple Valley"/>
    <x v="1"/>
    <n v="92307"/>
    <x v="1"/>
    <s v="OFF-EN-10002592"/>
    <x v="1"/>
    <x v="12"/>
    <x v="1702"/>
    <n v="57.9"/>
    <n v="5"/>
    <n v="0"/>
    <n v="28.95"/>
  </r>
  <r>
    <n v="5651"/>
    <s v="CA-2014-142342"/>
    <x v="3"/>
    <x v="729"/>
    <d v="2014-07-20T00:00:00"/>
    <s v="Second Class"/>
    <s v="AJ-10795"/>
    <s v="Anthony Johnson"/>
    <x v="1"/>
    <s v="United States"/>
    <s v="Apple Valley"/>
    <x v="1"/>
    <n v="92307"/>
    <x v="1"/>
    <s v="OFF-ST-10002957"/>
    <x v="1"/>
    <x v="4"/>
    <x v="1483"/>
    <n v="10.56"/>
    <n v="2"/>
    <n v="0"/>
    <n v="0"/>
  </r>
  <r>
    <n v="5652"/>
    <s v="CA-2014-142342"/>
    <x v="3"/>
    <x v="729"/>
    <d v="2014-07-20T00:00:00"/>
    <s v="Second Class"/>
    <s v="AJ-10795"/>
    <s v="Anthony Johnson"/>
    <x v="1"/>
    <s v="United States"/>
    <s v="Apple Valley"/>
    <x v="1"/>
    <n v="92307"/>
    <x v="1"/>
    <s v="FUR-BO-10002613"/>
    <x v="0"/>
    <x v="0"/>
    <x v="177"/>
    <n v="1194.165"/>
    <n v="5"/>
    <n v="0.15"/>
    <n v="210.73499999999993"/>
  </r>
  <r>
    <n v="5653"/>
    <s v="CA-2014-109099"/>
    <x v="3"/>
    <x v="833"/>
    <d v="2014-10-12T00:00:00"/>
    <s v="Standard Class"/>
    <s v="MM-18280"/>
    <s v="Muhammed MacIntyre"/>
    <x v="1"/>
    <s v="United States"/>
    <s v="New York City"/>
    <x v="15"/>
    <n v="10009"/>
    <x v="3"/>
    <s v="OFF-PA-10001033"/>
    <x v="1"/>
    <x v="10"/>
    <x v="1500"/>
    <n v="40.99"/>
    <n v="1"/>
    <n v="0"/>
    <n v="20.085100000000001"/>
  </r>
  <r>
    <n v="5654"/>
    <s v="US-2011-134187"/>
    <x v="2"/>
    <x v="130"/>
    <d v="2011-11-11T00:00:00"/>
    <s v="Standard Class"/>
    <s v="TH-21235"/>
    <s v="Tiffany House"/>
    <x v="1"/>
    <s v="United States"/>
    <s v="Long Beach"/>
    <x v="1"/>
    <n v="90805"/>
    <x v="1"/>
    <s v="OFF-AR-10000940"/>
    <x v="1"/>
    <x v="6"/>
    <x v="134"/>
    <n v="2.94"/>
    <n v="1"/>
    <n v="0"/>
    <n v="0.79380000000000006"/>
  </r>
  <r>
    <n v="5655"/>
    <s v="CA-2013-145261"/>
    <x v="0"/>
    <x v="122"/>
    <d v="2013-12-22T00:00:00"/>
    <s v="First Class"/>
    <s v="AH-10120"/>
    <s v="Adrian Hane"/>
    <x v="2"/>
    <s v="United States"/>
    <s v="Salem"/>
    <x v="21"/>
    <n v="97301"/>
    <x v="1"/>
    <s v="OFF-BI-10001670"/>
    <x v="1"/>
    <x v="8"/>
    <x v="438"/>
    <n v="45.240000000000009"/>
    <n v="4"/>
    <n v="0.7"/>
    <n v="-30.159999999999997"/>
  </r>
  <r>
    <n v="5656"/>
    <s v="CA-2013-145261"/>
    <x v="0"/>
    <x v="122"/>
    <d v="2013-12-22T00:00:00"/>
    <s v="First Class"/>
    <s v="AH-10120"/>
    <s v="Adrian Hane"/>
    <x v="2"/>
    <s v="United States"/>
    <s v="Salem"/>
    <x v="21"/>
    <n v="97301"/>
    <x v="1"/>
    <s v="OFF-AR-10004078"/>
    <x v="1"/>
    <x v="6"/>
    <x v="507"/>
    <n v="18.687999999999999"/>
    <n v="4"/>
    <n v="0.2"/>
    <n v="2.3359999999999994"/>
  </r>
  <r>
    <n v="5657"/>
    <s v="CA-2013-145261"/>
    <x v="0"/>
    <x v="122"/>
    <d v="2013-12-22T00:00:00"/>
    <s v="First Class"/>
    <s v="AH-10120"/>
    <s v="Adrian Hane"/>
    <x v="2"/>
    <s v="United States"/>
    <s v="Salem"/>
    <x v="21"/>
    <n v="97301"/>
    <x v="1"/>
    <s v="OFF-PA-10003036"/>
    <x v="1"/>
    <x v="10"/>
    <x v="1730"/>
    <n v="11.648000000000001"/>
    <n v="2"/>
    <n v="0.2"/>
    <n v="3.7855999999999992"/>
  </r>
  <r>
    <n v="5658"/>
    <s v="CA-2013-145261"/>
    <x v="0"/>
    <x v="122"/>
    <d v="2013-12-22T00:00:00"/>
    <s v="First Class"/>
    <s v="AH-10120"/>
    <s v="Adrian Hane"/>
    <x v="2"/>
    <s v="United States"/>
    <s v="Salem"/>
    <x v="21"/>
    <n v="97301"/>
    <x v="1"/>
    <s v="TEC-AC-10000991"/>
    <x v="2"/>
    <x v="11"/>
    <x v="432"/>
    <n v="112.77600000000001"/>
    <n v="3"/>
    <n v="0.2"/>
    <n v="-8.4581999999999979"/>
  </r>
  <r>
    <n v="5659"/>
    <s v="CA-2013-145261"/>
    <x v="0"/>
    <x v="122"/>
    <d v="2013-12-22T00:00:00"/>
    <s v="First Class"/>
    <s v="AH-10120"/>
    <s v="Adrian Hane"/>
    <x v="2"/>
    <s v="United States"/>
    <s v="Salem"/>
    <x v="21"/>
    <n v="97301"/>
    <x v="1"/>
    <s v="FUR-TA-10002530"/>
    <x v="0"/>
    <x v="3"/>
    <x v="983"/>
    <n v="377.45"/>
    <n v="5"/>
    <n v="0.5"/>
    <n v="-264.21500000000003"/>
  </r>
  <r>
    <n v="5660"/>
    <s v="CA-2013-145261"/>
    <x v="0"/>
    <x v="122"/>
    <d v="2013-12-22T00:00:00"/>
    <s v="First Class"/>
    <s v="AH-10120"/>
    <s v="Adrian Hane"/>
    <x v="2"/>
    <s v="United States"/>
    <s v="Salem"/>
    <x v="21"/>
    <n v="97301"/>
    <x v="1"/>
    <s v="OFF-LA-10000407"/>
    <x v="1"/>
    <x v="2"/>
    <x v="1486"/>
    <n v="15.936000000000002"/>
    <n v="4"/>
    <n v="0.2"/>
    <n v="5.1791999999999998"/>
  </r>
  <r>
    <n v="5661"/>
    <s v="CA-2013-145261"/>
    <x v="0"/>
    <x v="122"/>
    <d v="2013-12-22T00:00:00"/>
    <s v="First Class"/>
    <s v="AH-10120"/>
    <s v="Adrian Hane"/>
    <x v="2"/>
    <s v="United States"/>
    <s v="Salem"/>
    <x v="21"/>
    <n v="97301"/>
    <x v="1"/>
    <s v="TEC-PH-10004833"/>
    <x v="2"/>
    <x v="7"/>
    <x v="1354"/>
    <n v="28.68"/>
    <n v="3"/>
    <n v="0.2"/>
    <n v="-7.17"/>
  </r>
  <r>
    <n v="5662"/>
    <s v="CA-2013-108875"/>
    <x v="0"/>
    <x v="446"/>
    <d v="2013-10-02T00:00:00"/>
    <s v="Standard Class"/>
    <s v="CL-12700"/>
    <s v="Craig Leslie"/>
    <x v="2"/>
    <s v="United States"/>
    <s v="Aurora"/>
    <x v="22"/>
    <n v="80013"/>
    <x v="1"/>
    <s v="FUR-FU-10002671"/>
    <x v="0"/>
    <x v="5"/>
    <x v="275"/>
    <n v="21.44"/>
    <n v="2"/>
    <n v="0.2"/>
    <n v="7.5039999999999987"/>
  </r>
  <r>
    <n v="5663"/>
    <s v="CA-2013-108875"/>
    <x v="0"/>
    <x v="446"/>
    <d v="2013-10-02T00:00:00"/>
    <s v="Standard Class"/>
    <s v="CL-12700"/>
    <s v="Craig Leslie"/>
    <x v="2"/>
    <s v="United States"/>
    <s v="Aurora"/>
    <x v="22"/>
    <n v="80013"/>
    <x v="1"/>
    <s v="OFF-ST-10001370"/>
    <x v="1"/>
    <x v="4"/>
    <x v="1023"/>
    <n v="511.05600000000004"/>
    <n v="9"/>
    <n v="0.2"/>
    <n v="-95.823000000000079"/>
  </r>
  <r>
    <n v="5664"/>
    <s v="CA-2013-141957"/>
    <x v="0"/>
    <x v="658"/>
    <d v="2013-07-22T00:00:00"/>
    <s v="Same Day"/>
    <s v="JG-15310"/>
    <s v="Jason Gross"/>
    <x v="1"/>
    <s v="United States"/>
    <s v="Newark"/>
    <x v="24"/>
    <n v="43055"/>
    <x v="3"/>
    <s v="OFF-AR-10000914"/>
    <x v="1"/>
    <x v="6"/>
    <x v="1739"/>
    <n v="18.656000000000002"/>
    <n v="2"/>
    <n v="0.2"/>
    <n v="1.3992000000000013"/>
  </r>
  <r>
    <n v="5665"/>
    <s v="CA-2013-141957"/>
    <x v="0"/>
    <x v="658"/>
    <d v="2013-07-22T00:00:00"/>
    <s v="Same Day"/>
    <s v="JG-15310"/>
    <s v="Jason Gross"/>
    <x v="1"/>
    <s v="United States"/>
    <s v="Newark"/>
    <x v="24"/>
    <n v="43055"/>
    <x v="3"/>
    <s v="OFF-BI-10001116"/>
    <x v="1"/>
    <x v="8"/>
    <x v="1066"/>
    <n v="11.088000000000003"/>
    <n v="7"/>
    <n v="0.7"/>
    <n v="-8.1311999999999998"/>
  </r>
  <r>
    <n v="5666"/>
    <s v="CA-2013-141957"/>
    <x v="0"/>
    <x v="658"/>
    <d v="2013-07-22T00:00:00"/>
    <s v="Same Day"/>
    <s v="JG-15310"/>
    <s v="Jason Gross"/>
    <x v="1"/>
    <s v="United States"/>
    <s v="Newark"/>
    <x v="24"/>
    <n v="43055"/>
    <x v="3"/>
    <s v="OFF-ST-10002276"/>
    <x v="1"/>
    <x v="4"/>
    <x v="223"/>
    <n v="66.688000000000002"/>
    <n v="1"/>
    <n v="0.2"/>
    <n v="4.1680000000000028"/>
  </r>
  <r>
    <n v="5667"/>
    <s v="CA-2013-141957"/>
    <x v="0"/>
    <x v="658"/>
    <d v="2013-07-22T00:00:00"/>
    <s v="Same Day"/>
    <s v="JG-15310"/>
    <s v="Jason Gross"/>
    <x v="1"/>
    <s v="United States"/>
    <s v="Newark"/>
    <x v="24"/>
    <n v="43055"/>
    <x v="3"/>
    <s v="OFF-ST-10004340"/>
    <x v="1"/>
    <x v="4"/>
    <x v="809"/>
    <n v="99.488"/>
    <n v="2"/>
    <n v="0.2"/>
    <n v="8.7052000000000049"/>
  </r>
  <r>
    <n v="5668"/>
    <s v="CA-2013-142405"/>
    <x v="0"/>
    <x v="725"/>
    <d v="2013-06-16T00:00:00"/>
    <s v="Standard Class"/>
    <s v="SE-20110"/>
    <s v="Sanjit Engle"/>
    <x v="0"/>
    <s v="United States"/>
    <s v="Seattle"/>
    <x v="4"/>
    <n v="98103"/>
    <x v="1"/>
    <s v="OFF-LA-10004093"/>
    <x v="1"/>
    <x v="2"/>
    <x v="670"/>
    <n v="14.62"/>
    <n v="2"/>
    <n v="0"/>
    <n v="6.8713999999999995"/>
  </r>
  <r>
    <n v="5669"/>
    <s v="CA-2013-142405"/>
    <x v="0"/>
    <x v="725"/>
    <d v="2013-06-16T00:00:00"/>
    <s v="Standard Class"/>
    <s v="SE-20110"/>
    <s v="Sanjit Engle"/>
    <x v="0"/>
    <s v="United States"/>
    <s v="Seattle"/>
    <x v="4"/>
    <n v="98103"/>
    <x v="1"/>
    <s v="OFF-BI-10004728"/>
    <x v="1"/>
    <x v="8"/>
    <x v="539"/>
    <n v="53.984000000000002"/>
    <n v="14"/>
    <n v="0.2"/>
    <n v="17.544800000000002"/>
  </r>
  <r>
    <n v="5670"/>
    <s v="CA-2013-142405"/>
    <x v="0"/>
    <x v="725"/>
    <d v="2013-06-16T00:00:00"/>
    <s v="Standard Class"/>
    <s v="SE-20110"/>
    <s v="Sanjit Engle"/>
    <x v="0"/>
    <s v="United States"/>
    <s v="Seattle"/>
    <x v="4"/>
    <n v="98103"/>
    <x v="1"/>
    <s v="TEC-AC-10003095"/>
    <x v="2"/>
    <x v="11"/>
    <x v="1277"/>
    <n v="389.97"/>
    <n v="3"/>
    <n v="0"/>
    <n v="132.58980000000003"/>
  </r>
  <r>
    <n v="5671"/>
    <s v="CA-2012-141012"/>
    <x v="1"/>
    <x v="988"/>
    <d v="2012-06-11T00:00:00"/>
    <s v="Second Class"/>
    <s v="TG-21640"/>
    <s v="Trudy Glocke"/>
    <x v="0"/>
    <s v="United States"/>
    <s v="Pocatello"/>
    <x v="45"/>
    <n v="83201"/>
    <x v="1"/>
    <s v="FUR-FU-10003192"/>
    <x v="0"/>
    <x v="5"/>
    <x v="1720"/>
    <n v="355.36"/>
    <n v="4"/>
    <n v="0"/>
    <n v="92.393599999999992"/>
  </r>
  <r>
    <n v="5672"/>
    <s v="CA-2012-141012"/>
    <x v="1"/>
    <x v="988"/>
    <d v="2012-06-11T00:00:00"/>
    <s v="Second Class"/>
    <s v="TG-21640"/>
    <s v="Trudy Glocke"/>
    <x v="0"/>
    <s v="United States"/>
    <s v="Pocatello"/>
    <x v="45"/>
    <n v="83201"/>
    <x v="1"/>
    <s v="TEC-PH-10004522"/>
    <x v="2"/>
    <x v="7"/>
    <x v="1695"/>
    <n v="140.376"/>
    <n v="3"/>
    <n v="0.2"/>
    <n v="8.7735000000000056"/>
  </r>
  <r>
    <n v="5673"/>
    <s v="CA-2014-127922"/>
    <x v="3"/>
    <x v="855"/>
    <d v="2014-11-04T00:00:00"/>
    <s v="Standard Class"/>
    <s v="SH-19975"/>
    <s v="Sally Hughsby"/>
    <x v="1"/>
    <s v="United States"/>
    <s v="Dallas"/>
    <x v="5"/>
    <n v="75081"/>
    <x v="2"/>
    <s v="OFF-EN-10003068"/>
    <x v="1"/>
    <x v="12"/>
    <x v="1632"/>
    <n v="15.840000000000002"/>
    <n v="2"/>
    <n v="0.2"/>
    <n v="5.5439999999999987"/>
  </r>
  <r>
    <n v="5674"/>
    <s v="CA-2014-127922"/>
    <x v="3"/>
    <x v="855"/>
    <d v="2014-11-04T00:00:00"/>
    <s v="Standard Class"/>
    <s v="SH-19975"/>
    <s v="Sally Hughsby"/>
    <x v="1"/>
    <s v="United States"/>
    <s v="Dallas"/>
    <x v="5"/>
    <n v="75081"/>
    <x v="2"/>
    <s v="OFF-PA-10001204"/>
    <x v="1"/>
    <x v="10"/>
    <x v="518"/>
    <n v="8.4480000000000004"/>
    <n v="2"/>
    <n v="0.2"/>
    <n v="2.6399999999999997"/>
  </r>
  <r>
    <n v="5675"/>
    <s v="CA-2013-146318"/>
    <x v="0"/>
    <x v="115"/>
    <d v="2013-01-27T00:00:00"/>
    <s v="Standard Class"/>
    <s v="MC-17275"/>
    <s v="Marc Crier"/>
    <x v="0"/>
    <s v="United States"/>
    <s v="Seattle"/>
    <x v="4"/>
    <n v="98105"/>
    <x v="1"/>
    <s v="OFF-PA-10003953"/>
    <x v="1"/>
    <x v="10"/>
    <x v="638"/>
    <n v="12.96"/>
    <n v="2"/>
    <n v="0"/>
    <n v="6.2208000000000006"/>
  </r>
  <r>
    <n v="5676"/>
    <s v="CA-2011-135993"/>
    <x v="2"/>
    <x v="1061"/>
    <d v="2011-06-02T00:00:00"/>
    <s v="Standard Class"/>
    <s v="PJ-18835"/>
    <s v="Patrick Jones"/>
    <x v="1"/>
    <s v="United States"/>
    <s v="Seattle"/>
    <x v="4"/>
    <n v="98115"/>
    <x v="1"/>
    <s v="TEC-PH-10001552"/>
    <x v="2"/>
    <x v="7"/>
    <x v="178"/>
    <n v="57.408000000000008"/>
    <n v="6"/>
    <n v="0.2"/>
    <n v="5.7408000000000019"/>
  </r>
  <r>
    <n v="5677"/>
    <s v="CA-2011-135993"/>
    <x v="2"/>
    <x v="1061"/>
    <d v="2011-06-02T00:00:00"/>
    <s v="Standard Class"/>
    <s v="PJ-18835"/>
    <s v="Patrick Jones"/>
    <x v="1"/>
    <s v="United States"/>
    <s v="Seattle"/>
    <x v="4"/>
    <n v="98115"/>
    <x v="1"/>
    <s v="TEC-AC-10004877"/>
    <x v="2"/>
    <x v="11"/>
    <x v="1670"/>
    <n v="27.6"/>
    <n v="4"/>
    <n v="0"/>
    <n v="2.2079999999999984"/>
  </r>
  <r>
    <n v="5678"/>
    <s v="CA-2011-126802"/>
    <x v="2"/>
    <x v="282"/>
    <d v="2012-01-05T00:00:00"/>
    <s v="Standard Class"/>
    <s v="ZC-21910"/>
    <s v="Zuschuss Carroll"/>
    <x v="0"/>
    <s v="United States"/>
    <s v="Chicago"/>
    <x v="10"/>
    <n v="60610"/>
    <x v="2"/>
    <s v="FUR-FU-10000193"/>
    <x v="0"/>
    <x v="5"/>
    <x v="1503"/>
    <n v="38.975999999999999"/>
    <n v="3"/>
    <n v="0.6"/>
    <n v="-50.66879999999999"/>
  </r>
  <r>
    <n v="5679"/>
    <s v="CA-2013-143924"/>
    <x v="0"/>
    <x v="1062"/>
    <d v="2013-08-04T00:00:00"/>
    <s v="Standard Class"/>
    <s v="SC-20680"/>
    <s v="Steve Carroll"/>
    <x v="2"/>
    <s v="United States"/>
    <s v="Holland"/>
    <x v="12"/>
    <n v="49423"/>
    <x v="2"/>
    <s v="OFF-FA-10000735"/>
    <x v="1"/>
    <x v="13"/>
    <x v="33"/>
    <n v="20.439999999999998"/>
    <n v="7"/>
    <n v="0"/>
    <n v="9.1979999999999986"/>
  </r>
  <r>
    <n v="5680"/>
    <s v="CA-2013-143924"/>
    <x v="0"/>
    <x v="1062"/>
    <d v="2013-08-04T00:00:00"/>
    <s v="Standard Class"/>
    <s v="SC-20680"/>
    <s v="Steve Carroll"/>
    <x v="2"/>
    <s v="United States"/>
    <s v="Holland"/>
    <x v="12"/>
    <n v="49423"/>
    <x v="2"/>
    <s v="OFF-PA-10002120"/>
    <x v="1"/>
    <x v="10"/>
    <x v="514"/>
    <n v="109.92"/>
    <n v="2"/>
    <n v="0"/>
    <n v="53.860799999999998"/>
  </r>
  <r>
    <n v="5681"/>
    <s v="CA-2013-141551"/>
    <x v="0"/>
    <x v="446"/>
    <d v="2013-10-01T00:00:00"/>
    <s v="Standard Class"/>
    <s v="BP-11230"/>
    <s v="Benjamin Patterson"/>
    <x v="0"/>
    <s v="United States"/>
    <s v="Broken Arrow"/>
    <x v="26"/>
    <n v="74012"/>
    <x v="2"/>
    <s v="OFF-BI-10001249"/>
    <x v="1"/>
    <x v="8"/>
    <x v="1182"/>
    <n v="6.38"/>
    <n v="1"/>
    <n v="0"/>
    <n v="2.9347999999999996"/>
  </r>
  <r>
    <n v="5682"/>
    <s v="CA-2013-141551"/>
    <x v="0"/>
    <x v="446"/>
    <d v="2013-10-01T00:00:00"/>
    <s v="Standard Class"/>
    <s v="BP-11230"/>
    <s v="Benjamin Patterson"/>
    <x v="0"/>
    <s v="United States"/>
    <s v="Broken Arrow"/>
    <x v="26"/>
    <n v="74012"/>
    <x v="2"/>
    <s v="OFF-PA-10001569"/>
    <x v="1"/>
    <x v="10"/>
    <x v="55"/>
    <n v="6.48"/>
    <n v="1"/>
    <n v="0"/>
    <n v="3.1104000000000003"/>
  </r>
  <r>
    <n v="5683"/>
    <s v="CA-2011-164315"/>
    <x v="2"/>
    <x v="1063"/>
    <d v="2011-04-08T00:00:00"/>
    <s v="Standard Class"/>
    <s v="RD-19585"/>
    <s v="Rob Dowd"/>
    <x v="0"/>
    <s v="United States"/>
    <s v="Athens"/>
    <x v="32"/>
    <n v="30605"/>
    <x v="0"/>
    <s v="OFF-PA-10004248"/>
    <x v="1"/>
    <x v="10"/>
    <x v="1615"/>
    <n v="15.84"/>
    <n v="3"/>
    <n v="0"/>
    <n v="7.1280000000000001"/>
  </r>
  <r>
    <n v="5684"/>
    <s v="CA-2011-164315"/>
    <x v="2"/>
    <x v="1063"/>
    <d v="2011-04-08T00:00:00"/>
    <s v="Standard Class"/>
    <s v="RD-19585"/>
    <s v="Rob Dowd"/>
    <x v="0"/>
    <s v="United States"/>
    <s v="Athens"/>
    <x v="32"/>
    <n v="30605"/>
    <x v="0"/>
    <s v="TEC-PH-10001128"/>
    <x v="2"/>
    <x v="7"/>
    <x v="1499"/>
    <n v="1049.93"/>
    <n v="7"/>
    <n v="0"/>
    <n v="293.98040000000003"/>
  </r>
  <r>
    <n v="5685"/>
    <s v="CA-2011-164315"/>
    <x v="2"/>
    <x v="1063"/>
    <d v="2011-04-08T00:00:00"/>
    <s v="Standard Class"/>
    <s v="RD-19585"/>
    <s v="Rob Dowd"/>
    <x v="0"/>
    <s v="United States"/>
    <s v="Athens"/>
    <x v="32"/>
    <n v="30605"/>
    <x v="0"/>
    <s v="OFF-AP-10003842"/>
    <x v="1"/>
    <x v="9"/>
    <x v="1247"/>
    <n v="154.9"/>
    <n v="5"/>
    <n v="0"/>
    <n v="40.274000000000001"/>
  </r>
  <r>
    <n v="5686"/>
    <s v="CA-2012-131072"/>
    <x v="1"/>
    <x v="599"/>
    <d v="2012-11-05T00:00:00"/>
    <s v="Same Day"/>
    <s v="KL-16645"/>
    <s v="Ken Lonsdale"/>
    <x v="0"/>
    <s v="United States"/>
    <s v="Seattle"/>
    <x v="4"/>
    <n v="98105"/>
    <x v="1"/>
    <s v="OFF-BI-10002794"/>
    <x v="1"/>
    <x v="8"/>
    <x v="102"/>
    <n v="98.352000000000004"/>
    <n v="3"/>
    <n v="0.2"/>
    <n v="35.652599999999993"/>
  </r>
  <r>
    <n v="5687"/>
    <s v="CA-2011-131541"/>
    <x v="2"/>
    <x v="1064"/>
    <d v="2011-07-28T00:00:00"/>
    <s v="Same Day"/>
    <s v="CK-12205"/>
    <s v="Chloris Kastensmidt"/>
    <x v="0"/>
    <s v="United States"/>
    <s v="Apopka"/>
    <x v="2"/>
    <n v="32712"/>
    <x v="0"/>
    <s v="OFF-FA-10000621"/>
    <x v="1"/>
    <x v="13"/>
    <x v="110"/>
    <n v="14.320000000000002"/>
    <n v="5"/>
    <n v="0.2"/>
    <n v="5.1910000000000007"/>
  </r>
  <r>
    <n v="5688"/>
    <s v="CA-2011-131541"/>
    <x v="2"/>
    <x v="1064"/>
    <d v="2011-07-28T00:00:00"/>
    <s v="Same Day"/>
    <s v="CK-12205"/>
    <s v="Chloris Kastensmidt"/>
    <x v="0"/>
    <s v="United States"/>
    <s v="Apopka"/>
    <x v="2"/>
    <n v="32712"/>
    <x v="0"/>
    <s v="FUR-FU-10003623"/>
    <x v="0"/>
    <x v="5"/>
    <x v="1226"/>
    <n v="129.88800000000001"/>
    <n v="6"/>
    <n v="0.2"/>
    <n v="12.988799999999991"/>
  </r>
  <r>
    <n v="5689"/>
    <s v="CA-2011-131541"/>
    <x v="2"/>
    <x v="1064"/>
    <d v="2011-07-28T00:00:00"/>
    <s v="Same Day"/>
    <s v="CK-12205"/>
    <s v="Chloris Kastensmidt"/>
    <x v="0"/>
    <s v="United States"/>
    <s v="Apopka"/>
    <x v="2"/>
    <n v="32712"/>
    <x v="0"/>
    <s v="OFF-EN-10000781"/>
    <x v="1"/>
    <x v="12"/>
    <x v="746"/>
    <n v="48.944000000000003"/>
    <n v="7"/>
    <n v="0.2"/>
    <n v="16.518599999999999"/>
  </r>
  <r>
    <n v="5690"/>
    <s v="CA-2012-119550"/>
    <x v="1"/>
    <x v="207"/>
    <d v="2012-12-31T00:00:00"/>
    <s v="Standard Class"/>
    <s v="RB-19705"/>
    <s v="Roger Barcio"/>
    <x v="2"/>
    <s v="United States"/>
    <s v="Houston"/>
    <x v="5"/>
    <n v="77070"/>
    <x v="2"/>
    <s v="FUR-CH-10002044"/>
    <x v="0"/>
    <x v="1"/>
    <x v="1725"/>
    <n v="275.05799999999999"/>
    <n v="3"/>
    <n v="0.3"/>
    <n v="-90.376199999999997"/>
  </r>
  <r>
    <n v="5691"/>
    <s v="US-2012-138093"/>
    <x v="1"/>
    <x v="895"/>
    <d v="2012-12-16T00:00:00"/>
    <s v="Standard Class"/>
    <s v="KM-16225"/>
    <s v="Kalyca Meade"/>
    <x v="1"/>
    <s v="United States"/>
    <s v="Baltimore"/>
    <x v="39"/>
    <n v="21215"/>
    <x v="3"/>
    <s v="OFF-AR-10000817"/>
    <x v="1"/>
    <x v="6"/>
    <x v="1255"/>
    <n v="27.36"/>
    <n v="9"/>
    <n v="0"/>
    <n v="9.3023999999999987"/>
  </r>
  <r>
    <n v="5692"/>
    <s v="US-2012-138093"/>
    <x v="1"/>
    <x v="895"/>
    <d v="2012-12-16T00:00:00"/>
    <s v="Standard Class"/>
    <s v="KM-16225"/>
    <s v="Kalyca Meade"/>
    <x v="1"/>
    <s v="United States"/>
    <s v="Baltimore"/>
    <x v="39"/>
    <n v="21215"/>
    <x v="3"/>
    <s v="OFF-PA-10001509"/>
    <x v="1"/>
    <x v="10"/>
    <x v="417"/>
    <n v="44.75"/>
    <n v="5"/>
    <n v="0"/>
    <n v="20.584999999999994"/>
  </r>
  <r>
    <n v="5693"/>
    <s v="US-2012-138093"/>
    <x v="1"/>
    <x v="895"/>
    <d v="2012-12-16T00:00:00"/>
    <s v="Standard Class"/>
    <s v="KM-16225"/>
    <s v="Kalyca Meade"/>
    <x v="1"/>
    <s v="United States"/>
    <s v="Baltimore"/>
    <x v="39"/>
    <n v="21215"/>
    <x v="3"/>
    <s v="TEC-PH-10004667"/>
    <x v="2"/>
    <x v="7"/>
    <x v="519"/>
    <n v="134.99"/>
    <n v="1"/>
    <n v="0"/>
    <n v="36.447299999999998"/>
  </r>
  <r>
    <n v="5694"/>
    <s v="US-2012-138093"/>
    <x v="1"/>
    <x v="895"/>
    <d v="2012-12-16T00:00:00"/>
    <s v="Standard Class"/>
    <s v="KM-16225"/>
    <s v="Kalyca Meade"/>
    <x v="1"/>
    <s v="United States"/>
    <s v="Baltimore"/>
    <x v="39"/>
    <n v="21215"/>
    <x v="3"/>
    <s v="OFF-PA-10000143"/>
    <x v="1"/>
    <x v="10"/>
    <x v="1692"/>
    <n v="26.400000000000002"/>
    <n v="5"/>
    <n v="0"/>
    <n v="12.672000000000001"/>
  </r>
  <r>
    <n v="5695"/>
    <s v="US-2012-138093"/>
    <x v="1"/>
    <x v="895"/>
    <d v="2012-12-16T00:00:00"/>
    <s v="Standard Class"/>
    <s v="KM-16225"/>
    <s v="Kalyca Meade"/>
    <x v="1"/>
    <s v="United States"/>
    <s v="Baltimore"/>
    <x v="39"/>
    <n v="21215"/>
    <x v="3"/>
    <s v="FUR-CH-10000785"/>
    <x v="0"/>
    <x v="1"/>
    <x v="320"/>
    <n v="542.93999999999994"/>
    <n v="3"/>
    <n v="0"/>
    <n v="141.1644"/>
  </r>
  <r>
    <n v="5696"/>
    <s v="CA-2013-126165"/>
    <x v="0"/>
    <x v="465"/>
    <d v="2013-05-08T00:00:00"/>
    <s v="Second Class"/>
    <s v="AH-10465"/>
    <s v="Amy Hunt"/>
    <x v="0"/>
    <s v="United States"/>
    <s v="San Francisco"/>
    <x v="1"/>
    <n v="94109"/>
    <x v="1"/>
    <s v="FUR-TA-10001676"/>
    <x v="0"/>
    <x v="3"/>
    <x v="957"/>
    <n v="71.088000000000008"/>
    <n v="2"/>
    <n v="0.2"/>
    <n v="-1.7772000000000041"/>
  </r>
  <r>
    <n v="5697"/>
    <s v="CA-2014-126123"/>
    <x v="3"/>
    <x v="336"/>
    <d v="2014-10-19T00:00:00"/>
    <s v="Standard Class"/>
    <s v="AG-10765"/>
    <s v="Anthony Garverick"/>
    <x v="2"/>
    <s v="United States"/>
    <s v="Chicago"/>
    <x v="10"/>
    <n v="60623"/>
    <x v="2"/>
    <s v="OFF-BI-10000309"/>
    <x v="1"/>
    <x v="8"/>
    <x v="334"/>
    <n v="27.395999999999997"/>
    <n v="9"/>
    <n v="0.8"/>
    <n v="-42.46380000000002"/>
  </r>
  <r>
    <n v="5698"/>
    <s v="CA-2014-126123"/>
    <x v="3"/>
    <x v="336"/>
    <d v="2014-10-19T00:00:00"/>
    <s v="Standard Class"/>
    <s v="AG-10765"/>
    <s v="Anthony Garverick"/>
    <x v="2"/>
    <s v="United States"/>
    <s v="Chicago"/>
    <x v="10"/>
    <n v="60623"/>
    <x v="2"/>
    <s v="OFF-BI-10004224"/>
    <x v="1"/>
    <x v="8"/>
    <x v="1061"/>
    <n v="13.455999999999998"/>
    <n v="1"/>
    <n v="0.8"/>
    <n v="-23.548000000000009"/>
  </r>
  <r>
    <n v="5699"/>
    <s v="CA-2013-143441"/>
    <x v="0"/>
    <x v="732"/>
    <d v="2013-11-06T00:00:00"/>
    <s v="Same Day"/>
    <s v="EB-14170"/>
    <s v="Evan Bailliet"/>
    <x v="0"/>
    <s v="United States"/>
    <s v="Laredo"/>
    <x v="5"/>
    <n v="78041"/>
    <x v="2"/>
    <s v="OFF-LA-10002312"/>
    <x v="1"/>
    <x v="2"/>
    <x v="574"/>
    <n v="11.840000000000002"/>
    <n v="1"/>
    <n v="0.2"/>
    <n v="4.4399999999999995"/>
  </r>
  <r>
    <n v="5700"/>
    <s v="CA-2014-148320"/>
    <x v="3"/>
    <x v="132"/>
    <d v="2014-11-09T00:00:00"/>
    <s v="Standard Class"/>
    <s v="PG-18895"/>
    <s v="Paul Gonzalez"/>
    <x v="0"/>
    <s v="United States"/>
    <s v="San Francisco"/>
    <x v="1"/>
    <n v="94109"/>
    <x v="1"/>
    <s v="OFF-PA-10003022"/>
    <x v="1"/>
    <x v="10"/>
    <x v="1644"/>
    <n v="35.880000000000003"/>
    <n v="6"/>
    <n v="0"/>
    <n v="17.581200000000003"/>
  </r>
  <r>
    <n v="5701"/>
    <s v="CA-2013-125661"/>
    <x v="0"/>
    <x v="390"/>
    <d v="2013-11-27T00:00:00"/>
    <s v="First Class"/>
    <s v="CA-12055"/>
    <s v="Cathy Armstrong"/>
    <x v="2"/>
    <s v="United States"/>
    <s v="Cleveland"/>
    <x v="24"/>
    <n v="44105"/>
    <x v="3"/>
    <s v="OFF-EN-10001532"/>
    <x v="1"/>
    <x v="12"/>
    <x v="613"/>
    <n v="40.752000000000002"/>
    <n v="3"/>
    <n v="0.2"/>
    <n v="15.281999999999998"/>
  </r>
  <r>
    <n v="5702"/>
    <s v="CA-2013-125661"/>
    <x v="0"/>
    <x v="390"/>
    <d v="2013-11-27T00:00:00"/>
    <s v="First Class"/>
    <s v="CA-12055"/>
    <s v="Cathy Armstrong"/>
    <x v="2"/>
    <s v="United States"/>
    <s v="Cleveland"/>
    <x v="24"/>
    <n v="44105"/>
    <x v="3"/>
    <s v="TEC-AC-10004855"/>
    <x v="2"/>
    <x v="11"/>
    <x v="1047"/>
    <n v="139.96000000000004"/>
    <n v="5"/>
    <n v="0.2"/>
    <n v="-22.743500000000004"/>
  </r>
  <r>
    <n v="5703"/>
    <s v="US-2011-123519"/>
    <x v="2"/>
    <x v="637"/>
    <d v="2011-12-21T00:00:00"/>
    <s v="Standard Class"/>
    <s v="SS-20875"/>
    <s v="Sung Shariari"/>
    <x v="0"/>
    <s v="United States"/>
    <s v="Marion"/>
    <x v="24"/>
    <n v="43302"/>
    <x v="3"/>
    <s v="OFF-AR-10003829"/>
    <x v="1"/>
    <x v="6"/>
    <x v="934"/>
    <n v="2.6240000000000001"/>
    <n v="1"/>
    <n v="0.2"/>
    <n v="0.29519999999999957"/>
  </r>
  <r>
    <n v="5704"/>
    <s v="US-2011-123519"/>
    <x v="2"/>
    <x v="637"/>
    <d v="2011-12-21T00:00:00"/>
    <s v="Standard Class"/>
    <s v="SS-20875"/>
    <s v="Sung Shariari"/>
    <x v="0"/>
    <s v="United States"/>
    <s v="Marion"/>
    <x v="24"/>
    <n v="43302"/>
    <x v="3"/>
    <s v="FUR-TA-10002645"/>
    <x v="0"/>
    <x v="3"/>
    <x v="1313"/>
    <n v="136.53"/>
    <n v="1"/>
    <n v="0.4"/>
    <n v="-52.336500000000029"/>
  </r>
  <r>
    <n v="5705"/>
    <s v="US-2011-123519"/>
    <x v="2"/>
    <x v="637"/>
    <d v="2011-12-21T00:00:00"/>
    <s v="Standard Class"/>
    <s v="SS-20875"/>
    <s v="Sung Shariari"/>
    <x v="0"/>
    <s v="United States"/>
    <s v="Marion"/>
    <x v="24"/>
    <n v="43302"/>
    <x v="3"/>
    <s v="TEC-AC-10003033"/>
    <x v="2"/>
    <x v="11"/>
    <x v="756"/>
    <n v="263.95999999999998"/>
    <n v="1"/>
    <n v="0.2"/>
    <n v="42.893499999999975"/>
  </r>
  <r>
    <n v="5706"/>
    <s v="CA-2011-155593"/>
    <x v="2"/>
    <x v="935"/>
    <d v="2011-11-08T00:00:00"/>
    <s v="Standard Class"/>
    <s v="RP-19390"/>
    <s v="Resi Pölking"/>
    <x v="0"/>
    <s v="United States"/>
    <s v="Fairfield"/>
    <x v="29"/>
    <n v="6824"/>
    <x v="3"/>
    <s v="OFF-SU-10002522"/>
    <x v="1"/>
    <x v="14"/>
    <x v="1544"/>
    <n v="11.64"/>
    <n v="3"/>
    <n v="0"/>
    <n v="3.3755999999999986"/>
  </r>
  <r>
    <n v="5707"/>
    <s v="CA-2014-136000"/>
    <x v="3"/>
    <x v="585"/>
    <d v="2014-09-26T00:00:00"/>
    <s v="Second Class"/>
    <s v="SC-20440"/>
    <s v="Shaun Chance"/>
    <x v="1"/>
    <s v="United States"/>
    <s v="New York City"/>
    <x v="15"/>
    <n v="10009"/>
    <x v="3"/>
    <s v="OFF-BI-10004828"/>
    <x v="1"/>
    <x v="8"/>
    <x v="1578"/>
    <n v="40.176000000000002"/>
    <n v="3"/>
    <n v="0.2"/>
    <n v="14.563799999999997"/>
  </r>
  <r>
    <n v="5708"/>
    <s v="US-2012-160857"/>
    <x v="1"/>
    <x v="412"/>
    <d v="2012-05-15T00:00:00"/>
    <s v="Standard Class"/>
    <s v="NW-18400"/>
    <s v="Natalie Webber"/>
    <x v="0"/>
    <s v="United States"/>
    <s v="New York City"/>
    <x v="15"/>
    <n v="10024"/>
    <x v="3"/>
    <s v="FUR-FU-10001095"/>
    <x v="0"/>
    <x v="5"/>
    <x v="741"/>
    <n v="79.44"/>
    <n v="3"/>
    <n v="0"/>
    <n v="30.187200000000001"/>
  </r>
  <r>
    <n v="5709"/>
    <s v="US-2012-160857"/>
    <x v="1"/>
    <x v="412"/>
    <d v="2012-05-15T00:00:00"/>
    <s v="Standard Class"/>
    <s v="NW-18400"/>
    <s v="Natalie Webber"/>
    <x v="0"/>
    <s v="United States"/>
    <s v="New York City"/>
    <x v="15"/>
    <n v="10024"/>
    <x v="3"/>
    <s v="OFF-SU-10000157"/>
    <x v="1"/>
    <x v="14"/>
    <x v="1399"/>
    <n v="357.93"/>
    <n v="3"/>
    <n v="0"/>
    <n v="7.158600000000007"/>
  </r>
  <r>
    <n v="5710"/>
    <s v="US-2012-160857"/>
    <x v="1"/>
    <x v="412"/>
    <d v="2012-05-15T00:00:00"/>
    <s v="Standard Class"/>
    <s v="NW-18400"/>
    <s v="Natalie Webber"/>
    <x v="0"/>
    <s v="United States"/>
    <s v="New York City"/>
    <x v="15"/>
    <n v="10024"/>
    <x v="3"/>
    <s v="FUR-CH-10002647"/>
    <x v="0"/>
    <x v="1"/>
    <x v="470"/>
    <n v="127.76400000000001"/>
    <n v="2"/>
    <n v="0.1"/>
    <n v="21.294000000000008"/>
  </r>
  <r>
    <n v="5711"/>
    <s v="US-2012-160857"/>
    <x v="1"/>
    <x v="412"/>
    <d v="2012-05-15T00:00:00"/>
    <s v="Standard Class"/>
    <s v="NW-18400"/>
    <s v="Natalie Webber"/>
    <x v="0"/>
    <s v="United States"/>
    <s v="New York City"/>
    <x v="15"/>
    <n v="10024"/>
    <x v="3"/>
    <s v="TEC-CO-10004115"/>
    <x v="2"/>
    <x v="16"/>
    <x v="356"/>
    <n v="2799.944"/>
    <n v="7"/>
    <n v="0.2"/>
    <n v="1014.9797"/>
  </r>
  <r>
    <n v="5712"/>
    <s v="US-2012-160857"/>
    <x v="1"/>
    <x v="412"/>
    <d v="2012-05-15T00:00:00"/>
    <s v="Standard Class"/>
    <s v="NW-18400"/>
    <s v="Natalie Webber"/>
    <x v="0"/>
    <s v="United States"/>
    <s v="New York City"/>
    <x v="15"/>
    <n v="10024"/>
    <x v="3"/>
    <s v="OFF-PA-10003363"/>
    <x v="1"/>
    <x v="10"/>
    <x v="1520"/>
    <n v="19.440000000000001"/>
    <n v="3"/>
    <n v="0"/>
    <n v="9.3312000000000008"/>
  </r>
  <r>
    <n v="5713"/>
    <s v="CA-2014-115805"/>
    <x v="3"/>
    <x v="689"/>
    <d v="2014-08-01T00:00:00"/>
    <s v="Same Day"/>
    <s v="KW-16435"/>
    <s v="Katrina Willman"/>
    <x v="0"/>
    <s v="United States"/>
    <s v="Chicago"/>
    <x v="10"/>
    <n v="60653"/>
    <x v="2"/>
    <s v="TEC-PH-10003092"/>
    <x v="2"/>
    <x v="7"/>
    <x v="516"/>
    <n v="36.792000000000002"/>
    <n v="1"/>
    <n v="0.2"/>
    <n v="4.1390999999999991"/>
  </r>
  <r>
    <n v="5714"/>
    <s v="US-2011-143707"/>
    <x v="2"/>
    <x v="72"/>
    <d v="2011-03-05T00:00:00"/>
    <s v="Standard Class"/>
    <s v="HR-14770"/>
    <s v="Hallie Redmond"/>
    <x v="2"/>
    <s v="United States"/>
    <s v="New York City"/>
    <x v="15"/>
    <n v="10035"/>
    <x v="3"/>
    <s v="TEC-PH-10003655"/>
    <x v="2"/>
    <x v="7"/>
    <x v="854"/>
    <n v="5.9399999999999995"/>
    <n v="3"/>
    <n v="0"/>
    <n v="1.6037999999999999"/>
  </r>
  <r>
    <n v="5715"/>
    <s v="CA-2014-116939"/>
    <x v="3"/>
    <x v="145"/>
    <d v="2014-09-30T00:00:00"/>
    <s v="Standard Class"/>
    <s v="AG-10900"/>
    <s v="Arthur Gainer"/>
    <x v="0"/>
    <s v="United States"/>
    <s v="Richmond"/>
    <x v="17"/>
    <n v="23223"/>
    <x v="0"/>
    <s v="OFF-ST-10001476"/>
    <x v="1"/>
    <x v="4"/>
    <x v="827"/>
    <n v="177.54999999999998"/>
    <n v="5"/>
    <n v="0"/>
    <n v="47.938500000000005"/>
  </r>
  <r>
    <n v="5716"/>
    <s v="CA-2012-124107"/>
    <x v="1"/>
    <x v="330"/>
    <d v="2012-10-12T00:00:00"/>
    <s v="Second Class"/>
    <s v="BM-11650"/>
    <s v="Brian Moss"/>
    <x v="1"/>
    <s v="United States"/>
    <s v="Ann Arbor"/>
    <x v="12"/>
    <n v="48104"/>
    <x v="2"/>
    <s v="TEC-AC-10002049"/>
    <x v="2"/>
    <x v="11"/>
    <x v="688"/>
    <n v="619.94999999999993"/>
    <n v="5"/>
    <n v="0"/>
    <n v="111.59099999999995"/>
  </r>
  <r>
    <n v="5717"/>
    <s v="CA-2012-124107"/>
    <x v="1"/>
    <x v="330"/>
    <d v="2012-10-12T00:00:00"/>
    <s v="Second Class"/>
    <s v="BM-11650"/>
    <s v="Brian Moss"/>
    <x v="1"/>
    <s v="United States"/>
    <s v="Ann Arbor"/>
    <x v="12"/>
    <n v="48104"/>
    <x v="2"/>
    <s v="TEC-PH-10003875"/>
    <x v="2"/>
    <x v="7"/>
    <x v="119"/>
    <n v="29.160000000000004"/>
    <n v="3"/>
    <n v="0"/>
    <n v="8.4563999999999986"/>
  </r>
  <r>
    <n v="5718"/>
    <s v="CA-2012-124107"/>
    <x v="1"/>
    <x v="330"/>
    <d v="2012-10-12T00:00:00"/>
    <s v="Second Class"/>
    <s v="BM-11650"/>
    <s v="Brian Moss"/>
    <x v="1"/>
    <s v="United States"/>
    <s v="Ann Arbor"/>
    <x v="12"/>
    <n v="48104"/>
    <x v="2"/>
    <s v="OFF-EN-10003286"/>
    <x v="1"/>
    <x v="12"/>
    <x v="33"/>
    <n v="57.959999999999994"/>
    <n v="7"/>
    <n v="0"/>
    <n v="27.241199999999996"/>
  </r>
  <r>
    <n v="5719"/>
    <s v="CA-2012-124107"/>
    <x v="1"/>
    <x v="330"/>
    <d v="2012-10-12T00:00:00"/>
    <s v="Second Class"/>
    <s v="BM-11650"/>
    <s v="Brian Moss"/>
    <x v="1"/>
    <s v="United States"/>
    <s v="Ann Arbor"/>
    <x v="12"/>
    <n v="48104"/>
    <x v="2"/>
    <s v="OFF-AP-10003971"/>
    <x v="1"/>
    <x v="9"/>
    <x v="914"/>
    <n v="29.402999999999999"/>
    <n v="3"/>
    <n v="0.1"/>
    <n v="5.2272000000000007"/>
  </r>
  <r>
    <n v="5720"/>
    <s v="CA-2014-126550"/>
    <x v="3"/>
    <x v="1065"/>
    <d v="2014-04-03T00:00:00"/>
    <s v="Second Class"/>
    <s v="RD-19720"/>
    <s v="Roger Demir"/>
    <x v="0"/>
    <s v="United States"/>
    <s v="Lafayette"/>
    <x v="14"/>
    <n v="47905"/>
    <x v="2"/>
    <s v="OFF-ST-10001031"/>
    <x v="1"/>
    <x v="4"/>
    <x v="1551"/>
    <n v="81.400000000000006"/>
    <n v="5"/>
    <n v="0"/>
    <n v="21.164000000000005"/>
  </r>
  <r>
    <n v="5721"/>
    <s v="CA-2012-138674"/>
    <x v="1"/>
    <x v="717"/>
    <d v="2012-11-17T00:00:00"/>
    <s v="First Class"/>
    <s v="KB-16585"/>
    <s v="Ken Black"/>
    <x v="1"/>
    <s v="United States"/>
    <s v="Springfield"/>
    <x v="21"/>
    <n v="97477"/>
    <x v="1"/>
    <s v="OFF-FA-10000304"/>
    <x v="1"/>
    <x v="13"/>
    <x v="52"/>
    <n v="8.7200000000000006"/>
    <n v="5"/>
    <n v="0.2"/>
    <n v="2.289000000000001"/>
  </r>
  <r>
    <n v="5722"/>
    <s v="CA-2012-138674"/>
    <x v="1"/>
    <x v="717"/>
    <d v="2012-11-17T00:00:00"/>
    <s v="First Class"/>
    <s v="KB-16585"/>
    <s v="Ken Black"/>
    <x v="1"/>
    <s v="United States"/>
    <s v="Springfield"/>
    <x v="21"/>
    <n v="97477"/>
    <x v="1"/>
    <s v="TEC-AC-10000358"/>
    <x v="2"/>
    <x v="11"/>
    <x v="1278"/>
    <n v="91.176000000000016"/>
    <n v="3"/>
    <n v="0.2"/>
    <n v="4.5587999999999944"/>
  </r>
  <r>
    <n v="5723"/>
    <s v="CA-2012-138674"/>
    <x v="1"/>
    <x v="717"/>
    <d v="2012-11-17T00:00:00"/>
    <s v="First Class"/>
    <s v="KB-16585"/>
    <s v="Ken Black"/>
    <x v="1"/>
    <s v="United States"/>
    <s v="Springfield"/>
    <x v="21"/>
    <n v="97477"/>
    <x v="1"/>
    <s v="TEC-AC-10002800"/>
    <x v="2"/>
    <x v="11"/>
    <x v="1207"/>
    <n v="159.96800000000002"/>
    <n v="4"/>
    <n v="0.2"/>
    <n v="29.993999999999986"/>
  </r>
  <r>
    <n v="5724"/>
    <s v="CA-2013-165820"/>
    <x v="0"/>
    <x v="182"/>
    <d v="2013-10-01T00:00:00"/>
    <s v="Standard Class"/>
    <s v="DW-13585"/>
    <s v="Dorothy Wardle"/>
    <x v="1"/>
    <s v="United States"/>
    <s v="San Francisco"/>
    <x v="1"/>
    <n v="94109"/>
    <x v="1"/>
    <s v="OFF-PA-10004735"/>
    <x v="1"/>
    <x v="10"/>
    <x v="819"/>
    <n v="12.96"/>
    <n v="2"/>
    <n v="0"/>
    <n v="6.2208000000000006"/>
  </r>
  <r>
    <n v="5725"/>
    <s v="CA-2011-103191"/>
    <x v="2"/>
    <x v="358"/>
    <d v="2011-09-27T00:00:00"/>
    <s v="Standard Class"/>
    <s v="VG-21805"/>
    <s v="Vivek Grady"/>
    <x v="1"/>
    <s v="United States"/>
    <s v="Chicago"/>
    <x v="10"/>
    <n v="60653"/>
    <x v="2"/>
    <s v="OFF-ST-10002574"/>
    <x v="1"/>
    <x v="4"/>
    <x v="926"/>
    <n v="331.536"/>
    <n v="3"/>
    <n v="0.2"/>
    <n v="-82.884"/>
  </r>
  <r>
    <n v="5726"/>
    <s v="CA-2012-103933"/>
    <x v="1"/>
    <x v="12"/>
    <d v="2012-09-27T00:00:00"/>
    <s v="First Class"/>
    <s v="DR-12880"/>
    <s v="Dan Reichenbach"/>
    <x v="1"/>
    <s v="United States"/>
    <s v="New York City"/>
    <x v="15"/>
    <n v="10011"/>
    <x v="3"/>
    <s v="TEC-AC-10004171"/>
    <x v="2"/>
    <x v="11"/>
    <x v="1312"/>
    <n v="899.91"/>
    <n v="9"/>
    <n v="0"/>
    <n v="395.96040000000005"/>
  </r>
  <r>
    <n v="5727"/>
    <s v="CA-2012-110548"/>
    <x v="1"/>
    <x v="124"/>
    <d v="2012-05-08T00:00:00"/>
    <s v="Standard Class"/>
    <s v="AH-10690"/>
    <s v="Anna Häberlin"/>
    <x v="1"/>
    <s v="United States"/>
    <s v="Houston"/>
    <x v="5"/>
    <n v="77095"/>
    <x v="2"/>
    <s v="TEC-PH-10002922"/>
    <x v="2"/>
    <x v="7"/>
    <x v="965"/>
    <n v="946.34400000000005"/>
    <n v="7"/>
    <n v="0.2"/>
    <n v="118.29299999999989"/>
  </r>
  <r>
    <n v="5728"/>
    <s v="CA-2014-117324"/>
    <x v="3"/>
    <x v="166"/>
    <d v="2014-12-14T00:00:00"/>
    <s v="Standard Class"/>
    <s v="JP-15520"/>
    <s v="Jeremy Pistek"/>
    <x v="0"/>
    <s v="United States"/>
    <s v="Madison"/>
    <x v="6"/>
    <n v="53711"/>
    <x v="2"/>
    <s v="TEC-AC-10003023"/>
    <x v="2"/>
    <x v="11"/>
    <x v="1070"/>
    <n v="178.10999999999999"/>
    <n v="3"/>
    <n v="0"/>
    <n v="32.059799999999996"/>
  </r>
  <r>
    <n v="5729"/>
    <s v="CA-2014-117324"/>
    <x v="3"/>
    <x v="166"/>
    <d v="2014-12-14T00:00:00"/>
    <s v="Standard Class"/>
    <s v="JP-15520"/>
    <s v="Jeremy Pistek"/>
    <x v="0"/>
    <s v="United States"/>
    <s v="Madison"/>
    <x v="6"/>
    <n v="53711"/>
    <x v="2"/>
    <s v="OFF-AP-10003590"/>
    <x v="1"/>
    <x v="9"/>
    <x v="947"/>
    <n v="1089.75"/>
    <n v="3"/>
    <n v="0"/>
    <n v="305.13000000000011"/>
  </r>
  <r>
    <n v="5730"/>
    <s v="CA-2014-117324"/>
    <x v="3"/>
    <x v="166"/>
    <d v="2014-12-14T00:00:00"/>
    <s v="Standard Class"/>
    <s v="JP-15520"/>
    <s v="Jeremy Pistek"/>
    <x v="0"/>
    <s v="United States"/>
    <s v="Madison"/>
    <x v="6"/>
    <n v="53711"/>
    <x v="2"/>
    <s v="OFF-LA-10003510"/>
    <x v="1"/>
    <x v="2"/>
    <x v="575"/>
    <n v="61.06"/>
    <n v="2"/>
    <n v="0"/>
    <n v="28.087600000000002"/>
  </r>
  <r>
    <n v="5731"/>
    <s v="CA-2014-117324"/>
    <x v="3"/>
    <x v="166"/>
    <d v="2014-12-14T00:00:00"/>
    <s v="Standard Class"/>
    <s v="JP-15520"/>
    <s v="Jeremy Pistek"/>
    <x v="0"/>
    <s v="United States"/>
    <s v="Madison"/>
    <x v="6"/>
    <n v="53711"/>
    <x v="2"/>
    <s v="FUR-BO-10003159"/>
    <x v="0"/>
    <x v="0"/>
    <x v="1100"/>
    <n v="459.92"/>
    <n v="4"/>
    <n v="0"/>
    <n v="41.392799999999966"/>
  </r>
  <r>
    <n v="5732"/>
    <s v="CA-2014-117324"/>
    <x v="3"/>
    <x v="166"/>
    <d v="2014-12-14T00:00:00"/>
    <s v="Standard Class"/>
    <s v="JP-15520"/>
    <s v="Jeremy Pistek"/>
    <x v="0"/>
    <s v="United States"/>
    <s v="Madison"/>
    <x v="6"/>
    <n v="53711"/>
    <x v="2"/>
    <s v="OFF-PA-10002713"/>
    <x v="1"/>
    <x v="10"/>
    <x v="317"/>
    <n v="27.52"/>
    <n v="4"/>
    <n v="0"/>
    <n v="12.659199999999998"/>
  </r>
  <r>
    <n v="5733"/>
    <s v="CA-2014-143574"/>
    <x v="3"/>
    <x v="222"/>
    <d v="2014-07-03T00:00:00"/>
    <s v="First Class"/>
    <s v="DR-12880"/>
    <s v="Dan Reichenbach"/>
    <x v="1"/>
    <s v="United States"/>
    <s v="Milford"/>
    <x v="29"/>
    <n v="6460"/>
    <x v="3"/>
    <s v="FUR-BO-10002598"/>
    <x v="0"/>
    <x v="0"/>
    <x v="1509"/>
    <n v="638.82000000000005"/>
    <n v="9"/>
    <n v="0"/>
    <n v="185.25779999999997"/>
  </r>
  <r>
    <n v="5734"/>
    <s v="CA-2014-143574"/>
    <x v="3"/>
    <x v="222"/>
    <d v="2014-07-03T00:00:00"/>
    <s v="First Class"/>
    <s v="DR-12880"/>
    <s v="Dan Reichenbach"/>
    <x v="1"/>
    <s v="United States"/>
    <s v="Milford"/>
    <x v="29"/>
    <n v="6460"/>
    <x v="3"/>
    <s v="OFF-SU-10002537"/>
    <x v="1"/>
    <x v="14"/>
    <x v="676"/>
    <n v="30.69"/>
    <n v="3"/>
    <n v="0"/>
    <n v="7.9794000000000018"/>
  </r>
  <r>
    <n v="5735"/>
    <s v="CA-2014-143574"/>
    <x v="3"/>
    <x v="222"/>
    <d v="2014-07-03T00:00:00"/>
    <s v="First Class"/>
    <s v="DR-12880"/>
    <s v="Dan Reichenbach"/>
    <x v="1"/>
    <s v="United States"/>
    <s v="Milford"/>
    <x v="29"/>
    <n v="6460"/>
    <x v="3"/>
    <s v="FUR-FU-10003976"/>
    <x v="0"/>
    <x v="5"/>
    <x v="964"/>
    <n v="25.16"/>
    <n v="2"/>
    <n v="0"/>
    <n v="8.5543999999999976"/>
  </r>
  <r>
    <n v="5736"/>
    <s v="CA-2011-111773"/>
    <x v="2"/>
    <x v="290"/>
    <d v="2011-07-03T00:00:00"/>
    <s v="Standard Class"/>
    <s v="JK-15625"/>
    <s v="Jim Karlsson"/>
    <x v="0"/>
    <s v="United States"/>
    <s v="New York City"/>
    <x v="15"/>
    <n v="10024"/>
    <x v="3"/>
    <s v="OFF-BI-10000174"/>
    <x v="1"/>
    <x v="8"/>
    <x v="1435"/>
    <n v="13.919999999999998"/>
    <n v="3"/>
    <n v="0.2"/>
    <n v="4.8720000000000008"/>
  </r>
  <r>
    <n v="5737"/>
    <s v="CA-2011-148614"/>
    <x v="2"/>
    <x v="407"/>
    <d v="2011-01-26T00:00:00"/>
    <s v="Standard Class"/>
    <s v="MV-17485"/>
    <s v="Mark Van Huff"/>
    <x v="0"/>
    <s v="United States"/>
    <s v="Los Angeles"/>
    <x v="1"/>
    <n v="90049"/>
    <x v="1"/>
    <s v="OFF-PA-10002893"/>
    <x v="1"/>
    <x v="10"/>
    <x v="359"/>
    <n v="19.36"/>
    <n v="2"/>
    <n v="0"/>
    <n v="9.2927999999999997"/>
  </r>
  <r>
    <n v="5738"/>
    <s v="CA-2011-148614"/>
    <x v="2"/>
    <x v="407"/>
    <d v="2011-01-26T00:00:00"/>
    <s v="Standard Class"/>
    <s v="MV-17485"/>
    <s v="Mark Van Huff"/>
    <x v="0"/>
    <s v="United States"/>
    <s v="Los Angeles"/>
    <x v="1"/>
    <n v="90049"/>
    <x v="1"/>
    <s v="FUR-FU-10003194"/>
    <x v="0"/>
    <x v="5"/>
    <x v="76"/>
    <n v="19.3"/>
    <n v="2"/>
    <n v="0"/>
    <n v="5.7899999999999991"/>
  </r>
  <r>
    <n v="5739"/>
    <s v="CA-2014-156139"/>
    <x v="3"/>
    <x v="413"/>
    <d v="2014-01-07T00:00:00"/>
    <s v="Standard Class"/>
    <s v="BP-11155"/>
    <s v="Becky Pak"/>
    <x v="0"/>
    <s v="United States"/>
    <s v="San Francisco"/>
    <x v="1"/>
    <n v="94109"/>
    <x v="1"/>
    <s v="OFF-BI-10004233"/>
    <x v="1"/>
    <x v="8"/>
    <x v="1377"/>
    <n v="38.376000000000005"/>
    <n v="3"/>
    <n v="0.2"/>
    <n v="13.4316"/>
  </r>
  <r>
    <n v="5740"/>
    <s v="US-2014-147886"/>
    <x v="3"/>
    <x v="615"/>
    <d v="2014-04-01T00:00:00"/>
    <s v="First Class"/>
    <s v="DH-13075"/>
    <s v="Dave Hallsten"/>
    <x v="1"/>
    <s v="United States"/>
    <s v="Fairfield"/>
    <x v="1"/>
    <n v="94533"/>
    <x v="1"/>
    <s v="OFF-PA-10000232"/>
    <x v="1"/>
    <x v="10"/>
    <x v="1622"/>
    <n v="12.96"/>
    <n v="2"/>
    <n v="0"/>
    <n v="6.3504000000000005"/>
  </r>
  <r>
    <n v="5741"/>
    <s v="US-2014-147886"/>
    <x v="3"/>
    <x v="615"/>
    <d v="2014-04-01T00:00:00"/>
    <s v="First Class"/>
    <s v="DH-13075"/>
    <s v="Dave Hallsten"/>
    <x v="1"/>
    <s v="United States"/>
    <s v="Fairfield"/>
    <x v="1"/>
    <n v="94533"/>
    <x v="1"/>
    <s v="FUR-FU-10001095"/>
    <x v="0"/>
    <x v="5"/>
    <x v="741"/>
    <n v="26.48"/>
    <n v="1"/>
    <n v="0"/>
    <n v="10.0624"/>
  </r>
  <r>
    <n v="5742"/>
    <s v="US-2014-147886"/>
    <x v="3"/>
    <x v="615"/>
    <d v="2014-04-01T00:00:00"/>
    <s v="First Class"/>
    <s v="DH-13075"/>
    <s v="Dave Hallsten"/>
    <x v="1"/>
    <s v="United States"/>
    <s v="Fairfield"/>
    <x v="1"/>
    <n v="94533"/>
    <x v="1"/>
    <s v="TEC-MA-10004679"/>
    <x v="2"/>
    <x v="15"/>
    <x v="1074"/>
    <n v="532.72"/>
    <n v="2"/>
    <n v="0.2"/>
    <n v="53.271999999999991"/>
  </r>
  <r>
    <n v="5743"/>
    <s v="US-2014-147886"/>
    <x v="3"/>
    <x v="615"/>
    <d v="2014-04-01T00:00:00"/>
    <s v="First Class"/>
    <s v="DH-13075"/>
    <s v="Dave Hallsten"/>
    <x v="1"/>
    <s v="United States"/>
    <s v="Fairfield"/>
    <x v="1"/>
    <n v="94533"/>
    <x v="1"/>
    <s v="OFF-PA-10003651"/>
    <x v="1"/>
    <x v="10"/>
    <x v="646"/>
    <n v="26.72"/>
    <n v="4"/>
    <n v="0"/>
    <n v="12.8256"/>
  </r>
  <r>
    <n v="5744"/>
    <s v="US-2014-147886"/>
    <x v="3"/>
    <x v="615"/>
    <d v="2014-04-01T00:00:00"/>
    <s v="First Class"/>
    <s v="DH-13075"/>
    <s v="Dave Hallsten"/>
    <x v="1"/>
    <s v="United States"/>
    <s v="Fairfield"/>
    <x v="1"/>
    <n v="94533"/>
    <x v="1"/>
    <s v="OFF-PA-10000743"/>
    <x v="1"/>
    <x v="10"/>
    <x v="573"/>
    <n v="20.04"/>
    <n v="3"/>
    <n v="0"/>
    <n v="9.6191999999999993"/>
  </r>
  <r>
    <n v="5745"/>
    <s v="US-2014-147886"/>
    <x v="3"/>
    <x v="615"/>
    <d v="2014-04-01T00:00:00"/>
    <s v="First Class"/>
    <s v="DH-13075"/>
    <s v="Dave Hallsten"/>
    <x v="1"/>
    <s v="United States"/>
    <s v="Fairfield"/>
    <x v="1"/>
    <n v="94533"/>
    <x v="1"/>
    <s v="OFF-ST-10002743"/>
    <x v="1"/>
    <x v="4"/>
    <x v="413"/>
    <n v="795.48"/>
    <n v="7"/>
    <n v="0"/>
    <n v="7.9547999999999632"/>
  </r>
  <r>
    <n v="5746"/>
    <s v="US-2014-147886"/>
    <x v="3"/>
    <x v="615"/>
    <d v="2014-04-01T00:00:00"/>
    <s v="First Class"/>
    <s v="DH-13075"/>
    <s v="Dave Hallsten"/>
    <x v="1"/>
    <s v="United States"/>
    <s v="Fairfield"/>
    <x v="1"/>
    <n v="94533"/>
    <x v="1"/>
    <s v="FUR-FU-10003829"/>
    <x v="0"/>
    <x v="5"/>
    <x v="1369"/>
    <n v="21.560000000000002"/>
    <n v="7"/>
    <n v="0"/>
    <n v="6.8991999999999987"/>
  </r>
  <r>
    <n v="5747"/>
    <s v="CA-2013-113733"/>
    <x v="0"/>
    <x v="16"/>
    <d v="2013-12-13T00:00:00"/>
    <s v="Standard Class"/>
    <s v="LH-16900"/>
    <s v="Lena Hernandez"/>
    <x v="0"/>
    <s v="United States"/>
    <s v="Greenville"/>
    <x v="3"/>
    <n v="27834"/>
    <x v="0"/>
    <s v="TEC-PH-10002496"/>
    <x v="2"/>
    <x v="7"/>
    <x v="490"/>
    <n v="249.58400000000003"/>
    <n v="2"/>
    <n v="0.2"/>
    <n v="31.197999999999986"/>
  </r>
  <r>
    <n v="5748"/>
    <s v="CA-2013-113733"/>
    <x v="0"/>
    <x v="16"/>
    <d v="2013-12-13T00:00:00"/>
    <s v="Standard Class"/>
    <s v="LH-16900"/>
    <s v="Lena Hernandez"/>
    <x v="0"/>
    <s v="United States"/>
    <s v="Greenville"/>
    <x v="3"/>
    <n v="27834"/>
    <x v="0"/>
    <s v="TEC-AC-10002473"/>
    <x v="2"/>
    <x v="11"/>
    <x v="713"/>
    <n v="68.111999999999995"/>
    <n v="3"/>
    <n v="0.2"/>
    <n v="17.879399999999997"/>
  </r>
  <r>
    <n v="5749"/>
    <s v="CA-2013-113733"/>
    <x v="0"/>
    <x v="16"/>
    <d v="2013-12-13T00:00:00"/>
    <s v="Standard Class"/>
    <s v="LH-16900"/>
    <s v="Lena Hernandez"/>
    <x v="0"/>
    <s v="United States"/>
    <s v="Greenville"/>
    <x v="3"/>
    <n v="27834"/>
    <x v="0"/>
    <s v="TEC-AC-10004877"/>
    <x v="2"/>
    <x v="11"/>
    <x v="1670"/>
    <n v="16.560000000000002"/>
    <n v="3"/>
    <n v="0.2"/>
    <n v="-2.4840000000000018"/>
  </r>
  <r>
    <n v="5750"/>
    <s v="CA-2014-104913"/>
    <x v="3"/>
    <x v="551"/>
    <d v="2014-11-23T00:00:00"/>
    <s v="Standard Class"/>
    <s v="DK-13090"/>
    <s v="Dave Kipp"/>
    <x v="0"/>
    <s v="United States"/>
    <s v="Long Beach"/>
    <x v="15"/>
    <n v="11561"/>
    <x v="3"/>
    <s v="TEC-PH-10000923"/>
    <x v="2"/>
    <x v="7"/>
    <x v="1225"/>
    <n v="74.95"/>
    <n v="5"/>
    <n v="0"/>
    <n v="36.725500000000004"/>
  </r>
  <r>
    <n v="5751"/>
    <s v="CA-2011-145800"/>
    <x v="2"/>
    <x v="992"/>
    <d v="2011-06-05T00:00:00"/>
    <s v="Standard Class"/>
    <s v="SS-20410"/>
    <s v="Shahid Shariari"/>
    <x v="0"/>
    <s v="United States"/>
    <s v="Buffalo Grove"/>
    <x v="10"/>
    <n v="60089"/>
    <x v="2"/>
    <s v="FUR-TA-10001539"/>
    <x v="0"/>
    <x v="3"/>
    <x v="10"/>
    <n v="355.45499999999998"/>
    <n v="3"/>
    <n v="0.5"/>
    <n v="-184.83660000000003"/>
  </r>
  <r>
    <n v="5752"/>
    <s v="CA-2013-125850"/>
    <x v="0"/>
    <x v="115"/>
    <d v="2013-01-28T00:00:00"/>
    <s v="Standard Class"/>
    <s v="FP-14320"/>
    <s v="Frank Preis"/>
    <x v="0"/>
    <s v="United States"/>
    <s v="San Diego"/>
    <x v="1"/>
    <n v="92037"/>
    <x v="1"/>
    <s v="OFF-LA-10003498"/>
    <x v="1"/>
    <x v="2"/>
    <x v="1740"/>
    <n v="44.400000000000006"/>
    <n v="3"/>
    <n v="0"/>
    <n v="22.200000000000003"/>
  </r>
  <r>
    <n v="5753"/>
    <s v="CA-2013-125850"/>
    <x v="0"/>
    <x v="115"/>
    <d v="2013-01-28T00:00:00"/>
    <s v="Standard Class"/>
    <s v="FP-14320"/>
    <s v="Frank Preis"/>
    <x v="0"/>
    <s v="United States"/>
    <s v="San Diego"/>
    <x v="1"/>
    <n v="92037"/>
    <x v="1"/>
    <s v="OFF-LA-10004484"/>
    <x v="1"/>
    <x v="2"/>
    <x v="612"/>
    <n v="20.65"/>
    <n v="5"/>
    <n v="0"/>
    <n v="9.4989999999999988"/>
  </r>
  <r>
    <n v="5754"/>
    <s v="CA-2013-118514"/>
    <x v="0"/>
    <x v="1066"/>
    <d v="2013-02-10T00:00:00"/>
    <s v="Standard Class"/>
    <s v="LC-17050"/>
    <s v="Liz Carlisle"/>
    <x v="0"/>
    <s v="United States"/>
    <s v="Richmond"/>
    <x v="0"/>
    <n v="40475"/>
    <x v="0"/>
    <s v="FUR-CH-10000015"/>
    <x v="0"/>
    <x v="1"/>
    <x v="373"/>
    <n v="866.4"/>
    <n v="4"/>
    <n v="0"/>
    <n v="225.26400000000001"/>
  </r>
  <r>
    <n v="5755"/>
    <s v="CA-2012-150749"/>
    <x v="1"/>
    <x v="368"/>
    <d v="2012-04-03T00:00:00"/>
    <s v="Second Class"/>
    <s v="AS-10240"/>
    <s v="Alan Shonely"/>
    <x v="0"/>
    <s v="United States"/>
    <s v="Springfield"/>
    <x v="17"/>
    <n v="22153"/>
    <x v="0"/>
    <s v="OFF-AR-10003732"/>
    <x v="1"/>
    <x v="6"/>
    <x v="321"/>
    <n v="5.56"/>
    <n v="2"/>
    <n v="0"/>
    <n v="1.4455999999999998"/>
  </r>
  <r>
    <n v="5756"/>
    <s v="CA-2011-163748"/>
    <x v="2"/>
    <x v="1005"/>
    <d v="2011-10-18T00:00:00"/>
    <s v="Standard Class"/>
    <s v="HG-15025"/>
    <s v="Hunter Glantz"/>
    <x v="0"/>
    <s v="United States"/>
    <s v="Fort Worth"/>
    <x v="5"/>
    <n v="76106"/>
    <x v="2"/>
    <s v="OFF-AP-10004052"/>
    <x v="1"/>
    <x v="9"/>
    <x v="1662"/>
    <n v="3.1599999999999993"/>
    <n v="4"/>
    <n v="0.8"/>
    <n v="-8.532"/>
  </r>
  <r>
    <n v="5757"/>
    <s v="CA-2011-163748"/>
    <x v="2"/>
    <x v="1005"/>
    <d v="2011-10-18T00:00:00"/>
    <s v="Standard Class"/>
    <s v="HG-15025"/>
    <s v="Hunter Glantz"/>
    <x v="0"/>
    <s v="United States"/>
    <s v="Fort Worth"/>
    <x v="5"/>
    <n v="76106"/>
    <x v="2"/>
    <s v="TEC-CO-10002095"/>
    <x v="2"/>
    <x v="16"/>
    <x v="610"/>
    <n v="1999.96"/>
    <n v="5"/>
    <n v="0.2"/>
    <n v="624.98749999999995"/>
  </r>
  <r>
    <n v="5758"/>
    <s v="CA-2012-119634"/>
    <x v="1"/>
    <x v="1067"/>
    <d v="2012-08-16T00:00:00"/>
    <s v="Standard Class"/>
    <s v="BW-11065"/>
    <s v="Barry Weirich"/>
    <x v="0"/>
    <s v="United States"/>
    <s v="Raleigh"/>
    <x v="3"/>
    <n v="27604"/>
    <x v="0"/>
    <s v="FUR-FU-10004270"/>
    <x v="0"/>
    <x v="5"/>
    <x v="1372"/>
    <n v="46.152000000000001"/>
    <n v="3"/>
    <n v="0.2"/>
    <n v="12.114900000000002"/>
  </r>
  <r>
    <n v="5759"/>
    <s v="CA-2012-149300"/>
    <x v="1"/>
    <x v="6"/>
    <d v="2012-11-23T00:00:00"/>
    <s v="First Class"/>
    <s v="BH-11710"/>
    <s v="Brosina Hoffman"/>
    <x v="0"/>
    <s v="United States"/>
    <s v="Hialeah"/>
    <x v="2"/>
    <n v="33012"/>
    <x v="0"/>
    <s v="TEC-MA-10000423"/>
    <x v="2"/>
    <x v="15"/>
    <x v="1713"/>
    <n v="32.984999999999999"/>
    <n v="3"/>
    <n v="0.5"/>
    <n v="-1.9791000000000025"/>
  </r>
  <r>
    <n v="5760"/>
    <s v="US-2013-111528"/>
    <x v="0"/>
    <x v="945"/>
    <d v="2013-12-31T00:00:00"/>
    <s v="Same Day"/>
    <s v="JP-16135"/>
    <s v="Julie Prescott"/>
    <x v="2"/>
    <s v="United States"/>
    <s v="Los Angeles"/>
    <x v="1"/>
    <n v="90032"/>
    <x v="1"/>
    <s v="OFF-ST-10001526"/>
    <x v="1"/>
    <x v="4"/>
    <x v="764"/>
    <n v="481.32"/>
    <n v="4"/>
    <n v="0"/>
    <n v="125.14319999999998"/>
  </r>
  <r>
    <n v="5761"/>
    <s v="US-2013-111528"/>
    <x v="0"/>
    <x v="945"/>
    <d v="2013-12-31T00:00:00"/>
    <s v="Same Day"/>
    <s v="JP-16135"/>
    <s v="Julie Prescott"/>
    <x v="2"/>
    <s v="United States"/>
    <s v="Los Angeles"/>
    <x v="1"/>
    <n v="90032"/>
    <x v="1"/>
    <s v="OFF-BI-10002194"/>
    <x v="1"/>
    <x v="8"/>
    <x v="411"/>
    <n v="6.3840000000000003"/>
    <n v="1"/>
    <n v="0.2"/>
    <n v="2.1546000000000003"/>
  </r>
  <r>
    <n v="5762"/>
    <s v="CA-2014-158169"/>
    <x v="3"/>
    <x v="801"/>
    <d v="2014-08-16T00:00:00"/>
    <s v="First Class"/>
    <s v="JM-16195"/>
    <s v="Justin MacKendrick"/>
    <x v="0"/>
    <s v="United States"/>
    <s v="Lake Forest"/>
    <x v="1"/>
    <n v="92630"/>
    <x v="1"/>
    <s v="OFF-AP-10000828"/>
    <x v="1"/>
    <x v="9"/>
    <x v="1087"/>
    <n v="542.93999999999994"/>
    <n v="3"/>
    <n v="0"/>
    <n v="152.02319999999997"/>
  </r>
  <r>
    <n v="5763"/>
    <s v="CA-2014-158169"/>
    <x v="3"/>
    <x v="801"/>
    <d v="2014-08-16T00:00:00"/>
    <s v="First Class"/>
    <s v="JM-16195"/>
    <s v="Justin MacKendrick"/>
    <x v="0"/>
    <s v="United States"/>
    <s v="Lake Forest"/>
    <x v="1"/>
    <n v="92630"/>
    <x v="1"/>
    <s v="FUR-FU-10001473"/>
    <x v="0"/>
    <x v="5"/>
    <x v="984"/>
    <n v="54.92"/>
    <n v="4"/>
    <n v="0"/>
    <n v="19.7712"/>
  </r>
  <r>
    <n v="5764"/>
    <s v="CA-2012-162047"/>
    <x v="1"/>
    <x v="502"/>
    <d v="2012-11-05T00:00:00"/>
    <s v="First Class"/>
    <s v="FH-14365"/>
    <s v="Fred Hopkins"/>
    <x v="1"/>
    <s v="United States"/>
    <s v="Long Beach"/>
    <x v="15"/>
    <n v="11561"/>
    <x v="3"/>
    <s v="FUR-CH-10004983"/>
    <x v="0"/>
    <x v="1"/>
    <x v="1560"/>
    <n v="1448.8200000000002"/>
    <n v="10"/>
    <n v="0.1"/>
    <n v="209.27399999999992"/>
  </r>
  <r>
    <n v="5765"/>
    <s v="CA-2012-117772"/>
    <x v="1"/>
    <x v="229"/>
    <d v="2012-09-12T00:00:00"/>
    <s v="Second Class"/>
    <s v="MC-17575"/>
    <s v="Matt Collins"/>
    <x v="0"/>
    <s v="United States"/>
    <s v="Seattle"/>
    <x v="4"/>
    <n v="98103"/>
    <x v="1"/>
    <s v="OFF-ST-10003994"/>
    <x v="1"/>
    <x v="4"/>
    <x v="1736"/>
    <n v="353.88"/>
    <n v="6"/>
    <n v="0"/>
    <n v="17.693999999999988"/>
  </r>
  <r>
    <n v="5766"/>
    <s v="US-2011-126340"/>
    <x v="2"/>
    <x v="1068"/>
    <d v="2011-11-14T00:00:00"/>
    <s v="Standard Class"/>
    <s v="EB-13870"/>
    <s v="Emily Burns"/>
    <x v="0"/>
    <s v="United States"/>
    <s v="Redding"/>
    <x v="1"/>
    <n v="96003"/>
    <x v="1"/>
    <s v="TEC-PH-10004447"/>
    <x v="2"/>
    <x v="7"/>
    <x v="857"/>
    <n v="333.57600000000002"/>
    <n v="3"/>
    <n v="0.2"/>
    <n v="25.018199999999993"/>
  </r>
  <r>
    <n v="5767"/>
    <s v="CA-2013-149685"/>
    <x v="0"/>
    <x v="750"/>
    <d v="2013-10-16T00:00:00"/>
    <s v="Standard Class"/>
    <s v="PM-19135"/>
    <s v="Peter McVee"/>
    <x v="2"/>
    <s v="United States"/>
    <s v="San Antonio"/>
    <x v="5"/>
    <n v="78207"/>
    <x v="2"/>
    <s v="OFF-LA-10004545"/>
    <x v="1"/>
    <x v="2"/>
    <x v="1328"/>
    <n v="60.144000000000005"/>
    <n v="6"/>
    <n v="0.2"/>
    <n v="20.298599999999993"/>
  </r>
  <r>
    <n v="5768"/>
    <s v="CA-2014-126396"/>
    <x v="3"/>
    <x v="565"/>
    <d v="2014-09-13T00:00:00"/>
    <s v="Second Class"/>
    <s v="AR-10345"/>
    <s v="Alex Russell"/>
    <x v="1"/>
    <s v="United States"/>
    <s v="Houston"/>
    <x v="5"/>
    <n v="77070"/>
    <x v="2"/>
    <s v="TEC-AC-10003116"/>
    <x v="2"/>
    <x v="11"/>
    <x v="920"/>
    <n v="85.2"/>
    <n v="6"/>
    <n v="0.2"/>
    <n v="20.234999999999996"/>
  </r>
  <r>
    <n v="5769"/>
    <s v="CA-2012-154900"/>
    <x v="1"/>
    <x v="1069"/>
    <d v="2012-03-01T00:00:00"/>
    <s v="Standard Class"/>
    <s v="SS-20875"/>
    <s v="Sung Shariari"/>
    <x v="0"/>
    <s v="United States"/>
    <s v="Leominster"/>
    <x v="31"/>
    <n v="1453"/>
    <x v="3"/>
    <s v="OFF-LA-10001641"/>
    <x v="1"/>
    <x v="2"/>
    <x v="1022"/>
    <n v="3.15"/>
    <n v="1"/>
    <n v="0"/>
    <n v="1.512"/>
  </r>
  <r>
    <n v="5770"/>
    <s v="CA-2012-154900"/>
    <x v="1"/>
    <x v="1069"/>
    <d v="2012-03-01T00:00:00"/>
    <s v="Standard Class"/>
    <s v="SS-20875"/>
    <s v="Sung Shariari"/>
    <x v="0"/>
    <s v="United States"/>
    <s v="Leominster"/>
    <x v="31"/>
    <n v="1453"/>
    <x v="3"/>
    <s v="OFF-PA-10002377"/>
    <x v="1"/>
    <x v="10"/>
    <x v="557"/>
    <n v="22.72"/>
    <n v="4"/>
    <n v="0"/>
    <n v="10.223999999999998"/>
  </r>
  <r>
    <n v="5771"/>
    <s v="CA-2012-103835"/>
    <x v="1"/>
    <x v="496"/>
    <d v="2012-09-28T00:00:00"/>
    <s v="Standard Class"/>
    <s v="SC-20440"/>
    <s v="Shaun Chance"/>
    <x v="1"/>
    <s v="United States"/>
    <s v="Los Angeles"/>
    <x v="1"/>
    <n v="90032"/>
    <x v="1"/>
    <s v="FUR-FU-10000010"/>
    <x v="0"/>
    <x v="5"/>
    <x v="522"/>
    <n v="14.91"/>
    <n v="3"/>
    <n v="0"/>
    <n v="4.6220999999999997"/>
  </r>
  <r>
    <n v="5772"/>
    <s v="CA-2012-103835"/>
    <x v="1"/>
    <x v="496"/>
    <d v="2012-09-28T00:00:00"/>
    <s v="Standard Class"/>
    <s v="SC-20440"/>
    <s v="Shaun Chance"/>
    <x v="1"/>
    <s v="United States"/>
    <s v="Los Angeles"/>
    <x v="1"/>
    <n v="90032"/>
    <x v="1"/>
    <s v="OFF-AP-10002651"/>
    <x v="1"/>
    <x v="9"/>
    <x v="1341"/>
    <n v="1158.1199999999999"/>
    <n v="4"/>
    <n v="0"/>
    <n v="335.85479999999984"/>
  </r>
  <r>
    <n v="5773"/>
    <s v="CA-2012-158939"/>
    <x v="1"/>
    <x v="650"/>
    <d v="2012-12-01T00:00:00"/>
    <s v="Standard Class"/>
    <s v="EA-14035"/>
    <s v="Erin Ashbrook"/>
    <x v="1"/>
    <s v="United States"/>
    <s v="Springfield"/>
    <x v="25"/>
    <n v="65807"/>
    <x v="2"/>
    <s v="TEC-CO-10002313"/>
    <x v="2"/>
    <x v="16"/>
    <x v="345"/>
    <n v="599.99"/>
    <n v="1"/>
    <n v="0"/>
    <n v="233.99610000000001"/>
  </r>
  <r>
    <n v="5774"/>
    <s v="CA-2013-117408"/>
    <x v="0"/>
    <x v="1070"/>
    <d v="2013-09-07T00:00:00"/>
    <s v="Standard Class"/>
    <s v="TP-21130"/>
    <s v="Theone Pippenger"/>
    <x v="0"/>
    <s v="United States"/>
    <s v="Waco"/>
    <x v="5"/>
    <n v="76706"/>
    <x v="2"/>
    <s v="OFF-ST-10001580"/>
    <x v="1"/>
    <x v="4"/>
    <x v="351"/>
    <n v="23.968000000000004"/>
    <n v="2"/>
    <n v="0.2"/>
    <n v="2.3967999999999989"/>
  </r>
  <r>
    <n v="5775"/>
    <s v="CA-2013-142398"/>
    <x v="0"/>
    <x v="408"/>
    <d v="2013-04-17T00:00:00"/>
    <s v="Standard Class"/>
    <s v="BP-11290"/>
    <s v="Beth Paige"/>
    <x v="0"/>
    <s v="United States"/>
    <s v="Los Angeles"/>
    <x v="1"/>
    <n v="90036"/>
    <x v="1"/>
    <s v="FUR-CH-10001545"/>
    <x v="0"/>
    <x v="1"/>
    <x v="1737"/>
    <n v="638.28800000000012"/>
    <n v="7"/>
    <n v="0.2"/>
    <n v="-31.914400000000015"/>
  </r>
  <r>
    <n v="5776"/>
    <s v="CA-2013-142398"/>
    <x v="0"/>
    <x v="408"/>
    <d v="2013-04-17T00:00:00"/>
    <s v="Standard Class"/>
    <s v="BP-11290"/>
    <s v="Beth Paige"/>
    <x v="0"/>
    <s v="United States"/>
    <s v="Los Angeles"/>
    <x v="1"/>
    <n v="90036"/>
    <x v="1"/>
    <s v="OFF-BI-10004826"/>
    <x v="1"/>
    <x v="8"/>
    <x v="721"/>
    <n v="13.208000000000002"/>
    <n v="1"/>
    <n v="0.2"/>
    <n v="4.6228000000000007"/>
  </r>
  <r>
    <n v="5777"/>
    <s v="CA-2013-105277"/>
    <x v="0"/>
    <x v="429"/>
    <d v="2013-12-09T00:00:00"/>
    <s v="Standard Class"/>
    <s v="LM-17065"/>
    <s v="Liz MacKendrick"/>
    <x v="0"/>
    <s v="United States"/>
    <s v="Auburn"/>
    <x v="15"/>
    <n v="13021"/>
    <x v="3"/>
    <s v="OFF-BI-10000301"/>
    <x v="1"/>
    <x v="8"/>
    <x v="619"/>
    <n v="15.528"/>
    <n v="3"/>
    <n v="0.2"/>
    <n v="5.8230000000000004"/>
  </r>
  <r>
    <n v="5778"/>
    <s v="CA-2013-112060"/>
    <x v="0"/>
    <x v="429"/>
    <d v="2013-12-10T00:00:00"/>
    <s v="Standard Class"/>
    <s v="KT-16465"/>
    <s v="Kean Takahito"/>
    <x v="0"/>
    <s v="United States"/>
    <s v="San Francisco"/>
    <x v="1"/>
    <n v="94109"/>
    <x v="1"/>
    <s v="OFF-PA-10000994"/>
    <x v="1"/>
    <x v="10"/>
    <x v="904"/>
    <n v="104.85"/>
    <n v="1"/>
    <n v="0"/>
    <n v="50.327999999999996"/>
  </r>
  <r>
    <n v="5779"/>
    <s v="CA-2011-105270"/>
    <x v="2"/>
    <x v="7"/>
    <d v="2011-11-18T00:00:00"/>
    <s v="Standard Class"/>
    <s v="AP-10915"/>
    <s v="Arthur Prichep"/>
    <x v="0"/>
    <s v="United States"/>
    <s v="Los Angeles"/>
    <x v="1"/>
    <n v="90008"/>
    <x v="1"/>
    <s v="OFF-AR-10003156"/>
    <x v="1"/>
    <x v="6"/>
    <x v="396"/>
    <n v="30.48"/>
    <n v="3"/>
    <n v="0"/>
    <n v="7.9248000000000012"/>
  </r>
  <r>
    <n v="5780"/>
    <s v="CA-2011-105270"/>
    <x v="2"/>
    <x v="7"/>
    <d v="2011-11-18T00:00:00"/>
    <s v="Standard Class"/>
    <s v="AP-10915"/>
    <s v="Arthur Prichep"/>
    <x v="0"/>
    <s v="United States"/>
    <s v="Los Angeles"/>
    <x v="1"/>
    <n v="90008"/>
    <x v="1"/>
    <s v="FUR-CH-10000988"/>
    <x v="0"/>
    <x v="1"/>
    <x v="1132"/>
    <n v="112.64800000000001"/>
    <n v="1"/>
    <n v="0.2"/>
    <n v="11.264799999999997"/>
  </r>
  <r>
    <n v="5781"/>
    <s v="US-2012-159513"/>
    <x v="1"/>
    <x v="788"/>
    <d v="2012-04-09T00:00:00"/>
    <s v="Standard Class"/>
    <s v="JD-15790"/>
    <s v="John Dryer"/>
    <x v="0"/>
    <s v="United States"/>
    <s v="Los Angeles"/>
    <x v="1"/>
    <n v="90049"/>
    <x v="1"/>
    <s v="TEC-MA-10003329"/>
    <x v="2"/>
    <x v="15"/>
    <x v="1741"/>
    <n v="71.975999999999999"/>
    <n v="3"/>
    <n v="0.2"/>
    <n v="24.291899999999998"/>
  </r>
  <r>
    <n v="5782"/>
    <s v="CA-2012-155586"/>
    <x v="1"/>
    <x v="295"/>
    <d v="2012-12-16T00:00:00"/>
    <s v="Second Class"/>
    <s v="XP-21865"/>
    <s v="Xylona Preis"/>
    <x v="0"/>
    <s v="United States"/>
    <s v="Chico"/>
    <x v="1"/>
    <n v="95928"/>
    <x v="1"/>
    <s v="OFF-AR-10001547"/>
    <x v="1"/>
    <x v="6"/>
    <x v="147"/>
    <n v="2.21"/>
    <n v="1"/>
    <n v="0"/>
    <n v="0.59670000000000001"/>
  </r>
  <r>
    <n v="5783"/>
    <s v="CA-2012-155586"/>
    <x v="1"/>
    <x v="295"/>
    <d v="2012-12-16T00:00:00"/>
    <s v="Second Class"/>
    <s v="XP-21865"/>
    <s v="Xylona Preis"/>
    <x v="0"/>
    <s v="United States"/>
    <s v="Chico"/>
    <x v="1"/>
    <n v="95928"/>
    <x v="1"/>
    <s v="OFF-EN-10003072"/>
    <x v="1"/>
    <x v="12"/>
    <x v="767"/>
    <n v="15.52"/>
    <n v="4"/>
    <n v="0"/>
    <n v="7.4496000000000002"/>
  </r>
  <r>
    <n v="5784"/>
    <s v="CA-2012-155586"/>
    <x v="1"/>
    <x v="295"/>
    <d v="2012-12-16T00:00:00"/>
    <s v="Second Class"/>
    <s v="XP-21865"/>
    <s v="Xylona Preis"/>
    <x v="0"/>
    <s v="United States"/>
    <s v="Chico"/>
    <x v="1"/>
    <n v="95928"/>
    <x v="1"/>
    <s v="OFF-PA-10000726"/>
    <x v="1"/>
    <x v="10"/>
    <x v="1322"/>
    <n v="36.44"/>
    <n v="4"/>
    <n v="0"/>
    <n v="16.397999999999996"/>
  </r>
  <r>
    <n v="5785"/>
    <s v="CA-2014-141117"/>
    <x v="3"/>
    <x v="280"/>
    <d v="2014-10-09T00:00:00"/>
    <s v="Standard Class"/>
    <s v="JK-16090"/>
    <s v="Juliana Krohn"/>
    <x v="0"/>
    <s v="United States"/>
    <s v="Springfield"/>
    <x v="21"/>
    <n v="97477"/>
    <x v="1"/>
    <s v="FUR-BO-10001972"/>
    <x v="0"/>
    <x v="0"/>
    <x v="362"/>
    <n v="217.76400000000001"/>
    <n v="6"/>
    <n v="0.7"/>
    <n v="-384.71640000000002"/>
  </r>
  <r>
    <n v="5786"/>
    <s v="CA-2014-141117"/>
    <x v="3"/>
    <x v="280"/>
    <d v="2014-10-09T00:00:00"/>
    <s v="Standard Class"/>
    <s v="JK-16090"/>
    <s v="Juliana Krohn"/>
    <x v="0"/>
    <s v="United States"/>
    <s v="Springfield"/>
    <x v="21"/>
    <n v="97477"/>
    <x v="1"/>
    <s v="OFF-SU-10004664"/>
    <x v="1"/>
    <x v="14"/>
    <x v="592"/>
    <n v="39.072000000000003"/>
    <n v="6"/>
    <n v="0.2"/>
    <n v="4.3955999999999982"/>
  </r>
  <r>
    <n v="5787"/>
    <s v="CA-2014-141117"/>
    <x v="3"/>
    <x v="280"/>
    <d v="2014-10-09T00:00:00"/>
    <s v="Standard Class"/>
    <s v="JK-16090"/>
    <s v="Juliana Krohn"/>
    <x v="0"/>
    <s v="United States"/>
    <s v="Springfield"/>
    <x v="21"/>
    <n v="97477"/>
    <x v="1"/>
    <s v="OFF-BI-10003676"/>
    <x v="1"/>
    <x v="8"/>
    <x v="816"/>
    <n v="22.638000000000002"/>
    <n v="7"/>
    <n v="0.7"/>
    <n v="-16.601199999999999"/>
  </r>
  <r>
    <n v="5788"/>
    <s v="CA-2014-141117"/>
    <x v="3"/>
    <x v="280"/>
    <d v="2014-10-09T00:00:00"/>
    <s v="Standard Class"/>
    <s v="JK-16090"/>
    <s v="Juliana Krohn"/>
    <x v="0"/>
    <s v="United States"/>
    <s v="Springfield"/>
    <x v="21"/>
    <n v="97477"/>
    <x v="1"/>
    <s v="OFF-AR-10003727"/>
    <x v="1"/>
    <x v="6"/>
    <x v="1362"/>
    <n v="95.143999999999991"/>
    <n v="7"/>
    <n v="0.2"/>
    <n v="10.703699999999987"/>
  </r>
  <r>
    <n v="5789"/>
    <s v="CA-2014-115070"/>
    <x v="3"/>
    <x v="318"/>
    <d v="2014-04-15T00:00:00"/>
    <s v="Second Class"/>
    <s v="MG-18205"/>
    <s v="Mitch Gastineau"/>
    <x v="1"/>
    <s v="United States"/>
    <s v="Jacksonville"/>
    <x v="2"/>
    <n v="32216"/>
    <x v="0"/>
    <s v="FUR-FU-10003829"/>
    <x v="0"/>
    <x v="5"/>
    <x v="1369"/>
    <n v="12.320000000000002"/>
    <n v="5"/>
    <n v="0.2"/>
    <n v="1.8479999999999985"/>
  </r>
  <r>
    <n v="5790"/>
    <s v="CA-2014-115070"/>
    <x v="3"/>
    <x v="318"/>
    <d v="2014-04-15T00:00:00"/>
    <s v="Second Class"/>
    <s v="MG-18205"/>
    <s v="Mitch Gastineau"/>
    <x v="1"/>
    <s v="United States"/>
    <s v="Jacksonville"/>
    <x v="2"/>
    <n v="32216"/>
    <x v="0"/>
    <s v="OFF-BI-10003712"/>
    <x v="1"/>
    <x v="8"/>
    <x v="689"/>
    <n v="4.4190000000000005"/>
    <n v="3"/>
    <n v="0.7"/>
    <n v="-3.0933000000000002"/>
  </r>
  <r>
    <n v="5791"/>
    <s v="CA-2014-140186"/>
    <x v="3"/>
    <x v="365"/>
    <d v="2014-10-03T00:00:00"/>
    <s v="First Class"/>
    <s v="PG-18820"/>
    <s v="Patrick Gardner"/>
    <x v="0"/>
    <s v="United States"/>
    <s v="Bakersfield"/>
    <x v="1"/>
    <n v="93309"/>
    <x v="1"/>
    <s v="OFF-FA-10002280"/>
    <x v="1"/>
    <x v="13"/>
    <x v="653"/>
    <n v="35"/>
    <n v="7"/>
    <n v="0"/>
    <n v="16.8"/>
  </r>
  <r>
    <n v="5792"/>
    <s v="CA-2014-140186"/>
    <x v="3"/>
    <x v="365"/>
    <d v="2014-10-03T00:00:00"/>
    <s v="First Class"/>
    <s v="PG-18820"/>
    <s v="Patrick Gardner"/>
    <x v="0"/>
    <s v="United States"/>
    <s v="Bakersfield"/>
    <x v="1"/>
    <n v="93309"/>
    <x v="1"/>
    <s v="FUR-CH-10002961"/>
    <x v="0"/>
    <x v="1"/>
    <x v="939"/>
    <n v="72.784000000000006"/>
    <n v="1"/>
    <n v="0.2"/>
    <n v="0"/>
  </r>
  <r>
    <n v="5793"/>
    <s v="CA-2014-140186"/>
    <x v="3"/>
    <x v="365"/>
    <d v="2014-10-03T00:00:00"/>
    <s v="First Class"/>
    <s v="PG-18820"/>
    <s v="Patrick Gardner"/>
    <x v="0"/>
    <s v="United States"/>
    <s v="Bakersfield"/>
    <x v="1"/>
    <n v="93309"/>
    <x v="1"/>
    <s v="OFF-AP-10002578"/>
    <x v="1"/>
    <x v="9"/>
    <x v="409"/>
    <n v="97.84"/>
    <n v="2"/>
    <n v="0"/>
    <n v="25.438400000000001"/>
  </r>
  <r>
    <n v="5794"/>
    <s v="CA-2014-140186"/>
    <x v="3"/>
    <x v="365"/>
    <d v="2014-10-03T00:00:00"/>
    <s v="First Class"/>
    <s v="PG-18820"/>
    <s v="Patrick Gardner"/>
    <x v="0"/>
    <s v="United States"/>
    <s v="Bakersfield"/>
    <x v="1"/>
    <n v="93309"/>
    <x v="1"/>
    <s v="FUR-FU-10004848"/>
    <x v="0"/>
    <x v="5"/>
    <x v="28"/>
    <n v="51.75"/>
    <n v="1"/>
    <n v="0"/>
    <n v="15.524999999999999"/>
  </r>
  <r>
    <n v="5795"/>
    <s v="CA-2014-140186"/>
    <x v="3"/>
    <x v="365"/>
    <d v="2014-10-03T00:00:00"/>
    <s v="First Class"/>
    <s v="PG-18820"/>
    <s v="Patrick Gardner"/>
    <x v="0"/>
    <s v="United States"/>
    <s v="Bakersfield"/>
    <x v="1"/>
    <n v="93309"/>
    <x v="1"/>
    <s v="OFF-BI-10003364"/>
    <x v="1"/>
    <x v="8"/>
    <x v="698"/>
    <n v="46.672000000000004"/>
    <n v="2"/>
    <n v="0.2"/>
    <n v="16.3352"/>
  </r>
  <r>
    <n v="5796"/>
    <s v="CA-2011-124856"/>
    <x v="2"/>
    <x v="411"/>
    <d v="2011-10-03T00:00:00"/>
    <s v="Second Class"/>
    <s v="LD-17005"/>
    <s v="Lisa DeCherney"/>
    <x v="0"/>
    <s v="United States"/>
    <s v="New York City"/>
    <x v="15"/>
    <n v="10011"/>
    <x v="3"/>
    <s v="OFF-ST-10002615"/>
    <x v="1"/>
    <x v="4"/>
    <x v="1427"/>
    <n v="1395.54"/>
    <n v="9"/>
    <n v="0"/>
    <n v="362.84040000000005"/>
  </r>
  <r>
    <n v="5797"/>
    <s v="CA-2011-124856"/>
    <x v="2"/>
    <x v="411"/>
    <d v="2011-10-03T00:00:00"/>
    <s v="Second Class"/>
    <s v="LD-17005"/>
    <s v="Lisa DeCherney"/>
    <x v="0"/>
    <s v="United States"/>
    <s v="New York City"/>
    <x v="15"/>
    <n v="10011"/>
    <x v="3"/>
    <s v="FUR-FU-10000521"/>
    <x v="0"/>
    <x v="5"/>
    <x v="138"/>
    <n v="117.36"/>
    <n v="4"/>
    <n v="0"/>
    <n v="36.381599999999992"/>
  </r>
  <r>
    <n v="5798"/>
    <s v="CA-2011-124856"/>
    <x v="2"/>
    <x v="411"/>
    <d v="2011-10-03T00:00:00"/>
    <s v="Second Class"/>
    <s v="LD-17005"/>
    <s v="Lisa DeCherney"/>
    <x v="0"/>
    <s v="United States"/>
    <s v="New York City"/>
    <x v="15"/>
    <n v="10011"/>
    <x v="3"/>
    <s v="OFF-LA-10000121"/>
    <x v="1"/>
    <x v="2"/>
    <x v="902"/>
    <n v="18.899999999999999"/>
    <n v="3"/>
    <n v="0"/>
    <n v="8.6939999999999991"/>
  </r>
  <r>
    <n v="5799"/>
    <s v="CA-2011-124856"/>
    <x v="2"/>
    <x v="411"/>
    <d v="2011-10-03T00:00:00"/>
    <s v="Second Class"/>
    <s v="LD-17005"/>
    <s v="Lisa DeCherney"/>
    <x v="0"/>
    <s v="United States"/>
    <s v="New York City"/>
    <x v="15"/>
    <n v="10011"/>
    <x v="3"/>
    <s v="OFF-PA-10001289"/>
    <x v="1"/>
    <x v="10"/>
    <x v="952"/>
    <n v="77.52"/>
    <n v="2"/>
    <n v="0"/>
    <n v="37.9848"/>
  </r>
  <r>
    <n v="5800"/>
    <s v="CA-2011-166716"/>
    <x v="2"/>
    <x v="1071"/>
    <d v="2011-08-25T00:00:00"/>
    <s v="Second Class"/>
    <s v="CR-12730"/>
    <s v="Craig Reiter"/>
    <x v="0"/>
    <s v="United States"/>
    <s v="Chicago"/>
    <x v="10"/>
    <n v="60610"/>
    <x v="2"/>
    <s v="FUR-CH-10004495"/>
    <x v="0"/>
    <x v="1"/>
    <x v="1475"/>
    <n v="421.37200000000001"/>
    <n v="2"/>
    <n v="0.3"/>
    <n v="-6.0196000000000538"/>
  </r>
  <r>
    <n v="5801"/>
    <s v="CA-2011-123225"/>
    <x v="2"/>
    <x v="384"/>
    <d v="2011-07-14T00:00:00"/>
    <s v="First Class"/>
    <s v="MN-17935"/>
    <s v="Michael Nguyen"/>
    <x v="0"/>
    <s v="United States"/>
    <s v="El Paso"/>
    <x v="5"/>
    <n v="79907"/>
    <x v="2"/>
    <s v="TEC-PH-10000895"/>
    <x v="2"/>
    <x v="7"/>
    <x v="1128"/>
    <n v="575.96800000000007"/>
    <n v="4"/>
    <n v="0.2"/>
    <n v="43.197600000000023"/>
  </r>
  <r>
    <n v="5802"/>
    <s v="CA-2011-123225"/>
    <x v="2"/>
    <x v="384"/>
    <d v="2011-07-14T00:00:00"/>
    <s v="First Class"/>
    <s v="MN-17935"/>
    <s v="Michael Nguyen"/>
    <x v="0"/>
    <s v="United States"/>
    <s v="El Paso"/>
    <x v="5"/>
    <n v="79907"/>
    <x v="2"/>
    <s v="OFF-PA-10000552"/>
    <x v="1"/>
    <x v="10"/>
    <x v="1532"/>
    <n v="10.368000000000002"/>
    <n v="2"/>
    <n v="0.2"/>
    <n v="3.6288"/>
  </r>
  <r>
    <n v="5803"/>
    <s v="CA-2012-163440"/>
    <x v="1"/>
    <x v="204"/>
    <d v="2012-03-24T00:00:00"/>
    <s v="First Class"/>
    <s v="RD-19900"/>
    <s v="Ruben Dartt"/>
    <x v="0"/>
    <s v="United States"/>
    <s v="Thousand Oaks"/>
    <x v="1"/>
    <n v="91360"/>
    <x v="1"/>
    <s v="TEC-PH-10000376"/>
    <x v="2"/>
    <x v="7"/>
    <x v="428"/>
    <n v="15.984000000000002"/>
    <n v="2"/>
    <n v="0.2"/>
    <n v="1.1988000000000003"/>
  </r>
  <r>
    <n v="5804"/>
    <s v="US-2014-106796"/>
    <x v="3"/>
    <x v="605"/>
    <d v="2014-05-20T00:00:00"/>
    <s v="Standard Class"/>
    <s v="JP-16135"/>
    <s v="Julie Prescott"/>
    <x v="2"/>
    <s v="United States"/>
    <s v="Springfield"/>
    <x v="24"/>
    <n v="45503"/>
    <x v="3"/>
    <s v="OFF-AR-10003504"/>
    <x v="1"/>
    <x v="6"/>
    <x v="1026"/>
    <n v="10.272000000000002"/>
    <n v="3"/>
    <n v="0.2"/>
    <n v="1.1555999999999984"/>
  </r>
  <r>
    <n v="5805"/>
    <s v="CA-2014-113873"/>
    <x v="3"/>
    <x v="38"/>
    <d v="2014-11-20T00:00:00"/>
    <s v="Standard Class"/>
    <s v="KE-16420"/>
    <s v="Katrina Edelman"/>
    <x v="1"/>
    <s v="United States"/>
    <s v="Dallas"/>
    <x v="5"/>
    <n v="75220"/>
    <x v="2"/>
    <s v="OFF-ST-10000943"/>
    <x v="1"/>
    <x v="4"/>
    <x v="1195"/>
    <n v="61.792000000000002"/>
    <n v="4"/>
    <n v="0.2"/>
    <n v="6.1792000000000016"/>
  </r>
  <r>
    <n v="5806"/>
    <s v="CA-2014-113873"/>
    <x v="3"/>
    <x v="38"/>
    <d v="2014-11-20T00:00:00"/>
    <s v="Standard Class"/>
    <s v="KE-16420"/>
    <s v="Katrina Edelman"/>
    <x v="1"/>
    <s v="United States"/>
    <s v="Dallas"/>
    <x v="5"/>
    <n v="75220"/>
    <x v="2"/>
    <s v="FUR-BO-10003441"/>
    <x v="0"/>
    <x v="0"/>
    <x v="705"/>
    <n v="205.99919999999997"/>
    <n v="3"/>
    <n v="0.32"/>
    <n v="-27.264600000000016"/>
  </r>
  <r>
    <n v="5807"/>
    <s v="CA-2013-149783"/>
    <x v="0"/>
    <x v="913"/>
    <d v="2013-09-08T00:00:00"/>
    <s v="Second Class"/>
    <s v="DL-13315"/>
    <s v="Delfina Latchford"/>
    <x v="0"/>
    <s v="United States"/>
    <s v="Knoxville"/>
    <x v="18"/>
    <n v="37918"/>
    <x v="0"/>
    <s v="OFF-PA-10002195"/>
    <x v="1"/>
    <x v="10"/>
    <x v="719"/>
    <n v="12.192"/>
    <n v="3"/>
    <n v="0.2"/>
    <n v="4.1147999999999998"/>
  </r>
  <r>
    <n v="5808"/>
    <s v="CA-2013-149783"/>
    <x v="0"/>
    <x v="913"/>
    <d v="2013-09-08T00:00:00"/>
    <s v="Second Class"/>
    <s v="DL-13315"/>
    <s v="Delfina Latchford"/>
    <x v="0"/>
    <s v="United States"/>
    <s v="Knoxville"/>
    <x v="18"/>
    <n v="37918"/>
    <x v="0"/>
    <s v="OFF-AP-10001205"/>
    <x v="1"/>
    <x v="9"/>
    <x v="1285"/>
    <n v="87.168000000000006"/>
    <n v="2"/>
    <n v="0.2"/>
    <n v="8.7168000000000063"/>
  </r>
  <r>
    <n v="5809"/>
    <s v="CA-2013-149783"/>
    <x v="0"/>
    <x v="913"/>
    <d v="2013-09-08T00:00:00"/>
    <s v="Second Class"/>
    <s v="DL-13315"/>
    <s v="Delfina Latchford"/>
    <x v="0"/>
    <s v="United States"/>
    <s v="Knoxville"/>
    <x v="18"/>
    <n v="37918"/>
    <x v="0"/>
    <s v="OFF-AR-10002987"/>
    <x v="1"/>
    <x v="6"/>
    <x v="1553"/>
    <n v="31.744"/>
    <n v="2"/>
    <n v="0.2"/>
    <n v="8.3328000000000024"/>
  </r>
  <r>
    <n v="5810"/>
    <s v="CA-2013-125017"/>
    <x v="0"/>
    <x v="1072"/>
    <d v="2013-02-11T00:00:00"/>
    <s v="Standard Class"/>
    <s v="KB-16240"/>
    <s v="Karen Bern"/>
    <x v="1"/>
    <s v="United States"/>
    <s v="Chattanooga"/>
    <x v="18"/>
    <n v="37421"/>
    <x v="0"/>
    <s v="FUR-FU-10000723"/>
    <x v="0"/>
    <x v="5"/>
    <x v="475"/>
    <n v="132.22400000000002"/>
    <n v="4"/>
    <n v="0.2"/>
    <n v="-18.180799999999998"/>
  </r>
  <r>
    <n v="5811"/>
    <s v="US-2012-163279"/>
    <x v="1"/>
    <x v="204"/>
    <d v="2012-03-26T00:00:00"/>
    <s v="Standard Class"/>
    <s v="JD-16150"/>
    <s v="Justin Deggeller"/>
    <x v="1"/>
    <s v="United States"/>
    <s v="San Diego"/>
    <x v="1"/>
    <n v="92037"/>
    <x v="1"/>
    <s v="OFF-PA-10003127"/>
    <x v="1"/>
    <x v="10"/>
    <x v="33"/>
    <n v="105.52"/>
    <n v="4"/>
    <n v="0"/>
    <n v="48.539199999999994"/>
  </r>
  <r>
    <n v="5812"/>
    <s v="US-2012-163279"/>
    <x v="1"/>
    <x v="204"/>
    <d v="2012-03-26T00:00:00"/>
    <s v="Standard Class"/>
    <s v="JD-16150"/>
    <s v="Justin Deggeller"/>
    <x v="1"/>
    <s v="United States"/>
    <s v="San Diego"/>
    <x v="1"/>
    <n v="92037"/>
    <x v="1"/>
    <s v="FUR-FU-10000747"/>
    <x v="0"/>
    <x v="5"/>
    <x v="1742"/>
    <n v="91.96"/>
    <n v="2"/>
    <n v="0"/>
    <n v="15.633199999999988"/>
  </r>
  <r>
    <n v="5813"/>
    <s v="US-2012-163279"/>
    <x v="1"/>
    <x v="204"/>
    <d v="2012-03-26T00:00:00"/>
    <s v="Standard Class"/>
    <s v="JD-16150"/>
    <s v="Justin Deggeller"/>
    <x v="1"/>
    <s v="United States"/>
    <s v="San Diego"/>
    <x v="1"/>
    <n v="92037"/>
    <x v="1"/>
    <s v="TEC-PH-10001795"/>
    <x v="2"/>
    <x v="7"/>
    <x v="641"/>
    <n v="1487.9760000000001"/>
    <n v="3"/>
    <n v="0.2"/>
    <n v="185.99699999999984"/>
  </r>
  <r>
    <n v="5814"/>
    <s v="CA-2012-150196"/>
    <x v="1"/>
    <x v="740"/>
    <d v="2012-07-03T00:00:00"/>
    <s v="First Class"/>
    <s v="SR-20740"/>
    <s v="Steven Roelle"/>
    <x v="2"/>
    <s v="United States"/>
    <s v="New York City"/>
    <x v="15"/>
    <n v="10024"/>
    <x v="3"/>
    <s v="OFF-PA-10003797"/>
    <x v="1"/>
    <x v="10"/>
    <x v="1701"/>
    <n v="19.440000000000001"/>
    <n v="3"/>
    <n v="0"/>
    <n v="9.3312000000000008"/>
  </r>
  <r>
    <n v="5815"/>
    <s v="US-2012-106495"/>
    <x v="1"/>
    <x v="925"/>
    <d v="2012-06-17T00:00:00"/>
    <s v="First Class"/>
    <s v="AC-10450"/>
    <s v="Amy Cox"/>
    <x v="0"/>
    <s v="United States"/>
    <s v="Tampa"/>
    <x v="2"/>
    <n v="33614"/>
    <x v="0"/>
    <s v="TEC-AC-10002718"/>
    <x v="2"/>
    <x v="11"/>
    <x v="1183"/>
    <n v="11.672000000000001"/>
    <n v="1"/>
    <n v="0.2"/>
    <n v="-0.7295000000000007"/>
  </r>
  <r>
    <n v="5816"/>
    <s v="CA-2011-124730"/>
    <x v="2"/>
    <x v="35"/>
    <d v="2011-11-26T00:00:00"/>
    <s v="Same Day"/>
    <s v="LS-17245"/>
    <s v="Lynn Smith"/>
    <x v="0"/>
    <s v="United States"/>
    <s v="Utica"/>
    <x v="15"/>
    <n v="13501"/>
    <x v="3"/>
    <s v="TEC-PH-10002170"/>
    <x v="2"/>
    <x v="7"/>
    <x v="594"/>
    <n v="279.95999999999998"/>
    <n v="4"/>
    <n v="0"/>
    <n v="78.388800000000003"/>
  </r>
  <r>
    <n v="5817"/>
    <s v="CA-2011-124730"/>
    <x v="2"/>
    <x v="35"/>
    <d v="2011-11-26T00:00:00"/>
    <s v="Same Day"/>
    <s v="LS-17245"/>
    <s v="Lynn Smith"/>
    <x v="0"/>
    <s v="United States"/>
    <s v="Utica"/>
    <x v="15"/>
    <n v="13501"/>
    <x v="3"/>
    <s v="OFF-BI-10001078"/>
    <x v="1"/>
    <x v="8"/>
    <x v="61"/>
    <n v="12.912000000000001"/>
    <n v="3"/>
    <n v="0.2"/>
    <n v="4.6806000000000001"/>
  </r>
  <r>
    <n v="5818"/>
    <s v="CA-2011-124730"/>
    <x v="2"/>
    <x v="35"/>
    <d v="2011-11-26T00:00:00"/>
    <s v="Same Day"/>
    <s v="LS-17245"/>
    <s v="Lynn Smith"/>
    <x v="0"/>
    <s v="United States"/>
    <s v="Utica"/>
    <x v="15"/>
    <n v="13501"/>
    <x v="3"/>
    <s v="OFF-BI-10001031"/>
    <x v="1"/>
    <x v="8"/>
    <x v="865"/>
    <n v="17.088000000000001"/>
    <n v="4"/>
    <n v="0.2"/>
    <n v="5.767199999999999"/>
  </r>
  <r>
    <n v="5819"/>
    <s v="CA-2011-124730"/>
    <x v="2"/>
    <x v="35"/>
    <d v="2011-11-26T00:00:00"/>
    <s v="Same Day"/>
    <s v="LS-17245"/>
    <s v="Lynn Smith"/>
    <x v="0"/>
    <s v="United States"/>
    <s v="Utica"/>
    <x v="15"/>
    <n v="13501"/>
    <x v="3"/>
    <s v="OFF-LA-10001158"/>
    <x v="1"/>
    <x v="2"/>
    <x v="319"/>
    <n v="93.149999999999991"/>
    <n v="9"/>
    <n v="0"/>
    <n v="44.712000000000003"/>
  </r>
  <r>
    <n v="5820"/>
    <s v="CA-2011-124730"/>
    <x v="2"/>
    <x v="35"/>
    <d v="2011-11-26T00:00:00"/>
    <s v="Same Day"/>
    <s v="LS-17245"/>
    <s v="Lynn Smith"/>
    <x v="0"/>
    <s v="United States"/>
    <s v="Utica"/>
    <x v="15"/>
    <n v="13501"/>
    <x v="3"/>
    <s v="OFF-LA-10001613"/>
    <x v="1"/>
    <x v="2"/>
    <x v="736"/>
    <n v="11.52"/>
    <n v="4"/>
    <n v="0"/>
    <n v="5.6448"/>
  </r>
  <r>
    <n v="5821"/>
    <s v="CA-2014-117632"/>
    <x v="3"/>
    <x v="605"/>
    <d v="2014-05-19T00:00:00"/>
    <s v="Standard Class"/>
    <s v="CS-12175"/>
    <s v="Charles Sheldon"/>
    <x v="1"/>
    <s v="United States"/>
    <s v="San Francisco"/>
    <x v="1"/>
    <n v="94122"/>
    <x v="1"/>
    <s v="OFF-SU-10000157"/>
    <x v="1"/>
    <x v="14"/>
    <x v="1399"/>
    <n v="238.62"/>
    <n v="2"/>
    <n v="0"/>
    <n v="4.7724000000000046"/>
  </r>
  <r>
    <n v="5822"/>
    <s v="CA-2014-117632"/>
    <x v="3"/>
    <x v="605"/>
    <d v="2014-05-19T00:00:00"/>
    <s v="Standard Class"/>
    <s v="CS-12175"/>
    <s v="Charles Sheldon"/>
    <x v="1"/>
    <s v="United States"/>
    <s v="San Francisco"/>
    <x v="1"/>
    <n v="94122"/>
    <x v="1"/>
    <s v="OFF-AP-10004868"/>
    <x v="1"/>
    <x v="9"/>
    <x v="1018"/>
    <n v="7.77"/>
    <n v="1"/>
    <n v="0"/>
    <n v="2.0979000000000001"/>
  </r>
  <r>
    <n v="5823"/>
    <s v="CA-2014-117632"/>
    <x v="3"/>
    <x v="605"/>
    <d v="2014-05-19T00:00:00"/>
    <s v="Standard Class"/>
    <s v="CS-12175"/>
    <s v="Charles Sheldon"/>
    <x v="1"/>
    <s v="United States"/>
    <s v="San Francisco"/>
    <x v="1"/>
    <n v="94122"/>
    <x v="1"/>
    <s v="FUR-TA-10001520"/>
    <x v="0"/>
    <x v="3"/>
    <x v="711"/>
    <n v="285.48"/>
    <n v="5"/>
    <n v="0.2"/>
    <n v="-10.705500000000043"/>
  </r>
  <r>
    <n v="5824"/>
    <s v="CA-2014-117632"/>
    <x v="3"/>
    <x v="605"/>
    <d v="2014-05-19T00:00:00"/>
    <s v="Standard Class"/>
    <s v="CS-12175"/>
    <s v="Charles Sheldon"/>
    <x v="1"/>
    <s v="United States"/>
    <s v="San Francisco"/>
    <x v="1"/>
    <n v="94122"/>
    <x v="1"/>
    <s v="OFF-BI-10001900"/>
    <x v="1"/>
    <x v="8"/>
    <x v="1099"/>
    <n v="19.168000000000003"/>
    <n v="4"/>
    <n v="0.2"/>
    <n v="6.4691999999999998"/>
  </r>
  <r>
    <n v="5825"/>
    <s v="CA-2011-115056"/>
    <x v="2"/>
    <x v="1073"/>
    <d v="2011-05-02T00:00:00"/>
    <s v="Same Day"/>
    <s v="AR-10510"/>
    <s v="Andrew Roberts"/>
    <x v="0"/>
    <s v="United States"/>
    <s v="Columbus"/>
    <x v="24"/>
    <n v="43229"/>
    <x v="3"/>
    <s v="OFF-AP-10003971"/>
    <x v="1"/>
    <x v="9"/>
    <x v="914"/>
    <n v="26.136000000000003"/>
    <n v="3"/>
    <n v="0.2"/>
    <n v="1.9602000000000004"/>
  </r>
  <r>
    <n v="5826"/>
    <s v="CA-2014-161067"/>
    <x v="3"/>
    <x v="213"/>
    <d v="2014-09-07T00:00:00"/>
    <s v="Second Class"/>
    <s v="KB-16405"/>
    <s v="Katrina Bavinger"/>
    <x v="2"/>
    <s v="United States"/>
    <s v="New York City"/>
    <x v="15"/>
    <n v="10035"/>
    <x v="3"/>
    <s v="OFF-PA-10000418"/>
    <x v="1"/>
    <x v="10"/>
    <x v="961"/>
    <n v="419.4"/>
    <n v="4"/>
    <n v="0"/>
    <n v="201.31199999999998"/>
  </r>
  <r>
    <n v="5827"/>
    <s v="CA-2014-161067"/>
    <x v="3"/>
    <x v="213"/>
    <d v="2014-09-07T00:00:00"/>
    <s v="Second Class"/>
    <s v="KB-16405"/>
    <s v="Katrina Bavinger"/>
    <x v="2"/>
    <s v="United States"/>
    <s v="New York City"/>
    <x v="15"/>
    <n v="10035"/>
    <x v="3"/>
    <s v="FUR-CH-10004626"/>
    <x v="0"/>
    <x v="1"/>
    <x v="1697"/>
    <n v="90.801000000000002"/>
    <n v="1"/>
    <n v="0.1"/>
    <n v="14.124599999999999"/>
  </r>
  <r>
    <n v="5828"/>
    <s v="CA-2014-161067"/>
    <x v="3"/>
    <x v="213"/>
    <d v="2014-09-07T00:00:00"/>
    <s v="Second Class"/>
    <s v="KB-16405"/>
    <s v="Katrina Bavinger"/>
    <x v="2"/>
    <s v="United States"/>
    <s v="New York City"/>
    <x v="15"/>
    <n v="10035"/>
    <x v="3"/>
    <s v="FUR-CH-10004860"/>
    <x v="0"/>
    <x v="1"/>
    <x v="210"/>
    <n v="181.76400000000001"/>
    <n v="2"/>
    <n v="0.1"/>
    <n v="-8.0784000000000198"/>
  </r>
  <r>
    <n v="5829"/>
    <s v="CA-2014-161067"/>
    <x v="3"/>
    <x v="213"/>
    <d v="2014-09-07T00:00:00"/>
    <s v="Second Class"/>
    <s v="KB-16405"/>
    <s v="Katrina Bavinger"/>
    <x v="2"/>
    <s v="United States"/>
    <s v="New York City"/>
    <x v="15"/>
    <n v="10035"/>
    <x v="3"/>
    <s v="OFF-AR-10003251"/>
    <x v="1"/>
    <x v="6"/>
    <x v="1041"/>
    <n v="5.56"/>
    <n v="2"/>
    <n v="0"/>
    <n v="2.2239999999999998"/>
  </r>
  <r>
    <n v="5830"/>
    <s v="CA-2013-122063"/>
    <x v="0"/>
    <x v="275"/>
    <d v="2013-12-08T00:00:00"/>
    <s v="Standard Class"/>
    <s v="MM-17920"/>
    <s v="Michael Moore"/>
    <x v="0"/>
    <s v="United States"/>
    <s v="Richmond"/>
    <x v="14"/>
    <n v="47374"/>
    <x v="2"/>
    <s v="FUR-TA-10004575"/>
    <x v="0"/>
    <x v="3"/>
    <x v="306"/>
    <n v="581.96"/>
    <n v="2"/>
    <n v="0"/>
    <n v="104.75279999999998"/>
  </r>
  <r>
    <n v="5831"/>
    <s v="CA-2013-122063"/>
    <x v="0"/>
    <x v="275"/>
    <d v="2013-12-08T00:00:00"/>
    <s v="Standard Class"/>
    <s v="MM-17920"/>
    <s v="Michael Moore"/>
    <x v="0"/>
    <s v="United States"/>
    <s v="Richmond"/>
    <x v="14"/>
    <n v="47374"/>
    <x v="2"/>
    <s v="FUR-CH-10004754"/>
    <x v="0"/>
    <x v="1"/>
    <x v="1123"/>
    <n v="29.98"/>
    <n v="1"/>
    <n v="0"/>
    <n v="8.0945999999999998"/>
  </r>
  <r>
    <n v="5832"/>
    <s v="CA-2012-111206"/>
    <x v="1"/>
    <x v="1074"/>
    <d v="2012-07-22T00:00:00"/>
    <s v="Standard Class"/>
    <s v="RF-19735"/>
    <s v="Roland Fjeld"/>
    <x v="0"/>
    <s v="United States"/>
    <s v="San Diego"/>
    <x v="1"/>
    <n v="92105"/>
    <x v="1"/>
    <s v="TEC-AC-10003095"/>
    <x v="2"/>
    <x v="11"/>
    <x v="1277"/>
    <n v="519.96"/>
    <n v="4"/>
    <n v="0"/>
    <n v="176.78640000000001"/>
  </r>
  <r>
    <n v="5833"/>
    <s v="CA-2013-142895"/>
    <x v="0"/>
    <x v="658"/>
    <d v="2013-07-27T00:00:00"/>
    <s v="Standard Class"/>
    <s v="BP-11290"/>
    <s v="Beth Paige"/>
    <x v="0"/>
    <s v="United States"/>
    <s v="Concord"/>
    <x v="3"/>
    <n v="28027"/>
    <x v="0"/>
    <s v="OFF-LA-10000262"/>
    <x v="1"/>
    <x v="2"/>
    <x v="932"/>
    <n v="6.2640000000000002"/>
    <n v="3"/>
    <n v="0.2"/>
    <n v="2.0358000000000001"/>
  </r>
  <r>
    <n v="5834"/>
    <s v="CA-2013-142895"/>
    <x v="0"/>
    <x v="658"/>
    <d v="2013-07-27T00:00:00"/>
    <s v="Standard Class"/>
    <s v="BP-11290"/>
    <s v="Beth Paige"/>
    <x v="0"/>
    <s v="United States"/>
    <s v="Concord"/>
    <x v="3"/>
    <n v="28027"/>
    <x v="0"/>
    <s v="FUR-CH-10002961"/>
    <x v="0"/>
    <x v="1"/>
    <x v="939"/>
    <n v="363.92"/>
    <n v="5"/>
    <n v="0.2"/>
    <n v="0"/>
  </r>
  <r>
    <n v="5835"/>
    <s v="CA-2012-101868"/>
    <x v="1"/>
    <x v="988"/>
    <d v="2012-06-16T00:00:00"/>
    <s v="Standard Class"/>
    <s v="MJ-17740"/>
    <s v="Max Jones"/>
    <x v="0"/>
    <s v="United States"/>
    <s v="Miami"/>
    <x v="2"/>
    <n v="33178"/>
    <x v="0"/>
    <s v="OFF-BI-10003876"/>
    <x v="1"/>
    <x v="8"/>
    <x v="1617"/>
    <n v="64.2"/>
    <n v="5"/>
    <n v="0.7"/>
    <n v="-42.799999999999983"/>
  </r>
  <r>
    <n v="5836"/>
    <s v="CA-2012-101868"/>
    <x v="1"/>
    <x v="988"/>
    <d v="2012-06-16T00:00:00"/>
    <s v="Standard Class"/>
    <s v="MJ-17740"/>
    <s v="Max Jones"/>
    <x v="0"/>
    <s v="United States"/>
    <s v="Miami"/>
    <x v="2"/>
    <n v="33178"/>
    <x v="0"/>
    <s v="OFF-BI-10002133"/>
    <x v="1"/>
    <x v="8"/>
    <x v="1138"/>
    <n v="38.520000000000003"/>
    <n v="3"/>
    <n v="0.7"/>
    <n v="-26.963999999999999"/>
  </r>
  <r>
    <n v="5837"/>
    <s v="CA-2012-101868"/>
    <x v="1"/>
    <x v="988"/>
    <d v="2012-06-16T00:00:00"/>
    <s v="Standard Class"/>
    <s v="MJ-17740"/>
    <s v="Max Jones"/>
    <x v="0"/>
    <s v="United States"/>
    <s v="Miami"/>
    <x v="2"/>
    <n v="33178"/>
    <x v="0"/>
    <s v="TEC-AC-10004396"/>
    <x v="2"/>
    <x v="11"/>
    <x v="1679"/>
    <n v="72.599999999999994"/>
    <n v="5"/>
    <n v="0.2"/>
    <n v="-8.1674999999999933"/>
  </r>
  <r>
    <n v="5838"/>
    <s v="CA-2014-133207"/>
    <x v="3"/>
    <x v="344"/>
    <d v="2014-12-04T00:00:00"/>
    <s v="Standard Class"/>
    <s v="DO-13645"/>
    <s v="Doug O'Connell"/>
    <x v="0"/>
    <s v="United States"/>
    <s v="Los Angeles"/>
    <x v="1"/>
    <n v="90036"/>
    <x v="1"/>
    <s v="TEC-PH-10004100"/>
    <x v="2"/>
    <x v="7"/>
    <x v="1743"/>
    <n v="57.567999999999998"/>
    <n v="4"/>
    <n v="0.2"/>
    <n v="5.7568000000000019"/>
  </r>
  <r>
    <n v="5839"/>
    <s v="CA-2012-132948"/>
    <x v="1"/>
    <x v="1075"/>
    <d v="2012-04-03T00:00:00"/>
    <s v="Standard Class"/>
    <s v="MV-17485"/>
    <s v="Mark Van Huff"/>
    <x v="0"/>
    <s v="United States"/>
    <s v="Seattle"/>
    <x v="4"/>
    <n v="98115"/>
    <x v="1"/>
    <s v="OFF-ST-10000636"/>
    <x v="1"/>
    <x v="4"/>
    <x v="1744"/>
    <n v="83.699999999999989"/>
    <n v="5"/>
    <n v="0"/>
    <n v="3.3479999999999954"/>
  </r>
  <r>
    <n v="5840"/>
    <s v="CA-2012-134992"/>
    <x v="1"/>
    <x v="357"/>
    <d v="2012-09-26T00:00:00"/>
    <s v="Second Class"/>
    <s v="MG-17875"/>
    <s v="Michael Grace"/>
    <x v="2"/>
    <s v="United States"/>
    <s v="Arlington"/>
    <x v="17"/>
    <n v="22204"/>
    <x v="0"/>
    <s v="OFF-PA-10001972"/>
    <x v="1"/>
    <x v="10"/>
    <x v="1169"/>
    <n v="32.400000000000006"/>
    <n v="5"/>
    <n v="0"/>
    <n v="15.552000000000001"/>
  </r>
  <r>
    <n v="5841"/>
    <s v="CA-2012-134992"/>
    <x v="1"/>
    <x v="357"/>
    <d v="2012-09-26T00:00:00"/>
    <s v="Second Class"/>
    <s v="MG-17875"/>
    <s v="Michael Grace"/>
    <x v="2"/>
    <s v="United States"/>
    <s v="Arlington"/>
    <x v="17"/>
    <n v="22204"/>
    <x v="0"/>
    <s v="FUR-FU-10002554"/>
    <x v="0"/>
    <x v="5"/>
    <x v="912"/>
    <n v="47.98"/>
    <n v="2"/>
    <n v="0"/>
    <n v="11.035399999999996"/>
  </r>
  <r>
    <n v="5842"/>
    <s v="CA-2012-126725"/>
    <x v="1"/>
    <x v="972"/>
    <d v="2012-11-21T00:00:00"/>
    <s v="Standard Class"/>
    <s v="BS-11665"/>
    <s v="Brian Stugart"/>
    <x v="0"/>
    <s v="United States"/>
    <s v="San Diego"/>
    <x v="1"/>
    <n v="92105"/>
    <x v="1"/>
    <s v="TEC-PH-10003174"/>
    <x v="2"/>
    <x v="7"/>
    <x v="1745"/>
    <n v="415.96800000000007"/>
    <n v="4"/>
    <n v="0.2"/>
    <n v="51.995999999999981"/>
  </r>
  <r>
    <n v="5843"/>
    <s v="CA-2012-126725"/>
    <x v="1"/>
    <x v="972"/>
    <d v="2012-11-21T00:00:00"/>
    <s v="Standard Class"/>
    <s v="BS-11665"/>
    <s v="Brian Stugart"/>
    <x v="0"/>
    <s v="United States"/>
    <s v="San Diego"/>
    <x v="1"/>
    <n v="92105"/>
    <x v="1"/>
    <s v="OFF-ST-10001418"/>
    <x v="1"/>
    <x v="4"/>
    <x v="870"/>
    <n v="304.89999999999998"/>
    <n v="5"/>
    <n v="0"/>
    <n v="6.097999999999999"/>
  </r>
  <r>
    <n v="5844"/>
    <s v="CA-2012-126725"/>
    <x v="1"/>
    <x v="972"/>
    <d v="2012-11-21T00:00:00"/>
    <s v="Standard Class"/>
    <s v="BS-11665"/>
    <s v="Brian Stugart"/>
    <x v="0"/>
    <s v="United States"/>
    <s v="San Diego"/>
    <x v="1"/>
    <n v="92105"/>
    <x v="1"/>
    <s v="FUR-FU-10002813"/>
    <x v="0"/>
    <x v="5"/>
    <x v="1682"/>
    <n v="80.959999999999994"/>
    <n v="4"/>
    <n v="0"/>
    <n v="29.145599999999995"/>
  </r>
  <r>
    <n v="5845"/>
    <s v="CA-2012-126725"/>
    <x v="1"/>
    <x v="972"/>
    <d v="2012-11-21T00:00:00"/>
    <s v="Standard Class"/>
    <s v="BS-11665"/>
    <s v="Brian Stugart"/>
    <x v="0"/>
    <s v="United States"/>
    <s v="San Diego"/>
    <x v="1"/>
    <n v="92105"/>
    <x v="1"/>
    <s v="OFF-ST-10000129"/>
    <x v="1"/>
    <x v="4"/>
    <x v="1646"/>
    <n v="777.21"/>
    <n v="7"/>
    <n v="0"/>
    <n v="54.404699999999963"/>
  </r>
  <r>
    <n v="5846"/>
    <s v="CA-2012-126725"/>
    <x v="1"/>
    <x v="972"/>
    <d v="2012-11-21T00:00:00"/>
    <s v="Standard Class"/>
    <s v="BS-11665"/>
    <s v="Brian Stugart"/>
    <x v="0"/>
    <s v="United States"/>
    <s v="San Diego"/>
    <x v="1"/>
    <n v="92105"/>
    <x v="1"/>
    <s v="OFF-PA-10001639"/>
    <x v="1"/>
    <x v="10"/>
    <x v="972"/>
    <n v="32.400000000000006"/>
    <n v="5"/>
    <n v="0"/>
    <n v="15.552000000000001"/>
  </r>
  <r>
    <n v="5847"/>
    <s v="CA-2012-126725"/>
    <x v="1"/>
    <x v="972"/>
    <d v="2012-11-21T00:00:00"/>
    <s v="Standard Class"/>
    <s v="BS-11665"/>
    <s v="Brian Stugart"/>
    <x v="0"/>
    <s v="United States"/>
    <s v="San Diego"/>
    <x v="1"/>
    <n v="92105"/>
    <x v="1"/>
    <s v="FUR-CH-10001708"/>
    <x v="0"/>
    <x v="1"/>
    <x v="884"/>
    <n v="225.56799999999998"/>
    <n v="2"/>
    <n v="0.2"/>
    <n v="2.8195999999999799"/>
  </r>
  <r>
    <n v="5848"/>
    <s v="CA-2012-126725"/>
    <x v="1"/>
    <x v="972"/>
    <d v="2012-11-21T00:00:00"/>
    <s v="Standard Class"/>
    <s v="BS-11665"/>
    <s v="Brian Stugart"/>
    <x v="0"/>
    <s v="United States"/>
    <s v="San Diego"/>
    <x v="1"/>
    <n v="92105"/>
    <x v="1"/>
    <s v="FUR-FU-10001591"/>
    <x v="0"/>
    <x v="5"/>
    <x v="1101"/>
    <n v="36.599999999999994"/>
    <n v="3"/>
    <n v="0"/>
    <n v="15.372000000000002"/>
  </r>
  <r>
    <n v="5849"/>
    <s v="CA-2012-121783"/>
    <x v="1"/>
    <x v="113"/>
    <d v="2012-11-14T00:00:00"/>
    <s v="Standard Class"/>
    <s v="PO-19180"/>
    <s v="Philisse Overcash"/>
    <x v="2"/>
    <s v="United States"/>
    <s v="Roseville"/>
    <x v="11"/>
    <n v="55113"/>
    <x v="2"/>
    <s v="OFF-AP-10003849"/>
    <x v="1"/>
    <x v="9"/>
    <x v="833"/>
    <n v="715.64"/>
    <n v="2"/>
    <n v="0"/>
    <n v="178.90999999999997"/>
  </r>
  <r>
    <n v="5850"/>
    <s v="CA-2012-121783"/>
    <x v="1"/>
    <x v="113"/>
    <d v="2012-11-14T00:00:00"/>
    <s v="Standard Class"/>
    <s v="PO-19180"/>
    <s v="Philisse Overcash"/>
    <x v="2"/>
    <s v="United States"/>
    <s v="Roseville"/>
    <x v="11"/>
    <n v="55113"/>
    <x v="2"/>
    <s v="OFF-ST-10000078"/>
    <x v="1"/>
    <x v="4"/>
    <x v="1218"/>
    <n v="795.51"/>
    <n v="3"/>
    <n v="0"/>
    <n v="143.19179999999994"/>
  </r>
  <r>
    <n v="5851"/>
    <s v="CA-2012-121783"/>
    <x v="1"/>
    <x v="113"/>
    <d v="2012-11-14T00:00:00"/>
    <s v="Standard Class"/>
    <s v="PO-19180"/>
    <s v="Philisse Overcash"/>
    <x v="2"/>
    <s v="United States"/>
    <s v="Roseville"/>
    <x v="11"/>
    <n v="55113"/>
    <x v="2"/>
    <s v="TEC-CO-10001571"/>
    <x v="2"/>
    <x v="16"/>
    <x v="1554"/>
    <n v="549.99"/>
    <n v="1"/>
    <n v="0"/>
    <n v="274.995"/>
  </r>
  <r>
    <n v="5852"/>
    <s v="CA-2012-121783"/>
    <x v="1"/>
    <x v="113"/>
    <d v="2012-11-14T00:00:00"/>
    <s v="Standard Class"/>
    <s v="PO-19180"/>
    <s v="Philisse Overcash"/>
    <x v="2"/>
    <s v="United States"/>
    <s v="Roseville"/>
    <x v="11"/>
    <n v="55113"/>
    <x v="2"/>
    <s v="OFF-BI-10001658"/>
    <x v="1"/>
    <x v="8"/>
    <x v="439"/>
    <n v="74.760000000000005"/>
    <n v="3"/>
    <n v="0"/>
    <n v="34.389600000000002"/>
  </r>
  <r>
    <n v="5853"/>
    <s v="CA-2012-121783"/>
    <x v="1"/>
    <x v="113"/>
    <d v="2012-11-14T00:00:00"/>
    <s v="Standard Class"/>
    <s v="PO-19180"/>
    <s v="Philisse Overcash"/>
    <x v="2"/>
    <s v="United States"/>
    <s v="Roseville"/>
    <x v="11"/>
    <n v="55113"/>
    <x v="2"/>
    <s v="FUR-FU-10004351"/>
    <x v="0"/>
    <x v="5"/>
    <x v="33"/>
    <n v="29.22"/>
    <n v="3"/>
    <n v="0"/>
    <n v="12.856800000000002"/>
  </r>
  <r>
    <n v="5854"/>
    <s v="US-2011-138835"/>
    <x v="2"/>
    <x v="1076"/>
    <d v="2011-09-14T00:00:00"/>
    <s v="Standard Class"/>
    <s v="DA-13450"/>
    <s v="Dianna Arnett"/>
    <x v="2"/>
    <s v="United States"/>
    <s v="Virginia Beach"/>
    <x v="17"/>
    <n v="23464"/>
    <x v="0"/>
    <s v="OFF-BI-10003314"/>
    <x v="1"/>
    <x v="8"/>
    <x v="305"/>
    <n v="9.64"/>
    <n v="2"/>
    <n v="0"/>
    <n v="4.7236000000000002"/>
  </r>
  <r>
    <n v="5855"/>
    <s v="CA-2012-112214"/>
    <x v="1"/>
    <x v="1077"/>
    <d v="2012-08-11T00:00:00"/>
    <s v="Standard Class"/>
    <s v="AH-10690"/>
    <s v="Anna Häberlin"/>
    <x v="1"/>
    <s v="United States"/>
    <s v="Dallas"/>
    <x v="5"/>
    <n v="75220"/>
    <x v="2"/>
    <s v="OFF-ST-10001505"/>
    <x v="1"/>
    <x v="4"/>
    <x v="1174"/>
    <n v="33.488000000000007"/>
    <n v="7"/>
    <n v="0.2"/>
    <n v="-1.2558000000000051"/>
  </r>
  <r>
    <n v="5856"/>
    <s v="CA-2012-112214"/>
    <x v="1"/>
    <x v="1077"/>
    <d v="2012-08-11T00:00:00"/>
    <s v="Standard Class"/>
    <s v="AH-10690"/>
    <s v="Anna Häberlin"/>
    <x v="1"/>
    <s v="United States"/>
    <s v="Dallas"/>
    <x v="5"/>
    <n v="75220"/>
    <x v="2"/>
    <s v="OFF-SU-10003567"/>
    <x v="1"/>
    <x v="14"/>
    <x v="1489"/>
    <n v="23.04"/>
    <n v="3"/>
    <n v="0.2"/>
    <n v="-4.895999999999999"/>
  </r>
  <r>
    <n v="5857"/>
    <s v="CA-2012-112214"/>
    <x v="1"/>
    <x v="1077"/>
    <d v="2012-08-11T00:00:00"/>
    <s v="Standard Class"/>
    <s v="AH-10690"/>
    <s v="Anna Häberlin"/>
    <x v="1"/>
    <s v="United States"/>
    <s v="Dallas"/>
    <x v="5"/>
    <n v="75220"/>
    <x v="2"/>
    <s v="OFF-BI-10002982"/>
    <x v="1"/>
    <x v="8"/>
    <x v="1258"/>
    <n v="1.3619999999999997"/>
    <n v="1"/>
    <n v="0.8"/>
    <n v="-2.1792000000000007"/>
  </r>
  <r>
    <n v="5858"/>
    <s v="CA-2012-112214"/>
    <x v="1"/>
    <x v="1077"/>
    <d v="2012-08-11T00:00:00"/>
    <s v="Standard Class"/>
    <s v="AH-10690"/>
    <s v="Anna Häberlin"/>
    <x v="1"/>
    <s v="United States"/>
    <s v="Dallas"/>
    <x v="5"/>
    <n v="75220"/>
    <x v="2"/>
    <s v="FUR-FU-10002364"/>
    <x v="0"/>
    <x v="5"/>
    <x v="1231"/>
    <n v="14.76"/>
    <n v="5"/>
    <n v="0.6"/>
    <n v="-11.439000000000004"/>
  </r>
  <r>
    <n v="5859"/>
    <s v="US-2014-153255"/>
    <x v="3"/>
    <x v="213"/>
    <d v="2014-09-08T00:00:00"/>
    <s v="Second Class"/>
    <s v="JK-15730"/>
    <s v="Joe Kamberova"/>
    <x v="0"/>
    <s v="United States"/>
    <s v="Concord"/>
    <x v="1"/>
    <n v="94521"/>
    <x v="1"/>
    <s v="FUR-BO-10004218"/>
    <x v="0"/>
    <x v="0"/>
    <x v="1584"/>
    <n v="239.66599999999997"/>
    <n v="2"/>
    <n v="0.15"/>
    <n v="14.097999999999999"/>
  </r>
  <r>
    <n v="5860"/>
    <s v="CA-2012-108119"/>
    <x v="1"/>
    <x v="549"/>
    <d v="2012-11-08T00:00:00"/>
    <s v="Standard Class"/>
    <s v="MS-17530"/>
    <s v="MaryBeth Skach"/>
    <x v="0"/>
    <s v="United States"/>
    <s v="Conway"/>
    <x v="36"/>
    <n v="72032"/>
    <x v="0"/>
    <s v="FUR-TA-10002530"/>
    <x v="0"/>
    <x v="3"/>
    <x v="983"/>
    <n v="301.95999999999998"/>
    <n v="2"/>
    <n v="0"/>
    <n v="45.293999999999983"/>
  </r>
  <r>
    <n v="5861"/>
    <s v="CA-2012-157434"/>
    <x v="1"/>
    <x v="1078"/>
    <d v="2012-05-04T00:00:00"/>
    <s v="Second Class"/>
    <s v="JK-15640"/>
    <s v="Jim Kriz"/>
    <x v="2"/>
    <s v="United States"/>
    <s v="Philadelphia"/>
    <x v="9"/>
    <n v="19120"/>
    <x v="3"/>
    <s v="OFF-PA-10001526"/>
    <x v="1"/>
    <x v="10"/>
    <x v="1030"/>
    <n v="7.9680000000000009"/>
    <n v="2"/>
    <n v="0.2"/>
    <n v="2.8884000000000007"/>
  </r>
  <r>
    <n v="5862"/>
    <s v="CA-2013-101525"/>
    <x v="0"/>
    <x v="766"/>
    <d v="2013-05-05T00:00:00"/>
    <s v="Second Class"/>
    <s v="CM-12235"/>
    <s v="Chris McAfee"/>
    <x v="0"/>
    <s v="United States"/>
    <s v="Little Rock"/>
    <x v="36"/>
    <n v="72209"/>
    <x v="0"/>
    <s v="OFF-PA-10001497"/>
    <x v="1"/>
    <x v="10"/>
    <x v="1746"/>
    <n v="109.92"/>
    <n v="2"/>
    <n v="0"/>
    <n v="53.860799999999998"/>
  </r>
  <r>
    <n v="5863"/>
    <s v="CA-2013-101525"/>
    <x v="0"/>
    <x v="766"/>
    <d v="2013-05-05T00:00:00"/>
    <s v="Second Class"/>
    <s v="CM-12235"/>
    <s v="Chris McAfee"/>
    <x v="0"/>
    <s v="United States"/>
    <s v="Little Rock"/>
    <x v="36"/>
    <n v="72209"/>
    <x v="0"/>
    <s v="OFF-PA-10003936"/>
    <x v="1"/>
    <x v="10"/>
    <x v="1283"/>
    <n v="19.440000000000001"/>
    <n v="3"/>
    <n v="0"/>
    <n v="9.3312000000000008"/>
  </r>
  <r>
    <n v="5864"/>
    <s v="CA-2013-101525"/>
    <x v="0"/>
    <x v="766"/>
    <d v="2013-05-05T00:00:00"/>
    <s v="Second Class"/>
    <s v="CM-12235"/>
    <s v="Chris McAfee"/>
    <x v="0"/>
    <s v="United States"/>
    <s v="Little Rock"/>
    <x v="36"/>
    <n v="72209"/>
    <x v="0"/>
    <s v="OFF-AR-10000716"/>
    <x v="1"/>
    <x v="6"/>
    <x v="786"/>
    <n v="11.16"/>
    <n v="2"/>
    <n v="0"/>
    <n v="4.3524000000000003"/>
  </r>
  <r>
    <n v="5865"/>
    <s v="US-2011-117968"/>
    <x v="2"/>
    <x v="79"/>
    <d v="2011-08-07T00:00:00"/>
    <s v="Second Class"/>
    <s v="RS-19420"/>
    <s v="Ricardo Sperren"/>
    <x v="1"/>
    <s v="United States"/>
    <s v="Meriden"/>
    <x v="29"/>
    <n v="6450"/>
    <x v="3"/>
    <s v="OFF-AP-10002765"/>
    <x v="1"/>
    <x v="9"/>
    <x v="1252"/>
    <n v="79.47"/>
    <n v="3"/>
    <n v="0"/>
    <n v="22.251600000000003"/>
  </r>
  <r>
    <n v="5866"/>
    <s v="US-2011-117968"/>
    <x v="2"/>
    <x v="79"/>
    <d v="2011-08-07T00:00:00"/>
    <s v="Second Class"/>
    <s v="RS-19420"/>
    <s v="Ricardo Sperren"/>
    <x v="1"/>
    <s v="United States"/>
    <s v="Meriden"/>
    <x v="29"/>
    <n v="6450"/>
    <x v="3"/>
    <s v="OFF-AR-10004165"/>
    <x v="1"/>
    <x v="6"/>
    <x v="1588"/>
    <n v="4.5599999999999996"/>
    <n v="2"/>
    <n v="0"/>
    <n v="2.0064000000000002"/>
  </r>
  <r>
    <n v="5867"/>
    <s v="US-2011-117968"/>
    <x v="2"/>
    <x v="79"/>
    <d v="2011-08-07T00:00:00"/>
    <s v="Second Class"/>
    <s v="RS-19420"/>
    <s v="Ricardo Sperren"/>
    <x v="1"/>
    <s v="United States"/>
    <s v="Meriden"/>
    <x v="29"/>
    <n v="6450"/>
    <x v="3"/>
    <s v="FUR-CH-10002335"/>
    <x v="0"/>
    <x v="1"/>
    <x v="623"/>
    <n v="1133.3499999999999"/>
    <n v="5"/>
    <n v="0"/>
    <n v="294.67100000000005"/>
  </r>
  <r>
    <n v="5868"/>
    <s v="CA-2013-158211"/>
    <x v="0"/>
    <x v="810"/>
    <d v="2013-01-08T00:00:00"/>
    <s v="Standard Class"/>
    <s v="BP-11185"/>
    <s v="Ben Peterman"/>
    <x v="1"/>
    <s v="United States"/>
    <s v="Philadelphia"/>
    <x v="9"/>
    <n v="19143"/>
    <x v="3"/>
    <s v="OFF-AR-10004078"/>
    <x v="1"/>
    <x v="6"/>
    <x v="507"/>
    <n v="4.6719999999999997"/>
    <n v="1"/>
    <n v="0.2"/>
    <n v="0.58399999999999985"/>
  </r>
  <r>
    <n v="5869"/>
    <s v="CA-2013-158211"/>
    <x v="0"/>
    <x v="810"/>
    <d v="2013-01-08T00:00:00"/>
    <s v="Standard Class"/>
    <s v="BP-11185"/>
    <s v="Ben Peterman"/>
    <x v="1"/>
    <s v="United States"/>
    <s v="Philadelphia"/>
    <x v="9"/>
    <n v="19143"/>
    <x v="3"/>
    <s v="OFF-BI-10002026"/>
    <x v="1"/>
    <x v="8"/>
    <x v="903"/>
    <n v="104.58000000000001"/>
    <n v="6"/>
    <n v="0.7"/>
    <n v="-80.178000000000026"/>
  </r>
  <r>
    <n v="5870"/>
    <s v="CA-2013-152247"/>
    <x v="0"/>
    <x v="77"/>
    <d v="2013-11-13T00:00:00"/>
    <s v="Standard Class"/>
    <s v="MA-17995"/>
    <s v="Michelle Arnett"/>
    <x v="2"/>
    <s v="United States"/>
    <s v="Cheyenne"/>
    <x v="47"/>
    <n v="82001"/>
    <x v="1"/>
    <s v="FUR-CH-10001215"/>
    <x v="0"/>
    <x v="1"/>
    <x v="440"/>
    <n v="1603.1360000000002"/>
    <n v="4"/>
    <n v="0.2"/>
    <n v="100.19599999999997"/>
  </r>
  <r>
    <n v="5871"/>
    <s v="CA-2013-128223"/>
    <x v="0"/>
    <x v="403"/>
    <d v="2013-06-15T00:00:00"/>
    <s v="Same Day"/>
    <s v="EB-13705"/>
    <s v="Ed Braxton"/>
    <x v="1"/>
    <s v="United States"/>
    <s v="Anaheim"/>
    <x v="1"/>
    <n v="92804"/>
    <x v="1"/>
    <s v="FUR-TA-10001771"/>
    <x v="0"/>
    <x v="3"/>
    <x v="1724"/>
    <n v="1293.4879999999998"/>
    <n v="7"/>
    <n v="0.2"/>
    <n v="80.843000000000075"/>
  </r>
  <r>
    <n v="5872"/>
    <s v="CA-2013-154235"/>
    <x v="0"/>
    <x v="446"/>
    <d v="2013-09-29T00:00:00"/>
    <s v="Standard Class"/>
    <s v="RD-19900"/>
    <s v="Ruben Dartt"/>
    <x v="0"/>
    <s v="United States"/>
    <s v="Bloomington"/>
    <x v="14"/>
    <n v="47401"/>
    <x v="2"/>
    <s v="FUR-FU-10004006"/>
    <x v="0"/>
    <x v="5"/>
    <x v="101"/>
    <n v="127.94999999999999"/>
    <n v="3"/>
    <n v="0"/>
    <n v="21.751499999999986"/>
  </r>
  <r>
    <n v="5873"/>
    <s v="CA-2014-129910"/>
    <x v="3"/>
    <x v="983"/>
    <d v="2014-04-04T00:00:00"/>
    <s v="Standard Class"/>
    <s v="ME-17320"/>
    <s v="Maria Etezadi"/>
    <x v="2"/>
    <s v="United States"/>
    <s v="Columbus"/>
    <x v="32"/>
    <n v="31907"/>
    <x v="0"/>
    <s v="OFF-ST-10003282"/>
    <x v="1"/>
    <x v="4"/>
    <x v="42"/>
    <n v="59.76"/>
    <n v="1"/>
    <n v="0"/>
    <n v="16.732800000000005"/>
  </r>
  <r>
    <n v="5874"/>
    <s v="CA-2014-133095"/>
    <x v="3"/>
    <x v="400"/>
    <d v="2014-06-05T00:00:00"/>
    <s v="Same Day"/>
    <s v="EH-14005"/>
    <s v="Erica Hernandez"/>
    <x v="2"/>
    <s v="United States"/>
    <s v="Jonesboro"/>
    <x v="36"/>
    <n v="72401"/>
    <x v="0"/>
    <s v="OFF-BI-10002353"/>
    <x v="1"/>
    <x v="8"/>
    <x v="1068"/>
    <n v="108.08"/>
    <n v="7"/>
    <n v="0"/>
    <n v="54.04"/>
  </r>
  <r>
    <n v="5875"/>
    <s v="CA-2014-133095"/>
    <x v="3"/>
    <x v="400"/>
    <d v="2014-06-05T00:00:00"/>
    <s v="Same Day"/>
    <s v="EH-14005"/>
    <s v="Erica Hernandez"/>
    <x v="2"/>
    <s v="United States"/>
    <s v="Jonesboro"/>
    <x v="36"/>
    <n v="72401"/>
    <x v="0"/>
    <s v="OFF-BI-10004141"/>
    <x v="1"/>
    <x v="8"/>
    <x v="1287"/>
    <n v="9.5400000000000009"/>
    <n v="3"/>
    <n v="0"/>
    <n v="4.3883999999999999"/>
  </r>
  <r>
    <n v="5876"/>
    <s v="CA-2012-130554"/>
    <x v="1"/>
    <x v="1003"/>
    <d v="2012-04-09T00:00:00"/>
    <s v="First Class"/>
    <s v="FM-14290"/>
    <s v="Frank Merwin"/>
    <x v="2"/>
    <s v="United States"/>
    <s v="Philadelphia"/>
    <x v="9"/>
    <n v="19140"/>
    <x v="3"/>
    <s v="OFF-AR-10001954"/>
    <x v="1"/>
    <x v="6"/>
    <x v="558"/>
    <n v="11.736000000000001"/>
    <n v="3"/>
    <n v="0.2"/>
    <n v="1.0268999999999999"/>
  </r>
  <r>
    <n v="5877"/>
    <s v="CA-2011-152443"/>
    <x v="2"/>
    <x v="371"/>
    <d v="2011-05-26T00:00:00"/>
    <s v="Standard Class"/>
    <s v="FG-14260"/>
    <s v="Frank Gastineau"/>
    <x v="2"/>
    <s v="United States"/>
    <s v="Lawrence"/>
    <x v="31"/>
    <n v="1841"/>
    <x v="3"/>
    <s v="OFF-BI-10001071"/>
    <x v="1"/>
    <x v="8"/>
    <x v="663"/>
    <n v="447.85999999999996"/>
    <n v="7"/>
    <n v="0"/>
    <n v="219.45140000000001"/>
  </r>
  <r>
    <n v="5878"/>
    <s v="CA-2011-152443"/>
    <x v="2"/>
    <x v="371"/>
    <d v="2011-05-26T00:00:00"/>
    <s v="Standard Class"/>
    <s v="FG-14260"/>
    <s v="Frank Gastineau"/>
    <x v="2"/>
    <s v="United States"/>
    <s v="Lawrence"/>
    <x v="31"/>
    <n v="1841"/>
    <x v="3"/>
    <s v="OFF-PA-10003022"/>
    <x v="1"/>
    <x v="10"/>
    <x v="1644"/>
    <n v="17.940000000000001"/>
    <n v="3"/>
    <n v="0"/>
    <n v="8.7906000000000013"/>
  </r>
  <r>
    <n v="5879"/>
    <s v="CA-2011-152443"/>
    <x v="2"/>
    <x v="371"/>
    <d v="2011-05-26T00:00:00"/>
    <s v="Standard Class"/>
    <s v="FG-14260"/>
    <s v="Frank Gastineau"/>
    <x v="2"/>
    <s v="United States"/>
    <s v="Lawrence"/>
    <x v="31"/>
    <n v="1841"/>
    <x v="3"/>
    <s v="OFF-AP-10001293"/>
    <x v="1"/>
    <x v="9"/>
    <x v="1337"/>
    <n v="245.88"/>
    <n v="6"/>
    <n v="0"/>
    <n v="68.846399999999988"/>
  </r>
  <r>
    <n v="5880"/>
    <s v="CA-2013-133319"/>
    <x v="0"/>
    <x v="64"/>
    <d v="2013-09-12T00:00:00"/>
    <s v="Standard Class"/>
    <s v="MV-17485"/>
    <s v="Mark Van Huff"/>
    <x v="0"/>
    <s v="United States"/>
    <s v="New York City"/>
    <x v="15"/>
    <n v="10011"/>
    <x v="3"/>
    <s v="OFF-PA-10001815"/>
    <x v="1"/>
    <x v="10"/>
    <x v="1393"/>
    <n v="192.16"/>
    <n v="4"/>
    <n v="0"/>
    <n v="92.236799999999988"/>
  </r>
  <r>
    <n v="5881"/>
    <s v="CA-2013-133935"/>
    <x v="0"/>
    <x v="31"/>
    <d v="2013-09-23T00:00:00"/>
    <s v="Standard Class"/>
    <s v="JW-15220"/>
    <s v="Jane Waco"/>
    <x v="1"/>
    <s v="United States"/>
    <s v="San Diego"/>
    <x v="1"/>
    <n v="92105"/>
    <x v="1"/>
    <s v="FUR-CH-10001215"/>
    <x v="0"/>
    <x v="1"/>
    <x v="440"/>
    <n v="801.5680000000001"/>
    <n v="2"/>
    <n v="0.2"/>
    <n v="50.097999999999985"/>
  </r>
  <r>
    <n v="5882"/>
    <s v="CA-2013-133935"/>
    <x v="0"/>
    <x v="31"/>
    <d v="2013-09-23T00:00:00"/>
    <s v="Standard Class"/>
    <s v="JW-15220"/>
    <s v="Jane Waco"/>
    <x v="1"/>
    <s v="United States"/>
    <s v="San Diego"/>
    <x v="1"/>
    <n v="92105"/>
    <x v="1"/>
    <s v="OFF-PA-10000100"/>
    <x v="1"/>
    <x v="10"/>
    <x v="825"/>
    <n v="368.91"/>
    <n v="9"/>
    <n v="0"/>
    <n v="180.76590000000002"/>
  </r>
  <r>
    <n v="5883"/>
    <s v="CA-2013-133935"/>
    <x v="0"/>
    <x v="31"/>
    <d v="2013-09-23T00:00:00"/>
    <s v="Standard Class"/>
    <s v="JW-15220"/>
    <s v="Jane Waco"/>
    <x v="1"/>
    <s v="United States"/>
    <s v="San Diego"/>
    <x v="1"/>
    <n v="92105"/>
    <x v="1"/>
    <s v="FUR-CH-10002880"/>
    <x v="0"/>
    <x v="1"/>
    <x v="801"/>
    <n v="885.52800000000002"/>
    <n v="9"/>
    <n v="0.2"/>
    <n v="-99.621900000000068"/>
  </r>
  <r>
    <n v="5884"/>
    <s v="CA-2013-136301"/>
    <x v="0"/>
    <x v="69"/>
    <d v="2013-03-16T00:00:00"/>
    <s v="Second Class"/>
    <s v="EH-13765"/>
    <s v="Edward Hooks"/>
    <x v="1"/>
    <s v="United States"/>
    <s v="San Francisco"/>
    <x v="1"/>
    <n v="94109"/>
    <x v="1"/>
    <s v="FUR-FU-10004712"/>
    <x v="0"/>
    <x v="5"/>
    <x v="371"/>
    <n v="28.28"/>
    <n v="2"/>
    <n v="0"/>
    <n v="7.352800000000002"/>
  </r>
  <r>
    <n v="5885"/>
    <s v="CA-2013-136301"/>
    <x v="0"/>
    <x v="69"/>
    <d v="2013-03-16T00:00:00"/>
    <s v="Second Class"/>
    <s v="EH-13765"/>
    <s v="Edward Hooks"/>
    <x v="1"/>
    <s v="United States"/>
    <s v="San Francisco"/>
    <x v="1"/>
    <n v="94109"/>
    <x v="1"/>
    <s v="OFF-SU-10000151"/>
    <x v="1"/>
    <x v="14"/>
    <x v="1336"/>
    <n v="4912.59"/>
    <n v="3"/>
    <n v="0"/>
    <n v="196.50359999999978"/>
  </r>
  <r>
    <n v="5886"/>
    <s v="US-2011-109456"/>
    <x v="2"/>
    <x v="1079"/>
    <d v="2011-10-17T00:00:00"/>
    <s v="Same Day"/>
    <s v="LS-17245"/>
    <s v="Lynn Smith"/>
    <x v="0"/>
    <s v="United States"/>
    <s v="San Francisco"/>
    <x v="1"/>
    <n v="94110"/>
    <x v="1"/>
    <s v="OFF-BI-10000136"/>
    <x v="1"/>
    <x v="8"/>
    <x v="936"/>
    <n v="14.352000000000002"/>
    <n v="3"/>
    <n v="0.2"/>
    <n v="5.0231999999999992"/>
  </r>
  <r>
    <n v="5887"/>
    <s v="US-2011-109456"/>
    <x v="2"/>
    <x v="1079"/>
    <d v="2011-10-17T00:00:00"/>
    <s v="Same Day"/>
    <s v="LS-17245"/>
    <s v="Lynn Smith"/>
    <x v="0"/>
    <s v="United States"/>
    <s v="San Francisco"/>
    <x v="1"/>
    <n v="94110"/>
    <x v="1"/>
    <s v="TEC-AC-10003610"/>
    <x v="2"/>
    <x v="11"/>
    <x v="598"/>
    <n v="179.97"/>
    <n v="3"/>
    <n v="0"/>
    <n v="86.385600000000011"/>
  </r>
  <r>
    <n v="5888"/>
    <s v="CA-2014-151596"/>
    <x v="3"/>
    <x v="1048"/>
    <d v="2014-10-12T00:00:00"/>
    <s v="First Class"/>
    <s v="BP-11050"/>
    <s v="Barry Pond"/>
    <x v="1"/>
    <s v="United States"/>
    <s v="Cranston"/>
    <x v="34"/>
    <n v="2920"/>
    <x v="3"/>
    <s v="OFF-ST-10001837"/>
    <x v="1"/>
    <x v="4"/>
    <x v="1331"/>
    <n v="42.76"/>
    <n v="1"/>
    <n v="0"/>
    <n v="11.117599999999999"/>
  </r>
  <r>
    <n v="5889"/>
    <s v="CA-2012-147879"/>
    <x v="1"/>
    <x v="820"/>
    <d v="2012-05-12T00:00:00"/>
    <s v="Standard Class"/>
    <s v="CC-12220"/>
    <s v="Chris Cortes"/>
    <x v="0"/>
    <s v="United States"/>
    <s v="Owensboro"/>
    <x v="0"/>
    <n v="42301"/>
    <x v="0"/>
    <s v="OFF-PA-10001952"/>
    <x v="1"/>
    <x v="10"/>
    <x v="1747"/>
    <n v="45.68"/>
    <n v="2"/>
    <n v="0"/>
    <n v="21.012799999999999"/>
  </r>
  <r>
    <n v="5890"/>
    <s v="CA-2013-166625"/>
    <x v="0"/>
    <x v="167"/>
    <d v="2013-04-18T00:00:00"/>
    <s v="First Class"/>
    <s v="JM-15580"/>
    <s v="Jill Matthias"/>
    <x v="0"/>
    <s v="United States"/>
    <s v="Baltimore"/>
    <x v="39"/>
    <n v="21215"/>
    <x v="3"/>
    <s v="OFF-BI-10002414"/>
    <x v="1"/>
    <x v="8"/>
    <x v="1076"/>
    <n v="25.06"/>
    <n v="2"/>
    <n v="0"/>
    <n v="11.778199999999998"/>
  </r>
  <r>
    <n v="5891"/>
    <s v="CA-2013-146157"/>
    <x v="0"/>
    <x v="831"/>
    <d v="2013-11-27T00:00:00"/>
    <s v="Standard Class"/>
    <s v="RD-19720"/>
    <s v="Roger Demir"/>
    <x v="0"/>
    <s v="United States"/>
    <s v="Chicago"/>
    <x v="10"/>
    <n v="60610"/>
    <x v="2"/>
    <s v="OFF-PA-10001790"/>
    <x v="1"/>
    <x v="10"/>
    <x v="687"/>
    <n v="38.432000000000002"/>
    <n v="1"/>
    <n v="0.2"/>
    <n v="13.451199999999996"/>
  </r>
  <r>
    <n v="5892"/>
    <s v="CA-2013-146157"/>
    <x v="0"/>
    <x v="831"/>
    <d v="2013-11-27T00:00:00"/>
    <s v="Standard Class"/>
    <s v="RD-19720"/>
    <s v="Roger Demir"/>
    <x v="0"/>
    <s v="United States"/>
    <s v="Chicago"/>
    <x v="10"/>
    <n v="60610"/>
    <x v="2"/>
    <s v="OFF-ST-10001590"/>
    <x v="1"/>
    <x v="4"/>
    <x v="146"/>
    <n v="21.568000000000001"/>
    <n v="2"/>
    <n v="0.2"/>
    <n v="1.6175999999999986"/>
  </r>
  <r>
    <n v="5893"/>
    <s v="CA-2013-146157"/>
    <x v="0"/>
    <x v="831"/>
    <d v="2013-11-27T00:00:00"/>
    <s v="Standard Class"/>
    <s v="RD-19720"/>
    <s v="Roger Demir"/>
    <x v="0"/>
    <s v="United States"/>
    <s v="Chicago"/>
    <x v="10"/>
    <n v="60610"/>
    <x v="2"/>
    <s v="TEC-AC-10003657"/>
    <x v="2"/>
    <x v="11"/>
    <x v="151"/>
    <n v="81.576000000000008"/>
    <n v="3"/>
    <n v="0.2"/>
    <n v="2.0393999999999934"/>
  </r>
  <r>
    <n v="5894"/>
    <s v="CA-2014-159954"/>
    <x v="3"/>
    <x v="18"/>
    <d v="2014-09-15T00:00:00"/>
    <s v="Standard Class"/>
    <s v="SS-20410"/>
    <s v="Shahid Shariari"/>
    <x v="0"/>
    <s v="United States"/>
    <s v="Atlanta"/>
    <x v="32"/>
    <n v="30318"/>
    <x v="0"/>
    <s v="OFF-BI-10004876"/>
    <x v="1"/>
    <x v="8"/>
    <x v="977"/>
    <n v="2.78"/>
    <n v="1"/>
    <n v="0"/>
    <n v="1.3621999999999999"/>
  </r>
  <r>
    <n v="5895"/>
    <s v="CA-2014-100825"/>
    <x v="3"/>
    <x v="428"/>
    <d v="2014-09-15T00:00:00"/>
    <s v="Standard Class"/>
    <s v="KD-16495"/>
    <s v="Keith Dawkins"/>
    <x v="1"/>
    <s v="United States"/>
    <s v="Los Angeles"/>
    <x v="1"/>
    <n v="90036"/>
    <x v="1"/>
    <s v="OFF-ST-10003123"/>
    <x v="1"/>
    <x v="4"/>
    <x v="1268"/>
    <n v="99.87"/>
    <n v="3"/>
    <n v="0"/>
    <n v="23.968799999999998"/>
  </r>
  <r>
    <n v="5896"/>
    <s v="CA-2011-168305"/>
    <x v="2"/>
    <x v="301"/>
    <d v="2011-11-08T00:00:00"/>
    <s v="Standard Class"/>
    <s v="PL-18925"/>
    <s v="Paul Lucas"/>
    <x v="2"/>
    <s v="United States"/>
    <s v="Los Angeles"/>
    <x v="1"/>
    <n v="90049"/>
    <x v="1"/>
    <s v="OFF-LA-10003498"/>
    <x v="1"/>
    <x v="2"/>
    <x v="1740"/>
    <n v="44.400000000000006"/>
    <n v="3"/>
    <n v="0"/>
    <n v="22.200000000000003"/>
  </r>
  <r>
    <n v="5897"/>
    <s v="CA-2011-168305"/>
    <x v="2"/>
    <x v="301"/>
    <d v="2011-11-08T00:00:00"/>
    <s v="Standard Class"/>
    <s v="PL-18925"/>
    <s v="Paul Lucas"/>
    <x v="2"/>
    <s v="United States"/>
    <s v="Los Angeles"/>
    <x v="1"/>
    <n v="90049"/>
    <x v="1"/>
    <s v="OFF-PA-10004947"/>
    <x v="1"/>
    <x v="10"/>
    <x v="33"/>
    <n v="21.400000000000002"/>
    <n v="5"/>
    <n v="0"/>
    <n v="9.629999999999999"/>
  </r>
  <r>
    <n v="5898"/>
    <s v="CA-2013-167682"/>
    <x v="0"/>
    <x v="1015"/>
    <d v="2013-04-10T00:00:00"/>
    <s v="Standard Class"/>
    <s v="ZD-21925"/>
    <s v="Zuschuss Donatelli"/>
    <x v="0"/>
    <s v="United States"/>
    <s v="Richmond"/>
    <x v="14"/>
    <n v="47374"/>
    <x v="2"/>
    <s v="FUR-FU-10003799"/>
    <x v="0"/>
    <x v="5"/>
    <x v="90"/>
    <n v="71.12"/>
    <n v="4"/>
    <n v="0"/>
    <n v="22.047199999999997"/>
  </r>
  <r>
    <n v="5899"/>
    <s v="CA-2013-167682"/>
    <x v="0"/>
    <x v="1015"/>
    <d v="2013-04-10T00:00:00"/>
    <s v="Standard Class"/>
    <s v="ZD-21925"/>
    <s v="Zuschuss Donatelli"/>
    <x v="0"/>
    <s v="United States"/>
    <s v="Richmond"/>
    <x v="14"/>
    <n v="47374"/>
    <x v="2"/>
    <s v="TEC-PH-10000673"/>
    <x v="2"/>
    <x v="7"/>
    <x v="1396"/>
    <n v="259.95999999999998"/>
    <n v="4"/>
    <n v="0"/>
    <n v="124.7808"/>
  </r>
  <r>
    <n v="5900"/>
    <s v="CA-2014-108000"/>
    <x v="3"/>
    <x v="602"/>
    <d v="2014-01-17T00:00:00"/>
    <s v="Standard Class"/>
    <s v="LS-16945"/>
    <s v="Linda Southworth"/>
    <x v="1"/>
    <s v="United States"/>
    <s v="San Francisco"/>
    <x v="1"/>
    <n v="94110"/>
    <x v="1"/>
    <s v="OFF-EN-10002621"/>
    <x v="1"/>
    <x v="12"/>
    <x v="33"/>
    <n v="9.7799999999999994"/>
    <n v="1"/>
    <n v="0"/>
    <n v="4.8899999999999997"/>
  </r>
  <r>
    <n v="5901"/>
    <s v="CA-2012-146465"/>
    <x v="1"/>
    <x v="312"/>
    <d v="2012-11-24T00:00:00"/>
    <s v="Standard Class"/>
    <s v="PB-18805"/>
    <s v="Patrick Bzostek"/>
    <x v="2"/>
    <s v="United States"/>
    <s v="San Francisco"/>
    <x v="1"/>
    <n v="94122"/>
    <x v="1"/>
    <s v="OFF-BI-10004528"/>
    <x v="1"/>
    <x v="8"/>
    <x v="468"/>
    <n v="24.192"/>
    <n v="9"/>
    <n v="0.2"/>
    <n v="7.5599999999999987"/>
  </r>
  <r>
    <n v="5902"/>
    <s v="CA-2013-159639"/>
    <x v="0"/>
    <x v="581"/>
    <d v="2013-12-03T00:00:00"/>
    <s v="Standard Class"/>
    <s v="PC-18745"/>
    <s v="Pamela Coakley"/>
    <x v="1"/>
    <s v="United States"/>
    <s v="Westfield"/>
    <x v="30"/>
    <n v="7090"/>
    <x v="3"/>
    <s v="FUR-FU-10001889"/>
    <x v="0"/>
    <x v="5"/>
    <x v="1149"/>
    <n v="31.56"/>
    <n v="3"/>
    <n v="0"/>
    <n v="10.4148"/>
  </r>
  <r>
    <n v="5903"/>
    <s v="US-2014-153948"/>
    <x v="3"/>
    <x v="44"/>
    <d v="2014-11-07T00:00:00"/>
    <s v="Same Day"/>
    <s v="FM-14290"/>
    <s v="Frank Merwin"/>
    <x v="2"/>
    <s v="United States"/>
    <s v="San Francisco"/>
    <x v="1"/>
    <n v="94122"/>
    <x v="1"/>
    <s v="OFF-PA-10000157"/>
    <x v="1"/>
    <x v="10"/>
    <x v="364"/>
    <n v="59.94"/>
    <n v="3"/>
    <n v="0"/>
    <n v="28.171799999999998"/>
  </r>
  <r>
    <n v="5904"/>
    <s v="US-2014-153948"/>
    <x v="3"/>
    <x v="44"/>
    <d v="2014-11-07T00:00:00"/>
    <s v="Same Day"/>
    <s v="FM-14290"/>
    <s v="Frank Merwin"/>
    <x v="2"/>
    <s v="United States"/>
    <s v="San Francisco"/>
    <x v="1"/>
    <n v="94122"/>
    <x v="1"/>
    <s v="OFF-PA-10002764"/>
    <x v="1"/>
    <x v="10"/>
    <x v="33"/>
    <n v="45.36"/>
    <n v="4"/>
    <n v="0"/>
    <n v="22.226399999999998"/>
  </r>
  <r>
    <n v="5905"/>
    <s v="US-2014-153948"/>
    <x v="3"/>
    <x v="44"/>
    <d v="2014-11-07T00:00:00"/>
    <s v="Same Day"/>
    <s v="FM-14290"/>
    <s v="Frank Merwin"/>
    <x v="2"/>
    <s v="United States"/>
    <s v="San Francisco"/>
    <x v="1"/>
    <n v="94122"/>
    <x v="1"/>
    <s v="OFF-PA-10000143"/>
    <x v="1"/>
    <x v="10"/>
    <x v="1692"/>
    <n v="26.400000000000002"/>
    <n v="5"/>
    <n v="0"/>
    <n v="12.672000000000001"/>
  </r>
  <r>
    <n v="5906"/>
    <s v="US-2014-153948"/>
    <x v="3"/>
    <x v="44"/>
    <d v="2014-11-07T00:00:00"/>
    <s v="Same Day"/>
    <s v="FM-14290"/>
    <s v="Frank Merwin"/>
    <x v="2"/>
    <s v="United States"/>
    <s v="San Francisco"/>
    <x v="1"/>
    <n v="94122"/>
    <x v="1"/>
    <s v="OFF-LA-10000414"/>
    <x v="1"/>
    <x v="2"/>
    <x v="1634"/>
    <n v="41.4"/>
    <n v="4"/>
    <n v="0"/>
    <n v="19.872"/>
  </r>
  <r>
    <n v="5907"/>
    <s v="US-2014-153948"/>
    <x v="3"/>
    <x v="44"/>
    <d v="2014-11-07T00:00:00"/>
    <s v="Same Day"/>
    <s v="FM-14290"/>
    <s v="Frank Merwin"/>
    <x v="2"/>
    <s v="United States"/>
    <s v="San Francisco"/>
    <x v="1"/>
    <n v="94122"/>
    <x v="1"/>
    <s v="TEC-AC-10003441"/>
    <x v="2"/>
    <x v="11"/>
    <x v="652"/>
    <n v="16.95"/>
    <n v="1"/>
    <n v="0"/>
    <n v="1.0169999999999995"/>
  </r>
  <r>
    <n v="5908"/>
    <s v="US-2013-113985"/>
    <x v="0"/>
    <x v="499"/>
    <d v="2013-12-08T00:00:00"/>
    <s v="Standard Class"/>
    <s v="KD-16495"/>
    <s v="Keith Dawkins"/>
    <x v="1"/>
    <s v="United States"/>
    <s v="San Jose"/>
    <x v="1"/>
    <n v="95123"/>
    <x v="1"/>
    <s v="OFF-BI-10002353"/>
    <x v="1"/>
    <x v="8"/>
    <x v="1068"/>
    <n v="24.704000000000001"/>
    <n v="2"/>
    <n v="0.2"/>
    <n v="9.2639999999999993"/>
  </r>
  <r>
    <n v="5909"/>
    <s v="US-2013-113985"/>
    <x v="0"/>
    <x v="499"/>
    <d v="2013-12-08T00:00:00"/>
    <s v="Standard Class"/>
    <s v="KD-16495"/>
    <s v="Keith Dawkins"/>
    <x v="1"/>
    <s v="United States"/>
    <s v="San Jose"/>
    <x v="1"/>
    <n v="95123"/>
    <x v="1"/>
    <s v="OFF-AP-10001303"/>
    <x v="1"/>
    <x v="9"/>
    <x v="925"/>
    <n v="59.699999999999996"/>
    <n v="3"/>
    <n v="0"/>
    <n v="26.864999999999995"/>
  </r>
  <r>
    <n v="5910"/>
    <s v="US-2013-113985"/>
    <x v="0"/>
    <x v="499"/>
    <d v="2013-12-08T00:00:00"/>
    <s v="Standard Class"/>
    <s v="KD-16495"/>
    <s v="Keith Dawkins"/>
    <x v="1"/>
    <s v="United States"/>
    <s v="San Jose"/>
    <x v="1"/>
    <n v="95123"/>
    <x v="1"/>
    <s v="FUR-FU-10003026"/>
    <x v="0"/>
    <x v="5"/>
    <x v="1555"/>
    <n v="14.52"/>
    <n v="3"/>
    <n v="0"/>
    <n v="5.6627999999999998"/>
  </r>
  <r>
    <n v="5911"/>
    <s v="US-2013-113985"/>
    <x v="0"/>
    <x v="499"/>
    <d v="2013-12-08T00:00:00"/>
    <s v="Standard Class"/>
    <s v="KD-16495"/>
    <s v="Keith Dawkins"/>
    <x v="1"/>
    <s v="United States"/>
    <s v="San Jose"/>
    <x v="1"/>
    <n v="95123"/>
    <x v="1"/>
    <s v="OFF-BI-10000632"/>
    <x v="1"/>
    <x v="8"/>
    <x v="1288"/>
    <n v="104.184"/>
    <n v="3"/>
    <n v="0.2"/>
    <n v="33.8598"/>
  </r>
  <r>
    <n v="5912"/>
    <s v="CA-2013-155383"/>
    <x v="0"/>
    <x v="907"/>
    <d v="2013-12-23T00:00:00"/>
    <s v="Standard Class"/>
    <s v="SC-20680"/>
    <s v="Steve Carroll"/>
    <x v="2"/>
    <s v="United States"/>
    <s v="Seattle"/>
    <x v="4"/>
    <n v="98115"/>
    <x v="1"/>
    <s v="OFF-ST-10001328"/>
    <x v="1"/>
    <x v="4"/>
    <x v="176"/>
    <n v="46.53"/>
    <n v="3"/>
    <n v="0"/>
    <n v="13.028400000000001"/>
  </r>
  <r>
    <n v="5913"/>
    <s v="CA-2011-120432"/>
    <x v="2"/>
    <x v="829"/>
    <d v="2011-08-26T00:00:00"/>
    <s v="Second Class"/>
    <s v="DW-13585"/>
    <s v="Dorothy Wardle"/>
    <x v="1"/>
    <s v="United States"/>
    <s v="Owensboro"/>
    <x v="0"/>
    <n v="42301"/>
    <x v="0"/>
    <s v="OFF-SU-10004661"/>
    <x v="1"/>
    <x v="14"/>
    <x v="1748"/>
    <n v="25.5"/>
    <n v="3"/>
    <n v="0"/>
    <n v="6.63"/>
  </r>
  <r>
    <n v="5914"/>
    <s v="US-2012-126977"/>
    <x v="1"/>
    <x v="14"/>
    <d v="2012-09-23T00:00:00"/>
    <s v="Standard Class"/>
    <s v="PF-19120"/>
    <s v="Peter Fuller"/>
    <x v="0"/>
    <s v="United States"/>
    <s v="New York City"/>
    <x v="15"/>
    <n v="10035"/>
    <x v="3"/>
    <s v="OFF-ST-10000617"/>
    <x v="1"/>
    <x v="4"/>
    <x v="379"/>
    <n v="14.9"/>
    <n v="5"/>
    <n v="0"/>
    <n v="1.0429999999999984"/>
  </r>
  <r>
    <n v="5915"/>
    <s v="US-2012-126977"/>
    <x v="1"/>
    <x v="14"/>
    <d v="2012-09-23T00:00:00"/>
    <s v="Standard Class"/>
    <s v="PF-19120"/>
    <s v="Peter Fuller"/>
    <x v="0"/>
    <s v="United States"/>
    <s v="New York City"/>
    <x v="15"/>
    <n v="10035"/>
    <x v="3"/>
    <s v="OFF-LA-10002762"/>
    <x v="1"/>
    <x v="2"/>
    <x v="49"/>
    <n v="87.71"/>
    <n v="7"/>
    <n v="0"/>
    <n v="41.223699999999994"/>
  </r>
  <r>
    <n v="5916"/>
    <s v="US-2012-126977"/>
    <x v="1"/>
    <x v="14"/>
    <d v="2012-09-23T00:00:00"/>
    <s v="Standard Class"/>
    <s v="PF-19120"/>
    <s v="Peter Fuller"/>
    <x v="0"/>
    <s v="United States"/>
    <s v="New York City"/>
    <x v="15"/>
    <n v="10035"/>
    <x v="3"/>
    <s v="FUR-CH-10001973"/>
    <x v="0"/>
    <x v="1"/>
    <x v="896"/>
    <n v="199.76400000000001"/>
    <n v="2"/>
    <n v="0.1"/>
    <n v="8.8783999999999956"/>
  </r>
  <r>
    <n v="5917"/>
    <s v="US-2012-126977"/>
    <x v="1"/>
    <x v="14"/>
    <d v="2012-09-23T00:00:00"/>
    <s v="Standard Class"/>
    <s v="PF-19120"/>
    <s v="Peter Fuller"/>
    <x v="0"/>
    <s v="United States"/>
    <s v="New York City"/>
    <x v="15"/>
    <n v="10035"/>
    <x v="3"/>
    <s v="OFF-ST-10003058"/>
    <x v="1"/>
    <x v="4"/>
    <x v="388"/>
    <n v="94.6"/>
    <n v="4"/>
    <n v="0"/>
    <n v="27.433999999999997"/>
  </r>
  <r>
    <n v="5918"/>
    <s v="US-2012-126977"/>
    <x v="1"/>
    <x v="14"/>
    <d v="2012-09-23T00:00:00"/>
    <s v="Standard Class"/>
    <s v="PF-19120"/>
    <s v="Peter Fuller"/>
    <x v="0"/>
    <s v="United States"/>
    <s v="New York City"/>
    <x v="15"/>
    <n v="10035"/>
    <x v="3"/>
    <s v="FUR-BO-10004834"/>
    <x v="0"/>
    <x v="0"/>
    <x v="26"/>
    <n v="4228.7040000000006"/>
    <n v="6"/>
    <n v="0.2"/>
    <n v="158.57639999999992"/>
  </r>
  <r>
    <n v="5919"/>
    <s v="US-2012-126977"/>
    <x v="1"/>
    <x v="14"/>
    <d v="2012-09-23T00:00:00"/>
    <s v="Standard Class"/>
    <s v="PF-19120"/>
    <s v="Peter Fuller"/>
    <x v="0"/>
    <s v="United States"/>
    <s v="New York City"/>
    <x v="15"/>
    <n v="10035"/>
    <x v="3"/>
    <s v="FUR-BO-10002213"/>
    <x v="0"/>
    <x v="0"/>
    <x v="1223"/>
    <n v="2003.9200000000003"/>
    <n v="5"/>
    <n v="0.2"/>
    <n v="-25.049000000000149"/>
  </r>
  <r>
    <n v="5920"/>
    <s v="US-2012-126977"/>
    <x v="1"/>
    <x v="14"/>
    <d v="2012-09-23T00:00:00"/>
    <s v="Standard Class"/>
    <s v="PF-19120"/>
    <s v="Peter Fuller"/>
    <x v="0"/>
    <s v="United States"/>
    <s v="New York City"/>
    <x v="15"/>
    <n v="10035"/>
    <x v="3"/>
    <s v="TEC-PH-10002170"/>
    <x v="2"/>
    <x v="7"/>
    <x v="594"/>
    <n v="209.96999999999997"/>
    <n v="3"/>
    <n v="0"/>
    <n v="58.791600000000003"/>
  </r>
  <r>
    <n v="5921"/>
    <s v="US-2012-126977"/>
    <x v="1"/>
    <x v="14"/>
    <d v="2012-09-23T00:00:00"/>
    <s v="Standard Class"/>
    <s v="PF-19120"/>
    <s v="Peter Fuller"/>
    <x v="0"/>
    <s v="United States"/>
    <s v="New York City"/>
    <x v="15"/>
    <n v="10035"/>
    <x v="3"/>
    <s v="TEC-AC-10003033"/>
    <x v="2"/>
    <x v="11"/>
    <x v="756"/>
    <n v="659.9"/>
    <n v="2"/>
    <n v="0"/>
    <n v="217.76699999999994"/>
  </r>
  <r>
    <n v="5922"/>
    <s v="US-2012-126977"/>
    <x v="1"/>
    <x v="14"/>
    <d v="2012-09-23T00:00:00"/>
    <s v="Standard Class"/>
    <s v="PF-19120"/>
    <s v="Peter Fuller"/>
    <x v="0"/>
    <s v="United States"/>
    <s v="New York City"/>
    <x v="15"/>
    <n v="10035"/>
    <x v="3"/>
    <s v="OFF-PA-10004071"/>
    <x v="1"/>
    <x v="10"/>
    <x v="412"/>
    <n v="110.96"/>
    <n v="2"/>
    <n v="0"/>
    <n v="53.260799999999996"/>
  </r>
  <r>
    <n v="5923"/>
    <s v="US-2012-126977"/>
    <x v="1"/>
    <x v="14"/>
    <d v="2012-09-23T00:00:00"/>
    <s v="Standard Class"/>
    <s v="PF-19120"/>
    <s v="Peter Fuller"/>
    <x v="0"/>
    <s v="United States"/>
    <s v="New York City"/>
    <x v="15"/>
    <n v="10035"/>
    <x v="3"/>
    <s v="TEC-PH-10000169"/>
    <x v="2"/>
    <x v="7"/>
    <x v="1029"/>
    <n v="67.8"/>
    <n v="4"/>
    <n v="0"/>
    <n v="1.3559999999999945"/>
  </r>
  <r>
    <n v="5924"/>
    <s v="CA-2013-130288"/>
    <x v="0"/>
    <x v="491"/>
    <d v="2013-12-01T00:00:00"/>
    <s v="Second Class"/>
    <s v="DK-13225"/>
    <s v="Dean Katz"/>
    <x v="1"/>
    <s v="United States"/>
    <s v="New York City"/>
    <x v="15"/>
    <n v="10011"/>
    <x v="3"/>
    <s v="FUR-TA-10002958"/>
    <x v="0"/>
    <x v="3"/>
    <x v="956"/>
    <n v="313.17599999999999"/>
    <n v="2"/>
    <n v="0.4"/>
    <n v="-120.05080000000007"/>
  </r>
  <r>
    <n v="5925"/>
    <s v="CA-2014-146458"/>
    <x v="3"/>
    <x v="123"/>
    <d v="2014-11-23T00:00:00"/>
    <s v="Second Class"/>
    <s v="RB-19435"/>
    <s v="Richard Bierner"/>
    <x v="0"/>
    <s v="United States"/>
    <s v="Springfield"/>
    <x v="17"/>
    <n v="22153"/>
    <x v="0"/>
    <s v="OFF-AR-10001177"/>
    <x v="1"/>
    <x v="6"/>
    <x v="1215"/>
    <n v="22.959999999999997"/>
    <n v="7"/>
    <n v="0"/>
    <n v="6.6583999999999968"/>
  </r>
  <r>
    <n v="5926"/>
    <s v="CA-2014-150420"/>
    <x v="3"/>
    <x v="95"/>
    <d v="2014-06-09T00:00:00"/>
    <s v="Standard Class"/>
    <s v="GD-14590"/>
    <s v="Giulietta Dortch"/>
    <x v="1"/>
    <s v="United States"/>
    <s v="Bellingham"/>
    <x v="4"/>
    <n v="98226"/>
    <x v="1"/>
    <s v="TEC-AC-10004975"/>
    <x v="2"/>
    <x v="11"/>
    <x v="973"/>
    <n v="1099.5"/>
    <n v="10"/>
    <n v="0"/>
    <n v="362.83500000000004"/>
  </r>
  <r>
    <n v="5927"/>
    <s v="US-2011-118997"/>
    <x v="2"/>
    <x v="918"/>
    <d v="2011-04-12T00:00:00"/>
    <s v="Standard Class"/>
    <s v="RA-19885"/>
    <s v="Ruben Ausman"/>
    <x v="1"/>
    <s v="United States"/>
    <s v="Decatur"/>
    <x v="19"/>
    <n v="35601"/>
    <x v="0"/>
    <s v="FUR-TA-10001086"/>
    <x v="0"/>
    <x v="3"/>
    <x v="1727"/>
    <n v="1215.92"/>
    <n v="8"/>
    <n v="0"/>
    <n v="316.13920000000007"/>
  </r>
  <r>
    <n v="5928"/>
    <s v="CA-2011-114314"/>
    <x v="2"/>
    <x v="856"/>
    <d v="2011-10-15T00:00:00"/>
    <s v="Standard Class"/>
    <s v="DB-13555"/>
    <s v="Dorothy Badders"/>
    <x v="1"/>
    <s v="United States"/>
    <s v="Fayetteville"/>
    <x v="36"/>
    <n v="72701"/>
    <x v="0"/>
    <s v="OFF-LA-10000240"/>
    <x v="1"/>
    <x v="2"/>
    <x v="2"/>
    <n v="7.31"/>
    <n v="1"/>
    <n v="0"/>
    <n v="3.4356999999999998"/>
  </r>
  <r>
    <n v="5929"/>
    <s v="CA-2011-114314"/>
    <x v="2"/>
    <x v="856"/>
    <d v="2011-10-15T00:00:00"/>
    <s v="Standard Class"/>
    <s v="DB-13555"/>
    <s v="Dorothy Badders"/>
    <x v="1"/>
    <s v="United States"/>
    <s v="Fayetteville"/>
    <x v="36"/>
    <n v="72701"/>
    <x v="0"/>
    <s v="FUR-FU-10002107"/>
    <x v="0"/>
    <x v="5"/>
    <x v="1324"/>
    <n v="8.92"/>
    <n v="4"/>
    <n v="0"/>
    <n v="3.9248000000000003"/>
  </r>
  <r>
    <n v="5930"/>
    <s v="US-2014-169551"/>
    <x v="3"/>
    <x v="437"/>
    <d v="2014-07-10T00:00:00"/>
    <s v="First Class"/>
    <s v="RL-19615"/>
    <s v="Rob Lucas"/>
    <x v="0"/>
    <s v="United States"/>
    <s v="Philadelphia"/>
    <x v="9"/>
    <n v="19120"/>
    <x v="3"/>
    <s v="FUR-BO-10001519"/>
    <x v="0"/>
    <x v="0"/>
    <x v="666"/>
    <n v="87.210000000000008"/>
    <n v="3"/>
    <n v="0.5"/>
    <n v="-45.349200000000003"/>
  </r>
  <r>
    <n v="5931"/>
    <s v="US-2014-169551"/>
    <x v="3"/>
    <x v="437"/>
    <d v="2014-07-10T00:00:00"/>
    <s v="First Class"/>
    <s v="RL-19615"/>
    <s v="Rob Lucas"/>
    <x v="0"/>
    <s v="United States"/>
    <s v="Philadelphia"/>
    <x v="9"/>
    <n v="19120"/>
    <x v="3"/>
    <s v="OFF-PA-10004100"/>
    <x v="1"/>
    <x v="10"/>
    <x v="257"/>
    <n v="15.552000000000003"/>
    <n v="3"/>
    <n v="0.2"/>
    <n v="5.4432"/>
  </r>
  <r>
    <n v="5932"/>
    <s v="US-2014-169551"/>
    <x v="3"/>
    <x v="437"/>
    <d v="2014-07-10T00:00:00"/>
    <s v="First Class"/>
    <s v="RL-19615"/>
    <s v="Rob Lucas"/>
    <x v="0"/>
    <s v="United States"/>
    <s v="Philadelphia"/>
    <x v="9"/>
    <n v="19120"/>
    <x v="3"/>
    <s v="TEC-PH-10001363"/>
    <x v="2"/>
    <x v="7"/>
    <x v="427"/>
    <n v="683.98799999999994"/>
    <n v="2"/>
    <n v="0.4"/>
    <n v="-113.9980000000001"/>
  </r>
  <r>
    <n v="5933"/>
    <s v="US-2014-169551"/>
    <x v="3"/>
    <x v="437"/>
    <d v="2014-07-10T00:00:00"/>
    <s v="First Class"/>
    <s v="RL-19615"/>
    <s v="Rob Lucas"/>
    <x v="0"/>
    <s v="United States"/>
    <s v="Philadelphia"/>
    <x v="9"/>
    <n v="19120"/>
    <x v="3"/>
    <s v="OFF-ST-10004835"/>
    <x v="1"/>
    <x v="4"/>
    <x v="1406"/>
    <n v="13.392000000000001"/>
    <n v="3"/>
    <n v="0.2"/>
    <n v="1.0044"/>
  </r>
  <r>
    <n v="5934"/>
    <s v="US-2014-169551"/>
    <x v="3"/>
    <x v="437"/>
    <d v="2014-07-10T00:00:00"/>
    <s v="First Class"/>
    <s v="RL-19615"/>
    <s v="Rob Lucas"/>
    <x v="0"/>
    <s v="United States"/>
    <s v="Philadelphia"/>
    <x v="9"/>
    <n v="19120"/>
    <x v="3"/>
    <s v="TEC-AC-10002018"/>
    <x v="2"/>
    <x v="11"/>
    <x v="1674"/>
    <n v="16.776000000000003"/>
    <n v="3"/>
    <n v="0.2"/>
    <n v="4.8231000000000002"/>
  </r>
  <r>
    <n v="5935"/>
    <s v="US-2014-169551"/>
    <x v="3"/>
    <x v="437"/>
    <d v="2014-07-10T00:00:00"/>
    <s v="First Class"/>
    <s v="RL-19615"/>
    <s v="Rob Lucas"/>
    <x v="0"/>
    <s v="United States"/>
    <s v="Philadelphia"/>
    <x v="9"/>
    <n v="19120"/>
    <x v="3"/>
    <s v="TEC-AC-10003033"/>
    <x v="2"/>
    <x v="11"/>
    <x v="756"/>
    <n v="527.91999999999996"/>
    <n v="2"/>
    <n v="0.2"/>
    <n v="85.786999999999949"/>
  </r>
  <r>
    <n v="5936"/>
    <s v="CA-2013-103107"/>
    <x v="0"/>
    <x v="975"/>
    <d v="2013-07-05T00:00:00"/>
    <s v="Same Day"/>
    <s v="RB-19465"/>
    <s v="Rick Bensley"/>
    <x v="2"/>
    <s v="United States"/>
    <s v="Seattle"/>
    <x v="4"/>
    <n v="98103"/>
    <x v="1"/>
    <s v="FUR-FU-10000221"/>
    <x v="0"/>
    <x v="5"/>
    <x v="529"/>
    <n v="25.4"/>
    <n v="5"/>
    <n v="0"/>
    <n v="8.6359999999999992"/>
  </r>
  <r>
    <n v="5937"/>
    <s v="CA-2013-103107"/>
    <x v="0"/>
    <x v="975"/>
    <d v="2013-07-05T00:00:00"/>
    <s v="Same Day"/>
    <s v="RB-19465"/>
    <s v="Rick Bensley"/>
    <x v="2"/>
    <s v="United States"/>
    <s v="Seattle"/>
    <x v="4"/>
    <n v="98103"/>
    <x v="1"/>
    <s v="TEC-PH-10001198"/>
    <x v="2"/>
    <x v="7"/>
    <x v="1168"/>
    <n v="177.48000000000002"/>
    <n v="3"/>
    <n v="0.2"/>
    <n v="19.966499999999982"/>
  </r>
  <r>
    <n v="5938"/>
    <s v="CA-2013-103107"/>
    <x v="0"/>
    <x v="975"/>
    <d v="2013-07-05T00:00:00"/>
    <s v="Same Day"/>
    <s v="RB-19465"/>
    <s v="Rick Bensley"/>
    <x v="2"/>
    <s v="United States"/>
    <s v="Seattle"/>
    <x v="4"/>
    <n v="98103"/>
    <x v="1"/>
    <s v="TEC-PH-10002564"/>
    <x v="2"/>
    <x v="7"/>
    <x v="976"/>
    <n v="71.975999999999999"/>
    <n v="3"/>
    <n v="0.2"/>
    <n v="8.9969999999999892"/>
  </r>
  <r>
    <n v="5939"/>
    <s v="CA-2014-122077"/>
    <x v="3"/>
    <x v="240"/>
    <d v="2014-05-26T00:00:00"/>
    <s v="Standard Class"/>
    <s v="JF-15295"/>
    <s v="Jason Fortune-"/>
    <x v="0"/>
    <s v="United States"/>
    <s v="Plano"/>
    <x v="5"/>
    <n v="75023"/>
    <x v="2"/>
    <s v="TEC-PH-10003811"/>
    <x v="2"/>
    <x v="7"/>
    <x v="1187"/>
    <n v="95.992000000000004"/>
    <n v="1"/>
    <n v="0.2"/>
    <n v="9.5991999999999997"/>
  </r>
  <r>
    <n v="5940"/>
    <s v="CA-2014-122077"/>
    <x v="3"/>
    <x v="240"/>
    <d v="2014-05-26T00:00:00"/>
    <s v="Standard Class"/>
    <s v="JF-15295"/>
    <s v="Jason Fortune-"/>
    <x v="0"/>
    <s v="United States"/>
    <s v="Plano"/>
    <x v="5"/>
    <n v="75023"/>
    <x v="2"/>
    <s v="OFF-LA-10004178"/>
    <x v="1"/>
    <x v="2"/>
    <x v="1700"/>
    <n v="13.216000000000001"/>
    <n v="4"/>
    <n v="0.2"/>
    <n v="4.2951999999999995"/>
  </r>
  <r>
    <n v="5941"/>
    <s v="CA-2014-112431"/>
    <x v="3"/>
    <x v="386"/>
    <d v="2014-10-15T00:00:00"/>
    <s v="Second Class"/>
    <s v="RW-19690"/>
    <s v="Robert Waldorf"/>
    <x v="0"/>
    <s v="United States"/>
    <s v="Los Angeles"/>
    <x v="1"/>
    <n v="90049"/>
    <x v="1"/>
    <s v="TEC-AC-10001465"/>
    <x v="2"/>
    <x v="11"/>
    <x v="473"/>
    <n v="435.84000000000003"/>
    <n v="12"/>
    <n v="0"/>
    <n v="130.75199999999995"/>
  </r>
  <r>
    <n v="5942"/>
    <s v="CA-2014-112431"/>
    <x v="3"/>
    <x v="386"/>
    <d v="2014-10-15T00:00:00"/>
    <s v="Second Class"/>
    <s v="RW-19690"/>
    <s v="Robert Waldorf"/>
    <x v="0"/>
    <s v="United States"/>
    <s v="Los Angeles"/>
    <x v="1"/>
    <n v="90049"/>
    <x v="1"/>
    <s v="OFF-AR-10000940"/>
    <x v="1"/>
    <x v="6"/>
    <x v="134"/>
    <n v="5.88"/>
    <n v="2"/>
    <n v="0"/>
    <n v="1.5876000000000001"/>
  </r>
  <r>
    <n v="5943"/>
    <s v="CA-2013-151092"/>
    <x v="0"/>
    <x v="876"/>
    <d v="2013-08-14T00:00:00"/>
    <s v="Standard Class"/>
    <s v="VG-21790"/>
    <s v="Vivek Gonzalez"/>
    <x v="0"/>
    <s v="United States"/>
    <s v="Los Angeles"/>
    <x v="1"/>
    <n v="90032"/>
    <x v="1"/>
    <s v="TEC-PH-10001700"/>
    <x v="2"/>
    <x v="7"/>
    <x v="193"/>
    <n v="211.16800000000001"/>
    <n v="4"/>
    <n v="0.2"/>
    <n v="18.477200000000011"/>
  </r>
  <r>
    <n v="5944"/>
    <s v="CA-2011-104178"/>
    <x v="2"/>
    <x v="55"/>
    <d v="2011-08-29T00:00:00"/>
    <s v="Standard Class"/>
    <s v="JM-15265"/>
    <s v="Janet Molinari"/>
    <x v="1"/>
    <s v="United States"/>
    <s v="Los Angeles"/>
    <x v="1"/>
    <n v="90036"/>
    <x v="1"/>
    <s v="FUR-FU-10000771"/>
    <x v="0"/>
    <x v="5"/>
    <x v="1426"/>
    <n v="6.28"/>
    <n v="1"/>
    <n v="0"/>
    <n v="2.6376000000000004"/>
  </r>
  <r>
    <n v="5945"/>
    <s v="CA-2011-104178"/>
    <x v="2"/>
    <x v="55"/>
    <d v="2011-08-29T00:00:00"/>
    <s v="Standard Class"/>
    <s v="JM-15265"/>
    <s v="Janet Molinari"/>
    <x v="1"/>
    <s v="United States"/>
    <s v="Los Angeles"/>
    <x v="1"/>
    <n v="90036"/>
    <x v="1"/>
    <s v="TEC-AC-10002399"/>
    <x v="2"/>
    <x v="11"/>
    <x v="448"/>
    <n v="95.1"/>
    <n v="5"/>
    <n v="0"/>
    <n v="30.431999999999995"/>
  </r>
  <r>
    <n v="5946"/>
    <s v="CA-2011-104178"/>
    <x v="2"/>
    <x v="55"/>
    <d v="2011-08-29T00:00:00"/>
    <s v="Standard Class"/>
    <s v="JM-15265"/>
    <s v="Janet Molinari"/>
    <x v="1"/>
    <s v="United States"/>
    <s v="Los Angeles"/>
    <x v="1"/>
    <n v="90036"/>
    <x v="1"/>
    <s v="OFF-PA-10004983"/>
    <x v="1"/>
    <x v="10"/>
    <x v="1323"/>
    <n v="25.92"/>
    <n v="4"/>
    <n v="0"/>
    <n v="12.441600000000001"/>
  </r>
  <r>
    <n v="5947"/>
    <s v="CA-2011-104178"/>
    <x v="2"/>
    <x v="55"/>
    <d v="2011-08-29T00:00:00"/>
    <s v="Standard Class"/>
    <s v="JM-15265"/>
    <s v="Janet Molinari"/>
    <x v="1"/>
    <s v="United States"/>
    <s v="Los Angeles"/>
    <x v="1"/>
    <n v="90036"/>
    <x v="1"/>
    <s v="OFF-ST-10004258"/>
    <x v="1"/>
    <x v="4"/>
    <x v="754"/>
    <n v="48.84"/>
    <n v="4"/>
    <n v="0"/>
    <n v="13.186800000000005"/>
  </r>
  <r>
    <n v="5948"/>
    <s v="CA-2012-115924"/>
    <x v="1"/>
    <x v="471"/>
    <d v="2012-09-18T00:00:00"/>
    <s v="Second Class"/>
    <s v="BE-11455"/>
    <s v="Brad Eason"/>
    <x v="2"/>
    <s v="United States"/>
    <s v="Des Moines"/>
    <x v="23"/>
    <n v="50315"/>
    <x v="2"/>
    <s v="OFF-BI-10004040"/>
    <x v="1"/>
    <x v="8"/>
    <x v="1478"/>
    <n v="25.9"/>
    <n v="5"/>
    <n v="0"/>
    <n v="12.690999999999999"/>
  </r>
  <r>
    <n v="5949"/>
    <s v="CA-2014-161046"/>
    <x v="3"/>
    <x v="916"/>
    <d v="2014-03-06T00:00:00"/>
    <s v="Same Day"/>
    <s v="CB-12535"/>
    <s v="Claudia Bergmann"/>
    <x v="1"/>
    <s v="United States"/>
    <s v="Southaven"/>
    <x v="35"/>
    <n v="38671"/>
    <x v="0"/>
    <s v="OFF-EN-10003862"/>
    <x v="1"/>
    <x v="12"/>
    <x v="753"/>
    <n v="42.68"/>
    <n v="4"/>
    <n v="0"/>
    <n v="19.6328"/>
  </r>
  <r>
    <n v="5950"/>
    <s v="CA-2014-161046"/>
    <x v="3"/>
    <x v="916"/>
    <d v="2014-03-06T00:00:00"/>
    <s v="Same Day"/>
    <s v="CB-12535"/>
    <s v="Claudia Bergmann"/>
    <x v="1"/>
    <s v="United States"/>
    <s v="Southaven"/>
    <x v="35"/>
    <n v="38671"/>
    <x v="0"/>
    <s v="TEC-AC-10004571"/>
    <x v="2"/>
    <x v="11"/>
    <x v="404"/>
    <n v="299.96999999999997"/>
    <n v="3"/>
    <n v="0"/>
    <n v="125.98740000000001"/>
  </r>
  <r>
    <n v="5951"/>
    <s v="CA-2014-161046"/>
    <x v="3"/>
    <x v="916"/>
    <d v="2014-03-06T00:00:00"/>
    <s v="Same Day"/>
    <s v="CB-12535"/>
    <s v="Claudia Bergmann"/>
    <x v="1"/>
    <s v="United States"/>
    <s v="Southaven"/>
    <x v="35"/>
    <n v="38671"/>
    <x v="0"/>
    <s v="OFF-AP-10000891"/>
    <x v="1"/>
    <x v="9"/>
    <x v="163"/>
    <n v="262.24"/>
    <n v="2"/>
    <n v="0"/>
    <n v="78.671999999999997"/>
  </r>
  <r>
    <n v="5952"/>
    <s v="CA-2014-161046"/>
    <x v="3"/>
    <x v="916"/>
    <d v="2014-03-06T00:00:00"/>
    <s v="Same Day"/>
    <s v="CB-12535"/>
    <s v="Claudia Bergmann"/>
    <x v="1"/>
    <s v="United States"/>
    <s v="Southaven"/>
    <x v="35"/>
    <n v="38671"/>
    <x v="0"/>
    <s v="OFF-BI-10002026"/>
    <x v="1"/>
    <x v="8"/>
    <x v="1749"/>
    <n v="234.36"/>
    <n v="6"/>
    <n v="0"/>
    <n v="112.49279999999999"/>
  </r>
  <r>
    <n v="5953"/>
    <s v="US-2014-141698"/>
    <x v="3"/>
    <x v="4"/>
    <d v="2014-04-22T00:00:00"/>
    <s v="Standard Class"/>
    <s v="SD-20485"/>
    <s v="Shirley Daniels"/>
    <x v="2"/>
    <s v="United States"/>
    <s v="Houston"/>
    <x v="5"/>
    <n v="77041"/>
    <x v="2"/>
    <s v="OFF-PA-10001826"/>
    <x v="1"/>
    <x v="10"/>
    <x v="1750"/>
    <n v="20.736000000000004"/>
    <n v="4"/>
    <n v="0.2"/>
    <n v="7.2576000000000001"/>
  </r>
  <r>
    <n v="5954"/>
    <s v="US-2011-105151"/>
    <x v="2"/>
    <x v="809"/>
    <d v="2011-03-31T00:00:00"/>
    <s v="First Class"/>
    <s v="SG-20890"/>
    <s v="Susan Gilcrest"/>
    <x v="1"/>
    <s v="United States"/>
    <s v="New York City"/>
    <x v="15"/>
    <n v="10009"/>
    <x v="3"/>
    <s v="OFF-AR-10001231"/>
    <x v="1"/>
    <x v="6"/>
    <x v="1686"/>
    <n v="10.5"/>
    <n v="5"/>
    <n v="0"/>
    <n v="2.9400000000000004"/>
  </r>
  <r>
    <n v="5955"/>
    <s v="CA-2011-155796"/>
    <x v="2"/>
    <x v="7"/>
    <d v="2011-11-15T00:00:00"/>
    <s v="Second Class"/>
    <s v="TS-21430"/>
    <s v="Tom Stivers"/>
    <x v="1"/>
    <s v="United States"/>
    <s v="Reading"/>
    <x v="9"/>
    <n v="19601"/>
    <x v="3"/>
    <s v="FUR-FU-10000409"/>
    <x v="0"/>
    <x v="5"/>
    <x v="1421"/>
    <n v="23.968000000000004"/>
    <n v="2"/>
    <n v="0.2"/>
    <n v="7.7896000000000001"/>
  </r>
  <r>
    <n v="5956"/>
    <s v="CA-2011-155796"/>
    <x v="2"/>
    <x v="7"/>
    <d v="2011-11-15T00:00:00"/>
    <s v="Second Class"/>
    <s v="TS-21430"/>
    <s v="Tom Stivers"/>
    <x v="1"/>
    <s v="United States"/>
    <s v="Reading"/>
    <x v="9"/>
    <n v="19601"/>
    <x v="3"/>
    <s v="FUR-BO-10002545"/>
    <x v="0"/>
    <x v="0"/>
    <x v="37"/>
    <n v="521.96"/>
    <n v="4"/>
    <n v="0.5"/>
    <n v="-250.54079999999999"/>
  </r>
  <r>
    <n v="5957"/>
    <s v="CA-2013-127138"/>
    <x v="0"/>
    <x v="299"/>
    <d v="2013-03-16T00:00:00"/>
    <s v="Second Class"/>
    <s v="DK-13225"/>
    <s v="Dean Katz"/>
    <x v="1"/>
    <s v="United States"/>
    <s v="San Francisco"/>
    <x v="1"/>
    <n v="94109"/>
    <x v="1"/>
    <s v="OFF-ST-10002756"/>
    <x v="1"/>
    <x v="4"/>
    <x v="270"/>
    <n v="676.55"/>
    <n v="5"/>
    <n v="0"/>
    <n v="6.7655000000000598"/>
  </r>
  <r>
    <n v="5958"/>
    <s v="CA-2013-127138"/>
    <x v="0"/>
    <x v="299"/>
    <d v="2013-03-16T00:00:00"/>
    <s v="Second Class"/>
    <s v="DK-13225"/>
    <s v="Dean Katz"/>
    <x v="1"/>
    <s v="United States"/>
    <s v="San Francisco"/>
    <x v="1"/>
    <n v="94109"/>
    <x v="1"/>
    <s v="OFF-AP-10003842"/>
    <x v="1"/>
    <x v="9"/>
    <x v="1247"/>
    <n v="154.9"/>
    <n v="5"/>
    <n v="0"/>
    <n v="40.274000000000001"/>
  </r>
  <r>
    <n v="5959"/>
    <s v="CA-2013-127138"/>
    <x v="0"/>
    <x v="299"/>
    <d v="2013-03-16T00:00:00"/>
    <s v="Second Class"/>
    <s v="DK-13225"/>
    <s v="Dean Katz"/>
    <x v="1"/>
    <s v="United States"/>
    <s v="San Francisco"/>
    <x v="1"/>
    <n v="94109"/>
    <x v="1"/>
    <s v="OFF-EN-10004459"/>
    <x v="1"/>
    <x v="12"/>
    <x v="655"/>
    <n v="30.56"/>
    <n v="4"/>
    <n v="0"/>
    <n v="14.974399999999999"/>
  </r>
  <r>
    <n v="5960"/>
    <s v="CA-2013-127138"/>
    <x v="0"/>
    <x v="299"/>
    <d v="2013-03-16T00:00:00"/>
    <s v="Second Class"/>
    <s v="DK-13225"/>
    <s v="Dean Katz"/>
    <x v="1"/>
    <s v="United States"/>
    <s v="San Francisco"/>
    <x v="1"/>
    <n v="94109"/>
    <x v="1"/>
    <s v="FUR-CH-10003746"/>
    <x v="0"/>
    <x v="1"/>
    <x v="617"/>
    <n v="770.35200000000009"/>
    <n v="3"/>
    <n v="0.2"/>
    <n v="77.035199999999975"/>
  </r>
  <r>
    <n v="5961"/>
    <s v="CA-2014-150602"/>
    <x v="3"/>
    <x v="839"/>
    <d v="2014-02-15T00:00:00"/>
    <s v="Second Class"/>
    <s v="ML-17395"/>
    <s v="Marina Lichtenstein"/>
    <x v="1"/>
    <s v="United States"/>
    <s v="Los Angeles"/>
    <x v="1"/>
    <n v="90045"/>
    <x v="1"/>
    <s v="FUR-FU-10003142"/>
    <x v="0"/>
    <x v="5"/>
    <x v="1201"/>
    <n v="21.12"/>
    <n v="4"/>
    <n v="0"/>
    <n v="6.5471999999999984"/>
  </r>
  <r>
    <n v="5962"/>
    <s v="CA-2011-140732"/>
    <x v="2"/>
    <x v="7"/>
    <d v="2011-11-13T00:00:00"/>
    <s v="Second Class"/>
    <s v="MA-17560"/>
    <s v="Matt Abelman"/>
    <x v="2"/>
    <s v="United States"/>
    <s v="Los Angeles"/>
    <x v="1"/>
    <n v="90004"/>
    <x v="1"/>
    <s v="TEC-PH-10001425"/>
    <x v="2"/>
    <x v="7"/>
    <x v="511"/>
    <n v="575.928"/>
    <n v="9"/>
    <n v="0.2"/>
    <n v="57.592799999999983"/>
  </r>
  <r>
    <n v="5963"/>
    <s v="CA-2011-140732"/>
    <x v="2"/>
    <x v="7"/>
    <d v="2011-11-13T00:00:00"/>
    <s v="Second Class"/>
    <s v="MA-17560"/>
    <s v="Matt Abelman"/>
    <x v="2"/>
    <s v="United States"/>
    <s v="Los Angeles"/>
    <x v="1"/>
    <n v="90004"/>
    <x v="1"/>
    <s v="OFF-AP-10001626"/>
    <x v="1"/>
    <x v="9"/>
    <x v="1016"/>
    <n v="7.78"/>
    <n v="2"/>
    <n v="0"/>
    <n v="2.0228000000000002"/>
  </r>
  <r>
    <n v="5964"/>
    <s v="CA-2011-140732"/>
    <x v="2"/>
    <x v="7"/>
    <d v="2011-11-13T00:00:00"/>
    <s v="Second Class"/>
    <s v="MA-17560"/>
    <s v="Matt Abelman"/>
    <x v="2"/>
    <s v="United States"/>
    <s v="Los Angeles"/>
    <x v="1"/>
    <n v="90004"/>
    <x v="1"/>
    <s v="OFF-PA-10003625"/>
    <x v="1"/>
    <x v="10"/>
    <x v="750"/>
    <n v="123.92"/>
    <n v="4"/>
    <n v="0"/>
    <n v="55.763999999999996"/>
  </r>
  <r>
    <n v="5965"/>
    <s v="CA-2014-119011"/>
    <x v="3"/>
    <x v="648"/>
    <d v="2014-08-26T00:00:00"/>
    <s v="Standard Class"/>
    <s v="LR-17035"/>
    <s v="Lisa Ryan"/>
    <x v="1"/>
    <s v="United States"/>
    <s v="San Francisco"/>
    <x v="1"/>
    <n v="94109"/>
    <x v="1"/>
    <s v="OFF-SU-10004768"/>
    <x v="1"/>
    <x v="14"/>
    <x v="1299"/>
    <n v="17.22"/>
    <n v="3"/>
    <n v="0"/>
    <n v="5.1659999999999986"/>
  </r>
  <r>
    <n v="5966"/>
    <s v="CA-2014-119011"/>
    <x v="3"/>
    <x v="648"/>
    <d v="2014-08-26T00:00:00"/>
    <s v="Standard Class"/>
    <s v="LR-17035"/>
    <s v="Lisa Ryan"/>
    <x v="1"/>
    <s v="United States"/>
    <s v="San Francisco"/>
    <x v="1"/>
    <n v="94109"/>
    <x v="1"/>
    <s v="OFF-ST-10000777"/>
    <x v="1"/>
    <x v="4"/>
    <x v="117"/>
    <n v="226.56"/>
    <n v="6"/>
    <n v="0"/>
    <n v="63.436800000000005"/>
  </r>
  <r>
    <n v="5967"/>
    <s v="CA-2014-119011"/>
    <x v="3"/>
    <x v="648"/>
    <d v="2014-08-26T00:00:00"/>
    <s v="Standard Class"/>
    <s v="LR-17035"/>
    <s v="Lisa Ryan"/>
    <x v="1"/>
    <s v="United States"/>
    <s v="San Francisco"/>
    <x v="1"/>
    <n v="94109"/>
    <x v="1"/>
    <s v="TEC-PH-10003171"/>
    <x v="2"/>
    <x v="7"/>
    <x v="1495"/>
    <n v="107.88"/>
    <n v="3"/>
    <n v="0.2"/>
    <n v="10.787999999999997"/>
  </r>
  <r>
    <n v="5968"/>
    <s v="CA-2013-166912"/>
    <x v="0"/>
    <x v="804"/>
    <d v="2013-01-17T00:00:00"/>
    <s v="First Class"/>
    <s v="BE-11335"/>
    <s v="Bill Eplett"/>
    <x v="2"/>
    <s v="United States"/>
    <s v="New York City"/>
    <x v="15"/>
    <n v="10009"/>
    <x v="3"/>
    <s v="OFF-PA-10001033"/>
    <x v="1"/>
    <x v="10"/>
    <x v="1500"/>
    <n v="81.98"/>
    <n v="2"/>
    <n v="0"/>
    <n v="40.170200000000001"/>
  </r>
  <r>
    <n v="5969"/>
    <s v="CA-2011-141726"/>
    <x v="2"/>
    <x v="836"/>
    <d v="2011-07-22T00:00:00"/>
    <s v="First Class"/>
    <s v="CC-12145"/>
    <s v="Charles Crestani"/>
    <x v="0"/>
    <s v="United States"/>
    <s v="San Diego"/>
    <x v="1"/>
    <n v="92105"/>
    <x v="1"/>
    <s v="OFF-PA-10000418"/>
    <x v="1"/>
    <x v="10"/>
    <x v="961"/>
    <n v="104.85"/>
    <n v="1"/>
    <n v="0"/>
    <n v="50.327999999999996"/>
  </r>
  <r>
    <n v="5970"/>
    <s v="CA-2011-141726"/>
    <x v="2"/>
    <x v="836"/>
    <d v="2011-07-22T00:00:00"/>
    <s v="First Class"/>
    <s v="CC-12145"/>
    <s v="Charles Crestani"/>
    <x v="0"/>
    <s v="United States"/>
    <s v="San Diego"/>
    <x v="1"/>
    <n v="92105"/>
    <x v="1"/>
    <s v="OFF-BI-10001982"/>
    <x v="1"/>
    <x v="8"/>
    <x v="301"/>
    <n v="8.7040000000000006"/>
    <n v="2"/>
    <n v="0.2"/>
    <n v="3.1551999999999998"/>
  </r>
  <r>
    <n v="5971"/>
    <s v="CA-2011-141726"/>
    <x v="2"/>
    <x v="836"/>
    <d v="2011-07-22T00:00:00"/>
    <s v="First Class"/>
    <s v="CC-12145"/>
    <s v="Charles Crestani"/>
    <x v="0"/>
    <s v="United States"/>
    <s v="San Diego"/>
    <x v="1"/>
    <n v="92105"/>
    <x v="1"/>
    <s v="OFF-PA-10002230"/>
    <x v="1"/>
    <x v="10"/>
    <x v="384"/>
    <n v="19.920000000000002"/>
    <n v="4"/>
    <n v="0"/>
    <n v="9.7608000000000015"/>
  </r>
  <r>
    <n v="5972"/>
    <s v="CA-2011-141726"/>
    <x v="2"/>
    <x v="836"/>
    <d v="2011-07-22T00:00:00"/>
    <s v="First Class"/>
    <s v="CC-12145"/>
    <s v="Charles Crestani"/>
    <x v="0"/>
    <s v="United States"/>
    <s v="San Diego"/>
    <x v="1"/>
    <n v="92105"/>
    <x v="1"/>
    <s v="FUR-FU-10003577"/>
    <x v="0"/>
    <x v="5"/>
    <x v="608"/>
    <n v="43.019999999999996"/>
    <n v="3"/>
    <n v="0"/>
    <n v="15.4872"/>
  </r>
  <r>
    <n v="5973"/>
    <s v="CA-2014-115105"/>
    <x v="3"/>
    <x v="695"/>
    <d v="2014-02-12T00:00:00"/>
    <s v="Standard Class"/>
    <s v="BD-11770"/>
    <s v="Bryan Davis"/>
    <x v="0"/>
    <s v="United States"/>
    <s v="New York City"/>
    <x v="15"/>
    <n v="10024"/>
    <x v="3"/>
    <s v="FUR-BO-10001811"/>
    <x v="0"/>
    <x v="0"/>
    <x v="779"/>
    <n v="240.78400000000002"/>
    <n v="1"/>
    <n v="0.2"/>
    <n v="30.097999999999978"/>
  </r>
  <r>
    <n v="5974"/>
    <s v="CA-2012-143980"/>
    <x v="1"/>
    <x v="707"/>
    <d v="2012-12-29T00:00:00"/>
    <s v="Standard Class"/>
    <s v="JK-15640"/>
    <s v="Jim Kriz"/>
    <x v="2"/>
    <s v="United States"/>
    <s v="New York City"/>
    <x v="15"/>
    <n v="10011"/>
    <x v="3"/>
    <s v="OFF-AP-10003779"/>
    <x v="1"/>
    <x v="9"/>
    <x v="1448"/>
    <n v="414.96"/>
    <n v="2"/>
    <n v="0"/>
    <n v="124.48799999999994"/>
  </r>
  <r>
    <n v="5975"/>
    <s v="CA-2013-135636"/>
    <x v="0"/>
    <x v="750"/>
    <d v="2013-10-14T00:00:00"/>
    <s v="Standard Class"/>
    <s v="DB-13615"/>
    <s v="Doug Bickford"/>
    <x v="0"/>
    <s v="United States"/>
    <s v="Charlotte"/>
    <x v="3"/>
    <n v="28205"/>
    <x v="0"/>
    <s v="OFF-ST-10000676"/>
    <x v="1"/>
    <x v="4"/>
    <x v="871"/>
    <n v="387.72"/>
    <n v="5"/>
    <n v="0.2"/>
    <n v="-67.851000000000028"/>
  </r>
  <r>
    <n v="5976"/>
    <s v="CA-2014-102155"/>
    <x v="3"/>
    <x v="1002"/>
    <d v="2014-07-18T00:00:00"/>
    <s v="Standard Class"/>
    <s v="RR-19525"/>
    <s v="Rick Reed"/>
    <x v="1"/>
    <s v="United States"/>
    <s v="Overland Park"/>
    <x v="41"/>
    <n v="66212"/>
    <x v="2"/>
    <s v="OFF-ST-10001496"/>
    <x v="1"/>
    <x v="4"/>
    <x v="726"/>
    <n v="360.38"/>
    <n v="2"/>
    <n v="0"/>
    <n v="93.698800000000006"/>
  </r>
  <r>
    <n v="5977"/>
    <s v="CA-2014-102155"/>
    <x v="3"/>
    <x v="1002"/>
    <d v="2014-07-18T00:00:00"/>
    <s v="Standard Class"/>
    <s v="RR-19525"/>
    <s v="Rick Reed"/>
    <x v="1"/>
    <s v="United States"/>
    <s v="Overland Park"/>
    <x v="41"/>
    <n v="66212"/>
    <x v="2"/>
    <s v="OFF-PA-10003673"/>
    <x v="1"/>
    <x v="10"/>
    <x v="971"/>
    <n v="13.56"/>
    <n v="2"/>
    <n v="0"/>
    <n v="6.2375999999999996"/>
  </r>
  <r>
    <n v="5978"/>
    <s v="CA-2014-116953"/>
    <x v="3"/>
    <x v="558"/>
    <d v="2014-04-26T00:00:00"/>
    <s v="First Class"/>
    <s v="SV-20935"/>
    <s v="Susan Vittorini"/>
    <x v="0"/>
    <s v="United States"/>
    <s v="Mesa"/>
    <x v="16"/>
    <n v="85204"/>
    <x v="1"/>
    <s v="TEC-PH-10004614"/>
    <x v="2"/>
    <x v="7"/>
    <x v="299"/>
    <n v="552"/>
    <n v="10"/>
    <n v="0.2"/>
    <n v="34.5"/>
  </r>
  <r>
    <n v="5979"/>
    <s v="CA-2011-117765"/>
    <x v="2"/>
    <x v="557"/>
    <d v="2011-09-13T00:00:00"/>
    <s v="Standard Class"/>
    <s v="RB-19465"/>
    <s v="Rick Bensley"/>
    <x v="2"/>
    <s v="United States"/>
    <s v="Tulsa"/>
    <x v="26"/>
    <n v="74133"/>
    <x v="2"/>
    <s v="FUR-TA-10001039"/>
    <x v="0"/>
    <x v="3"/>
    <x v="824"/>
    <n v="429.90000000000003"/>
    <n v="5"/>
    <n v="0"/>
    <n v="111.77400000000003"/>
  </r>
  <r>
    <n v="5980"/>
    <s v="CA-2011-117765"/>
    <x v="2"/>
    <x v="557"/>
    <d v="2011-09-13T00:00:00"/>
    <s v="Standard Class"/>
    <s v="RB-19465"/>
    <s v="Rick Bensley"/>
    <x v="2"/>
    <s v="United States"/>
    <s v="Tulsa"/>
    <x v="26"/>
    <n v="74133"/>
    <x v="2"/>
    <s v="OFF-BI-10000474"/>
    <x v="1"/>
    <x v="8"/>
    <x v="27"/>
    <n v="32.06"/>
    <n v="2"/>
    <n v="0"/>
    <n v="15.3888"/>
  </r>
  <r>
    <n v="5981"/>
    <s v="CA-2011-117765"/>
    <x v="2"/>
    <x v="557"/>
    <d v="2011-09-13T00:00:00"/>
    <s v="Standard Class"/>
    <s v="RB-19465"/>
    <s v="Rick Bensley"/>
    <x v="2"/>
    <s v="United States"/>
    <s v="Tulsa"/>
    <x v="26"/>
    <n v="74133"/>
    <x v="2"/>
    <s v="FUR-CH-10004698"/>
    <x v="0"/>
    <x v="1"/>
    <x v="166"/>
    <n v="161.96"/>
    <n v="2"/>
    <n v="0"/>
    <n v="45.348800000000011"/>
  </r>
  <r>
    <n v="5982"/>
    <s v="CA-2011-117765"/>
    <x v="2"/>
    <x v="557"/>
    <d v="2011-09-13T00:00:00"/>
    <s v="Standard Class"/>
    <s v="RB-19465"/>
    <s v="Rick Bensley"/>
    <x v="2"/>
    <s v="United States"/>
    <s v="Tulsa"/>
    <x v="26"/>
    <n v="74133"/>
    <x v="2"/>
    <s v="OFF-ST-10003327"/>
    <x v="1"/>
    <x v="4"/>
    <x v="333"/>
    <n v="19.86"/>
    <n v="2"/>
    <n v="0"/>
    <n v="5.7593999999999976"/>
  </r>
  <r>
    <n v="5983"/>
    <s v="CA-2013-114895"/>
    <x v="0"/>
    <x v="831"/>
    <d v="2013-11-29T00:00:00"/>
    <s v="Standard Class"/>
    <s v="MV-18190"/>
    <s v="Mike Vittorini"/>
    <x v="0"/>
    <s v="United States"/>
    <s v="New York City"/>
    <x v="15"/>
    <n v="10035"/>
    <x v="3"/>
    <s v="OFF-PA-10000232"/>
    <x v="1"/>
    <x v="10"/>
    <x v="1622"/>
    <n v="12.96"/>
    <n v="2"/>
    <n v="0"/>
    <n v="6.3504000000000005"/>
  </r>
  <r>
    <n v="5984"/>
    <s v="CA-2014-112984"/>
    <x v="3"/>
    <x v="118"/>
    <d v="2014-09-19T00:00:00"/>
    <s v="Second Class"/>
    <s v="EH-14185"/>
    <s v="Evan Henry"/>
    <x v="0"/>
    <s v="United States"/>
    <s v="Philadelphia"/>
    <x v="9"/>
    <n v="19143"/>
    <x v="3"/>
    <s v="OFF-PA-10003657"/>
    <x v="1"/>
    <x v="10"/>
    <x v="624"/>
    <n v="20.544000000000004"/>
    <n v="6"/>
    <n v="0.2"/>
    <n v="6.4199999999999964"/>
  </r>
  <r>
    <n v="5985"/>
    <s v="CA-2013-163776"/>
    <x v="0"/>
    <x v="1080"/>
    <d v="2013-07-26T00:00:00"/>
    <s v="Standard Class"/>
    <s v="JS-16030"/>
    <s v="Joy Smith"/>
    <x v="0"/>
    <s v="United States"/>
    <s v="Hattiesburg"/>
    <x v="35"/>
    <n v="39401"/>
    <x v="0"/>
    <s v="FUR-FU-10001185"/>
    <x v="0"/>
    <x v="5"/>
    <x v="1414"/>
    <n v="185.57999999999998"/>
    <n v="6"/>
    <n v="0"/>
    <n v="76.087800000000001"/>
  </r>
  <r>
    <n v="5986"/>
    <s v="CA-2013-163776"/>
    <x v="0"/>
    <x v="1080"/>
    <d v="2013-07-26T00:00:00"/>
    <s v="Standard Class"/>
    <s v="JS-16030"/>
    <s v="Joy Smith"/>
    <x v="0"/>
    <s v="United States"/>
    <s v="Hattiesburg"/>
    <x v="35"/>
    <n v="39401"/>
    <x v="0"/>
    <s v="OFF-BI-10003007"/>
    <x v="1"/>
    <x v="8"/>
    <x v="1542"/>
    <n v="77.56"/>
    <n v="2"/>
    <n v="0"/>
    <n v="35.677599999999998"/>
  </r>
  <r>
    <n v="5987"/>
    <s v="CA-2013-163776"/>
    <x v="0"/>
    <x v="1080"/>
    <d v="2013-07-26T00:00:00"/>
    <s v="Standard Class"/>
    <s v="JS-16030"/>
    <s v="Joy Smith"/>
    <x v="0"/>
    <s v="United States"/>
    <s v="Hattiesburg"/>
    <x v="35"/>
    <n v="39401"/>
    <x v="0"/>
    <s v="OFF-ST-10002485"/>
    <x v="1"/>
    <x v="4"/>
    <x v="209"/>
    <n v="87.92"/>
    <n v="4"/>
    <n v="0"/>
    <n v="0.87919999999999732"/>
  </r>
  <r>
    <n v="5988"/>
    <s v="CA-2013-163776"/>
    <x v="0"/>
    <x v="1080"/>
    <d v="2013-07-26T00:00:00"/>
    <s v="Standard Class"/>
    <s v="JS-16030"/>
    <s v="Joy Smith"/>
    <x v="0"/>
    <s v="United States"/>
    <s v="Hattiesburg"/>
    <x v="35"/>
    <n v="39401"/>
    <x v="0"/>
    <s v="OFF-PA-10001033"/>
    <x v="1"/>
    <x v="10"/>
    <x v="1500"/>
    <n v="245.94"/>
    <n v="6"/>
    <n v="0"/>
    <n v="120.51060000000001"/>
  </r>
  <r>
    <n v="5989"/>
    <s v="CA-2013-163776"/>
    <x v="0"/>
    <x v="1080"/>
    <d v="2013-07-26T00:00:00"/>
    <s v="Standard Class"/>
    <s v="JS-16030"/>
    <s v="Joy Smith"/>
    <x v="0"/>
    <s v="United States"/>
    <s v="Hattiesburg"/>
    <x v="35"/>
    <n v="39401"/>
    <x v="0"/>
    <s v="OFF-BI-10000404"/>
    <x v="1"/>
    <x v="8"/>
    <x v="476"/>
    <n v="8.6"/>
    <n v="1"/>
    <n v="0"/>
    <n v="4.0419999999999998"/>
  </r>
  <r>
    <n v="5990"/>
    <s v="CA-2013-163776"/>
    <x v="0"/>
    <x v="1080"/>
    <d v="2013-07-26T00:00:00"/>
    <s v="Standard Class"/>
    <s v="JS-16030"/>
    <s v="Joy Smith"/>
    <x v="0"/>
    <s v="United States"/>
    <s v="Hattiesburg"/>
    <x v="35"/>
    <n v="39401"/>
    <x v="0"/>
    <s v="FUR-BO-10003546"/>
    <x v="0"/>
    <x v="0"/>
    <x v="1638"/>
    <n v="504.90000000000003"/>
    <n v="5"/>
    <n v="0"/>
    <n v="126.22500000000002"/>
  </r>
  <r>
    <n v="5991"/>
    <s v="US-2014-163300"/>
    <x v="3"/>
    <x v="175"/>
    <d v="2014-09-22T00:00:00"/>
    <s v="Standard Class"/>
    <s v="ES-14020"/>
    <s v="Erica Smith"/>
    <x v="0"/>
    <s v="United States"/>
    <s v="Los Angeles"/>
    <x v="1"/>
    <n v="90049"/>
    <x v="1"/>
    <s v="OFF-BI-10004390"/>
    <x v="1"/>
    <x v="8"/>
    <x v="1155"/>
    <n v="2357.4880000000003"/>
    <n v="7"/>
    <n v="0.2"/>
    <n v="884.05799999999999"/>
  </r>
  <r>
    <n v="5992"/>
    <s v="US-2014-163300"/>
    <x v="3"/>
    <x v="175"/>
    <d v="2014-09-22T00:00:00"/>
    <s v="Standard Class"/>
    <s v="ES-14020"/>
    <s v="Erica Smith"/>
    <x v="0"/>
    <s v="United States"/>
    <s v="Los Angeles"/>
    <x v="1"/>
    <n v="90049"/>
    <x v="1"/>
    <s v="TEC-PH-10001700"/>
    <x v="2"/>
    <x v="7"/>
    <x v="193"/>
    <n v="369.54399999999998"/>
    <n v="7"/>
    <n v="0.2"/>
    <n v="32.335100000000025"/>
  </r>
  <r>
    <n v="5993"/>
    <s v="US-2014-163300"/>
    <x v="3"/>
    <x v="175"/>
    <d v="2014-09-22T00:00:00"/>
    <s v="Standard Class"/>
    <s v="ES-14020"/>
    <s v="Erica Smith"/>
    <x v="0"/>
    <s v="United States"/>
    <s v="Los Angeles"/>
    <x v="1"/>
    <n v="90049"/>
    <x v="1"/>
    <s v="FUR-CH-10003396"/>
    <x v="0"/>
    <x v="1"/>
    <x v="385"/>
    <n v="184.75200000000001"/>
    <n v="3"/>
    <n v="0.2"/>
    <n v="-20.784600000000012"/>
  </r>
  <r>
    <n v="5994"/>
    <s v="CA-2013-162187"/>
    <x v="0"/>
    <x v="25"/>
    <d v="2013-12-12T00:00:00"/>
    <s v="Same Day"/>
    <s v="NS-18640"/>
    <s v="Noel Staavos"/>
    <x v="1"/>
    <s v="United States"/>
    <s v="Columbus"/>
    <x v="24"/>
    <n v="43229"/>
    <x v="3"/>
    <s v="OFF-ST-10001558"/>
    <x v="1"/>
    <x v="4"/>
    <x v="712"/>
    <n v="64.959999999999994"/>
    <n v="5"/>
    <n v="0.2"/>
    <n v="-4.0599999999999987"/>
  </r>
  <r>
    <n v="5995"/>
    <s v="CA-2013-162187"/>
    <x v="0"/>
    <x v="25"/>
    <d v="2013-12-12T00:00:00"/>
    <s v="Same Day"/>
    <s v="NS-18640"/>
    <s v="Noel Staavos"/>
    <x v="1"/>
    <s v="United States"/>
    <s v="Columbus"/>
    <x v="24"/>
    <n v="43229"/>
    <x v="3"/>
    <s v="OFF-SU-10004782"/>
    <x v="1"/>
    <x v="14"/>
    <x v="1548"/>
    <n v="13.52"/>
    <n v="2"/>
    <n v="0.2"/>
    <n v="1.6899999999999986"/>
  </r>
  <r>
    <n v="5996"/>
    <s v="CA-2013-162187"/>
    <x v="0"/>
    <x v="25"/>
    <d v="2013-12-12T00:00:00"/>
    <s v="Same Day"/>
    <s v="NS-18640"/>
    <s v="Noel Staavos"/>
    <x v="1"/>
    <s v="United States"/>
    <s v="Columbus"/>
    <x v="24"/>
    <n v="43229"/>
    <x v="3"/>
    <s v="FUR-CH-10003298"/>
    <x v="0"/>
    <x v="1"/>
    <x v="1567"/>
    <n v="458.42999999999995"/>
    <n v="5"/>
    <n v="0.3"/>
    <n v="-137.52900000000002"/>
  </r>
  <r>
    <n v="5997"/>
    <s v="CA-2013-162187"/>
    <x v="0"/>
    <x v="25"/>
    <d v="2013-12-12T00:00:00"/>
    <s v="Same Day"/>
    <s v="NS-18640"/>
    <s v="Noel Staavos"/>
    <x v="1"/>
    <s v="United States"/>
    <s v="Columbus"/>
    <x v="24"/>
    <n v="43229"/>
    <x v="3"/>
    <s v="OFF-AP-10000576"/>
    <x v="1"/>
    <x v="9"/>
    <x v="842"/>
    <n v="387.13600000000002"/>
    <n v="4"/>
    <n v="0.2"/>
    <n v="24.196000000000012"/>
  </r>
  <r>
    <n v="5998"/>
    <s v="CA-2013-162187"/>
    <x v="0"/>
    <x v="25"/>
    <d v="2013-12-12T00:00:00"/>
    <s v="Same Day"/>
    <s v="NS-18640"/>
    <s v="Noel Staavos"/>
    <x v="1"/>
    <s v="United States"/>
    <s v="Columbus"/>
    <x v="24"/>
    <n v="43229"/>
    <x v="3"/>
    <s v="FUR-TA-10003008"/>
    <x v="0"/>
    <x v="3"/>
    <x v="946"/>
    <n v="328.59000000000003"/>
    <n v="3"/>
    <n v="0.4"/>
    <n v="-147.8655"/>
  </r>
  <r>
    <n v="5999"/>
    <s v="US-2011-112991"/>
    <x v="2"/>
    <x v="325"/>
    <d v="2011-12-14T00:00:00"/>
    <s v="Standard Class"/>
    <s v="SH-19975"/>
    <s v="Sally Hughsby"/>
    <x v="1"/>
    <s v="United States"/>
    <s v="Caldwell"/>
    <x v="45"/>
    <n v="83605"/>
    <x v="1"/>
    <s v="FUR-CH-10001708"/>
    <x v="0"/>
    <x v="1"/>
    <x v="884"/>
    <n v="338.35199999999998"/>
    <n v="3"/>
    <n v="0.2"/>
    <n v="4.2293999999999699"/>
  </r>
  <r>
    <n v="6000"/>
    <s v="US-2011-112991"/>
    <x v="2"/>
    <x v="325"/>
    <d v="2011-12-14T00:00:00"/>
    <s v="Standard Class"/>
    <s v="SH-19975"/>
    <s v="Sally Hughsby"/>
    <x v="1"/>
    <s v="United States"/>
    <s v="Caldwell"/>
    <x v="45"/>
    <n v="83605"/>
    <x v="1"/>
    <s v="OFF-PA-10000019"/>
    <x v="1"/>
    <x v="10"/>
    <x v="704"/>
    <n v="25.92"/>
    <n v="4"/>
    <n v="0"/>
    <n v="12.441600000000001"/>
  </r>
  <r>
    <n v="6001"/>
    <s v="US-2011-112991"/>
    <x v="2"/>
    <x v="325"/>
    <d v="2011-12-14T00:00:00"/>
    <s v="Standard Class"/>
    <s v="SH-19975"/>
    <s v="Sally Hughsby"/>
    <x v="1"/>
    <s v="United States"/>
    <s v="Caldwell"/>
    <x v="45"/>
    <n v="83605"/>
    <x v="1"/>
    <s v="OFF-PA-10002222"/>
    <x v="1"/>
    <x v="10"/>
    <x v="389"/>
    <n v="91.36"/>
    <n v="4"/>
    <n v="0"/>
    <n v="42.025599999999997"/>
  </r>
  <r>
    <n v="6002"/>
    <s v="CA-2011-124079"/>
    <x v="2"/>
    <x v="736"/>
    <d v="2011-12-17T00:00:00"/>
    <s v="Standard Class"/>
    <s v="RF-19345"/>
    <s v="Randy Ferguson"/>
    <x v="1"/>
    <s v="United States"/>
    <s v="Phoenix"/>
    <x v="16"/>
    <n v="85023"/>
    <x v="1"/>
    <s v="FUR-FU-10002553"/>
    <x v="0"/>
    <x v="5"/>
    <x v="1121"/>
    <n v="87.960000000000008"/>
    <n v="3"/>
    <n v="0.2"/>
    <n v="7.6965000000000039"/>
  </r>
  <r>
    <n v="6003"/>
    <s v="CA-2011-124079"/>
    <x v="2"/>
    <x v="736"/>
    <d v="2011-12-17T00:00:00"/>
    <s v="Standard Class"/>
    <s v="RF-19345"/>
    <s v="Randy Ferguson"/>
    <x v="1"/>
    <s v="United States"/>
    <s v="Phoenix"/>
    <x v="16"/>
    <n v="85023"/>
    <x v="1"/>
    <s v="OFF-BI-10002103"/>
    <x v="1"/>
    <x v="8"/>
    <x v="525"/>
    <n v="5.2140000000000004"/>
    <n v="2"/>
    <n v="0.7"/>
    <n v="-4.1711999999999989"/>
  </r>
  <r>
    <n v="6004"/>
    <s v="US-2014-146878"/>
    <x v="3"/>
    <x v="296"/>
    <d v="2014-09-28T00:00:00"/>
    <s v="Standard Class"/>
    <s v="DL-12865"/>
    <s v="Dan Lawera"/>
    <x v="0"/>
    <s v="United States"/>
    <s v="Miami"/>
    <x v="2"/>
    <n v="33142"/>
    <x v="0"/>
    <s v="OFF-BI-10002794"/>
    <x v="1"/>
    <x v="8"/>
    <x v="102"/>
    <n v="12.294"/>
    <n v="1"/>
    <n v="0.7"/>
    <n v="-8.6057999999999986"/>
  </r>
  <r>
    <n v="6005"/>
    <s v="CA-2014-107244"/>
    <x v="3"/>
    <x v="210"/>
    <d v="2014-09-12T00:00:00"/>
    <s v="Standard Class"/>
    <s v="AG-10390"/>
    <s v="Allen Goldenen"/>
    <x v="0"/>
    <s v="United States"/>
    <s v="Los Angeles"/>
    <x v="1"/>
    <n v="90004"/>
    <x v="1"/>
    <s v="FUR-FU-10002597"/>
    <x v="0"/>
    <x v="5"/>
    <x v="621"/>
    <n v="19.760000000000002"/>
    <n v="4"/>
    <n v="0"/>
    <n v="8.2992000000000008"/>
  </r>
  <r>
    <n v="6006"/>
    <s v="CA-2012-100657"/>
    <x v="1"/>
    <x v="121"/>
    <d v="2012-11-07T00:00:00"/>
    <s v="Standard Class"/>
    <s v="SW-20245"/>
    <s v="Scot Wooten"/>
    <x v="0"/>
    <s v="United States"/>
    <s v="Troy"/>
    <x v="15"/>
    <n v="12180"/>
    <x v="3"/>
    <s v="FUR-CH-10003535"/>
    <x v="0"/>
    <x v="1"/>
    <x v="1513"/>
    <n v="109.764"/>
    <n v="2"/>
    <n v="0.1"/>
    <n v="8.5371999999999968"/>
  </r>
  <r>
    <n v="6007"/>
    <s v="CA-2014-129581"/>
    <x v="3"/>
    <x v="157"/>
    <d v="2014-12-19T00:00:00"/>
    <s v="Standard Class"/>
    <s v="KN-16390"/>
    <s v="Katherine Nockton"/>
    <x v="1"/>
    <s v="United States"/>
    <s v="New Bedford"/>
    <x v="31"/>
    <n v="2740"/>
    <x v="3"/>
    <s v="TEC-PH-10001527"/>
    <x v="2"/>
    <x v="7"/>
    <x v="1276"/>
    <n v="128.85000000000002"/>
    <n v="3"/>
    <n v="0"/>
    <n v="3.8654999999999973"/>
  </r>
  <r>
    <n v="6008"/>
    <s v="CA-2014-129028"/>
    <x v="3"/>
    <x v="719"/>
    <d v="2014-04-04T00:00:00"/>
    <s v="First Class"/>
    <s v="GB-14530"/>
    <s v="George Bell"/>
    <x v="1"/>
    <s v="United States"/>
    <s v="Florence"/>
    <x v="20"/>
    <n v="29501"/>
    <x v="0"/>
    <s v="FUR-FU-10004006"/>
    <x v="0"/>
    <x v="5"/>
    <x v="101"/>
    <n v="127.94999999999999"/>
    <n v="3"/>
    <n v="0"/>
    <n v="21.751499999999986"/>
  </r>
  <r>
    <n v="6009"/>
    <s v="CA-2012-135580"/>
    <x v="1"/>
    <x v="1081"/>
    <d v="2013-01-03T00:00:00"/>
    <s v="Standard Class"/>
    <s v="CL-12565"/>
    <s v="Clay Ludtke"/>
    <x v="0"/>
    <s v="United States"/>
    <s v="Los Angeles"/>
    <x v="1"/>
    <n v="90049"/>
    <x v="1"/>
    <s v="OFF-PA-10000595"/>
    <x v="1"/>
    <x v="10"/>
    <x v="1117"/>
    <n v="68.52"/>
    <n v="3"/>
    <n v="0"/>
    <n v="31.519199999999998"/>
  </r>
  <r>
    <n v="6010"/>
    <s v="CA-2012-135580"/>
    <x v="1"/>
    <x v="1081"/>
    <d v="2013-01-03T00:00:00"/>
    <s v="Standard Class"/>
    <s v="CL-12565"/>
    <s v="Clay Ludtke"/>
    <x v="0"/>
    <s v="United States"/>
    <s v="Los Angeles"/>
    <x v="1"/>
    <n v="90049"/>
    <x v="1"/>
    <s v="OFF-ST-10000798"/>
    <x v="1"/>
    <x v="4"/>
    <x v="348"/>
    <n v="74.94"/>
    <n v="3"/>
    <n v="0"/>
    <n v="14.238599999999995"/>
  </r>
  <r>
    <n v="6011"/>
    <s v="CA-2012-135580"/>
    <x v="1"/>
    <x v="1081"/>
    <d v="2013-01-03T00:00:00"/>
    <s v="Standard Class"/>
    <s v="CL-12565"/>
    <s v="Clay Ludtke"/>
    <x v="0"/>
    <s v="United States"/>
    <s v="Los Angeles"/>
    <x v="1"/>
    <n v="90049"/>
    <x v="1"/>
    <s v="TEC-MA-10004002"/>
    <x v="2"/>
    <x v="15"/>
    <x v="662"/>
    <n v="2548.5600000000004"/>
    <n v="6"/>
    <n v="0.2"/>
    <n v="286.71299999999962"/>
  </r>
  <r>
    <n v="6012"/>
    <s v="CA-2012-135580"/>
    <x v="1"/>
    <x v="1081"/>
    <d v="2013-01-03T00:00:00"/>
    <s v="Standard Class"/>
    <s v="CL-12565"/>
    <s v="Clay Ludtke"/>
    <x v="0"/>
    <s v="United States"/>
    <s v="Los Angeles"/>
    <x v="1"/>
    <n v="90049"/>
    <x v="1"/>
    <s v="OFF-EN-10003296"/>
    <x v="1"/>
    <x v="12"/>
    <x v="229"/>
    <n v="271.44"/>
    <n v="3"/>
    <n v="0"/>
    <n v="122.148"/>
  </r>
  <r>
    <n v="6013"/>
    <s v="CA-2012-135580"/>
    <x v="1"/>
    <x v="1081"/>
    <d v="2013-01-03T00:00:00"/>
    <s v="Standard Class"/>
    <s v="CL-12565"/>
    <s v="Clay Ludtke"/>
    <x v="0"/>
    <s v="United States"/>
    <s v="Los Angeles"/>
    <x v="1"/>
    <n v="90049"/>
    <x v="1"/>
    <s v="TEC-PH-10004345"/>
    <x v="2"/>
    <x v="7"/>
    <x v="1167"/>
    <n v="287.88"/>
    <n v="3"/>
    <n v="0.2"/>
    <n v="35.984999999999999"/>
  </r>
  <r>
    <n v="6014"/>
    <s v="CA-2013-159016"/>
    <x v="0"/>
    <x v="612"/>
    <d v="2013-03-12T00:00:00"/>
    <s v="First Class"/>
    <s v="KF-16285"/>
    <s v="Karen Ferguson"/>
    <x v="2"/>
    <s v="United States"/>
    <s v="Los Angeles"/>
    <x v="1"/>
    <n v="90008"/>
    <x v="1"/>
    <s v="OFF-PA-10004405"/>
    <x v="1"/>
    <x v="10"/>
    <x v="1082"/>
    <n v="14.9"/>
    <n v="5"/>
    <n v="0"/>
    <n v="7.1519999999999992"/>
  </r>
  <r>
    <n v="6015"/>
    <s v="CA-2013-159016"/>
    <x v="0"/>
    <x v="612"/>
    <d v="2013-03-12T00:00:00"/>
    <s v="First Class"/>
    <s v="KF-16285"/>
    <s v="Karen Ferguson"/>
    <x v="2"/>
    <s v="United States"/>
    <s v="Los Angeles"/>
    <x v="1"/>
    <n v="90008"/>
    <x v="1"/>
    <s v="TEC-PH-10002885"/>
    <x v="2"/>
    <x v="7"/>
    <x v="1127"/>
    <n v="4158.9120000000003"/>
    <n v="8"/>
    <n v="0.2"/>
    <n v="363.90480000000025"/>
  </r>
  <r>
    <n v="6016"/>
    <s v="CA-2011-102652"/>
    <x v="2"/>
    <x v="322"/>
    <d v="2011-04-12T00:00:00"/>
    <s v="Standard Class"/>
    <s v="AY-10555"/>
    <s v="Andy Yotov"/>
    <x v="1"/>
    <s v="United States"/>
    <s v="Los Angeles"/>
    <x v="1"/>
    <n v="90049"/>
    <x v="1"/>
    <s v="FUR-FU-10000747"/>
    <x v="0"/>
    <x v="5"/>
    <x v="1742"/>
    <n v="91.96"/>
    <n v="2"/>
    <n v="0"/>
    <n v="15.633199999999988"/>
  </r>
  <r>
    <n v="6017"/>
    <s v="CA-2011-102652"/>
    <x v="2"/>
    <x v="322"/>
    <d v="2011-04-12T00:00:00"/>
    <s v="Standard Class"/>
    <s v="AY-10555"/>
    <s v="Andy Yotov"/>
    <x v="1"/>
    <s v="United States"/>
    <s v="Los Angeles"/>
    <x v="1"/>
    <n v="90049"/>
    <x v="1"/>
    <s v="FUR-FU-10001918"/>
    <x v="0"/>
    <x v="5"/>
    <x v="280"/>
    <n v="33.11"/>
    <n v="7"/>
    <n v="0"/>
    <n v="12.912900000000004"/>
  </r>
  <r>
    <n v="6018"/>
    <s v="CA-2011-102652"/>
    <x v="2"/>
    <x v="322"/>
    <d v="2011-04-12T00:00:00"/>
    <s v="Standard Class"/>
    <s v="AY-10555"/>
    <s v="Andy Yotov"/>
    <x v="1"/>
    <s v="United States"/>
    <s v="Los Angeles"/>
    <x v="1"/>
    <n v="90049"/>
    <x v="1"/>
    <s v="OFF-PA-10003309"/>
    <x v="1"/>
    <x v="10"/>
    <x v="1143"/>
    <n v="19.440000000000001"/>
    <n v="3"/>
    <n v="0"/>
    <n v="9.3312000000000008"/>
  </r>
  <r>
    <n v="6019"/>
    <s v="CA-2011-102652"/>
    <x v="2"/>
    <x v="322"/>
    <d v="2011-04-12T00:00:00"/>
    <s v="Standard Class"/>
    <s v="AY-10555"/>
    <s v="Andy Yotov"/>
    <x v="1"/>
    <s v="United States"/>
    <s v="Los Angeles"/>
    <x v="1"/>
    <n v="90049"/>
    <x v="1"/>
    <s v="OFF-PA-10001977"/>
    <x v="1"/>
    <x v="10"/>
    <x v="1464"/>
    <n v="55.48"/>
    <n v="1"/>
    <n v="0"/>
    <n v="26.630399999999998"/>
  </r>
  <r>
    <n v="6020"/>
    <s v="CA-2011-152422"/>
    <x v="2"/>
    <x v="1082"/>
    <d v="2011-10-10T00:00:00"/>
    <s v="Second Class"/>
    <s v="BD-11635"/>
    <s v="Brian Derr"/>
    <x v="0"/>
    <s v="United States"/>
    <s v="Columbus"/>
    <x v="24"/>
    <n v="43229"/>
    <x v="3"/>
    <s v="OFF-AP-10002892"/>
    <x v="1"/>
    <x v="9"/>
    <x v="9"/>
    <n v="91.92"/>
    <n v="5"/>
    <n v="0.2"/>
    <n v="11.489999999999991"/>
  </r>
  <r>
    <n v="6021"/>
    <s v="US-2013-156692"/>
    <x v="0"/>
    <x v="572"/>
    <d v="2013-08-14T00:00:00"/>
    <s v="Same Day"/>
    <s v="HG-15025"/>
    <s v="Hunter Glantz"/>
    <x v="0"/>
    <s v="United States"/>
    <s v="Kenner"/>
    <x v="28"/>
    <n v="70065"/>
    <x v="0"/>
    <s v="OFF-AP-10002222"/>
    <x v="1"/>
    <x v="9"/>
    <x v="33"/>
    <n v="17.34"/>
    <n v="2"/>
    <n v="0"/>
    <n v="4.6818000000000008"/>
  </r>
  <r>
    <n v="6022"/>
    <s v="US-2013-156692"/>
    <x v="0"/>
    <x v="572"/>
    <d v="2013-08-14T00:00:00"/>
    <s v="Same Day"/>
    <s v="HG-15025"/>
    <s v="Hunter Glantz"/>
    <x v="0"/>
    <s v="United States"/>
    <s v="Kenner"/>
    <x v="28"/>
    <n v="70065"/>
    <x v="0"/>
    <s v="TEC-AC-10000158"/>
    <x v="2"/>
    <x v="11"/>
    <x v="353"/>
    <n v="71.98"/>
    <n v="2"/>
    <n v="0"/>
    <n v="15.1158"/>
  </r>
  <r>
    <n v="6023"/>
    <s v="CA-2011-130869"/>
    <x v="2"/>
    <x v="664"/>
    <d v="2011-11-21T00:00:00"/>
    <s v="Standard Class"/>
    <s v="CB-12025"/>
    <s v="Cassandra Brandow"/>
    <x v="0"/>
    <s v="United States"/>
    <s v="Cedar Hill"/>
    <x v="5"/>
    <n v="75104"/>
    <x v="2"/>
    <s v="OFF-EN-10002600"/>
    <x v="1"/>
    <x v="12"/>
    <x v="111"/>
    <n v="7.080000000000001"/>
    <n v="3"/>
    <n v="0.2"/>
    <n v="2.4779999999999989"/>
  </r>
  <r>
    <n v="6024"/>
    <s v="US-2014-128832"/>
    <x v="3"/>
    <x v="558"/>
    <d v="2014-04-28T00:00:00"/>
    <s v="First Class"/>
    <s v="LS-16945"/>
    <s v="Linda Southworth"/>
    <x v="1"/>
    <s v="United States"/>
    <s v="Providence"/>
    <x v="34"/>
    <n v="2908"/>
    <x v="3"/>
    <s v="TEC-AC-10004855"/>
    <x v="2"/>
    <x v="11"/>
    <x v="1047"/>
    <n v="69.98"/>
    <n v="2"/>
    <n v="0"/>
    <n v="4.8986000000000018"/>
  </r>
  <r>
    <n v="6025"/>
    <s v="CA-2014-139717"/>
    <x v="3"/>
    <x v="1043"/>
    <d v="2014-08-27T00:00:00"/>
    <s v="Second Class"/>
    <s v="DM-13015"/>
    <s v="Darrin Martin"/>
    <x v="0"/>
    <s v="United States"/>
    <s v="Lancaster"/>
    <x v="24"/>
    <n v="43130"/>
    <x v="3"/>
    <s v="OFF-AP-10000938"/>
    <x v="1"/>
    <x v="9"/>
    <x v="1703"/>
    <n v="646.27200000000005"/>
    <n v="8"/>
    <n v="0.2"/>
    <n v="64.627199999999988"/>
  </r>
  <r>
    <n v="6026"/>
    <s v="CA-2014-139717"/>
    <x v="3"/>
    <x v="1043"/>
    <d v="2014-08-27T00:00:00"/>
    <s v="Second Class"/>
    <s v="DM-13015"/>
    <s v="Darrin Martin"/>
    <x v="0"/>
    <s v="United States"/>
    <s v="Lancaster"/>
    <x v="24"/>
    <n v="43130"/>
    <x v="3"/>
    <s v="OFF-PA-10002195"/>
    <x v="1"/>
    <x v="10"/>
    <x v="1543"/>
    <n v="10.368000000000002"/>
    <n v="2"/>
    <n v="0.2"/>
    <n v="3.7584"/>
  </r>
  <r>
    <n v="6027"/>
    <s v="CA-2014-136007"/>
    <x v="3"/>
    <x v="660"/>
    <d v="2014-03-03T00:00:00"/>
    <s v="Standard Class"/>
    <s v="AC-10615"/>
    <s v="Ann Chong"/>
    <x v="1"/>
    <s v="United States"/>
    <s v="Seattle"/>
    <x v="4"/>
    <n v="98115"/>
    <x v="1"/>
    <s v="OFF-FA-10002701"/>
    <x v="1"/>
    <x v="13"/>
    <x v="1449"/>
    <n v="8.4"/>
    <n v="5"/>
    <n v="0"/>
    <n v="0.33599999999999963"/>
  </r>
  <r>
    <n v="6028"/>
    <s v="CA-2014-136007"/>
    <x v="3"/>
    <x v="660"/>
    <d v="2014-03-03T00:00:00"/>
    <s v="Standard Class"/>
    <s v="AC-10615"/>
    <s v="Ann Chong"/>
    <x v="1"/>
    <s v="United States"/>
    <s v="Seattle"/>
    <x v="4"/>
    <n v="98115"/>
    <x v="1"/>
    <s v="TEC-PH-10003589"/>
    <x v="2"/>
    <x v="7"/>
    <x v="818"/>
    <n v="71.959999999999994"/>
    <n v="5"/>
    <n v="0.2"/>
    <n v="25.185999999999996"/>
  </r>
  <r>
    <n v="6029"/>
    <s v="CA-2013-157364"/>
    <x v="0"/>
    <x v="258"/>
    <d v="2013-11-22T00:00:00"/>
    <s v="First Class"/>
    <s v="LT-17110"/>
    <s v="Liz Thompson"/>
    <x v="0"/>
    <s v="United States"/>
    <s v="Jacksonville"/>
    <x v="3"/>
    <n v="28540"/>
    <x v="0"/>
    <s v="OFF-AR-10003752"/>
    <x v="1"/>
    <x v="6"/>
    <x v="677"/>
    <n v="18.48"/>
    <n v="2"/>
    <n v="0.2"/>
    <n v="6.0059999999999993"/>
  </r>
  <r>
    <n v="6030"/>
    <s v="US-2013-112970"/>
    <x v="0"/>
    <x v="696"/>
    <d v="2013-11-16T00:00:00"/>
    <s v="First Class"/>
    <s v="TB-21250"/>
    <s v="Tim Brockman"/>
    <x v="0"/>
    <s v="United States"/>
    <s v="Los Angeles"/>
    <x v="1"/>
    <n v="90049"/>
    <x v="1"/>
    <s v="OFF-AR-10003829"/>
    <x v="1"/>
    <x v="6"/>
    <x v="934"/>
    <n v="9.84"/>
    <n v="3"/>
    <n v="0"/>
    <n v="2.8535999999999988"/>
  </r>
  <r>
    <n v="6031"/>
    <s v="US-2014-152492"/>
    <x v="3"/>
    <x v="91"/>
    <d v="2014-07-07T00:00:00"/>
    <s v="Same Day"/>
    <s v="AH-10585"/>
    <s v="Angele Hood"/>
    <x v="0"/>
    <s v="United States"/>
    <s v="Miami"/>
    <x v="2"/>
    <n v="33142"/>
    <x v="0"/>
    <s v="FUR-CH-10000155"/>
    <x v="0"/>
    <x v="1"/>
    <x v="1157"/>
    <n v="239.24"/>
    <n v="1"/>
    <n v="0.2"/>
    <n v="23.924000000000007"/>
  </r>
  <r>
    <n v="6032"/>
    <s v="CA-2013-101168"/>
    <x v="0"/>
    <x v="591"/>
    <d v="2014-01-02T00:00:00"/>
    <s v="Standard Class"/>
    <s v="SS-20140"/>
    <s v="Saphhira Shifley"/>
    <x v="1"/>
    <s v="United States"/>
    <s v="Nashua"/>
    <x v="38"/>
    <n v="3060"/>
    <x v="3"/>
    <s v="FUR-FU-10003142"/>
    <x v="0"/>
    <x v="5"/>
    <x v="1201"/>
    <n v="21.12"/>
    <n v="4"/>
    <n v="0"/>
    <n v="6.5471999999999984"/>
  </r>
  <r>
    <n v="6033"/>
    <s v="CA-2014-104010"/>
    <x v="3"/>
    <x v="756"/>
    <d v="2014-04-26T00:00:00"/>
    <s v="First Class"/>
    <s v="TD-20995"/>
    <s v="Tamara Dahlen"/>
    <x v="0"/>
    <s v="United States"/>
    <s v="New York City"/>
    <x v="15"/>
    <n v="10011"/>
    <x v="3"/>
    <s v="OFF-SU-10001218"/>
    <x v="1"/>
    <x v="14"/>
    <x v="133"/>
    <n v="54.900000000000006"/>
    <n v="5"/>
    <n v="0"/>
    <n v="15.372000000000003"/>
  </r>
  <r>
    <n v="6034"/>
    <s v="CA-2012-130253"/>
    <x v="1"/>
    <x v="639"/>
    <d v="2012-12-18T00:00:00"/>
    <s v="Standard Class"/>
    <s v="PP-18955"/>
    <s v="Paul Prost"/>
    <x v="2"/>
    <s v="United States"/>
    <s v="Los Angeles"/>
    <x v="1"/>
    <n v="90036"/>
    <x v="1"/>
    <s v="FUR-FU-10002963"/>
    <x v="0"/>
    <x v="5"/>
    <x v="1502"/>
    <n v="15.24"/>
    <n v="3"/>
    <n v="0"/>
    <n v="5.1815999999999995"/>
  </r>
  <r>
    <n v="6035"/>
    <s v="US-2012-155369"/>
    <x v="1"/>
    <x v="1083"/>
    <d v="2012-04-25T00:00:00"/>
    <s v="Standard Class"/>
    <s v="PG-18820"/>
    <s v="Patrick Gardner"/>
    <x v="0"/>
    <s v="United States"/>
    <s v="Carrollton"/>
    <x v="5"/>
    <n v="75007"/>
    <x v="2"/>
    <s v="OFF-AP-10002578"/>
    <x v="1"/>
    <x v="9"/>
    <x v="409"/>
    <n v="19.567999999999998"/>
    <n v="2"/>
    <n v="0.8"/>
    <n v="-52.833600000000004"/>
  </r>
  <r>
    <n v="6036"/>
    <s v="US-2012-155369"/>
    <x v="1"/>
    <x v="1083"/>
    <d v="2012-04-25T00:00:00"/>
    <s v="Standard Class"/>
    <s v="PG-18820"/>
    <s v="Patrick Gardner"/>
    <x v="0"/>
    <s v="United States"/>
    <s v="Carrollton"/>
    <x v="5"/>
    <n v="75007"/>
    <x v="2"/>
    <s v="OFF-BI-10003925"/>
    <x v="1"/>
    <x v="8"/>
    <x v="751"/>
    <n v="310.39199999999994"/>
    <n v="4"/>
    <n v="0.8"/>
    <n v="-512.14680000000021"/>
  </r>
  <r>
    <n v="6037"/>
    <s v="CA-2013-131205"/>
    <x v="0"/>
    <x v="913"/>
    <d v="2013-09-09T00:00:00"/>
    <s v="Standard Class"/>
    <s v="AA-10645"/>
    <s v="Anna Andreadi"/>
    <x v="0"/>
    <s v="United States"/>
    <s v="Georgetown"/>
    <x v="0"/>
    <n v="40324"/>
    <x v="0"/>
    <s v="FUR-FU-10003347"/>
    <x v="0"/>
    <x v="5"/>
    <x v="374"/>
    <n v="42.599999999999994"/>
    <n v="3"/>
    <n v="0"/>
    <n v="16.614000000000001"/>
  </r>
  <r>
    <n v="6038"/>
    <s v="CA-2013-131205"/>
    <x v="0"/>
    <x v="913"/>
    <d v="2013-09-09T00:00:00"/>
    <s v="Standard Class"/>
    <s v="AA-10645"/>
    <s v="Anna Andreadi"/>
    <x v="0"/>
    <s v="United States"/>
    <s v="Georgetown"/>
    <x v="0"/>
    <n v="40324"/>
    <x v="0"/>
    <s v="OFF-BI-10000315"/>
    <x v="1"/>
    <x v="8"/>
    <x v="407"/>
    <n v="113.94"/>
    <n v="6"/>
    <n v="0"/>
    <n v="54.691199999999995"/>
  </r>
  <r>
    <n v="6039"/>
    <s v="CA-2013-131205"/>
    <x v="0"/>
    <x v="913"/>
    <d v="2013-09-09T00:00:00"/>
    <s v="Standard Class"/>
    <s v="AA-10645"/>
    <s v="Anna Andreadi"/>
    <x v="0"/>
    <s v="United States"/>
    <s v="Georgetown"/>
    <x v="0"/>
    <n v="40324"/>
    <x v="0"/>
    <s v="OFF-ST-10002583"/>
    <x v="1"/>
    <x v="4"/>
    <x v="566"/>
    <n v="129.91999999999999"/>
    <n v="4"/>
    <n v="0"/>
    <n v="5.1967999999999961"/>
  </r>
  <r>
    <n v="6040"/>
    <s v="CA-2013-131205"/>
    <x v="0"/>
    <x v="913"/>
    <d v="2013-09-09T00:00:00"/>
    <s v="Standard Class"/>
    <s v="AA-10645"/>
    <s v="Anna Andreadi"/>
    <x v="0"/>
    <s v="United States"/>
    <s v="Georgetown"/>
    <x v="0"/>
    <n v="40324"/>
    <x v="0"/>
    <s v="OFF-AR-10003469"/>
    <x v="1"/>
    <x v="6"/>
    <x v="1249"/>
    <n v="5.28"/>
    <n v="3"/>
    <n v="0"/>
    <n v="2.5343999999999998"/>
  </r>
  <r>
    <n v="6041"/>
    <s v="CA-2014-122364"/>
    <x v="3"/>
    <x v="241"/>
    <d v="2014-09-30T00:00:00"/>
    <s v="Standard Class"/>
    <s v="FA-14230"/>
    <s v="Frank Atkinson"/>
    <x v="1"/>
    <s v="United States"/>
    <s v="Los Angeles"/>
    <x v="1"/>
    <n v="90008"/>
    <x v="1"/>
    <s v="TEC-PH-10001817"/>
    <x v="2"/>
    <x v="7"/>
    <x v="1097"/>
    <n v="859.2"/>
    <n v="3"/>
    <n v="0.2"/>
    <n v="75.180000000000064"/>
  </r>
  <r>
    <n v="6042"/>
    <s v="CA-2014-122364"/>
    <x v="3"/>
    <x v="241"/>
    <d v="2014-09-30T00:00:00"/>
    <s v="Standard Class"/>
    <s v="FA-14230"/>
    <s v="Frank Atkinson"/>
    <x v="1"/>
    <s v="United States"/>
    <s v="Los Angeles"/>
    <x v="1"/>
    <n v="90008"/>
    <x v="1"/>
    <s v="TEC-MA-10001031"/>
    <x v="2"/>
    <x v="15"/>
    <x v="1751"/>
    <n v="506.28"/>
    <n v="3"/>
    <n v="0.2"/>
    <n v="177.19799999999998"/>
  </r>
  <r>
    <n v="6043"/>
    <s v="CA-2013-117912"/>
    <x v="0"/>
    <x v="1084"/>
    <d v="2013-02-08T00:00:00"/>
    <s v="Standard Class"/>
    <s v="TB-21520"/>
    <s v="Tracy Blumstein"/>
    <x v="0"/>
    <s v="United States"/>
    <s v="Sierra Vista"/>
    <x v="16"/>
    <n v="85635"/>
    <x v="1"/>
    <s v="FUR-FU-10002088"/>
    <x v="0"/>
    <x v="5"/>
    <x v="1084"/>
    <n v="14.368000000000002"/>
    <n v="2"/>
    <n v="0.2"/>
    <n v="3.9512"/>
  </r>
  <r>
    <n v="6044"/>
    <s v="CA-2014-145702"/>
    <x v="3"/>
    <x v="240"/>
    <d v="2014-05-25T00:00:00"/>
    <s v="Second Class"/>
    <s v="AH-10075"/>
    <s v="Adam Hart"/>
    <x v="1"/>
    <s v="United States"/>
    <s v="Knoxville"/>
    <x v="18"/>
    <n v="37918"/>
    <x v="0"/>
    <s v="FUR-CH-10001482"/>
    <x v="0"/>
    <x v="1"/>
    <x v="536"/>
    <n v="314.35199999999998"/>
    <n v="3"/>
    <n v="0.2"/>
    <n v="-35.36460000000001"/>
  </r>
  <r>
    <n v="6045"/>
    <s v="CA-2014-145702"/>
    <x v="3"/>
    <x v="240"/>
    <d v="2014-05-25T00:00:00"/>
    <s v="Second Class"/>
    <s v="AH-10075"/>
    <s v="Adam Hart"/>
    <x v="1"/>
    <s v="United States"/>
    <s v="Knoxville"/>
    <x v="18"/>
    <n v="37918"/>
    <x v="0"/>
    <s v="OFF-PA-10001526"/>
    <x v="1"/>
    <x v="10"/>
    <x v="1030"/>
    <n v="27.888000000000002"/>
    <n v="7"/>
    <n v="0.2"/>
    <n v="10.109400000000001"/>
  </r>
  <r>
    <n v="6046"/>
    <s v="CA-2012-113215"/>
    <x v="1"/>
    <x v="37"/>
    <d v="2012-09-08T00:00:00"/>
    <s v="Standard Class"/>
    <s v="CP-12085"/>
    <s v="Cathy Prescott"/>
    <x v="1"/>
    <s v="United States"/>
    <s v="Tucson"/>
    <x v="16"/>
    <n v="85705"/>
    <x v="1"/>
    <s v="FUR-FU-10002937"/>
    <x v="0"/>
    <x v="5"/>
    <x v="1051"/>
    <n v="238.15200000000004"/>
    <n v="3"/>
    <n v="0.2"/>
    <n v="89.306999999999988"/>
  </r>
  <r>
    <n v="6047"/>
    <s v="CA-2013-154662"/>
    <x v="0"/>
    <x v="632"/>
    <d v="2013-06-17T00:00:00"/>
    <s v="Standard Class"/>
    <s v="BF-11215"/>
    <s v="Benjamin Farhat"/>
    <x v="2"/>
    <s v="United States"/>
    <s v="Minneapolis"/>
    <x v="11"/>
    <n v="55407"/>
    <x v="2"/>
    <s v="FUR-TA-10001771"/>
    <x v="0"/>
    <x v="3"/>
    <x v="1724"/>
    <n v="692.93999999999994"/>
    <n v="3"/>
    <n v="0"/>
    <n v="173.23500000000001"/>
  </r>
  <r>
    <n v="6048"/>
    <s v="CA-2012-105571"/>
    <x v="1"/>
    <x v="209"/>
    <d v="2012-11-11T00:00:00"/>
    <s v="Standard Class"/>
    <s v="CP-12340"/>
    <s v="Christine Phan"/>
    <x v="1"/>
    <s v="United States"/>
    <s v="Miami"/>
    <x v="2"/>
    <n v="33142"/>
    <x v="0"/>
    <s v="OFF-BI-10003305"/>
    <x v="1"/>
    <x v="8"/>
    <x v="565"/>
    <n v="16.146000000000004"/>
    <n v="9"/>
    <n v="0.7"/>
    <n v="-12.916800000000002"/>
  </r>
  <r>
    <n v="6049"/>
    <s v="CA-2012-105571"/>
    <x v="1"/>
    <x v="209"/>
    <d v="2012-11-11T00:00:00"/>
    <s v="Standard Class"/>
    <s v="CP-12340"/>
    <s v="Christine Phan"/>
    <x v="1"/>
    <s v="United States"/>
    <s v="Miami"/>
    <x v="2"/>
    <n v="33142"/>
    <x v="0"/>
    <s v="OFF-BI-10001359"/>
    <x v="1"/>
    <x v="8"/>
    <x v="1153"/>
    <n v="1345.4850000000001"/>
    <n v="5"/>
    <n v="0.7"/>
    <n v="-1031.5385000000001"/>
  </r>
  <r>
    <n v="6050"/>
    <s v="CA-2013-152765"/>
    <x v="0"/>
    <x v="1085"/>
    <d v="2013-06-19T00:00:00"/>
    <s v="First Class"/>
    <s v="LS-17245"/>
    <s v="Lynn Smith"/>
    <x v="0"/>
    <s v="United States"/>
    <s v="Houston"/>
    <x v="5"/>
    <n v="77036"/>
    <x v="2"/>
    <s v="OFF-PA-10000483"/>
    <x v="1"/>
    <x v="10"/>
    <x v="1672"/>
    <n v="173.48800000000003"/>
    <n v="7"/>
    <n v="0.2"/>
    <n v="54.214999999999982"/>
  </r>
  <r>
    <n v="6051"/>
    <s v="CA-2012-153878"/>
    <x v="1"/>
    <x v="334"/>
    <d v="2012-04-30T00:00:00"/>
    <s v="Standard Class"/>
    <s v="TS-21655"/>
    <s v="Trudy Schmidt"/>
    <x v="0"/>
    <s v="United States"/>
    <s v="Milwaukee"/>
    <x v="6"/>
    <n v="53209"/>
    <x v="2"/>
    <s v="OFF-AR-10000658"/>
    <x v="1"/>
    <x v="6"/>
    <x v="328"/>
    <n v="57.75"/>
    <n v="5"/>
    <n v="0"/>
    <n v="16.170000000000002"/>
  </r>
  <r>
    <n v="6052"/>
    <s v="CA-2012-153878"/>
    <x v="1"/>
    <x v="334"/>
    <d v="2012-04-30T00:00:00"/>
    <s v="Standard Class"/>
    <s v="TS-21655"/>
    <s v="Trudy Schmidt"/>
    <x v="0"/>
    <s v="United States"/>
    <s v="Milwaukee"/>
    <x v="6"/>
    <n v="53209"/>
    <x v="2"/>
    <s v="OFF-AP-10001205"/>
    <x v="1"/>
    <x v="9"/>
    <x v="1285"/>
    <n v="272.39999999999998"/>
    <n v="5"/>
    <n v="0"/>
    <n v="76.27200000000002"/>
  </r>
  <r>
    <n v="6053"/>
    <s v="CA-2013-124016"/>
    <x v="0"/>
    <x v="713"/>
    <d v="2013-09-27T00:00:00"/>
    <s v="Second Class"/>
    <s v="JS-15940"/>
    <s v="Joni Sundaresam"/>
    <x v="2"/>
    <s v="United States"/>
    <s v="Lancaster"/>
    <x v="24"/>
    <n v="43130"/>
    <x v="3"/>
    <s v="OFF-PA-10002586"/>
    <x v="1"/>
    <x v="10"/>
    <x v="1007"/>
    <n v="11.952000000000002"/>
    <n v="3"/>
    <n v="0.2"/>
    <n v="4.0338000000000003"/>
  </r>
  <r>
    <n v="6054"/>
    <s v="CA-2013-124016"/>
    <x v="0"/>
    <x v="713"/>
    <d v="2013-09-27T00:00:00"/>
    <s v="Second Class"/>
    <s v="JS-15940"/>
    <s v="Joni Sundaresam"/>
    <x v="2"/>
    <s v="United States"/>
    <s v="Lancaster"/>
    <x v="24"/>
    <n v="43130"/>
    <x v="3"/>
    <s v="FUR-FU-10004963"/>
    <x v="0"/>
    <x v="5"/>
    <x v="1434"/>
    <n v="28"/>
    <n v="4"/>
    <n v="0.2"/>
    <n v="7.7000000000000028"/>
  </r>
  <r>
    <n v="6055"/>
    <s v="CA-2013-124016"/>
    <x v="0"/>
    <x v="713"/>
    <d v="2013-09-27T00:00:00"/>
    <s v="Second Class"/>
    <s v="JS-15940"/>
    <s v="Joni Sundaresam"/>
    <x v="2"/>
    <s v="United States"/>
    <s v="Lancaster"/>
    <x v="24"/>
    <n v="43130"/>
    <x v="3"/>
    <s v="OFF-BI-10002071"/>
    <x v="1"/>
    <x v="8"/>
    <x v="692"/>
    <n v="12.201000000000001"/>
    <n v="7"/>
    <n v="0.7"/>
    <n v="-9.7607999999999961"/>
  </r>
  <r>
    <n v="6056"/>
    <s v="CA-2013-113551"/>
    <x v="0"/>
    <x v="298"/>
    <d v="2013-08-21T00:00:00"/>
    <s v="First Class"/>
    <s v="NF-18385"/>
    <s v="Natalie Fritzler"/>
    <x v="0"/>
    <s v="United States"/>
    <s v="Edinburg"/>
    <x v="5"/>
    <n v="78539"/>
    <x v="2"/>
    <s v="OFF-BI-10001617"/>
    <x v="1"/>
    <x v="8"/>
    <x v="1315"/>
    <n v="2.0679999999999996"/>
    <n v="1"/>
    <n v="0.8"/>
    <n v="-3.4122000000000003"/>
  </r>
  <r>
    <n v="6057"/>
    <s v="CA-2013-113551"/>
    <x v="0"/>
    <x v="298"/>
    <d v="2013-08-21T00:00:00"/>
    <s v="First Class"/>
    <s v="NF-18385"/>
    <s v="Natalie Fritzler"/>
    <x v="0"/>
    <s v="United States"/>
    <s v="Edinburg"/>
    <x v="5"/>
    <n v="78539"/>
    <x v="2"/>
    <s v="OFF-PA-10004665"/>
    <x v="1"/>
    <x v="10"/>
    <x v="1380"/>
    <n v="83.84"/>
    <n v="8"/>
    <n v="0.2"/>
    <n v="30.391999999999996"/>
  </r>
  <r>
    <n v="6058"/>
    <s v="CA-2011-107524"/>
    <x v="2"/>
    <x v="1086"/>
    <d v="2011-03-08T00:00:00"/>
    <s v="Standard Class"/>
    <s v="KN-16705"/>
    <s v="Kristina Nunn"/>
    <x v="2"/>
    <s v="United States"/>
    <s v="New York City"/>
    <x v="15"/>
    <n v="10009"/>
    <x v="3"/>
    <s v="OFF-EN-10001990"/>
    <x v="1"/>
    <x v="12"/>
    <x v="33"/>
    <n v="11.36"/>
    <n v="2"/>
    <n v="0"/>
    <n v="5.3391999999999991"/>
  </r>
  <r>
    <n v="6059"/>
    <s v="CA-2011-107524"/>
    <x v="2"/>
    <x v="1086"/>
    <d v="2011-03-08T00:00:00"/>
    <s v="Standard Class"/>
    <s v="KN-16705"/>
    <s v="Kristina Nunn"/>
    <x v="2"/>
    <s v="United States"/>
    <s v="New York City"/>
    <x v="15"/>
    <n v="10009"/>
    <x v="3"/>
    <s v="OFF-PA-10000587"/>
    <x v="1"/>
    <x v="10"/>
    <x v="57"/>
    <n v="36.4"/>
    <n v="5"/>
    <n v="0"/>
    <n v="17.472000000000001"/>
  </r>
  <r>
    <n v="6060"/>
    <s v="CA-2011-138072"/>
    <x v="2"/>
    <x v="125"/>
    <d v="2012-01-03T00:00:00"/>
    <s v="Standard Class"/>
    <s v="GA-14725"/>
    <s v="Guy Armstrong"/>
    <x v="0"/>
    <s v="United States"/>
    <s v="Philadelphia"/>
    <x v="9"/>
    <n v="19120"/>
    <x v="3"/>
    <s v="TEC-AC-10004859"/>
    <x v="2"/>
    <x v="11"/>
    <x v="1545"/>
    <n v="27.968000000000004"/>
    <n v="2"/>
    <n v="0.2"/>
    <n v="6.9920000000000009"/>
  </r>
  <r>
    <n v="6061"/>
    <s v="CA-2012-134201"/>
    <x v="1"/>
    <x v="889"/>
    <d v="2012-04-16T00:00:00"/>
    <s v="Standard Class"/>
    <s v="EH-14125"/>
    <s v="Eugene Hildebrand"/>
    <x v="2"/>
    <s v="United States"/>
    <s v="Rochester"/>
    <x v="15"/>
    <n v="14609"/>
    <x v="3"/>
    <s v="OFF-ST-10001476"/>
    <x v="1"/>
    <x v="4"/>
    <x v="827"/>
    <n v="142.04"/>
    <n v="4"/>
    <n v="0"/>
    <n v="38.350800000000007"/>
  </r>
  <r>
    <n v="6062"/>
    <s v="CA-2012-134201"/>
    <x v="1"/>
    <x v="889"/>
    <d v="2012-04-16T00:00:00"/>
    <s v="Standard Class"/>
    <s v="EH-14125"/>
    <s v="Eugene Hildebrand"/>
    <x v="2"/>
    <s v="United States"/>
    <s v="Rochester"/>
    <x v="15"/>
    <n v="14609"/>
    <x v="3"/>
    <s v="OFF-AR-10002804"/>
    <x v="1"/>
    <x v="6"/>
    <x v="279"/>
    <n v="14.669999999999998"/>
    <n v="3"/>
    <n v="0"/>
    <n v="6.0147000000000004"/>
  </r>
  <r>
    <n v="6063"/>
    <s v="CA-2012-111780"/>
    <x v="1"/>
    <x v="707"/>
    <d v="2012-12-30T00:00:00"/>
    <s v="Second Class"/>
    <s v="RA-19285"/>
    <s v="Ralph Arnett"/>
    <x v="0"/>
    <s v="United States"/>
    <s v="San Diego"/>
    <x v="1"/>
    <n v="92037"/>
    <x v="1"/>
    <s v="TEC-CO-10004202"/>
    <x v="2"/>
    <x v="16"/>
    <x v="836"/>
    <n v="1199.96"/>
    <n v="5"/>
    <n v="0.2"/>
    <n v="224.99249999999995"/>
  </r>
  <r>
    <n v="6064"/>
    <s v="CA-2012-111780"/>
    <x v="1"/>
    <x v="707"/>
    <d v="2012-12-30T00:00:00"/>
    <s v="Second Class"/>
    <s v="RA-19285"/>
    <s v="Ralph Arnett"/>
    <x v="0"/>
    <s v="United States"/>
    <s v="San Diego"/>
    <x v="1"/>
    <n v="92037"/>
    <x v="1"/>
    <s v="OFF-PA-10001307"/>
    <x v="1"/>
    <x v="10"/>
    <x v="784"/>
    <n v="12.600000000000001"/>
    <n v="3"/>
    <n v="0"/>
    <n v="6.1739999999999995"/>
  </r>
  <r>
    <n v="6065"/>
    <s v="CA-2012-111780"/>
    <x v="1"/>
    <x v="707"/>
    <d v="2012-12-30T00:00:00"/>
    <s v="Second Class"/>
    <s v="RA-19285"/>
    <s v="Ralph Arnett"/>
    <x v="0"/>
    <s v="United States"/>
    <s v="San Diego"/>
    <x v="1"/>
    <n v="92037"/>
    <x v="1"/>
    <s v="OFF-PA-10001667"/>
    <x v="1"/>
    <x v="10"/>
    <x v="453"/>
    <n v="17.940000000000001"/>
    <n v="3"/>
    <n v="0"/>
    <n v="8.0730000000000004"/>
  </r>
  <r>
    <n v="6066"/>
    <s v="CA-2012-119942"/>
    <x v="1"/>
    <x v="57"/>
    <d v="2012-04-07T00:00:00"/>
    <s v="First Class"/>
    <s v="TT-21070"/>
    <s v="Ted Trevino"/>
    <x v="0"/>
    <s v="United States"/>
    <s v="Philadelphia"/>
    <x v="9"/>
    <n v="19120"/>
    <x v="3"/>
    <s v="OFF-LA-10001569"/>
    <x v="1"/>
    <x v="2"/>
    <x v="633"/>
    <n v="23.904000000000003"/>
    <n v="6"/>
    <n v="0.2"/>
    <n v="7.7687999999999988"/>
  </r>
  <r>
    <n v="6067"/>
    <s v="CA-2012-151547"/>
    <x v="1"/>
    <x v="184"/>
    <d v="2012-01-23T00:00:00"/>
    <s v="Standard Class"/>
    <s v="AH-10465"/>
    <s v="Amy Hunt"/>
    <x v="0"/>
    <s v="United States"/>
    <s v="Bartlett"/>
    <x v="18"/>
    <n v="38134"/>
    <x v="0"/>
    <s v="OFF-SU-10000898"/>
    <x v="1"/>
    <x v="14"/>
    <x v="1181"/>
    <n v="88.960000000000008"/>
    <n v="8"/>
    <n v="0.2"/>
    <n v="10.007999999999988"/>
  </r>
  <r>
    <n v="6068"/>
    <s v="CA-2014-166695"/>
    <x v="3"/>
    <x v="968"/>
    <d v="2014-05-25T00:00:00"/>
    <s v="Standard Class"/>
    <s v="CC-12430"/>
    <s v="Chuck Clark"/>
    <x v="2"/>
    <s v="United States"/>
    <s v="Lakewood"/>
    <x v="1"/>
    <n v="90712"/>
    <x v="1"/>
    <s v="FUR-CH-10000225"/>
    <x v="0"/>
    <x v="1"/>
    <x v="401"/>
    <n v="518.27200000000005"/>
    <n v="8"/>
    <n v="0.2"/>
    <n v="-97.176000000000073"/>
  </r>
  <r>
    <n v="6069"/>
    <s v="CA-2014-166695"/>
    <x v="3"/>
    <x v="968"/>
    <d v="2014-05-25T00:00:00"/>
    <s v="Standard Class"/>
    <s v="CC-12430"/>
    <s v="Chuck Clark"/>
    <x v="2"/>
    <s v="United States"/>
    <s v="Lakewood"/>
    <x v="1"/>
    <n v="90712"/>
    <x v="1"/>
    <s v="FUR-FU-10002191"/>
    <x v="0"/>
    <x v="5"/>
    <x v="762"/>
    <n v="6.98"/>
    <n v="1"/>
    <n v="0"/>
    <n v="3.3504"/>
  </r>
  <r>
    <n v="6070"/>
    <s v="CA-2014-166695"/>
    <x v="3"/>
    <x v="968"/>
    <d v="2014-05-25T00:00:00"/>
    <s v="Standard Class"/>
    <s v="CC-12430"/>
    <s v="Chuck Clark"/>
    <x v="2"/>
    <s v="United States"/>
    <s v="Lakewood"/>
    <x v="1"/>
    <n v="90712"/>
    <x v="1"/>
    <s v="TEC-MA-10003176"/>
    <x v="2"/>
    <x v="15"/>
    <x v="1752"/>
    <n v="343.20000000000005"/>
    <n v="1"/>
    <n v="0.2"/>
    <n v="38.609999999999957"/>
  </r>
  <r>
    <n v="6071"/>
    <s v="CA-2014-167542"/>
    <x v="3"/>
    <x v="802"/>
    <d v="2014-08-21T00:00:00"/>
    <s v="Standard Class"/>
    <s v="KD-16495"/>
    <s v="Keith Dawkins"/>
    <x v="1"/>
    <s v="United States"/>
    <s v="Philadelphia"/>
    <x v="9"/>
    <n v="19120"/>
    <x v="3"/>
    <s v="OFF-LA-10004093"/>
    <x v="1"/>
    <x v="2"/>
    <x v="670"/>
    <n v="17.544"/>
    <n v="3"/>
    <n v="0.2"/>
    <n v="5.9210999999999983"/>
  </r>
  <r>
    <n v="6072"/>
    <s v="CA-2012-120901"/>
    <x v="1"/>
    <x v="620"/>
    <d v="2013-01-04T00:00:00"/>
    <s v="Standard Class"/>
    <s v="BG-11035"/>
    <s v="Barry Gonzalez"/>
    <x v="0"/>
    <s v="United States"/>
    <s v="Austin"/>
    <x v="5"/>
    <n v="78745"/>
    <x v="2"/>
    <s v="OFF-ST-10000025"/>
    <x v="1"/>
    <x v="4"/>
    <x v="615"/>
    <n v="152.68800000000002"/>
    <n v="2"/>
    <n v="0.2"/>
    <n v="-26.720400000000019"/>
  </r>
  <r>
    <n v="6073"/>
    <s v="CA-2012-120901"/>
    <x v="1"/>
    <x v="620"/>
    <d v="2013-01-04T00:00:00"/>
    <s v="Standard Class"/>
    <s v="BG-11035"/>
    <s v="Barry Gonzalez"/>
    <x v="0"/>
    <s v="United States"/>
    <s v="Austin"/>
    <x v="5"/>
    <n v="78745"/>
    <x v="2"/>
    <s v="OFF-FA-10001561"/>
    <x v="1"/>
    <x v="13"/>
    <x v="831"/>
    <n v="3.4880000000000004"/>
    <n v="2"/>
    <n v="0.2"/>
    <n v="0.56679999999999997"/>
  </r>
  <r>
    <n v="6074"/>
    <s v="CA-2012-120901"/>
    <x v="1"/>
    <x v="620"/>
    <d v="2013-01-04T00:00:00"/>
    <s v="Standard Class"/>
    <s v="BG-11035"/>
    <s v="Barry Gonzalez"/>
    <x v="0"/>
    <s v="United States"/>
    <s v="Austin"/>
    <x v="5"/>
    <n v="78745"/>
    <x v="2"/>
    <s v="OFF-SU-10001225"/>
    <x v="1"/>
    <x v="14"/>
    <x v="33"/>
    <n v="5.8880000000000008"/>
    <n v="2"/>
    <n v="0.2"/>
    <n v="-1.3248000000000004"/>
  </r>
  <r>
    <n v="6075"/>
    <s v="CA-2014-121398"/>
    <x v="3"/>
    <x v="53"/>
    <d v="2014-12-30T00:00:00"/>
    <s v="Standard Class"/>
    <s v="FH-14365"/>
    <s v="Fred Hopkins"/>
    <x v="1"/>
    <s v="United States"/>
    <s v="Los Angeles"/>
    <x v="1"/>
    <n v="90008"/>
    <x v="1"/>
    <s v="OFF-BI-10001718"/>
    <x v="1"/>
    <x v="8"/>
    <x v="1216"/>
    <n v="153.55199999999999"/>
    <n v="3"/>
    <n v="0.2"/>
    <n v="51.823799999999999"/>
  </r>
  <r>
    <n v="6076"/>
    <s v="CA-2014-121398"/>
    <x v="3"/>
    <x v="53"/>
    <d v="2014-12-30T00:00:00"/>
    <s v="Standard Class"/>
    <s v="FH-14365"/>
    <s v="Fred Hopkins"/>
    <x v="1"/>
    <s v="United States"/>
    <s v="Los Angeles"/>
    <x v="1"/>
    <n v="90008"/>
    <x v="1"/>
    <s v="OFF-ST-10002756"/>
    <x v="1"/>
    <x v="4"/>
    <x v="270"/>
    <n v="270.62"/>
    <n v="2"/>
    <n v="0"/>
    <n v="2.7062000000000239"/>
  </r>
  <r>
    <n v="6077"/>
    <s v="CA-2013-151561"/>
    <x v="0"/>
    <x v="142"/>
    <d v="2013-09-08T00:00:00"/>
    <s v="Standard Class"/>
    <s v="PG-18820"/>
    <s v="Patrick Gardner"/>
    <x v="0"/>
    <s v="United States"/>
    <s v="New York City"/>
    <x v="15"/>
    <n v="10011"/>
    <x v="3"/>
    <s v="TEC-AC-10001432"/>
    <x v="2"/>
    <x v="11"/>
    <x v="471"/>
    <n v="468.90000000000003"/>
    <n v="6"/>
    <n v="0"/>
    <n v="206.31600000000006"/>
  </r>
  <r>
    <n v="6078"/>
    <s v="CA-2013-151561"/>
    <x v="0"/>
    <x v="142"/>
    <d v="2013-09-08T00:00:00"/>
    <s v="Standard Class"/>
    <s v="PG-18820"/>
    <s v="Patrick Gardner"/>
    <x v="0"/>
    <s v="United States"/>
    <s v="New York City"/>
    <x v="15"/>
    <n v="10011"/>
    <x v="3"/>
    <s v="TEC-AC-10003399"/>
    <x v="2"/>
    <x v="11"/>
    <x v="1497"/>
    <n v="72.48"/>
    <n v="2"/>
    <n v="0"/>
    <n v="30.441600000000001"/>
  </r>
  <r>
    <n v="6079"/>
    <s v="CA-2013-151561"/>
    <x v="0"/>
    <x v="142"/>
    <d v="2013-09-08T00:00:00"/>
    <s v="Standard Class"/>
    <s v="PG-18820"/>
    <s v="Patrick Gardner"/>
    <x v="0"/>
    <s v="United States"/>
    <s v="New York City"/>
    <x v="15"/>
    <n v="10011"/>
    <x v="3"/>
    <s v="OFF-SU-10001574"/>
    <x v="1"/>
    <x v="14"/>
    <x v="498"/>
    <n v="10.95"/>
    <n v="3"/>
    <n v="0"/>
    <n v="3.2849999999999993"/>
  </r>
  <r>
    <n v="6080"/>
    <s v="CA-2013-151561"/>
    <x v="0"/>
    <x v="142"/>
    <d v="2013-09-08T00:00:00"/>
    <s v="Standard Class"/>
    <s v="PG-18820"/>
    <s v="Patrick Gardner"/>
    <x v="0"/>
    <s v="United States"/>
    <s v="New York City"/>
    <x v="15"/>
    <n v="10011"/>
    <x v="3"/>
    <s v="FUR-FU-10004864"/>
    <x v="0"/>
    <x v="5"/>
    <x v="436"/>
    <n v="191.82"/>
    <n v="3"/>
    <n v="0"/>
    <n v="61.382399999999997"/>
  </r>
  <r>
    <n v="6081"/>
    <s v="CA-2014-154676"/>
    <x v="3"/>
    <x v="485"/>
    <d v="2014-08-09T00:00:00"/>
    <s v="First Class"/>
    <s v="NZ-18565"/>
    <s v="Nick Zandusky"/>
    <x v="2"/>
    <s v="United States"/>
    <s v="Houston"/>
    <x v="5"/>
    <n v="77070"/>
    <x v="2"/>
    <s v="OFF-ST-10001172"/>
    <x v="1"/>
    <x v="4"/>
    <x v="1197"/>
    <n v="151.05600000000001"/>
    <n v="9"/>
    <n v="0.2"/>
    <n v="7.5527999999999977"/>
  </r>
  <r>
    <n v="6082"/>
    <s v="US-2011-165589"/>
    <x v="2"/>
    <x v="1087"/>
    <d v="2011-02-19T00:00:00"/>
    <s v="Same Day"/>
    <s v="TB-21595"/>
    <s v="Troy Blackwell"/>
    <x v="0"/>
    <s v="United States"/>
    <s v="Lubbock"/>
    <x v="5"/>
    <n v="79424"/>
    <x v="2"/>
    <s v="FUR-FU-10002396"/>
    <x v="0"/>
    <x v="5"/>
    <x v="1581"/>
    <n v="25.16"/>
    <n v="5"/>
    <n v="0.6"/>
    <n v="-11.321999999999999"/>
  </r>
  <r>
    <n v="6083"/>
    <s v="US-2013-132577"/>
    <x v="0"/>
    <x v="441"/>
    <d v="2013-11-28T00:00:00"/>
    <s v="Standard Class"/>
    <s v="JE-15475"/>
    <s v="Jeremy Ellison"/>
    <x v="0"/>
    <s v="United States"/>
    <s v="Houston"/>
    <x v="5"/>
    <n v="77095"/>
    <x v="2"/>
    <s v="OFF-BI-10004040"/>
    <x v="1"/>
    <x v="8"/>
    <x v="1478"/>
    <n v="6.2159999999999993"/>
    <n v="6"/>
    <n v="0.8"/>
    <n v="-9.634800000000002"/>
  </r>
  <r>
    <n v="6084"/>
    <s v="US-2013-132577"/>
    <x v="0"/>
    <x v="441"/>
    <d v="2013-11-28T00:00:00"/>
    <s v="Standard Class"/>
    <s v="JE-15475"/>
    <s v="Jeremy Ellison"/>
    <x v="0"/>
    <s v="United States"/>
    <s v="Houston"/>
    <x v="5"/>
    <n v="77095"/>
    <x v="2"/>
    <s v="OFF-AR-10003481"/>
    <x v="1"/>
    <x v="6"/>
    <x v="1591"/>
    <n v="23.616"/>
    <n v="9"/>
    <n v="0.2"/>
    <n v="2.6567999999999969"/>
  </r>
  <r>
    <n v="6085"/>
    <s v="US-2013-132577"/>
    <x v="0"/>
    <x v="441"/>
    <d v="2013-11-28T00:00:00"/>
    <s v="Standard Class"/>
    <s v="JE-15475"/>
    <s v="Jeremy Ellison"/>
    <x v="0"/>
    <s v="United States"/>
    <s v="Houston"/>
    <x v="5"/>
    <n v="77095"/>
    <x v="2"/>
    <s v="TEC-AC-10000387"/>
    <x v="2"/>
    <x v="11"/>
    <x v="1350"/>
    <n v="24.032"/>
    <n v="2"/>
    <n v="0.2"/>
    <n v="-0.60080000000000044"/>
  </r>
  <r>
    <n v="6086"/>
    <s v="US-2013-132577"/>
    <x v="0"/>
    <x v="441"/>
    <d v="2013-11-28T00:00:00"/>
    <s v="Standard Class"/>
    <s v="JE-15475"/>
    <s v="Jeremy Ellison"/>
    <x v="0"/>
    <s v="United States"/>
    <s v="Houston"/>
    <x v="5"/>
    <n v="77095"/>
    <x v="2"/>
    <s v="OFF-LA-10000262"/>
    <x v="1"/>
    <x v="2"/>
    <x v="932"/>
    <n v="2.0880000000000001"/>
    <n v="1"/>
    <n v="0.2"/>
    <n v="0.67859999999999987"/>
  </r>
  <r>
    <n v="6087"/>
    <s v="US-2013-132577"/>
    <x v="0"/>
    <x v="441"/>
    <d v="2013-11-28T00:00:00"/>
    <s v="Standard Class"/>
    <s v="JE-15475"/>
    <s v="Jeremy Ellison"/>
    <x v="0"/>
    <s v="United States"/>
    <s v="Houston"/>
    <x v="5"/>
    <n v="77095"/>
    <x v="2"/>
    <s v="OFF-BI-10003196"/>
    <x v="1"/>
    <x v="8"/>
    <x v="1367"/>
    <n v="4.4879999999999995"/>
    <n v="6"/>
    <n v="0.8"/>
    <n v="-6.7320000000000011"/>
  </r>
  <r>
    <n v="6088"/>
    <s v="CA-2012-114048"/>
    <x v="1"/>
    <x v="639"/>
    <d v="2012-12-18T00:00:00"/>
    <s v="Standard Class"/>
    <s v="EH-13945"/>
    <s v="Eric Hoffmann"/>
    <x v="0"/>
    <s v="United States"/>
    <s v="Costa Mesa"/>
    <x v="1"/>
    <n v="92627"/>
    <x v="1"/>
    <s v="FUR-FU-10004351"/>
    <x v="0"/>
    <x v="5"/>
    <x v="33"/>
    <n v="29.22"/>
    <n v="3"/>
    <n v="0"/>
    <n v="12.856800000000002"/>
  </r>
  <r>
    <n v="6089"/>
    <s v="CA-2012-137281"/>
    <x v="1"/>
    <x v="385"/>
    <d v="2012-06-17T00:00:00"/>
    <s v="Standard Class"/>
    <s v="BF-10975"/>
    <s v="Barbara Fisher"/>
    <x v="1"/>
    <s v="United States"/>
    <s v="Roswell"/>
    <x v="32"/>
    <n v="30076"/>
    <x v="0"/>
    <s v="OFF-PA-10001870"/>
    <x v="1"/>
    <x v="10"/>
    <x v="674"/>
    <n v="6.48"/>
    <n v="1"/>
    <n v="0"/>
    <n v="3.1104000000000003"/>
  </r>
  <r>
    <n v="6090"/>
    <s v="US-2014-162068"/>
    <x v="3"/>
    <x v="116"/>
    <d v="2015-01-01T00:00:00"/>
    <s v="Second Class"/>
    <s v="PC-18745"/>
    <s v="Pamela Coakley"/>
    <x v="1"/>
    <s v="United States"/>
    <s v="Loveland"/>
    <x v="22"/>
    <n v="80538"/>
    <x v="1"/>
    <s v="OFF-BI-10002813"/>
    <x v="1"/>
    <x v="8"/>
    <x v="905"/>
    <n v="1.1880000000000002"/>
    <n v="2"/>
    <n v="0.7"/>
    <n v="-0.98999999999999977"/>
  </r>
  <r>
    <n v="6091"/>
    <s v="CA-2014-100111"/>
    <x v="3"/>
    <x v="1088"/>
    <d v="2014-09-27T00:00:00"/>
    <s v="Standard Class"/>
    <s v="SV-20365"/>
    <s v="Seth Vernon"/>
    <x v="0"/>
    <s v="United States"/>
    <s v="New York City"/>
    <x v="15"/>
    <n v="10035"/>
    <x v="3"/>
    <s v="FUR-CH-10003846"/>
    <x v="0"/>
    <x v="1"/>
    <x v="915"/>
    <n v="272.64600000000002"/>
    <n v="3"/>
    <n v="0.1"/>
    <n v="18.176400000000008"/>
  </r>
  <r>
    <n v="6092"/>
    <s v="CA-2014-100111"/>
    <x v="3"/>
    <x v="1088"/>
    <d v="2014-09-27T00:00:00"/>
    <s v="Standard Class"/>
    <s v="SV-20365"/>
    <s v="Seth Vernon"/>
    <x v="0"/>
    <s v="United States"/>
    <s v="New York City"/>
    <x v="15"/>
    <n v="10035"/>
    <x v="3"/>
    <s v="TEC-AC-10002647"/>
    <x v="2"/>
    <x v="11"/>
    <x v="1753"/>
    <n v="212.8"/>
    <n v="2"/>
    <n v="0"/>
    <n v="95.759999999999991"/>
  </r>
  <r>
    <n v="6093"/>
    <s v="CA-2014-100111"/>
    <x v="3"/>
    <x v="1088"/>
    <d v="2014-09-27T00:00:00"/>
    <s v="Standard Class"/>
    <s v="SV-20365"/>
    <s v="Seth Vernon"/>
    <x v="0"/>
    <s v="United States"/>
    <s v="New York City"/>
    <x v="15"/>
    <n v="10035"/>
    <x v="3"/>
    <s v="OFF-PA-10000807"/>
    <x v="1"/>
    <x v="10"/>
    <x v="1650"/>
    <n v="38.520000000000003"/>
    <n v="9"/>
    <n v="0"/>
    <n v="18.104400000000002"/>
  </r>
  <r>
    <n v="6094"/>
    <s v="CA-2014-100111"/>
    <x v="3"/>
    <x v="1088"/>
    <d v="2014-09-27T00:00:00"/>
    <s v="Standard Class"/>
    <s v="SV-20365"/>
    <s v="Seth Vernon"/>
    <x v="0"/>
    <s v="United States"/>
    <s v="New York City"/>
    <x v="15"/>
    <n v="10035"/>
    <x v="3"/>
    <s v="TEC-AC-10001465"/>
    <x v="2"/>
    <x v="11"/>
    <x v="473"/>
    <n v="72.64"/>
    <n v="2"/>
    <n v="0"/>
    <n v="21.791999999999994"/>
  </r>
  <r>
    <n v="6095"/>
    <s v="CA-2014-100111"/>
    <x v="3"/>
    <x v="1088"/>
    <d v="2014-09-27T00:00:00"/>
    <s v="Standard Class"/>
    <s v="SV-20365"/>
    <s v="Seth Vernon"/>
    <x v="0"/>
    <s v="United States"/>
    <s v="New York City"/>
    <x v="15"/>
    <n v="10035"/>
    <x v="3"/>
    <s v="OFF-ST-10000615"/>
    <x v="1"/>
    <x v="4"/>
    <x v="75"/>
    <n v="45.4"/>
    <n v="4"/>
    <n v="0"/>
    <n v="12.712000000000003"/>
  </r>
  <r>
    <n v="6096"/>
    <s v="CA-2014-100111"/>
    <x v="3"/>
    <x v="1088"/>
    <d v="2014-09-27T00:00:00"/>
    <s v="Standard Class"/>
    <s v="SV-20365"/>
    <s v="Seth Vernon"/>
    <x v="0"/>
    <s v="United States"/>
    <s v="New York City"/>
    <x v="15"/>
    <n v="10035"/>
    <x v="3"/>
    <s v="OFF-PA-10002713"/>
    <x v="1"/>
    <x v="10"/>
    <x v="317"/>
    <n v="13.76"/>
    <n v="2"/>
    <n v="0"/>
    <n v="6.3295999999999992"/>
  </r>
  <r>
    <n v="6097"/>
    <s v="CA-2014-100111"/>
    <x v="3"/>
    <x v="1088"/>
    <d v="2014-09-27T00:00:00"/>
    <s v="Standard Class"/>
    <s v="SV-20365"/>
    <s v="Seth Vernon"/>
    <x v="0"/>
    <s v="United States"/>
    <s v="New York City"/>
    <x v="15"/>
    <n v="10035"/>
    <x v="3"/>
    <s v="FUR-CH-10003061"/>
    <x v="0"/>
    <x v="1"/>
    <x v="51"/>
    <n v="80.991"/>
    <n v="1"/>
    <n v="0.1"/>
    <n v="8.0990999999999875"/>
  </r>
  <r>
    <n v="6098"/>
    <s v="CA-2014-100111"/>
    <x v="3"/>
    <x v="1088"/>
    <d v="2014-09-27T00:00:00"/>
    <s v="Standard Class"/>
    <s v="SV-20365"/>
    <s v="Seth Vernon"/>
    <x v="0"/>
    <s v="United States"/>
    <s v="New York City"/>
    <x v="15"/>
    <n v="10035"/>
    <x v="3"/>
    <s v="OFF-BI-10000343"/>
    <x v="1"/>
    <x v="8"/>
    <x v="184"/>
    <n v="11.784000000000001"/>
    <n v="3"/>
    <n v="0.2"/>
    <n v="3.9770999999999996"/>
  </r>
  <r>
    <n v="6099"/>
    <s v="CA-2014-100111"/>
    <x v="3"/>
    <x v="1088"/>
    <d v="2014-09-27T00:00:00"/>
    <s v="Standard Class"/>
    <s v="SV-20365"/>
    <s v="Seth Vernon"/>
    <x v="0"/>
    <s v="United States"/>
    <s v="New York City"/>
    <x v="15"/>
    <n v="10035"/>
    <x v="3"/>
    <s v="OFF-FA-10000304"/>
    <x v="1"/>
    <x v="13"/>
    <x v="52"/>
    <n v="4.3600000000000003"/>
    <n v="2"/>
    <n v="0"/>
    <n v="1.7876000000000003"/>
  </r>
  <r>
    <n v="6100"/>
    <s v="CA-2014-100111"/>
    <x v="3"/>
    <x v="1088"/>
    <d v="2014-09-27T00:00:00"/>
    <s v="Standard Class"/>
    <s v="SV-20365"/>
    <s v="Seth Vernon"/>
    <x v="0"/>
    <s v="United States"/>
    <s v="New York City"/>
    <x v="15"/>
    <n v="10035"/>
    <x v="3"/>
    <s v="FUR-CH-10004086"/>
    <x v="0"/>
    <x v="1"/>
    <x v="281"/>
    <n v="2888.1270000000004"/>
    <n v="11"/>
    <n v="0.1"/>
    <n v="609.71569999999997"/>
  </r>
  <r>
    <n v="6101"/>
    <s v="CA-2014-100111"/>
    <x v="3"/>
    <x v="1088"/>
    <d v="2014-09-27T00:00:00"/>
    <s v="Standard Class"/>
    <s v="SV-20365"/>
    <s v="Seth Vernon"/>
    <x v="0"/>
    <s v="United States"/>
    <s v="New York City"/>
    <x v="15"/>
    <n v="10035"/>
    <x v="3"/>
    <s v="TEC-PH-10002885"/>
    <x v="2"/>
    <x v="7"/>
    <x v="1127"/>
    <n v="1299.6600000000001"/>
    <n v="2"/>
    <n v="0"/>
    <n v="350.90820000000008"/>
  </r>
  <r>
    <n v="6102"/>
    <s v="CA-2014-100111"/>
    <x v="3"/>
    <x v="1088"/>
    <d v="2014-09-27T00:00:00"/>
    <s v="Standard Class"/>
    <s v="SV-20365"/>
    <s v="Seth Vernon"/>
    <x v="0"/>
    <s v="United States"/>
    <s v="New York City"/>
    <x v="15"/>
    <n v="10035"/>
    <x v="3"/>
    <s v="FUR-CH-10001215"/>
    <x v="0"/>
    <x v="1"/>
    <x v="440"/>
    <n v="2254.41"/>
    <n v="5"/>
    <n v="0.1"/>
    <n v="375.73500000000001"/>
  </r>
  <r>
    <n v="6103"/>
    <s v="CA-2014-100111"/>
    <x v="3"/>
    <x v="1088"/>
    <d v="2014-09-27T00:00:00"/>
    <s v="Standard Class"/>
    <s v="SV-20365"/>
    <s v="Seth Vernon"/>
    <x v="0"/>
    <s v="United States"/>
    <s v="New York City"/>
    <x v="15"/>
    <n v="10035"/>
    <x v="3"/>
    <s v="TEC-PH-10000215"/>
    <x v="2"/>
    <x v="7"/>
    <x v="139"/>
    <n v="104.85000000000001"/>
    <n v="3"/>
    <n v="0"/>
    <n v="28.309500000000007"/>
  </r>
  <r>
    <n v="6104"/>
    <s v="CA-2014-100111"/>
    <x v="3"/>
    <x v="1088"/>
    <d v="2014-09-27T00:00:00"/>
    <s v="Standard Class"/>
    <s v="SV-20365"/>
    <s v="Seth Vernon"/>
    <x v="0"/>
    <s v="United States"/>
    <s v="New York City"/>
    <x v="15"/>
    <n v="10035"/>
    <x v="3"/>
    <s v="TEC-AC-10001998"/>
    <x v="2"/>
    <x v="11"/>
    <x v="84"/>
    <n v="59.97"/>
    <n v="3"/>
    <n v="0"/>
    <n v="20.389799999999994"/>
  </r>
  <r>
    <n v="6105"/>
    <s v="US-2014-132381"/>
    <x v="3"/>
    <x v="1029"/>
    <d v="2014-08-25T00:00:00"/>
    <s v="First Class"/>
    <s v="Dp-13240"/>
    <s v="Dean percer"/>
    <x v="2"/>
    <s v="United States"/>
    <s v="Philadelphia"/>
    <x v="9"/>
    <n v="19143"/>
    <x v="3"/>
    <s v="FUR-TA-10002356"/>
    <x v="0"/>
    <x v="3"/>
    <x v="728"/>
    <n v="314.53199999999998"/>
    <n v="2"/>
    <n v="0.4"/>
    <n v="-83.875200000000035"/>
  </r>
  <r>
    <n v="6106"/>
    <s v="CA-2012-147011"/>
    <x v="1"/>
    <x v="652"/>
    <d v="2012-06-22T00:00:00"/>
    <s v="Standard Class"/>
    <s v="HR-14830"/>
    <s v="Harold Ryan"/>
    <x v="1"/>
    <s v="United States"/>
    <s v="Miami"/>
    <x v="2"/>
    <n v="33178"/>
    <x v="0"/>
    <s v="OFF-AR-10002399"/>
    <x v="1"/>
    <x v="6"/>
    <x v="316"/>
    <n v="13.632"/>
    <n v="4"/>
    <n v="0.2"/>
    <n v="3.5783999999999998"/>
  </r>
  <r>
    <n v="6107"/>
    <s v="CA-2011-120852"/>
    <x v="2"/>
    <x v="414"/>
    <d v="2011-12-25T00:00:00"/>
    <s v="Standard Class"/>
    <s v="WB-21850"/>
    <s v="William Brown"/>
    <x v="0"/>
    <s v="United States"/>
    <s v="Grand Prairie"/>
    <x v="5"/>
    <n v="75051"/>
    <x v="2"/>
    <s v="OFF-AP-10001563"/>
    <x v="1"/>
    <x v="9"/>
    <x v="530"/>
    <n v="19.431999999999995"/>
    <n v="2"/>
    <n v="0.8"/>
    <n v="-49.551600000000022"/>
  </r>
  <r>
    <n v="6108"/>
    <s v="CA-2011-120852"/>
    <x v="2"/>
    <x v="414"/>
    <d v="2011-12-25T00:00:00"/>
    <s v="Standard Class"/>
    <s v="WB-21850"/>
    <s v="William Brown"/>
    <x v="0"/>
    <s v="United States"/>
    <s v="Grand Prairie"/>
    <x v="5"/>
    <n v="75051"/>
    <x v="2"/>
    <s v="TEC-AC-10004510"/>
    <x v="2"/>
    <x v="11"/>
    <x v="944"/>
    <n v="65.44"/>
    <n v="5"/>
    <n v="0.2"/>
    <n v="-8.1800000000000033"/>
  </r>
  <r>
    <n v="6109"/>
    <s v="CA-2013-150007"/>
    <x v="0"/>
    <x v="108"/>
    <d v="2013-09-17T00:00:00"/>
    <s v="Standard Class"/>
    <s v="AS-10090"/>
    <s v="Adam Shillingsburg"/>
    <x v="0"/>
    <s v="United States"/>
    <s v="Chicago"/>
    <x v="10"/>
    <n v="60653"/>
    <x v="2"/>
    <s v="OFF-LA-10001982"/>
    <x v="1"/>
    <x v="2"/>
    <x v="1529"/>
    <n v="6"/>
    <n v="2"/>
    <n v="0.2"/>
    <n v="2.0999999999999996"/>
  </r>
  <r>
    <n v="6110"/>
    <s v="CA-2013-150007"/>
    <x v="0"/>
    <x v="108"/>
    <d v="2013-09-17T00:00:00"/>
    <s v="Standard Class"/>
    <s v="AS-10090"/>
    <s v="Adam Shillingsburg"/>
    <x v="0"/>
    <s v="United States"/>
    <s v="Chicago"/>
    <x v="10"/>
    <n v="60653"/>
    <x v="2"/>
    <s v="OFF-BI-10004141"/>
    <x v="1"/>
    <x v="8"/>
    <x v="1287"/>
    <n v="1.9079999999999997"/>
    <n v="3"/>
    <n v="0.8"/>
    <n v="-3.2436000000000016"/>
  </r>
  <r>
    <n v="6111"/>
    <s v="CA-2013-124590"/>
    <x v="0"/>
    <x v="396"/>
    <d v="2013-11-17T00:00:00"/>
    <s v="Standard Class"/>
    <s v="SP-20920"/>
    <s v="Susan Pistek"/>
    <x v="0"/>
    <s v="United States"/>
    <s v="Parma"/>
    <x v="24"/>
    <n v="44134"/>
    <x v="3"/>
    <s v="FUR-CH-10004495"/>
    <x v="0"/>
    <x v="1"/>
    <x v="1475"/>
    <n v="1474.8020000000001"/>
    <n v="7"/>
    <n v="0.3"/>
    <n v="-21.068600000000174"/>
  </r>
  <r>
    <n v="6112"/>
    <s v="CA-2013-124590"/>
    <x v="0"/>
    <x v="396"/>
    <d v="2013-11-17T00:00:00"/>
    <s v="Standard Class"/>
    <s v="SP-20920"/>
    <s v="Susan Pistek"/>
    <x v="0"/>
    <s v="United States"/>
    <s v="Parma"/>
    <x v="24"/>
    <n v="44134"/>
    <x v="3"/>
    <s v="OFF-AP-10002311"/>
    <x v="1"/>
    <x v="9"/>
    <x v="14"/>
    <n v="110.096"/>
    <n v="2"/>
    <n v="0.2"/>
    <n v="33.028800000000004"/>
  </r>
  <r>
    <n v="6113"/>
    <s v="CA-2013-124590"/>
    <x v="0"/>
    <x v="396"/>
    <d v="2013-11-17T00:00:00"/>
    <s v="Standard Class"/>
    <s v="SP-20920"/>
    <s v="Susan Pistek"/>
    <x v="0"/>
    <s v="United States"/>
    <s v="Parma"/>
    <x v="24"/>
    <n v="44134"/>
    <x v="3"/>
    <s v="OFF-FA-10000585"/>
    <x v="1"/>
    <x v="13"/>
    <x v="202"/>
    <n v="16.752000000000002"/>
    <n v="6"/>
    <n v="0.2"/>
    <n v="5.4443999999999999"/>
  </r>
  <r>
    <n v="6114"/>
    <s v="CA-2013-124590"/>
    <x v="0"/>
    <x v="396"/>
    <d v="2013-11-17T00:00:00"/>
    <s v="Standard Class"/>
    <s v="SP-20920"/>
    <s v="Susan Pistek"/>
    <x v="0"/>
    <s v="United States"/>
    <s v="Parma"/>
    <x v="24"/>
    <n v="44134"/>
    <x v="3"/>
    <s v="FUR-CH-10000454"/>
    <x v="0"/>
    <x v="1"/>
    <x v="1"/>
    <n v="1537.0739999999998"/>
    <n v="9"/>
    <n v="0.3"/>
    <n v="0"/>
  </r>
  <r>
    <n v="6115"/>
    <s v="CA-2013-124590"/>
    <x v="0"/>
    <x v="396"/>
    <d v="2013-11-17T00:00:00"/>
    <s v="Standard Class"/>
    <s v="SP-20920"/>
    <s v="Susan Pistek"/>
    <x v="0"/>
    <s v="United States"/>
    <s v="Parma"/>
    <x v="24"/>
    <n v="44134"/>
    <x v="3"/>
    <s v="FUR-CH-10003746"/>
    <x v="0"/>
    <x v="1"/>
    <x v="617"/>
    <n v="449.37200000000001"/>
    <n v="2"/>
    <n v="0.3"/>
    <n v="-12.839199999999977"/>
  </r>
  <r>
    <n v="6116"/>
    <s v="CA-2013-133802"/>
    <x v="0"/>
    <x v="560"/>
    <d v="2013-03-21T00:00:00"/>
    <s v="Standard Class"/>
    <s v="SP-20650"/>
    <s v="Stephanie Phelps"/>
    <x v="1"/>
    <s v="United States"/>
    <s v="Redwood City"/>
    <x v="1"/>
    <n v="94061"/>
    <x v="1"/>
    <s v="OFF-BI-10003291"/>
    <x v="1"/>
    <x v="8"/>
    <x v="44"/>
    <n v="41.904000000000003"/>
    <n v="6"/>
    <n v="0.2"/>
    <n v="14.142599999999996"/>
  </r>
  <r>
    <n v="6117"/>
    <s v="US-2013-113677"/>
    <x v="0"/>
    <x v="373"/>
    <d v="2013-11-20T00:00:00"/>
    <s v="Standard Class"/>
    <s v="CM-12655"/>
    <s v="Corinna Mitchell"/>
    <x v="2"/>
    <s v="United States"/>
    <s v="New York City"/>
    <x v="15"/>
    <n v="10011"/>
    <x v="3"/>
    <s v="TEC-PH-10002114"/>
    <x v="2"/>
    <x v="7"/>
    <x v="1754"/>
    <n v="2279.96"/>
    <n v="4"/>
    <n v="0"/>
    <n v="592.78960000000006"/>
  </r>
  <r>
    <n v="6118"/>
    <s v="US-2013-113677"/>
    <x v="0"/>
    <x v="373"/>
    <d v="2013-11-20T00:00:00"/>
    <s v="Standard Class"/>
    <s v="CM-12655"/>
    <s v="Corinna Mitchell"/>
    <x v="2"/>
    <s v="United States"/>
    <s v="New York City"/>
    <x v="15"/>
    <n v="10011"/>
    <x v="3"/>
    <s v="OFF-LA-10001569"/>
    <x v="1"/>
    <x v="2"/>
    <x v="633"/>
    <n v="14.940000000000001"/>
    <n v="3"/>
    <n v="0"/>
    <n v="6.8723999999999998"/>
  </r>
  <r>
    <n v="6119"/>
    <s v="CA-2014-143378"/>
    <x v="3"/>
    <x v="20"/>
    <d v="2014-09-26T00:00:00"/>
    <s v="Standard Class"/>
    <s v="JR-16210"/>
    <s v="Justin Ritter"/>
    <x v="1"/>
    <s v="United States"/>
    <s v="Springfield"/>
    <x v="21"/>
    <n v="97477"/>
    <x v="1"/>
    <s v="TEC-PH-10001425"/>
    <x v="2"/>
    <x v="7"/>
    <x v="511"/>
    <n v="191.976"/>
    <n v="3"/>
    <n v="0.2"/>
    <n v="19.197599999999994"/>
  </r>
  <r>
    <n v="6120"/>
    <s v="CA-2014-143378"/>
    <x v="3"/>
    <x v="20"/>
    <d v="2014-09-26T00:00:00"/>
    <s v="Standard Class"/>
    <s v="JR-16210"/>
    <s v="Justin Ritter"/>
    <x v="1"/>
    <s v="United States"/>
    <s v="Springfield"/>
    <x v="21"/>
    <n v="97477"/>
    <x v="1"/>
    <s v="OFF-AR-10001915"/>
    <x v="1"/>
    <x v="6"/>
    <x v="1048"/>
    <n v="23.832000000000001"/>
    <n v="3"/>
    <n v="0.2"/>
    <n v="6.5538000000000007"/>
  </r>
  <r>
    <n v="6121"/>
    <s v="CA-2014-143378"/>
    <x v="3"/>
    <x v="20"/>
    <d v="2014-09-26T00:00:00"/>
    <s v="Standard Class"/>
    <s v="JR-16210"/>
    <s v="Justin Ritter"/>
    <x v="1"/>
    <s v="United States"/>
    <s v="Springfield"/>
    <x v="21"/>
    <n v="97477"/>
    <x v="1"/>
    <s v="FUR-FU-10004864"/>
    <x v="0"/>
    <x v="5"/>
    <x v="436"/>
    <n v="409.21600000000001"/>
    <n v="8"/>
    <n v="0.2"/>
    <n v="61.38239999999999"/>
  </r>
  <r>
    <n v="6122"/>
    <s v="CA-2014-143378"/>
    <x v="3"/>
    <x v="20"/>
    <d v="2014-09-26T00:00:00"/>
    <s v="Standard Class"/>
    <s v="JR-16210"/>
    <s v="Justin Ritter"/>
    <x v="1"/>
    <s v="United States"/>
    <s v="Springfield"/>
    <x v="21"/>
    <n v="97477"/>
    <x v="1"/>
    <s v="FUR-BO-10001972"/>
    <x v="0"/>
    <x v="0"/>
    <x v="362"/>
    <n v="72.588000000000008"/>
    <n v="2"/>
    <n v="0.7"/>
    <n v="-128.2388"/>
  </r>
  <r>
    <n v="6123"/>
    <s v="CA-2014-152660"/>
    <x v="3"/>
    <x v="769"/>
    <d v="2014-12-10T00:00:00"/>
    <s v="Standard Class"/>
    <s v="CB-12415"/>
    <s v="Christy Brittain"/>
    <x v="0"/>
    <s v="United States"/>
    <s v="Chicago"/>
    <x v="10"/>
    <n v="60610"/>
    <x v="2"/>
    <s v="OFF-ST-10000532"/>
    <x v="1"/>
    <x v="4"/>
    <x v="1403"/>
    <n v="61.567999999999998"/>
    <n v="2"/>
    <n v="0.2"/>
    <n v="4.6175999999999995"/>
  </r>
  <r>
    <n v="6124"/>
    <s v="CA-2012-142139"/>
    <x v="1"/>
    <x v="284"/>
    <d v="2012-09-05T00:00:00"/>
    <s v="Standard Class"/>
    <s v="SD-20485"/>
    <s v="Shirley Daniels"/>
    <x v="2"/>
    <s v="United States"/>
    <s v="Bedford"/>
    <x v="5"/>
    <n v="76021"/>
    <x v="2"/>
    <s v="OFF-PA-10003883"/>
    <x v="1"/>
    <x v="10"/>
    <x v="1229"/>
    <n v="20.96"/>
    <n v="4"/>
    <n v="0.2"/>
    <n v="6.8119999999999994"/>
  </r>
  <r>
    <n v="6125"/>
    <s v="CA-2014-145772"/>
    <x v="3"/>
    <x v="95"/>
    <d v="2014-06-08T00:00:00"/>
    <s v="Standard Class"/>
    <s v="SS-20140"/>
    <s v="Saphhira Shifley"/>
    <x v="1"/>
    <s v="United States"/>
    <s v="Los Angeles"/>
    <x v="1"/>
    <n v="90036"/>
    <x v="1"/>
    <s v="TEC-AC-10003038"/>
    <x v="2"/>
    <x v="11"/>
    <x v="1024"/>
    <n v="44.75"/>
    <n v="5"/>
    <n v="0"/>
    <n v="8.5024999999999942"/>
  </r>
  <r>
    <n v="6126"/>
    <s v="CA-2014-145772"/>
    <x v="3"/>
    <x v="95"/>
    <d v="2014-06-08T00:00:00"/>
    <s v="Standard Class"/>
    <s v="SS-20140"/>
    <s v="Saphhira Shifley"/>
    <x v="1"/>
    <s v="United States"/>
    <s v="Los Angeles"/>
    <x v="1"/>
    <n v="90036"/>
    <x v="1"/>
    <s v="OFF-PA-10001593"/>
    <x v="1"/>
    <x v="10"/>
    <x v="1755"/>
    <n v="11.96"/>
    <n v="2"/>
    <n v="0"/>
    <n v="5.3819999999999997"/>
  </r>
  <r>
    <n v="6127"/>
    <s v="CA-2014-145772"/>
    <x v="3"/>
    <x v="95"/>
    <d v="2014-06-08T00:00:00"/>
    <s v="Standard Class"/>
    <s v="SS-20140"/>
    <s v="Saphhira Shifley"/>
    <x v="1"/>
    <s v="United States"/>
    <s v="Los Angeles"/>
    <x v="1"/>
    <n v="90036"/>
    <x v="1"/>
    <s v="OFF-BI-10002049"/>
    <x v="1"/>
    <x v="8"/>
    <x v="758"/>
    <n v="3.9119999999999999"/>
    <n v="1"/>
    <n v="0.2"/>
    <n v="1.2713999999999996"/>
  </r>
  <r>
    <n v="6128"/>
    <s v="CA-2013-124100"/>
    <x v="0"/>
    <x v="1044"/>
    <d v="2013-04-07T00:00:00"/>
    <s v="Standard Class"/>
    <s v="EH-13990"/>
    <s v="Erica Hackney"/>
    <x v="0"/>
    <s v="United States"/>
    <s v="New York City"/>
    <x v="15"/>
    <n v="10009"/>
    <x v="3"/>
    <s v="FUR-CH-10003817"/>
    <x v="0"/>
    <x v="1"/>
    <x v="162"/>
    <n v="327.99600000000004"/>
    <n v="6"/>
    <n v="0.1"/>
    <n v="54.666000000000011"/>
  </r>
  <r>
    <n v="6129"/>
    <s v="US-2011-158400"/>
    <x v="2"/>
    <x v="1089"/>
    <d v="2011-10-28T00:00:00"/>
    <s v="First Class"/>
    <s v="AH-10030"/>
    <s v="Aaron Hawkins"/>
    <x v="1"/>
    <s v="United States"/>
    <s v="San Francisco"/>
    <x v="1"/>
    <n v="94109"/>
    <x v="1"/>
    <s v="OFF-BI-10002353"/>
    <x v="1"/>
    <x v="8"/>
    <x v="1068"/>
    <n v="49.408000000000001"/>
    <n v="4"/>
    <n v="0.2"/>
    <n v="18.527999999999999"/>
  </r>
  <r>
    <n v="6130"/>
    <s v="CA-2014-162033"/>
    <x v="3"/>
    <x v="606"/>
    <d v="2014-04-03T00:00:00"/>
    <s v="Standard Class"/>
    <s v="EM-14200"/>
    <s v="Evan Minnotte"/>
    <x v="2"/>
    <s v="United States"/>
    <s v="Virginia Beach"/>
    <x v="17"/>
    <n v="23464"/>
    <x v="0"/>
    <s v="TEC-AC-10003116"/>
    <x v="2"/>
    <x v="11"/>
    <x v="920"/>
    <n v="53.25"/>
    <n v="3"/>
    <n v="0"/>
    <n v="20.767499999999998"/>
  </r>
  <r>
    <n v="6131"/>
    <s v="CA-2014-162033"/>
    <x v="3"/>
    <x v="606"/>
    <d v="2014-04-03T00:00:00"/>
    <s v="Standard Class"/>
    <s v="EM-14200"/>
    <s v="Evan Minnotte"/>
    <x v="2"/>
    <s v="United States"/>
    <s v="Virginia Beach"/>
    <x v="17"/>
    <n v="23464"/>
    <x v="0"/>
    <s v="OFF-FA-10003021"/>
    <x v="1"/>
    <x v="13"/>
    <x v="33"/>
    <n v="3.76"/>
    <n v="2"/>
    <n v="0"/>
    <n v="1.3159999999999998"/>
  </r>
  <r>
    <n v="6132"/>
    <s v="CA-2011-163447"/>
    <x v="2"/>
    <x v="422"/>
    <d v="2011-12-31T00:00:00"/>
    <s v="Standard Class"/>
    <s v="TB-21190"/>
    <s v="Thomas Brumley"/>
    <x v="2"/>
    <s v="United States"/>
    <s v="New York City"/>
    <x v="15"/>
    <n v="10011"/>
    <x v="3"/>
    <s v="FUR-CH-10004477"/>
    <x v="0"/>
    <x v="1"/>
    <x v="211"/>
    <n v="767.21400000000006"/>
    <n v="14"/>
    <n v="0.1"/>
    <n v="161.96739999999997"/>
  </r>
  <r>
    <n v="6133"/>
    <s v="CA-2014-145737"/>
    <x v="3"/>
    <x v="175"/>
    <d v="2014-09-21T00:00:00"/>
    <s v="Standard Class"/>
    <s v="AB-10165"/>
    <s v="Alan Barnes"/>
    <x v="0"/>
    <s v="United States"/>
    <s v="Lebanon"/>
    <x v="18"/>
    <n v="37087"/>
    <x v="0"/>
    <s v="OFF-PA-10001033"/>
    <x v="1"/>
    <x v="10"/>
    <x v="1500"/>
    <n v="163.96"/>
    <n v="5"/>
    <n v="0.2"/>
    <n v="59.435499999999998"/>
  </r>
  <r>
    <n v="6134"/>
    <s v="CA-2013-148096"/>
    <x v="0"/>
    <x v="765"/>
    <d v="2013-08-20T00:00:00"/>
    <s v="First Class"/>
    <s v="AO-10810"/>
    <s v="Anthony O'Donnell"/>
    <x v="1"/>
    <s v="United States"/>
    <s v="Los Angeles"/>
    <x v="1"/>
    <n v="90045"/>
    <x v="1"/>
    <s v="FUR-TA-10004152"/>
    <x v="0"/>
    <x v="3"/>
    <x v="1507"/>
    <n v="161.28"/>
    <n v="2"/>
    <n v="0.2"/>
    <n v="12.095999999999997"/>
  </r>
  <r>
    <n v="6135"/>
    <s v="CA-2013-146766"/>
    <x v="0"/>
    <x v="254"/>
    <d v="2013-11-05T00:00:00"/>
    <s v="Same Day"/>
    <s v="TT-21220"/>
    <s v="Thomas Thornton"/>
    <x v="0"/>
    <s v="United States"/>
    <s v="Chula Vista"/>
    <x v="1"/>
    <n v="91911"/>
    <x v="1"/>
    <s v="OFF-AR-10002135"/>
    <x v="1"/>
    <x v="6"/>
    <x v="278"/>
    <n v="192.8"/>
    <n v="4"/>
    <n v="0"/>
    <n v="55.911999999999978"/>
  </r>
  <r>
    <n v="6136"/>
    <s v="CA-2012-105613"/>
    <x v="1"/>
    <x v="1090"/>
    <d v="2012-10-22T00:00:00"/>
    <s v="Standard Class"/>
    <s v="KN-16705"/>
    <s v="Kristina Nunn"/>
    <x v="2"/>
    <s v="United States"/>
    <s v="Mcallen"/>
    <x v="5"/>
    <n v="78501"/>
    <x v="2"/>
    <s v="TEC-AC-10000521"/>
    <x v="2"/>
    <x v="11"/>
    <x v="1557"/>
    <n v="27.695999999999998"/>
    <n v="3"/>
    <n v="0.2"/>
    <n v="3.4619999999999997"/>
  </r>
  <r>
    <n v="6137"/>
    <s v="CA-2012-105613"/>
    <x v="1"/>
    <x v="1090"/>
    <d v="2012-10-22T00:00:00"/>
    <s v="Standard Class"/>
    <s v="KN-16705"/>
    <s v="Kristina Nunn"/>
    <x v="2"/>
    <s v="United States"/>
    <s v="Mcallen"/>
    <x v="5"/>
    <n v="78501"/>
    <x v="2"/>
    <s v="OFF-AP-10000026"/>
    <x v="1"/>
    <x v="9"/>
    <x v="1282"/>
    <n v="73.163999999999987"/>
    <n v="6"/>
    <n v="0.8"/>
    <n v="-186.56820000000005"/>
  </r>
  <r>
    <n v="6138"/>
    <s v="US-2013-142251"/>
    <x v="0"/>
    <x v="731"/>
    <d v="2013-11-05T00:00:00"/>
    <s v="Second Class"/>
    <s v="FO-14305"/>
    <s v="Frank Olsen"/>
    <x v="0"/>
    <s v="United States"/>
    <s v="Hollywood"/>
    <x v="2"/>
    <n v="33021"/>
    <x v="0"/>
    <s v="OFF-PA-10002986"/>
    <x v="1"/>
    <x v="10"/>
    <x v="477"/>
    <n v="32.064"/>
    <n v="6"/>
    <n v="0.2"/>
    <n v="11.222399999999999"/>
  </r>
  <r>
    <n v="6139"/>
    <s v="CA-2011-131247"/>
    <x v="2"/>
    <x v="809"/>
    <d v="2011-04-04T00:00:00"/>
    <s v="Standard Class"/>
    <s v="GA-14725"/>
    <s v="Guy Armstrong"/>
    <x v="0"/>
    <s v="United States"/>
    <s v="San Francisco"/>
    <x v="1"/>
    <n v="94110"/>
    <x v="1"/>
    <s v="FUR-BO-10001337"/>
    <x v="0"/>
    <x v="0"/>
    <x v="425"/>
    <n v="205.666"/>
    <n v="2"/>
    <n v="0.15"/>
    <n v="-12.097999999999999"/>
  </r>
  <r>
    <n v="6140"/>
    <s v="US-2012-113593"/>
    <x v="1"/>
    <x v="24"/>
    <d v="2012-04-20T00:00:00"/>
    <s v="First Class"/>
    <s v="NC-18415"/>
    <s v="Nathan Cano"/>
    <x v="0"/>
    <s v="United States"/>
    <s v="Santa Maria"/>
    <x v="1"/>
    <n v="93454"/>
    <x v="1"/>
    <s v="OFF-ST-10000532"/>
    <x v="1"/>
    <x v="4"/>
    <x v="1403"/>
    <n v="115.44"/>
    <n v="3"/>
    <n v="0"/>
    <n v="30.014399999999998"/>
  </r>
  <r>
    <n v="6141"/>
    <s v="CA-2014-121083"/>
    <x v="3"/>
    <x v="362"/>
    <d v="2014-07-16T00:00:00"/>
    <s v="Standard Class"/>
    <s v="JF-15190"/>
    <s v="Jamie Frazer"/>
    <x v="0"/>
    <s v="United States"/>
    <s v="Manchester"/>
    <x v="29"/>
    <n v="6040"/>
    <x v="3"/>
    <s v="OFF-PA-10001497"/>
    <x v="1"/>
    <x v="10"/>
    <x v="1746"/>
    <n v="274.8"/>
    <n v="5"/>
    <n v="0"/>
    <n v="134.65199999999999"/>
  </r>
  <r>
    <n v="6142"/>
    <s v="CA-2014-121083"/>
    <x v="3"/>
    <x v="362"/>
    <d v="2014-07-16T00:00:00"/>
    <s v="Standard Class"/>
    <s v="JF-15190"/>
    <s v="Jamie Frazer"/>
    <x v="0"/>
    <s v="United States"/>
    <s v="Manchester"/>
    <x v="29"/>
    <n v="6040"/>
    <x v="3"/>
    <s v="OFF-ST-10002554"/>
    <x v="1"/>
    <x v="4"/>
    <x v="1144"/>
    <n v="195.64"/>
    <n v="4"/>
    <n v="0"/>
    <n v="3.9128000000000043"/>
  </r>
  <r>
    <n v="6143"/>
    <s v="CA-2014-121083"/>
    <x v="3"/>
    <x v="362"/>
    <d v="2014-07-16T00:00:00"/>
    <s v="Standard Class"/>
    <s v="JF-15190"/>
    <s v="Jamie Frazer"/>
    <x v="0"/>
    <s v="United States"/>
    <s v="Manchester"/>
    <x v="29"/>
    <n v="6040"/>
    <x v="3"/>
    <s v="TEC-PH-10001336"/>
    <x v="2"/>
    <x v="7"/>
    <x v="941"/>
    <n v="257.98"/>
    <n v="2"/>
    <n v="0"/>
    <n v="74.8142"/>
  </r>
  <r>
    <n v="6144"/>
    <s v="CA-2014-121083"/>
    <x v="3"/>
    <x v="362"/>
    <d v="2014-07-16T00:00:00"/>
    <s v="Standard Class"/>
    <s v="JF-15190"/>
    <s v="Jamie Frazer"/>
    <x v="0"/>
    <s v="United States"/>
    <s v="Manchester"/>
    <x v="29"/>
    <n v="6040"/>
    <x v="3"/>
    <s v="OFF-AR-10002987"/>
    <x v="1"/>
    <x v="6"/>
    <x v="1553"/>
    <n v="119.03999999999999"/>
    <n v="6"/>
    <n v="0"/>
    <n v="48.806400000000011"/>
  </r>
  <r>
    <n v="6145"/>
    <s v="CA-2014-151190"/>
    <x v="3"/>
    <x v="818"/>
    <d v="2014-07-02T00:00:00"/>
    <s v="Standard Class"/>
    <s v="GT-14710"/>
    <s v="Greg Tran"/>
    <x v="0"/>
    <s v="United States"/>
    <s v="Omaha"/>
    <x v="8"/>
    <n v="68104"/>
    <x v="2"/>
    <s v="OFF-PA-10000575"/>
    <x v="1"/>
    <x v="10"/>
    <x v="1050"/>
    <n v="20.07"/>
    <n v="3"/>
    <n v="0"/>
    <n v="9.2321999999999989"/>
  </r>
  <r>
    <n v="6146"/>
    <s v="CA-2011-133543"/>
    <x v="2"/>
    <x v="1091"/>
    <d v="2011-12-26T00:00:00"/>
    <s v="Standard Class"/>
    <s v="KM-16660"/>
    <s v="Khloe Miller"/>
    <x v="0"/>
    <s v="United States"/>
    <s v="San Jose"/>
    <x v="1"/>
    <n v="95123"/>
    <x v="1"/>
    <s v="OFF-AR-10003394"/>
    <x v="1"/>
    <x v="6"/>
    <x v="496"/>
    <n v="11.76"/>
    <n v="4"/>
    <n v="0"/>
    <n v="3.1752000000000002"/>
  </r>
  <r>
    <n v="6147"/>
    <s v="CA-2014-105130"/>
    <x v="3"/>
    <x v="610"/>
    <d v="2014-11-26T00:00:00"/>
    <s v="Standard Class"/>
    <s v="PJ-18835"/>
    <s v="Patrick Jones"/>
    <x v="1"/>
    <s v="United States"/>
    <s v="San Francisco"/>
    <x v="1"/>
    <n v="94122"/>
    <x v="1"/>
    <s v="OFF-AR-10003394"/>
    <x v="1"/>
    <x v="6"/>
    <x v="496"/>
    <n v="11.76"/>
    <n v="4"/>
    <n v="0"/>
    <n v="3.1752000000000002"/>
  </r>
  <r>
    <n v="6148"/>
    <s v="CA-2014-105130"/>
    <x v="3"/>
    <x v="610"/>
    <d v="2014-11-26T00:00:00"/>
    <s v="Standard Class"/>
    <s v="PJ-18835"/>
    <s v="Patrick Jones"/>
    <x v="1"/>
    <s v="United States"/>
    <s v="San Francisco"/>
    <x v="1"/>
    <n v="94122"/>
    <x v="1"/>
    <s v="OFF-BI-10001191"/>
    <x v="1"/>
    <x v="8"/>
    <x v="970"/>
    <n v="40.736000000000004"/>
    <n v="2"/>
    <n v="0.2"/>
    <n v="14.7668"/>
  </r>
  <r>
    <n v="6149"/>
    <s v="CA-2013-161928"/>
    <x v="0"/>
    <x v="812"/>
    <d v="2013-06-30T00:00:00"/>
    <s v="Second Class"/>
    <s v="AC-10660"/>
    <s v="Anna Chung"/>
    <x v="0"/>
    <s v="United States"/>
    <s v="San Francisco"/>
    <x v="1"/>
    <n v="94109"/>
    <x v="1"/>
    <s v="TEC-PH-10003484"/>
    <x v="2"/>
    <x v="7"/>
    <x v="1530"/>
    <n v="201.584"/>
    <n v="2"/>
    <n v="0.2"/>
    <n v="12.599000000000004"/>
  </r>
  <r>
    <n v="6150"/>
    <s v="CA-2014-101322"/>
    <x v="3"/>
    <x v="116"/>
    <d v="2015-01-01T00:00:00"/>
    <s v="First Class"/>
    <s v="JG-15310"/>
    <s v="Jason Gross"/>
    <x v="1"/>
    <s v="United States"/>
    <s v="Long Beach"/>
    <x v="1"/>
    <n v="90805"/>
    <x v="1"/>
    <s v="FUR-CH-10003968"/>
    <x v="0"/>
    <x v="1"/>
    <x v="56"/>
    <n v="340.70400000000006"/>
    <n v="6"/>
    <n v="0.2"/>
    <n v="-34.070400000000006"/>
  </r>
  <r>
    <n v="6151"/>
    <s v="US-2013-106600"/>
    <x v="0"/>
    <x v="143"/>
    <d v="2013-04-12T00:00:00"/>
    <s v="First Class"/>
    <s v="RM-19375"/>
    <s v="Raymond Messe"/>
    <x v="0"/>
    <s v="United States"/>
    <s v="Columbus"/>
    <x v="32"/>
    <n v="31907"/>
    <x v="0"/>
    <s v="FUR-BO-10001608"/>
    <x v="0"/>
    <x v="0"/>
    <x v="1523"/>
    <n v="354.90000000000003"/>
    <n v="5"/>
    <n v="0"/>
    <n v="88.725000000000023"/>
  </r>
  <r>
    <n v="6152"/>
    <s v="CA-2011-111871"/>
    <x v="2"/>
    <x v="772"/>
    <d v="2011-03-21T00:00:00"/>
    <s v="Second Class"/>
    <s v="EK-13795"/>
    <s v="Eileen Kiefer"/>
    <x v="2"/>
    <s v="United States"/>
    <s v="San Francisco"/>
    <x v="1"/>
    <n v="94110"/>
    <x v="1"/>
    <s v="FUR-BO-10004218"/>
    <x v="0"/>
    <x v="0"/>
    <x v="1584"/>
    <n v="1198.33"/>
    <n v="10"/>
    <n v="0.15"/>
    <n v="70.490000000000009"/>
  </r>
  <r>
    <n v="6153"/>
    <s v="CA-2014-139437"/>
    <x v="3"/>
    <x v="445"/>
    <d v="2014-07-09T00:00:00"/>
    <s v="Standard Class"/>
    <s v="RD-19585"/>
    <s v="Rob Dowd"/>
    <x v="0"/>
    <s v="United States"/>
    <s v="Los Angeles"/>
    <x v="1"/>
    <n v="90004"/>
    <x v="1"/>
    <s v="OFF-ST-10002485"/>
    <x v="1"/>
    <x v="4"/>
    <x v="209"/>
    <n v="87.92"/>
    <n v="4"/>
    <n v="0"/>
    <n v="0.87919999999999732"/>
  </r>
  <r>
    <n v="6154"/>
    <s v="CA-2014-151484"/>
    <x v="3"/>
    <x v="693"/>
    <d v="2014-04-24T00:00:00"/>
    <s v="First Class"/>
    <s v="CV-12805"/>
    <s v="Cynthia Voltz"/>
    <x v="1"/>
    <s v="United States"/>
    <s v="Philadelphia"/>
    <x v="9"/>
    <n v="19120"/>
    <x v="3"/>
    <s v="FUR-FU-10001876"/>
    <x v="0"/>
    <x v="5"/>
    <x v="1394"/>
    <n v="51.967999999999996"/>
    <n v="2"/>
    <n v="0.2"/>
    <n v="10.393599999999998"/>
  </r>
  <r>
    <n v="6155"/>
    <s v="CA-2014-151484"/>
    <x v="3"/>
    <x v="693"/>
    <d v="2014-04-24T00:00:00"/>
    <s v="First Class"/>
    <s v="CV-12805"/>
    <s v="Cynthia Voltz"/>
    <x v="1"/>
    <s v="United States"/>
    <s v="Philadelphia"/>
    <x v="9"/>
    <n v="19120"/>
    <x v="3"/>
    <s v="OFF-ST-10002370"/>
    <x v="1"/>
    <x v="4"/>
    <x v="80"/>
    <n v="51.336000000000006"/>
    <n v="3"/>
    <n v="0.2"/>
    <n v="5.7752999999999961"/>
  </r>
  <r>
    <n v="6156"/>
    <s v="CA-2014-151484"/>
    <x v="3"/>
    <x v="693"/>
    <d v="2014-04-24T00:00:00"/>
    <s v="First Class"/>
    <s v="CV-12805"/>
    <s v="Cynthia Voltz"/>
    <x v="1"/>
    <s v="United States"/>
    <s v="Philadelphia"/>
    <x v="9"/>
    <n v="19120"/>
    <x v="3"/>
    <s v="OFF-ST-10000142"/>
    <x v="1"/>
    <x v="4"/>
    <x v="399"/>
    <n v="332.70400000000001"/>
    <n v="1"/>
    <n v="0.2"/>
    <n v="33.270399999999981"/>
  </r>
  <r>
    <n v="6157"/>
    <s v="CA-2014-151484"/>
    <x v="3"/>
    <x v="693"/>
    <d v="2014-04-24T00:00:00"/>
    <s v="First Class"/>
    <s v="CV-12805"/>
    <s v="Cynthia Voltz"/>
    <x v="1"/>
    <s v="United States"/>
    <s v="Philadelphia"/>
    <x v="9"/>
    <n v="19120"/>
    <x v="3"/>
    <s v="FUR-FU-10004671"/>
    <x v="0"/>
    <x v="5"/>
    <x v="1357"/>
    <n v="42.408000000000008"/>
    <n v="3"/>
    <n v="0.2"/>
    <n v="9.5418000000000003"/>
  </r>
  <r>
    <n v="6158"/>
    <s v="CA-2013-104150"/>
    <x v="0"/>
    <x v="1092"/>
    <d v="2013-08-06T00:00:00"/>
    <s v="Second Class"/>
    <s v="AG-10330"/>
    <s v="Alex Grayson"/>
    <x v="0"/>
    <s v="United States"/>
    <s v="Tulsa"/>
    <x v="26"/>
    <n v="74133"/>
    <x v="2"/>
    <s v="OFF-EN-10002504"/>
    <x v="1"/>
    <x v="12"/>
    <x v="113"/>
    <n v="81.539999999999992"/>
    <n v="3"/>
    <n v="0"/>
    <n v="38.323799999999999"/>
  </r>
  <r>
    <n v="6159"/>
    <s v="CA-2013-104150"/>
    <x v="0"/>
    <x v="1092"/>
    <d v="2013-08-06T00:00:00"/>
    <s v="Second Class"/>
    <s v="AG-10330"/>
    <s v="Alex Grayson"/>
    <x v="0"/>
    <s v="United States"/>
    <s v="Tulsa"/>
    <x v="26"/>
    <n v="74133"/>
    <x v="2"/>
    <s v="TEC-AC-10004803"/>
    <x v="2"/>
    <x v="11"/>
    <x v="1756"/>
    <n v="167.28"/>
    <n v="12"/>
    <n v="0"/>
    <n v="23.419200000000011"/>
  </r>
  <r>
    <n v="6160"/>
    <s v="CA-2013-161025"/>
    <x v="0"/>
    <x v="275"/>
    <d v="2013-12-10T00:00:00"/>
    <s v="Standard Class"/>
    <s v="GM-14440"/>
    <s v="Gary McGarr"/>
    <x v="0"/>
    <s v="United States"/>
    <s v="Los Angeles"/>
    <x v="1"/>
    <n v="90049"/>
    <x v="1"/>
    <s v="OFF-ST-10001932"/>
    <x v="1"/>
    <x v="4"/>
    <x v="1641"/>
    <n v="772.68"/>
    <n v="4"/>
    <n v="0"/>
    <n v="108.17520000000002"/>
  </r>
  <r>
    <n v="6161"/>
    <s v="CA-2011-103989"/>
    <x v="2"/>
    <x v="1093"/>
    <d v="2011-03-21T00:00:00"/>
    <s v="First Class"/>
    <s v="MC-17605"/>
    <s v="Matt Connell"/>
    <x v="1"/>
    <s v="United States"/>
    <s v="Lakeland"/>
    <x v="2"/>
    <n v="33801"/>
    <x v="0"/>
    <s v="TEC-PH-10004667"/>
    <x v="2"/>
    <x v="7"/>
    <x v="519"/>
    <n v="323.97600000000006"/>
    <n v="3"/>
    <n v="0.2"/>
    <n v="28.347899999999981"/>
  </r>
  <r>
    <n v="6162"/>
    <s v="CA-2011-103989"/>
    <x v="2"/>
    <x v="1093"/>
    <d v="2011-03-21T00:00:00"/>
    <s v="First Class"/>
    <s v="MC-17605"/>
    <s v="Matt Connell"/>
    <x v="1"/>
    <s v="United States"/>
    <s v="Lakeland"/>
    <x v="2"/>
    <n v="33801"/>
    <x v="0"/>
    <s v="OFF-LA-10000443"/>
    <x v="1"/>
    <x v="2"/>
    <x v="1118"/>
    <n v="11.808"/>
    <n v="4"/>
    <n v="0.2"/>
    <n v="3.9851999999999999"/>
  </r>
  <r>
    <n v="6163"/>
    <s v="CA-2011-103989"/>
    <x v="2"/>
    <x v="1093"/>
    <d v="2011-03-21T00:00:00"/>
    <s v="First Class"/>
    <s v="MC-17605"/>
    <s v="Matt Connell"/>
    <x v="1"/>
    <s v="United States"/>
    <s v="Lakeland"/>
    <x v="2"/>
    <n v="33801"/>
    <x v="0"/>
    <s v="OFF-ST-10000918"/>
    <x v="1"/>
    <x v="4"/>
    <x v="372"/>
    <n v="26.160000000000004"/>
    <n v="3"/>
    <n v="0.2"/>
    <n v="1.961999999999998"/>
  </r>
  <r>
    <n v="6164"/>
    <s v="CA-2011-103989"/>
    <x v="2"/>
    <x v="1093"/>
    <d v="2011-03-21T00:00:00"/>
    <s v="First Class"/>
    <s v="MC-17605"/>
    <s v="Matt Connell"/>
    <x v="1"/>
    <s v="United States"/>
    <s v="Lakeland"/>
    <x v="2"/>
    <n v="33801"/>
    <x v="0"/>
    <s v="OFF-BI-10001196"/>
    <x v="1"/>
    <x v="8"/>
    <x v="1381"/>
    <n v="33.57"/>
    <n v="5"/>
    <n v="0.7"/>
    <n v="-25.737000000000002"/>
  </r>
  <r>
    <n v="6165"/>
    <s v="CA-2011-103989"/>
    <x v="2"/>
    <x v="1093"/>
    <d v="2011-03-21T00:00:00"/>
    <s v="First Class"/>
    <s v="MC-17605"/>
    <s v="Matt Connell"/>
    <x v="1"/>
    <s v="United States"/>
    <s v="Lakeland"/>
    <x v="2"/>
    <n v="33801"/>
    <x v="0"/>
    <s v="FUR-FU-10003981"/>
    <x v="0"/>
    <x v="5"/>
    <x v="322"/>
    <n v="4.9920000000000009"/>
    <n v="3"/>
    <n v="0.2"/>
    <n v="1.3728000000000002"/>
  </r>
  <r>
    <n v="6166"/>
    <s v="CA-2011-103989"/>
    <x v="2"/>
    <x v="1093"/>
    <d v="2011-03-21T00:00:00"/>
    <s v="First Class"/>
    <s v="MC-17605"/>
    <s v="Matt Connell"/>
    <x v="1"/>
    <s v="United States"/>
    <s v="Lakeland"/>
    <x v="2"/>
    <n v="33801"/>
    <x v="0"/>
    <s v="FUR-FU-10002508"/>
    <x v="0"/>
    <x v="5"/>
    <x v="1661"/>
    <n v="20.016000000000002"/>
    <n v="3"/>
    <n v="0.2"/>
    <n v="5.5044000000000013"/>
  </r>
  <r>
    <n v="6167"/>
    <s v="CA-2011-103989"/>
    <x v="2"/>
    <x v="1093"/>
    <d v="2011-03-21T00:00:00"/>
    <s v="First Class"/>
    <s v="MC-17605"/>
    <s v="Matt Connell"/>
    <x v="1"/>
    <s v="United States"/>
    <s v="Lakeland"/>
    <x v="2"/>
    <n v="33801"/>
    <x v="0"/>
    <s v="TEC-AC-10002647"/>
    <x v="2"/>
    <x v="11"/>
    <x v="1753"/>
    <n v="170.24"/>
    <n v="2"/>
    <n v="0.2"/>
    <n v="53.199999999999989"/>
  </r>
  <r>
    <n v="6168"/>
    <s v="CA-2012-142433"/>
    <x v="1"/>
    <x v="704"/>
    <d v="2012-04-25T00:00:00"/>
    <s v="Standard Class"/>
    <s v="ES-14020"/>
    <s v="Erica Smith"/>
    <x v="0"/>
    <s v="United States"/>
    <s v="Houston"/>
    <x v="5"/>
    <n v="77036"/>
    <x v="2"/>
    <s v="OFF-PA-10002377"/>
    <x v="1"/>
    <x v="10"/>
    <x v="127"/>
    <n v="117.456"/>
    <n v="3"/>
    <n v="0.2"/>
    <n v="44.045999999999992"/>
  </r>
  <r>
    <n v="6169"/>
    <s v="CA-2012-132815"/>
    <x v="1"/>
    <x v="444"/>
    <d v="2012-09-22T00:00:00"/>
    <s v="Second Class"/>
    <s v="RW-19540"/>
    <s v="Rick Wilson"/>
    <x v="1"/>
    <s v="United States"/>
    <s v="Los Angeles"/>
    <x v="1"/>
    <n v="90008"/>
    <x v="1"/>
    <s v="OFF-PA-10004530"/>
    <x v="1"/>
    <x v="10"/>
    <x v="491"/>
    <n v="22.96"/>
    <n v="2"/>
    <n v="0"/>
    <n v="11.250400000000001"/>
  </r>
  <r>
    <n v="6170"/>
    <s v="CA-2011-101266"/>
    <x v="2"/>
    <x v="9"/>
    <d v="2011-08-30T00:00:00"/>
    <s v="Second Class"/>
    <s v="MM-17920"/>
    <s v="Michael Moore"/>
    <x v="0"/>
    <s v="United States"/>
    <s v="Springfield"/>
    <x v="17"/>
    <n v="22153"/>
    <x v="0"/>
    <s v="OFF-PA-10002986"/>
    <x v="1"/>
    <x v="10"/>
    <x v="477"/>
    <n v="13.36"/>
    <n v="2"/>
    <n v="0"/>
    <n v="6.4127999999999998"/>
  </r>
  <r>
    <n v="6171"/>
    <s v="CA-2013-141523"/>
    <x v="0"/>
    <x v="1054"/>
    <d v="2013-12-25T00:00:00"/>
    <s v="Second Class"/>
    <s v="MH-17440"/>
    <s v="Mark Haberlin"/>
    <x v="1"/>
    <s v="United States"/>
    <s v="New York City"/>
    <x v="15"/>
    <n v="10035"/>
    <x v="3"/>
    <s v="OFF-BI-10000948"/>
    <x v="1"/>
    <x v="8"/>
    <x v="1373"/>
    <n v="34.248000000000005"/>
    <n v="3"/>
    <n v="0.2"/>
    <n v="11.558699999999998"/>
  </r>
  <r>
    <n v="6172"/>
    <s v="CA-2013-141523"/>
    <x v="0"/>
    <x v="1054"/>
    <d v="2013-12-25T00:00:00"/>
    <s v="Second Class"/>
    <s v="MH-17440"/>
    <s v="Mark Haberlin"/>
    <x v="1"/>
    <s v="United States"/>
    <s v="New York City"/>
    <x v="15"/>
    <n v="10035"/>
    <x v="3"/>
    <s v="OFF-AR-10001545"/>
    <x v="1"/>
    <x v="6"/>
    <x v="812"/>
    <n v="3.52"/>
    <n v="2"/>
    <n v="0"/>
    <n v="1.0207999999999999"/>
  </r>
  <r>
    <n v="6173"/>
    <s v="US-2011-106299"/>
    <x v="2"/>
    <x v="1094"/>
    <d v="2011-08-08T00:00:00"/>
    <s v="Standard Class"/>
    <s v="NZ-18565"/>
    <s v="Nick Zandusky"/>
    <x v="2"/>
    <s v="United States"/>
    <s v="Springfield"/>
    <x v="25"/>
    <n v="65807"/>
    <x v="2"/>
    <s v="OFF-BI-10001758"/>
    <x v="1"/>
    <x v="8"/>
    <x v="935"/>
    <n v="26.7"/>
    <n v="5"/>
    <n v="0"/>
    <n v="12.548999999999999"/>
  </r>
  <r>
    <n v="6174"/>
    <s v="US-2011-106299"/>
    <x v="2"/>
    <x v="1094"/>
    <d v="2011-08-08T00:00:00"/>
    <s v="Standard Class"/>
    <s v="NZ-18565"/>
    <s v="Nick Zandusky"/>
    <x v="2"/>
    <s v="United States"/>
    <s v="Springfield"/>
    <x v="25"/>
    <n v="65807"/>
    <x v="2"/>
    <s v="TEC-AC-10003237"/>
    <x v="2"/>
    <x v="11"/>
    <x v="1631"/>
    <n v="21.2"/>
    <n v="2"/>
    <n v="0"/>
    <n v="9.1160000000000014"/>
  </r>
  <r>
    <n v="6175"/>
    <s v="US-2011-106299"/>
    <x v="2"/>
    <x v="1094"/>
    <d v="2011-08-08T00:00:00"/>
    <s v="Standard Class"/>
    <s v="NZ-18565"/>
    <s v="Nick Zandusky"/>
    <x v="2"/>
    <s v="United States"/>
    <s v="Springfield"/>
    <x v="25"/>
    <n v="65807"/>
    <x v="2"/>
    <s v="OFF-ST-10002011"/>
    <x v="1"/>
    <x v="4"/>
    <x v="1055"/>
    <n v="838.38"/>
    <n v="2"/>
    <n v="0"/>
    <n v="226.36260000000004"/>
  </r>
  <r>
    <n v="6176"/>
    <s v="CA-2012-158421"/>
    <x v="1"/>
    <x v="481"/>
    <d v="2012-09-26T00:00:00"/>
    <s v="Standard Class"/>
    <s v="GB-14575"/>
    <s v="Giulietta Baptist"/>
    <x v="0"/>
    <s v="United States"/>
    <s v="Columbia"/>
    <x v="20"/>
    <n v="29203"/>
    <x v="0"/>
    <s v="FUR-CH-10000309"/>
    <x v="0"/>
    <x v="1"/>
    <x v="765"/>
    <n v="1690.04"/>
    <n v="4"/>
    <n v="0"/>
    <n v="422.51"/>
  </r>
  <r>
    <n v="6177"/>
    <s v="CA-2012-158421"/>
    <x v="1"/>
    <x v="481"/>
    <d v="2012-09-26T00:00:00"/>
    <s v="Standard Class"/>
    <s v="GB-14575"/>
    <s v="Giulietta Baptist"/>
    <x v="0"/>
    <s v="United States"/>
    <s v="Columbia"/>
    <x v="20"/>
    <n v="29203"/>
    <x v="0"/>
    <s v="OFF-ST-10002444"/>
    <x v="1"/>
    <x v="4"/>
    <x v="571"/>
    <n v="85.96"/>
    <n v="7"/>
    <n v="0"/>
    <n v="24.068799999999996"/>
  </r>
  <r>
    <n v="6178"/>
    <s v="CA-2012-158421"/>
    <x v="1"/>
    <x v="481"/>
    <d v="2012-09-26T00:00:00"/>
    <s v="Standard Class"/>
    <s v="GB-14575"/>
    <s v="Giulietta Baptist"/>
    <x v="0"/>
    <s v="United States"/>
    <s v="Columbia"/>
    <x v="20"/>
    <n v="29203"/>
    <x v="0"/>
    <s v="OFF-EN-10001453"/>
    <x v="1"/>
    <x v="12"/>
    <x v="1676"/>
    <n v="121.96"/>
    <n v="2"/>
    <n v="0"/>
    <n v="57.32119999999999"/>
  </r>
  <r>
    <n v="6179"/>
    <s v="CA-2012-158421"/>
    <x v="1"/>
    <x v="481"/>
    <d v="2012-09-26T00:00:00"/>
    <s v="Standard Class"/>
    <s v="GB-14575"/>
    <s v="Giulietta Baptist"/>
    <x v="0"/>
    <s v="United States"/>
    <s v="Columbia"/>
    <x v="20"/>
    <n v="29203"/>
    <x v="0"/>
    <s v="OFF-PA-10001801"/>
    <x v="1"/>
    <x v="10"/>
    <x v="1757"/>
    <n v="23.92"/>
    <n v="4"/>
    <n v="0"/>
    <n v="11.720800000000001"/>
  </r>
  <r>
    <n v="6180"/>
    <s v="CA-2012-158421"/>
    <x v="1"/>
    <x v="481"/>
    <d v="2012-09-26T00:00:00"/>
    <s v="Standard Class"/>
    <s v="GB-14575"/>
    <s v="Giulietta Baptist"/>
    <x v="0"/>
    <s v="United States"/>
    <s v="Columbia"/>
    <x v="20"/>
    <n v="29203"/>
    <x v="0"/>
    <s v="OFF-ST-10000563"/>
    <x v="1"/>
    <x v="4"/>
    <x v="894"/>
    <n v="63.96"/>
    <n v="2"/>
    <n v="0"/>
    <n v="6.3960000000000008"/>
  </r>
  <r>
    <n v="6181"/>
    <s v="CA-2012-158421"/>
    <x v="1"/>
    <x v="481"/>
    <d v="2012-09-26T00:00:00"/>
    <s v="Standard Class"/>
    <s v="GB-14575"/>
    <s v="Giulietta Baptist"/>
    <x v="0"/>
    <s v="United States"/>
    <s v="Columbia"/>
    <x v="20"/>
    <n v="29203"/>
    <x v="0"/>
    <s v="TEC-PH-10000369"/>
    <x v="2"/>
    <x v="7"/>
    <x v="1346"/>
    <n v="629.94999999999993"/>
    <n v="5"/>
    <n v="0"/>
    <n v="176.38600000000002"/>
  </r>
  <r>
    <n v="6182"/>
    <s v="CA-2012-158421"/>
    <x v="1"/>
    <x v="481"/>
    <d v="2012-09-26T00:00:00"/>
    <s v="Standard Class"/>
    <s v="GB-14575"/>
    <s v="Giulietta Baptist"/>
    <x v="0"/>
    <s v="United States"/>
    <s v="Columbia"/>
    <x v="20"/>
    <n v="29203"/>
    <x v="0"/>
    <s v="TEC-PH-10002538"/>
    <x v="2"/>
    <x v="7"/>
    <x v="524"/>
    <n v="113.72999999999999"/>
    <n v="3"/>
    <n v="0"/>
    <n v="32.981699999999989"/>
  </r>
  <r>
    <n v="6183"/>
    <s v="CA-2012-158421"/>
    <x v="1"/>
    <x v="481"/>
    <d v="2012-09-26T00:00:00"/>
    <s v="Standard Class"/>
    <s v="GB-14575"/>
    <s v="Giulietta Baptist"/>
    <x v="0"/>
    <s v="United States"/>
    <s v="Columbia"/>
    <x v="20"/>
    <n v="29203"/>
    <x v="0"/>
    <s v="OFF-BI-10000050"/>
    <x v="1"/>
    <x v="8"/>
    <x v="343"/>
    <n v="14.6"/>
    <n v="2"/>
    <n v="0"/>
    <n v="6.8619999999999992"/>
  </r>
  <r>
    <n v="6184"/>
    <s v="CA-2012-158421"/>
    <x v="1"/>
    <x v="481"/>
    <d v="2012-09-26T00:00:00"/>
    <s v="Standard Class"/>
    <s v="GB-14575"/>
    <s v="Giulietta Baptist"/>
    <x v="0"/>
    <s v="United States"/>
    <s v="Columbia"/>
    <x v="20"/>
    <n v="29203"/>
    <x v="0"/>
    <s v="OFF-ST-10004186"/>
    <x v="1"/>
    <x v="4"/>
    <x v="16"/>
    <n v="887.84"/>
    <n v="8"/>
    <n v="0"/>
    <n v="17.756799999999998"/>
  </r>
  <r>
    <n v="6185"/>
    <s v="CA-2013-143609"/>
    <x v="0"/>
    <x v="25"/>
    <d v="2013-12-14T00:00:00"/>
    <s v="First Class"/>
    <s v="DB-13270"/>
    <s v="Deborah Brumfield"/>
    <x v="2"/>
    <s v="United States"/>
    <s v="Portland"/>
    <x v="21"/>
    <n v="97206"/>
    <x v="1"/>
    <s v="FUR-CH-10004218"/>
    <x v="0"/>
    <x v="1"/>
    <x v="38"/>
    <n v="403.92"/>
    <n v="5"/>
    <n v="0.2"/>
    <n v="25.245000000000019"/>
  </r>
  <r>
    <n v="6186"/>
    <s v="CA-2012-138331"/>
    <x v="1"/>
    <x v="976"/>
    <d v="2012-08-12T00:00:00"/>
    <s v="Standard Class"/>
    <s v="JK-15625"/>
    <s v="Jim Karlsson"/>
    <x v="0"/>
    <s v="United States"/>
    <s v="Philadelphia"/>
    <x v="9"/>
    <n v="19120"/>
    <x v="3"/>
    <s v="OFF-AR-10002952"/>
    <x v="1"/>
    <x v="6"/>
    <x v="806"/>
    <n v="106.8"/>
    <n v="10"/>
    <n v="0.2"/>
    <n v="10.679999999999996"/>
  </r>
  <r>
    <n v="6187"/>
    <s v="CA-2012-138954"/>
    <x v="1"/>
    <x v="219"/>
    <d v="2012-11-17T00:00:00"/>
    <s v="First Class"/>
    <s v="MH-17785"/>
    <s v="Maya Herman"/>
    <x v="1"/>
    <s v="United States"/>
    <s v="New York City"/>
    <x v="15"/>
    <n v="10035"/>
    <x v="3"/>
    <s v="OFF-ST-10003058"/>
    <x v="1"/>
    <x v="4"/>
    <x v="388"/>
    <n v="70.949999999999989"/>
    <n v="3"/>
    <n v="0"/>
    <n v="20.575499999999998"/>
  </r>
  <r>
    <n v="6188"/>
    <s v="CA-2012-138954"/>
    <x v="1"/>
    <x v="219"/>
    <d v="2012-11-17T00:00:00"/>
    <s v="First Class"/>
    <s v="MH-17785"/>
    <s v="Maya Herman"/>
    <x v="1"/>
    <s v="United States"/>
    <s v="New York City"/>
    <x v="15"/>
    <n v="10035"/>
    <x v="3"/>
    <s v="OFF-BI-10003963"/>
    <x v="1"/>
    <x v="8"/>
    <x v="1320"/>
    <n v="34.944000000000003"/>
    <n v="6"/>
    <n v="0.2"/>
    <n v="11.793599999999998"/>
  </r>
  <r>
    <n v="6189"/>
    <s v="CA-2012-138954"/>
    <x v="1"/>
    <x v="219"/>
    <d v="2012-11-17T00:00:00"/>
    <s v="First Class"/>
    <s v="MH-17785"/>
    <s v="Maya Herman"/>
    <x v="1"/>
    <s v="United States"/>
    <s v="New York City"/>
    <x v="15"/>
    <n v="10035"/>
    <x v="3"/>
    <s v="OFF-AR-10001955"/>
    <x v="1"/>
    <x v="6"/>
    <x v="1021"/>
    <n v="119.03999999999999"/>
    <n v="6"/>
    <n v="0"/>
    <n v="35.711999999999989"/>
  </r>
  <r>
    <n v="6190"/>
    <s v="CA-2014-157903"/>
    <x v="3"/>
    <x v="1095"/>
    <d v="2014-04-09T00:00:00"/>
    <s v="Standard Class"/>
    <s v="AM-10705"/>
    <s v="Anne McFarland"/>
    <x v="0"/>
    <s v="United States"/>
    <s v="Des Plaines"/>
    <x v="10"/>
    <n v="60016"/>
    <x v="2"/>
    <s v="TEC-PH-10004345"/>
    <x v="2"/>
    <x v="7"/>
    <x v="1167"/>
    <n v="383.84000000000003"/>
    <n v="4"/>
    <n v="0.2"/>
    <n v="47.97999999999999"/>
  </r>
  <r>
    <n v="6191"/>
    <s v="CA-2013-157259"/>
    <x v="0"/>
    <x v="435"/>
    <d v="2013-12-29T00:00:00"/>
    <s v="Standard Class"/>
    <s v="JM-15535"/>
    <s v="Jessica Myrick"/>
    <x v="0"/>
    <s v="United States"/>
    <s v="New York City"/>
    <x v="15"/>
    <n v="10035"/>
    <x v="3"/>
    <s v="FUR-FU-10003192"/>
    <x v="0"/>
    <x v="5"/>
    <x v="1720"/>
    <n v="799.56000000000006"/>
    <n v="9"/>
    <n v="0"/>
    <n v="207.88559999999998"/>
  </r>
  <r>
    <n v="6192"/>
    <s v="CA-2014-107986"/>
    <x v="3"/>
    <x v="1096"/>
    <d v="2014-12-14T00:00:00"/>
    <s v="Same Day"/>
    <s v="MW-18220"/>
    <s v="Mitch Webber"/>
    <x v="0"/>
    <s v="United States"/>
    <s v="Seattle"/>
    <x v="4"/>
    <n v="98103"/>
    <x v="1"/>
    <s v="OFF-ST-10001325"/>
    <x v="1"/>
    <x v="4"/>
    <x v="466"/>
    <n v="31.44"/>
    <n v="3"/>
    <n v="0"/>
    <n v="8.4888000000000012"/>
  </r>
  <r>
    <n v="6193"/>
    <s v="CA-2014-104927"/>
    <x v="3"/>
    <x v="66"/>
    <d v="2014-12-27T00:00:00"/>
    <s v="Standard Class"/>
    <s v="AG-10330"/>
    <s v="Alex Grayson"/>
    <x v="0"/>
    <s v="United States"/>
    <s v="Houston"/>
    <x v="5"/>
    <n v="77095"/>
    <x v="2"/>
    <s v="OFF-PA-10000019"/>
    <x v="1"/>
    <x v="10"/>
    <x v="704"/>
    <n v="25.920000000000005"/>
    <n v="5"/>
    <n v="0.2"/>
    <n v="9.0719999999999992"/>
  </r>
  <r>
    <n v="6194"/>
    <s v="CA-2014-104927"/>
    <x v="3"/>
    <x v="66"/>
    <d v="2014-12-27T00:00:00"/>
    <s v="Standard Class"/>
    <s v="AG-10330"/>
    <s v="Alex Grayson"/>
    <x v="0"/>
    <s v="United States"/>
    <s v="Houston"/>
    <x v="5"/>
    <n v="77095"/>
    <x v="2"/>
    <s v="OFF-BI-10003429"/>
    <x v="1"/>
    <x v="8"/>
    <x v="844"/>
    <n v="6.3299999999999992"/>
    <n v="5"/>
    <n v="0.8"/>
    <n v="-9.8114999999999988"/>
  </r>
  <r>
    <n v="6195"/>
    <s v="CA-2014-104927"/>
    <x v="3"/>
    <x v="66"/>
    <d v="2014-12-27T00:00:00"/>
    <s v="Standard Class"/>
    <s v="AG-10330"/>
    <s v="Alex Grayson"/>
    <x v="0"/>
    <s v="United States"/>
    <s v="Houston"/>
    <x v="5"/>
    <n v="77095"/>
    <x v="2"/>
    <s v="OFF-PA-10000176"/>
    <x v="1"/>
    <x v="10"/>
    <x v="634"/>
    <n v="75.88"/>
    <n v="5"/>
    <n v="0.2"/>
    <n v="26.557999999999993"/>
  </r>
  <r>
    <n v="6196"/>
    <s v="CA-2014-113453"/>
    <x v="3"/>
    <x v="208"/>
    <d v="2014-10-29T00:00:00"/>
    <s v="Standard Class"/>
    <s v="CM-12160"/>
    <s v="Charles McCrossin"/>
    <x v="0"/>
    <s v="United States"/>
    <s v="Philadelphia"/>
    <x v="9"/>
    <n v="19143"/>
    <x v="3"/>
    <s v="TEC-PH-10004165"/>
    <x v="2"/>
    <x v="7"/>
    <x v="886"/>
    <n v="329.988"/>
    <n v="2"/>
    <n v="0.4"/>
    <n v="-76.997200000000021"/>
  </r>
  <r>
    <n v="6197"/>
    <s v="CA-2014-113453"/>
    <x v="3"/>
    <x v="208"/>
    <d v="2014-10-29T00:00:00"/>
    <s v="Standard Class"/>
    <s v="CM-12160"/>
    <s v="Charles McCrossin"/>
    <x v="0"/>
    <s v="United States"/>
    <s v="Philadelphia"/>
    <x v="9"/>
    <n v="19143"/>
    <x v="3"/>
    <s v="OFF-ST-10000352"/>
    <x v="1"/>
    <x v="4"/>
    <x v="1049"/>
    <n v="71.376000000000005"/>
    <n v="3"/>
    <n v="0.2"/>
    <n v="-4.460999999999995"/>
  </r>
  <r>
    <n v="6198"/>
    <s v="CA-2012-149909"/>
    <x v="1"/>
    <x v="50"/>
    <d v="2012-11-17T00:00:00"/>
    <s v="Standard Class"/>
    <s v="RA-19915"/>
    <s v="Russell Applegate"/>
    <x v="0"/>
    <s v="United States"/>
    <s v="Columbus"/>
    <x v="14"/>
    <n v="47201"/>
    <x v="2"/>
    <s v="OFF-PA-10000726"/>
    <x v="1"/>
    <x v="10"/>
    <x v="1322"/>
    <n v="63.769999999999996"/>
    <n v="7"/>
    <n v="0"/>
    <n v="28.696499999999993"/>
  </r>
  <r>
    <n v="6199"/>
    <s v="CA-2012-149909"/>
    <x v="1"/>
    <x v="50"/>
    <d v="2012-11-17T00:00:00"/>
    <s v="Standard Class"/>
    <s v="RA-19915"/>
    <s v="Russell Applegate"/>
    <x v="0"/>
    <s v="United States"/>
    <s v="Columbus"/>
    <x v="14"/>
    <n v="47201"/>
    <x v="2"/>
    <s v="TEC-PH-10001536"/>
    <x v="2"/>
    <x v="7"/>
    <x v="1234"/>
    <n v="50.97"/>
    <n v="3"/>
    <n v="0"/>
    <n v="13.252199999999997"/>
  </r>
  <r>
    <n v="6200"/>
    <s v="CA-2012-149909"/>
    <x v="1"/>
    <x v="50"/>
    <d v="2012-11-17T00:00:00"/>
    <s v="Standard Class"/>
    <s v="RA-19915"/>
    <s v="Russell Applegate"/>
    <x v="0"/>
    <s v="United States"/>
    <s v="Columbus"/>
    <x v="14"/>
    <n v="47201"/>
    <x v="2"/>
    <s v="OFF-PA-10001790"/>
    <x v="1"/>
    <x v="10"/>
    <x v="687"/>
    <n v="96.08"/>
    <n v="2"/>
    <n v="0"/>
    <n v="46.118399999999994"/>
  </r>
  <r>
    <n v="6201"/>
    <s v="CA-2012-146675"/>
    <x v="1"/>
    <x v="392"/>
    <d v="2012-04-20T00:00:00"/>
    <s v="Standard Class"/>
    <s v="SB-20185"/>
    <s v="Sarah Brown"/>
    <x v="0"/>
    <s v="United States"/>
    <s v="Evanston"/>
    <x v="10"/>
    <n v="60201"/>
    <x v="2"/>
    <s v="TEC-CO-10001766"/>
    <x v="2"/>
    <x v="16"/>
    <x v="1058"/>
    <n v="1439.9680000000001"/>
    <n v="4"/>
    <n v="0.2"/>
    <n v="485.98919999999993"/>
  </r>
  <r>
    <n v="6202"/>
    <s v="CA-2012-146675"/>
    <x v="1"/>
    <x v="392"/>
    <d v="2012-04-20T00:00:00"/>
    <s v="Standard Class"/>
    <s v="SB-20185"/>
    <s v="Sarah Brown"/>
    <x v="0"/>
    <s v="United States"/>
    <s v="Evanston"/>
    <x v="10"/>
    <n v="60201"/>
    <x v="2"/>
    <s v="TEC-AC-10004396"/>
    <x v="2"/>
    <x v="11"/>
    <x v="1679"/>
    <n v="43.56"/>
    <n v="3"/>
    <n v="0.2"/>
    <n v="-4.9004999999999974"/>
  </r>
  <r>
    <n v="6203"/>
    <s v="CA-2013-118332"/>
    <x v="0"/>
    <x v="186"/>
    <d v="2013-12-24T00:00:00"/>
    <s v="Standard Class"/>
    <s v="PK-19075"/>
    <s v="Pete Kriz"/>
    <x v="0"/>
    <s v="United States"/>
    <s v="Apple Valley"/>
    <x v="1"/>
    <n v="92307"/>
    <x v="1"/>
    <s v="FUR-CH-10001708"/>
    <x v="0"/>
    <x v="1"/>
    <x v="884"/>
    <n v="563.91999999999996"/>
    <n v="5"/>
    <n v="0.2"/>
    <n v="7.0489999999999498"/>
  </r>
  <r>
    <n v="6204"/>
    <s v="CA-2013-133669"/>
    <x v="0"/>
    <x v="147"/>
    <d v="2013-10-28T00:00:00"/>
    <s v="Standard Class"/>
    <s v="SV-20935"/>
    <s v="Susan Vittorini"/>
    <x v="0"/>
    <s v="United States"/>
    <s v="Columbus"/>
    <x v="24"/>
    <n v="43229"/>
    <x v="3"/>
    <s v="TEC-PH-10001305"/>
    <x v="2"/>
    <x v="7"/>
    <x v="1671"/>
    <n v="235.15199999999999"/>
    <n v="8"/>
    <n v="0.4"/>
    <n v="-47.030399999999986"/>
  </r>
  <r>
    <n v="6205"/>
    <s v="CA-2014-145660"/>
    <x v="3"/>
    <x v="96"/>
    <d v="2014-12-04T00:00:00"/>
    <s v="First Class"/>
    <s v="MG-17650"/>
    <s v="Matthew Grinstein"/>
    <x v="2"/>
    <s v="United States"/>
    <s v="Marion"/>
    <x v="24"/>
    <n v="43302"/>
    <x v="3"/>
    <s v="FUR-FU-10002885"/>
    <x v="0"/>
    <x v="5"/>
    <x v="755"/>
    <n v="7.7120000000000006"/>
    <n v="2"/>
    <n v="0.2"/>
    <n v="1.7352000000000005"/>
  </r>
  <r>
    <n v="6206"/>
    <s v="CA-2013-133697"/>
    <x v="0"/>
    <x v="201"/>
    <d v="2013-10-25T00:00:00"/>
    <s v="Second Class"/>
    <s v="CM-12445"/>
    <s v="Chuck Magee"/>
    <x v="0"/>
    <s v="United States"/>
    <s v="Houston"/>
    <x v="5"/>
    <n v="77095"/>
    <x v="2"/>
    <s v="OFF-PA-10000726"/>
    <x v="1"/>
    <x v="10"/>
    <x v="1322"/>
    <n v="51.016000000000005"/>
    <n v="7"/>
    <n v="0.2"/>
    <n v="15.942499999999992"/>
  </r>
  <r>
    <n v="6207"/>
    <s v="CA-2013-133697"/>
    <x v="0"/>
    <x v="201"/>
    <d v="2013-10-25T00:00:00"/>
    <s v="Second Class"/>
    <s v="CM-12445"/>
    <s v="Chuck Magee"/>
    <x v="0"/>
    <s v="United States"/>
    <s v="Houston"/>
    <x v="5"/>
    <n v="77095"/>
    <x v="2"/>
    <s v="OFF-FA-10003112"/>
    <x v="1"/>
    <x v="13"/>
    <x v="33"/>
    <n v="25.248000000000001"/>
    <n v="4"/>
    <n v="0.2"/>
    <n v="7.8899999999999979"/>
  </r>
  <r>
    <n v="6208"/>
    <s v="CA-2013-133697"/>
    <x v="0"/>
    <x v="201"/>
    <d v="2013-10-25T00:00:00"/>
    <s v="Second Class"/>
    <s v="CM-12445"/>
    <s v="Chuck Magee"/>
    <x v="0"/>
    <s v="United States"/>
    <s v="Houston"/>
    <x v="5"/>
    <n v="77095"/>
    <x v="2"/>
    <s v="FUR-CH-10002372"/>
    <x v="0"/>
    <x v="1"/>
    <x v="390"/>
    <n v="56.686"/>
    <n v="1"/>
    <n v="0.3"/>
    <n v="-14.576399999999996"/>
  </r>
  <r>
    <n v="6209"/>
    <s v="CA-2014-148138"/>
    <x v="3"/>
    <x v="365"/>
    <d v="2014-10-04T00:00:00"/>
    <s v="Standard Class"/>
    <s v="ME-18010"/>
    <s v="Michelle Ellison"/>
    <x v="1"/>
    <s v="United States"/>
    <s v="Marion"/>
    <x v="24"/>
    <n v="43302"/>
    <x v="3"/>
    <s v="OFF-ST-10000563"/>
    <x v="1"/>
    <x v="4"/>
    <x v="894"/>
    <n v="51.168000000000006"/>
    <n v="2"/>
    <n v="0.2"/>
    <n v="-6.3960000000000008"/>
  </r>
  <r>
    <n v="6210"/>
    <s v="CA-2014-119809"/>
    <x v="3"/>
    <x v="238"/>
    <d v="2014-08-26T00:00:00"/>
    <s v="Standard Class"/>
    <s v="YS-21880"/>
    <s v="Yana Sorensen"/>
    <x v="1"/>
    <s v="United States"/>
    <s v="Seattle"/>
    <x v="4"/>
    <n v="98103"/>
    <x v="1"/>
    <s v="OFF-BI-10003925"/>
    <x v="1"/>
    <x v="8"/>
    <x v="751"/>
    <n v="2793.5280000000002"/>
    <n v="9"/>
    <n v="0.2"/>
    <n v="942.81569999999988"/>
  </r>
  <r>
    <n v="6211"/>
    <s v="CA-2014-119809"/>
    <x v="3"/>
    <x v="238"/>
    <d v="2014-08-26T00:00:00"/>
    <s v="Standard Class"/>
    <s v="YS-21880"/>
    <s v="Yana Sorensen"/>
    <x v="1"/>
    <s v="United States"/>
    <s v="Seattle"/>
    <x v="4"/>
    <n v="98103"/>
    <x v="1"/>
    <s v="OFF-ST-10003306"/>
    <x v="1"/>
    <x v="4"/>
    <x v="380"/>
    <n v="1000.0200000000001"/>
    <n v="7"/>
    <n v="0"/>
    <n v="290.00579999999991"/>
  </r>
  <r>
    <n v="6212"/>
    <s v="CA-2014-119809"/>
    <x v="3"/>
    <x v="238"/>
    <d v="2014-08-26T00:00:00"/>
    <s v="Standard Class"/>
    <s v="YS-21880"/>
    <s v="Yana Sorensen"/>
    <x v="1"/>
    <s v="United States"/>
    <s v="Seattle"/>
    <x v="4"/>
    <n v="98103"/>
    <x v="1"/>
    <s v="FUR-FU-10001475"/>
    <x v="0"/>
    <x v="5"/>
    <x v="499"/>
    <n v="65.94"/>
    <n v="3"/>
    <n v="0"/>
    <n v="22.419600000000003"/>
  </r>
  <r>
    <n v="6213"/>
    <s v="CA-2014-149944"/>
    <x v="3"/>
    <x v="105"/>
    <d v="2014-11-17T00:00:00"/>
    <s v="Second Class"/>
    <s v="MB-17305"/>
    <s v="Maria Bertelson"/>
    <x v="0"/>
    <s v="United States"/>
    <s v="Longview"/>
    <x v="4"/>
    <n v="98632"/>
    <x v="1"/>
    <s v="OFF-FA-10003495"/>
    <x v="1"/>
    <x v="13"/>
    <x v="33"/>
    <n v="18.240000000000002"/>
    <n v="3"/>
    <n v="0"/>
    <n v="9.120000000000001"/>
  </r>
  <r>
    <n v="6214"/>
    <s v="CA-2014-149944"/>
    <x v="3"/>
    <x v="105"/>
    <d v="2014-11-17T00:00:00"/>
    <s v="Second Class"/>
    <s v="MB-17305"/>
    <s v="Maria Bertelson"/>
    <x v="0"/>
    <s v="United States"/>
    <s v="Longview"/>
    <x v="4"/>
    <n v="98632"/>
    <x v="1"/>
    <s v="OFF-AP-10004708"/>
    <x v="1"/>
    <x v="9"/>
    <x v="508"/>
    <n v="76.12"/>
    <n v="2"/>
    <n v="0"/>
    <n v="22.074799999999996"/>
  </r>
  <r>
    <n v="6215"/>
    <s v="CA-2011-128538"/>
    <x v="2"/>
    <x v="856"/>
    <d v="2011-10-15T00:00:00"/>
    <s v="Standard Class"/>
    <s v="AS-10240"/>
    <s v="Alan Shonely"/>
    <x v="0"/>
    <s v="United States"/>
    <s v="Redondo Beach"/>
    <x v="1"/>
    <n v="90278"/>
    <x v="1"/>
    <s v="OFF-EN-10001219"/>
    <x v="1"/>
    <x v="12"/>
    <x v="583"/>
    <n v="7.64"/>
    <n v="1"/>
    <n v="0"/>
    <n v="3.7435999999999998"/>
  </r>
  <r>
    <n v="6216"/>
    <s v="CA-2012-161711"/>
    <x v="1"/>
    <x v="109"/>
    <d v="2012-12-03T00:00:00"/>
    <s v="Standard Class"/>
    <s v="MC-17425"/>
    <s v="Mark Cousins"/>
    <x v="1"/>
    <s v="United States"/>
    <s v="New York City"/>
    <x v="15"/>
    <n v="10035"/>
    <x v="3"/>
    <s v="FUR-FU-10000087"/>
    <x v="0"/>
    <x v="5"/>
    <x v="204"/>
    <n v="68.16"/>
    <n v="3"/>
    <n v="0"/>
    <n v="27.945600000000002"/>
  </r>
  <r>
    <n v="6217"/>
    <s v="CA-2012-161711"/>
    <x v="1"/>
    <x v="109"/>
    <d v="2012-12-03T00:00:00"/>
    <s v="Standard Class"/>
    <s v="MC-17425"/>
    <s v="Mark Cousins"/>
    <x v="1"/>
    <s v="United States"/>
    <s v="New York City"/>
    <x v="15"/>
    <n v="10035"/>
    <x v="3"/>
    <s v="OFF-EN-10001539"/>
    <x v="1"/>
    <x v="12"/>
    <x v="33"/>
    <n v="62.24"/>
    <n v="8"/>
    <n v="0"/>
    <n v="29.252800000000001"/>
  </r>
  <r>
    <n v="6218"/>
    <s v="US-2012-129553"/>
    <x v="1"/>
    <x v="1097"/>
    <d v="2012-08-02T00:00:00"/>
    <s v="Standard Class"/>
    <s v="PG-18820"/>
    <s v="Patrick Gardner"/>
    <x v="0"/>
    <s v="United States"/>
    <s v="Louisville"/>
    <x v="0"/>
    <n v="40214"/>
    <x v="0"/>
    <s v="TEC-PH-10004897"/>
    <x v="2"/>
    <x v="7"/>
    <x v="1115"/>
    <n v="29.97"/>
    <n v="3"/>
    <n v="0"/>
    <n v="0.29969999999999963"/>
  </r>
  <r>
    <n v="6219"/>
    <s v="CA-2013-160220"/>
    <x v="0"/>
    <x v="201"/>
    <d v="2013-10-27T00:00:00"/>
    <s v="Standard Class"/>
    <s v="JS-16030"/>
    <s v="Joy Smith"/>
    <x v="0"/>
    <s v="United States"/>
    <s v="Trenton"/>
    <x v="12"/>
    <n v="48183"/>
    <x v="2"/>
    <s v="TEC-PH-10001300"/>
    <x v="2"/>
    <x v="7"/>
    <x v="1002"/>
    <n v="125.69999999999999"/>
    <n v="6"/>
    <n v="0"/>
    <n v="35.195999999999998"/>
  </r>
  <r>
    <n v="6220"/>
    <s v="CA-2013-160220"/>
    <x v="0"/>
    <x v="201"/>
    <d v="2013-10-27T00:00:00"/>
    <s v="Standard Class"/>
    <s v="JS-16030"/>
    <s v="Joy Smith"/>
    <x v="0"/>
    <s v="United States"/>
    <s v="Trenton"/>
    <x v="12"/>
    <n v="48183"/>
    <x v="2"/>
    <s v="TEC-PH-10001557"/>
    <x v="2"/>
    <x v="7"/>
    <x v="658"/>
    <n v="191.98"/>
    <n v="2"/>
    <n v="0"/>
    <n v="51.834599999999995"/>
  </r>
  <r>
    <n v="6221"/>
    <s v="CA-2013-160220"/>
    <x v="0"/>
    <x v="201"/>
    <d v="2013-10-27T00:00:00"/>
    <s v="Standard Class"/>
    <s v="JS-16030"/>
    <s v="Joy Smith"/>
    <x v="0"/>
    <s v="United States"/>
    <s v="Trenton"/>
    <x v="12"/>
    <n v="48183"/>
    <x v="2"/>
    <s v="OFF-ST-10000617"/>
    <x v="1"/>
    <x v="4"/>
    <x v="379"/>
    <n v="20.86"/>
    <n v="7"/>
    <n v="0"/>
    <n v="1.4601999999999977"/>
  </r>
  <r>
    <n v="6222"/>
    <s v="US-2014-157224"/>
    <x v="3"/>
    <x v="32"/>
    <d v="2014-09-19T00:00:00"/>
    <s v="Second Class"/>
    <s v="JB-16000"/>
    <s v="Joy Bell-"/>
    <x v="0"/>
    <s v="United States"/>
    <s v="Los Angeles"/>
    <x v="1"/>
    <n v="90045"/>
    <x v="1"/>
    <s v="OFF-LA-10000121"/>
    <x v="1"/>
    <x v="2"/>
    <x v="902"/>
    <n v="56.699999999999996"/>
    <n v="9"/>
    <n v="0"/>
    <n v="26.081999999999997"/>
  </r>
  <r>
    <n v="6223"/>
    <s v="CA-2014-140627"/>
    <x v="3"/>
    <x v="331"/>
    <d v="2014-12-28T00:00:00"/>
    <s v="Standard Class"/>
    <s v="DK-12985"/>
    <s v="Darren Koutras"/>
    <x v="0"/>
    <s v="United States"/>
    <s v="Hendersonville"/>
    <x v="18"/>
    <n v="37075"/>
    <x v="0"/>
    <s v="FUR-FU-10000087"/>
    <x v="0"/>
    <x v="5"/>
    <x v="204"/>
    <n v="72.703999999999994"/>
    <n v="4"/>
    <n v="0.2"/>
    <n v="19.084800000000005"/>
  </r>
  <r>
    <n v="6224"/>
    <s v="CA-2014-140627"/>
    <x v="3"/>
    <x v="331"/>
    <d v="2014-12-28T00:00:00"/>
    <s v="Standard Class"/>
    <s v="DK-12985"/>
    <s v="Darren Koutras"/>
    <x v="0"/>
    <s v="United States"/>
    <s v="Hendersonville"/>
    <x v="18"/>
    <n v="37075"/>
    <x v="0"/>
    <s v="OFF-AR-10000422"/>
    <x v="1"/>
    <x v="6"/>
    <x v="892"/>
    <n v="12.263999999999999"/>
    <n v="7"/>
    <n v="0.2"/>
    <n v="1.0730999999999993"/>
  </r>
  <r>
    <n v="6225"/>
    <s v="CA-2014-140627"/>
    <x v="3"/>
    <x v="331"/>
    <d v="2014-12-28T00:00:00"/>
    <s v="Standard Class"/>
    <s v="DK-12985"/>
    <s v="Darren Koutras"/>
    <x v="0"/>
    <s v="United States"/>
    <s v="Hendersonville"/>
    <x v="18"/>
    <n v="37075"/>
    <x v="0"/>
    <s v="OFF-ST-10004123"/>
    <x v="1"/>
    <x v="4"/>
    <x v="72"/>
    <n v="218.35200000000003"/>
    <n v="3"/>
    <n v="0.2"/>
    <n v="-54.588000000000008"/>
  </r>
  <r>
    <n v="6226"/>
    <s v="CA-2012-133445"/>
    <x v="1"/>
    <x v="348"/>
    <d v="2012-10-09T00:00:00"/>
    <s v="Standard Class"/>
    <s v="JF-15490"/>
    <s v="Jeremy Farry"/>
    <x v="0"/>
    <s v="United States"/>
    <s v="Portland"/>
    <x v="21"/>
    <n v="97206"/>
    <x v="1"/>
    <s v="FUR-BO-10003660"/>
    <x v="0"/>
    <x v="0"/>
    <x v="1465"/>
    <n v="66.294000000000011"/>
    <n v="1"/>
    <n v="0.7"/>
    <n v="-103.86059999999998"/>
  </r>
  <r>
    <n v="6227"/>
    <s v="CA-2012-133445"/>
    <x v="1"/>
    <x v="348"/>
    <d v="2012-10-09T00:00:00"/>
    <s v="Standard Class"/>
    <s v="JF-15490"/>
    <s v="Jeremy Farry"/>
    <x v="0"/>
    <s v="United States"/>
    <s v="Portland"/>
    <x v="21"/>
    <n v="97206"/>
    <x v="1"/>
    <s v="FUR-CH-10000422"/>
    <x v="0"/>
    <x v="1"/>
    <x v="1432"/>
    <n v="291.16800000000001"/>
    <n v="4"/>
    <n v="0.2"/>
    <n v="-14.558399999999978"/>
  </r>
  <r>
    <n v="6228"/>
    <s v="CA-2011-148782"/>
    <x v="2"/>
    <x v="981"/>
    <d v="2011-11-07T00:00:00"/>
    <s v="Standard Class"/>
    <s v="PO-18850"/>
    <s v="Patrick O'Brill"/>
    <x v="0"/>
    <s v="United States"/>
    <s v="Irving"/>
    <x v="5"/>
    <n v="75061"/>
    <x v="2"/>
    <s v="TEC-PH-10002923"/>
    <x v="2"/>
    <x v="7"/>
    <x v="680"/>
    <n v="88.77600000000001"/>
    <n v="3"/>
    <n v="0.2"/>
    <n v="7.7679000000000009"/>
  </r>
  <r>
    <n v="6229"/>
    <s v="CA-2013-148208"/>
    <x v="0"/>
    <x v="115"/>
    <d v="2013-01-27T00:00:00"/>
    <s v="Standard Class"/>
    <s v="BT-11530"/>
    <s v="Bradley Talbott"/>
    <x v="2"/>
    <s v="United States"/>
    <s v="Cleveland"/>
    <x v="24"/>
    <n v="44105"/>
    <x v="3"/>
    <s v="TEC-PH-10004093"/>
    <x v="2"/>
    <x v="7"/>
    <x v="40"/>
    <n v="110.376"/>
    <n v="4"/>
    <n v="0.4"/>
    <n v="-20.235600000000005"/>
  </r>
  <r>
    <n v="6230"/>
    <s v="CA-2013-148208"/>
    <x v="0"/>
    <x v="115"/>
    <d v="2013-01-27T00:00:00"/>
    <s v="Standard Class"/>
    <s v="BT-11530"/>
    <s v="Bradley Talbott"/>
    <x v="2"/>
    <s v="United States"/>
    <s v="Cleveland"/>
    <x v="24"/>
    <n v="44105"/>
    <x v="3"/>
    <s v="TEC-AC-10000171"/>
    <x v="2"/>
    <x v="11"/>
    <x v="43"/>
    <n v="55.176000000000002"/>
    <n v="3"/>
    <n v="0.2"/>
    <n v="15.863099999999999"/>
  </r>
  <r>
    <n v="6231"/>
    <s v="CA-2014-127656"/>
    <x v="3"/>
    <x v="497"/>
    <d v="2014-07-18T00:00:00"/>
    <s v="Standard Class"/>
    <s v="NW-18400"/>
    <s v="Natalie Webber"/>
    <x v="0"/>
    <s v="United States"/>
    <s v="Waterloo"/>
    <x v="23"/>
    <n v="50701"/>
    <x v="2"/>
    <s v="OFF-AR-10001166"/>
    <x v="1"/>
    <x v="6"/>
    <x v="33"/>
    <n v="30.32"/>
    <n v="4"/>
    <n v="0"/>
    <n v="11.8248"/>
  </r>
  <r>
    <n v="6232"/>
    <s v="US-2014-142188"/>
    <x v="3"/>
    <x v="220"/>
    <d v="2014-09-12T00:00:00"/>
    <s v="Same Day"/>
    <s v="JF-15415"/>
    <s v="Jennifer Ferguson"/>
    <x v="0"/>
    <s v="United States"/>
    <s v="Seattle"/>
    <x v="4"/>
    <n v="98105"/>
    <x v="1"/>
    <s v="FUR-CH-10003199"/>
    <x v="0"/>
    <x v="1"/>
    <x v="631"/>
    <n v="177.56800000000001"/>
    <n v="2"/>
    <n v="0.2"/>
    <n v="8.8783999999999921"/>
  </r>
  <r>
    <n v="6233"/>
    <s v="US-2014-142188"/>
    <x v="3"/>
    <x v="220"/>
    <d v="2014-09-12T00:00:00"/>
    <s v="Same Day"/>
    <s v="JF-15415"/>
    <s v="Jennifer Ferguson"/>
    <x v="0"/>
    <s v="United States"/>
    <s v="Seattle"/>
    <x v="4"/>
    <n v="98105"/>
    <x v="1"/>
    <s v="OFF-PA-10002005"/>
    <x v="1"/>
    <x v="10"/>
    <x v="505"/>
    <n v="19.440000000000001"/>
    <n v="3"/>
    <n v="0"/>
    <n v="9.3312000000000008"/>
  </r>
  <r>
    <n v="6234"/>
    <s v="US-2014-142188"/>
    <x v="3"/>
    <x v="220"/>
    <d v="2014-09-12T00:00:00"/>
    <s v="Same Day"/>
    <s v="JF-15415"/>
    <s v="Jennifer Ferguson"/>
    <x v="0"/>
    <s v="United States"/>
    <s v="Seattle"/>
    <x v="4"/>
    <n v="98105"/>
    <x v="1"/>
    <s v="OFF-PA-10004101"/>
    <x v="1"/>
    <x v="10"/>
    <x v="506"/>
    <n v="71.28"/>
    <n v="11"/>
    <n v="0"/>
    <n v="34.214400000000005"/>
  </r>
  <r>
    <n v="6235"/>
    <s v="US-2014-142188"/>
    <x v="3"/>
    <x v="220"/>
    <d v="2014-09-12T00:00:00"/>
    <s v="Same Day"/>
    <s v="JF-15415"/>
    <s v="Jennifer Ferguson"/>
    <x v="0"/>
    <s v="United States"/>
    <s v="Seattle"/>
    <x v="4"/>
    <n v="98105"/>
    <x v="1"/>
    <s v="OFF-BI-10004600"/>
    <x v="1"/>
    <x v="8"/>
    <x v="1477"/>
    <n v="1471.96"/>
    <n v="5"/>
    <n v="0.2"/>
    <n v="459.98749999999995"/>
  </r>
  <r>
    <n v="6236"/>
    <s v="US-2014-142188"/>
    <x v="3"/>
    <x v="220"/>
    <d v="2014-09-12T00:00:00"/>
    <s v="Same Day"/>
    <s v="JF-15415"/>
    <s v="Jennifer Ferguson"/>
    <x v="0"/>
    <s v="United States"/>
    <s v="Seattle"/>
    <x v="4"/>
    <n v="98105"/>
    <x v="1"/>
    <s v="TEC-PH-10000127"/>
    <x v="2"/>
    <x v="7"/>
    <x v="1758"/>
    <n v="79.959999999999994"/>
    <n v="5"/>
    <n v="0.2"/>
    <n v="-17.991000000000003"/>
  </r>
  <r>
    <n v="6237"/>
    <s v="CA-2013-144400"/>
    <x v="0"/>
    <x v="1098"/>
    <d v="2013-02-27T00:00:00"/>
    <s v="Standard Class"/>
    <s v="AC-10420"/>
    <s v="Alyssa Crouse"/>
    <x v="1"/>
    <s v="United States"/>
    <s v="Philadelphia"/>
    <x v="9"/>
    <n v="19120"/>
    <x v="3"/>
    <s v="OFF-EN-10004386"/>
    <x v="1"/>
    <x v="12"/>
    <x v="242"/>
    <n v="57.576000000000001"/>
    <n v="3"/>
    <n v="0.2"/>
    <n v="21.591000000000001"/>
  </r>
  <r>
    <n v="6238"/>
    <s v="US-2013-155180"/>
    <x v="0"/>
    <x v="115"/>
    <d v="2013-01-29T00:00:00"/>
    <s v="Standard Class"/>
    <s v="TB-21280"/>
    <s v="Toby Braunhardt"/>
    <x v="0"/>
    <s v="United States"/>
    <s v="New York City"/>
    <x v="15"/>
    <n v="10009"/>
    <x v="3"/>
    <s v="OFF-BI-10004506"/>
    <x v="1"/>
    <x v="8"/>
    <x v="1238"/>
    <n v="26.336000000000002"/>
    <n v="4"/>
    <n v="0.2"/>
    <n v="9.2176000000000009"/>
  </r>
  <r>
    <n v="6239"/>
    <s v="CA-2012-134075"/>
    <x v="1"/>
    <x v="295"/>
    <d v="2012-12-16T00:00:00"/>
    <s v="Standard Class"/>
    <s v="HA-14905"/>
    <s v="Helen Abelman"/>
    <x v="0"/>
    <s v="United States"/>
    <s v="San Jose"/>
    <x v="1"/>
    <n v="95123"/>
    <x v="1"/>
    <s v="FUR-FU-10004597"/>
    <x v="0"/>
    <x v="5"/>
    <x v="1257"/>
    <n v="166.5"/>
    <n v="3"/>
    <n v="0"/>
    <n v="21.64500000000001"/>
  </r>
  <r>
    <n v="6240"/>
    <s v="CA-2012-134075"/>
    <x v="1"/>
    <x v="295"/>
    <d v="2012-12-16T00:00:00"/>
    <s v="Standard Class"/>
    <s v="HA-14905"/>
    <s v="Helen Abelman"/>
    <x v="0"/>
    <s v="United States"/>
    <s v="San Jose"/>
    <x v="1"/>
    <n v="95123"/>
    <x v="1"/>
    <s v="OFF-ST-10001496"/>
    <x v="1"/>
    <x v="4"/>
    <x v="726"/>
    <n v="360.38"/>
    <n v="2"/>
    <n v="0"/>
    <n v="93.698800000000006"/>
  </r>
  <r>
    <n v="6241"/>
    <s v="US-2013-131912"/>
    <x v="0"/>
    <x v="517"/>
    <d v="2013-11-02T00:00:00"/>
    <s v="Second Class"/>
    <s v="LH-17155"/>
    <s v="Logan Haushalter"/>
    <x v="0"/>
    <s v="United States"/>
    <s v="Los Angeles"/>
    <x v="1"/>
    <n v="90008"/>
    <x v="1"/>
    <s v="OFF-BI-10004236"/>
    <x v="1"/>
    <x v="8"/>
    <x v="891"/>
    <n v="11.744"/>
    <n v="1"/>
    <n v="0.2"/>
    <n v="3.8167999999999997"/>
  </r>
  <r>
    <n v="6242"/>
    <s v="CA-2014-141572"/>
    <x v="3"/>
    <x v="39"/>
    <d v="2014-06-01T00:00:00"/>
    <s v="Second Class"/>
    <s v="LO-17170"/>
    <s v="Lori Olson"/>
    <x v="1"/>
    <s v="United States"/>
    <s v="Concord"/>
    <x v="38"/>
    <n v="3301"/>
    <x v="3"/>
    <s v="FUR-FU-10001185"/>
    <x v="0"/>
    <x v="5"/>
    <x v="1414"/>
    <n v="247.44"/>
    <n v="8"/>
    <n v="0"/>
    <n v="101.4504"/>
  </r>
  <r>
    <n v="6243"/>
    <s v="CA-2011-134621"/>
    <x v="2"/>
    <x v="1059"/>
    <d v="2011-12-28T00:00:00"/>
    <s v="Standard Class"/>
    <s v="DP-13390"/>
    <s v="Dennis Pardue"/>
    <x v="2"/>
    <s v="United States"/>
    <s v="Columbia"/>
    <x v="18"/>
    <n v="38401"/>
    <x v="0"/>
    <s v="OFF-BI-10000977"/>
    <x v="1"/>
    <x v="8"/>
    <x v="982"/>
    <n v="18.240000000000002"/>
    <n v="2"/>
    <n v="0.7"/>
    <n v="-14.591999999999999"/>
  </r>
  <r>
    <n v="6244"/>
    <s v="CA-2013-165561"/>
    <x v="0"/>
    <x v="390"/>
    <d v="2013-11-29T00:00:00"/>
    <s v="Standard Class"/>
    <s v="CR-12580"/>
    <s v="Clay Rozendal"/>
    <x v="2"/>
    <s v="United States"/>
    <s v="Bellevue"/>
    <x v="4"/>
    <n v="98006"/>
    <x v="1"/>
    <s v="OFF-SU-10004782"/>
    <x v="1"/>
    <x v="14"/>
    <x v="1548"/>
    <n v="25.349999999999998"/>
    <n v="3"/>
    <n v="0"/>
    <n v="7.6049999999999978"/>
  </r>
  <r>
    <n v="6245"/>
    <s v="CA-2012-112305"/>
    <x v="1"/>
    <x v="312"/>
    <d v="2012-11-25T00:00:00"/>
    <s v="Standard Class"/>
    <s v="KB-16405"/>
    <s v="Katrina Bavinger"/>
    <x v="2"/>
    <s v="United States"/>
    <s v="Seattle"/>
    <x v="4"/>
    <n v="98105"/>
    <x v="1"/>
    <s v="OFF-AR-10002067"/>
    <x v="1"/>
    <x v="6"/>
    <x v="1145"/>
    <n v="119.03999999999999"/>
    <n v="6"/>
    <n v="0"/>
    <n v="30.950400000000002"/>
  </r>
  <r>
    <n v="6246"/>
    <s v="CA-2012-112305"/>
    <x v="1"/>
    <x v="312"/>
    <d v="2012-11-25T00:00:00"/>
    <s v="Standard Class"/>
    <s v="KB-16405"/>
    <s v="Katrina Bavinger"/>
    <x v="2"/>
    <s v="United States"/>
    <s v="Seattle"/>
    <x v="4"/>
    <n v="98105"/>
    <x v="1"/>
    <s v="FUR-FU-10002364"/>
    <x v="0"/>
    <x v="5"/>
    <x v="1231"/>
    <n v="22.14"/>
    <n v="3"/>
    <n v="0"/>
    <n v="6.4205999999999976"/>
  </r>
  <r>
    <n v="6247"/>
    <s v="CA-2012-112305"/>
    <x v="1"/>
    <x v="312"/>
    <d v="2012-11-25T00:00:00"/>
    <s v="Standard Class"/>
    <s v="KB-16405"/>
    <s v="Katrina Bavinger"/>
    <x v="2"/>
    <s v="United States"/>
    <s v="Seattle"/>
    <x v="4"/>
    <n v="98105"/>
    <x v="1"/>
    <s v="TEC-AC-10002018"/>
    <x v="2"/>
    <x v="11"/>
    <x v="1674"/>
    <n v="13.98"/>
    <n v="2"/>
    <n v="0"/>
    <n v="6.011400000000001"/>
  </r>
  <r>
    <n v="6248"/>
    <s v="CA-2014-121580"/>
    <x v="3"/>
    <x v="148"/>
    <d v="2014-06-05T00:00:00"/>
    <s v="Standard Class"/>
    <s v="ML-17410"/>
    <s v="Maris LaWare"/>
    <x v="0"/>
    <s v="United States"/>
    <s v="Columbus"/>
    <x v="14"/>
    <n v="47201"/>
    <x v="2"/>
    <s v="OFF-BI-10000632"/>
    <x v="1"/>
    <x v="8"/>
    <x v="1288"/>
    <n v="43.41"/>
    <n v="1"/>
    <n v="0"/>
    <n v="19.968599999999999"/>
  </r>
  <r>
    <n v="6249"/>
    <s v="CA-2014-121580"/>
    <x v="3"/>
    <x v="148"/>
    <d v="2014-06-05T00:00:00"/>
    <s v="Standard Class"/>
    <s v="ML-17410"/>
    <s v="Maris LaWare"/>
    <x v="0"/>
    <s v="United States"/>
    <s v="Columbus"/>
    <x v="14"/>
    <n v="47201"/>
    <x v="2"/>
    <s v="FUR-FU-10003981"/>
    <x v="0"/>
    <x v="5"/>
    <x v="322"/>
    <n v="6.24"/>
    <n v="3"/>
    <n v="0"/>
    <n v="2.6208000000000005"/>
  </r>
  <r>
    <n v="6250"/>
    <s v="CA-2014-121580"/>
    <x v="3"/>
    <x v="148"/>
    <d v="2014-06-05T00:00:00"/>
    <s v="Standard Class"/>
    <s v="ML-17410"/>
    <s v="Maris LaWare"/>
    <x v="0"/>
    <s v="United States"/>
    <s v="Columbus"/>
    <x v="14"/>
    <n v="47201"/>
    <x v="2"/>
    <s v="OFF-AP-10001564"/>
    <x v="1"/>
    <x v="9"/>
    <x v="1759"/>
    <n v="465.16"/>
    <n v="2"/>
    <n v="0"/>
    <n v="120.94159999999999"/>
  </r>
  <r>
    <n v="6251"/>
    <s v="CA-2014-121580"/>
    <x v="3"/>
    <x v="148"/>
    <d v="2014-06-05T00:00:00"/>
    <s v="Standard Class"/>
    <s v="ML-17410"/>
    <s v="Maris LaWare"/>
    <x v="0"/>
    <s v="United States"/>
    <s v="Columbus"/>
    <x v="14"/>
    <n v="47201"/>
    <x v="2"/>
    <s v="OFF-PA-10004082"/>
    <x v="1"/>
    <x v="10"/>
    <x v="224"/>
    <n v="7.98"/>
    <n v="1"/>
    <n v="0"/>
    <n v="3.99"/>
  </r>
  <r>
    <n v="6252"/>
    <s v="CA-2011-101147"/>
    <x v="2"/>
    <x v="266"/>
    <d v="2011-12-04T00:00:00"/>
    <s v="First Class"/>
    <s v="MC-17575"/>
    <s v="Matt Collins"/>
    <x v="0"/>
    <s v="United States"/>
    <s v="Chicago"/>
    <x v="10"/>
    <n v="60623"/>
    <x v="2"/>
    <s v="OFF-AP-10004249"/>
    <x v="1"/>
    <x v="9"/>
    <x v="33"/>
    <n v="2.3939999999999997"/>
    <n v="1"/>
    <n v="0.8"/>
    <n v="-6.344100000000001"/>
  </r>
  <r>
    <n v="6253"/>
    <s v="CA-2011-165806"/>
    <x v="2"/>
    <x v="884"/>
    <d v="2011-04-07T00:00:00"/>
    <s v="Same Day"/>
    <s v="VM-21685"/>
    <s v="Valerie Mitchum"/>
    <x v="2"/>
    <s v="United States"/>
    <s v="Marietta"/>
    <x v="32"/>
    <n v="30062"/>
    <x v="0"/>
    <s v="OFF-PA-10003441"/>
    <x v="1"/>
    <x v="10"/>
    <x v="485"/>
    <n v="58.320000000000007"/>
    <n v="9"/>
    <n v="0"/>
    <n v="27.993600000000001"/>
  </r>
  <r>
    <n v="6254"/>
    <s v="CA-2011-165806"/>
    <x v="2"/>
    <x v="884"/>
    <d v="2011-04-07T00:00:00"/>
    <s v="Same Day"/>
    <s v="VM-21685"/>
    <s v="Valerie Mitchum"/>
    <x v="2"/>
    <s v="United States"/>
    <s v="Marietta"/>
    <x v="32"/>
    <n v="30062"/>
    <x v="0"/>
    <s v="TEC-PH-10004922"/>
    <x v="2"/>
    <x v="7"/>
    <x v="1067"/>
    <n v="200.96999999999997"/>
    <n v="3"/>
    <n v="0"/>
    <n v="50.242500000000007"/>
  </r>
  <r>
    <n v="6255"/>
    <s v="CA-2012-151624"/>
    <x v="1"/>
    <x v="1014"/>
    <d v="2012-09-14T00:00:00"/>
    <s v="Standard Class"/>
    <s v="VW-21775"/>
    <s v="Victoria Wilson"/>
    <x v="1"/>
    <s v="United States"/>
    <s v="Montgomery"/>
    <x v="19"/>
    <n v="36116"/>
    <x v="0"/>
    <s v="FUR-FU-10001731"/>
    <x v="0"/>
    <x v="5"/>
    <x v="1547"/>
    <n v="21.36"/>
    <n v="8"/>
    <n v="0"/>
    <n v="8.1167999999999996"/>
  </r>
  <r>
    <n v="6256"/>
    <s v="CA-2014-139444"/>
    <x v="3"/>
    <x v="428"/>
    <d v="2014-09-16T00:00:00"/>
    <s v="Standard Class"/>
    <s v="GK-14620"/>
    <s v="Grace Kelly"/>
    <x v="1"/>
    <s v="United States"/>
    <s v="Plano"/>
    <x v="5"/>
    <n v="75023"/>
    <x v="2"/>
    <s v="OFF-LA-10000134"/>
    <x v="1"/>
    <x v="2"/>
    <x v="85"/>
    <n v="9.8560000000000016"/>
    <n v="4"/>
    <n v="0.2"/>
    <n v="3.4495999999999993"/>
  </r>
  <r>
    <n v="6257"/>
    <s v="CA-2012-133977"/>
    <x v="1"/>
    <x v="684"/>
    <d v="2012-09-08T00:00:00"/>
    <s v="Second Class"/>
    <s v="AT-10435"/>
    <s v="Alyssa Tate"/>
    <x v="2"/>
    <s v="United States"/>
    <s v="Tamarac"/>
    <x v="2"/>
    <n v="33319"/>
    <x v="0"/>
    <s v="OFF-BI-10003166"/>
    <x v="1"/>
    <x v="8"/>
    <x v="1405"/>
    <n v="3.4440000000000008"/>
    <n v="1"/>
    <n v="0.7"/>
    <n v="-2.5255999999999998"/>
  </r>
  <r>
    <n v="6258"/>
    <s v="CA-2014-141425"/>
    <x v="3"/>
    <x v="808"/>
    <d v="2014-11-07T00:00:00"/>
    <s v="Second Class"/>
    <s v="AR-10825"/>
    <s v="Anthony Rawles"/>
    <x v="1"/>
    <s v="United States"/>
    <s v="Columbus"/>
    <x v="24"/>
    <n v="43229"/>
    <x v="3"/>
    <s v="OFF-SU-10000646"/>
    <x v="1"/>
    <x v="14"/>
    <x v="259"/>
    <n v="384.59200000000004"/>
    <n v="2"/>
    <n v="0.2"/>
    <n v="-81.725799999999978"/>
  </r>
  <r>
    <n v="6259"/>
    <s v="CA-2012-133536"/>
    <x v="1"/>
    <x v="262"/>
    <d v="2012-03-30T00:00:00"/>
    <s v="Second Class"/>
    <s v="JH-15820"/>
    <s v="John Huston"/>
    <x v="0"/>
    <s v="United States"/>
    <s v="New York City"/>
    <x v="15"/>
    <n v="10009"/>
    <x v="3"/>
    <s v="OFF-EN-10004459"/>
    <x v="1"/>
    <x v="12"/>
    <x v="655"/>
    <n v="22.919999999999998"/>
    <n v="3"/>
    <n v="0"/>
    <n v="11.230799999999999"/>
  </r>
  <r>
    <n v="6260"/>
    <s v="CA-2012-150441"/>
    <x v="1"/>
    <x v="863"/>
    <d v="2012-08-17T00:00:00"/>
    <s v="Second Class"/>
    <s v="RA-19285"/>
    <s v="Ralph Arnett"/>
    <x v="0"/>
    <s v="United States"/>
    <s v="Richmond"/>
    <x v="14"/>
    <n v="47374"/>
    <x v="2"/>
    <s v="OFF-BI-10003529"/>
    <x v="1"/>
    <x v="8"/>
    <x v="788"/>
    <n v="11.36"/>
    <n v="4"/>
    <n v="0"/>
    <n v="5.5663999999999998"/>
  </r>
  <r>
    <n v="6261"/>
    <s v="CA-2012-162607"/>
    <x v="1"/>
    <x v="793"/>
    <d v="2012-05-18T00:00:00"/>
    <s v="Standard Class"/>
    <s v="RO-19780"/>
    <s v="Rose O'Brian"/>
    <x v="0"/>
    <s v="United States"/>
    <s v="Seattle"/>
    <x v="4"/>
    <n v="98115"/>
    <x v="1"/>
    <s v="OFF-BI-10002949"/>
    <x v="1"/>
    <x v="8"/>
    <x v="520"/>
    <n v="14.592000000000002"/>
    <n v="3"/>
    <n v="0.2"/>
    <n v="4.9247999999999985"/>
  </r>
  <r>
    <n v="6262"/>
    <s v="CA-2014-103506"/>
    <x v="3"/>
    <x v="283"/>
    <d v="2014-07-28T00:00:00"/>
    <s v="Standard Class"/>
    <s v="LR-17035"/>
    <s v="Lisa Ryan"/>
    <x v="1"/>
    <s v="United States"/>
    <s v="Long Beach"/>
    <x v="15"/>
    <n v="11561"/>
    <x v="3"/>
    <s v="OFF-LA-10001158"/>
    <x v="1"/>
    <x v="2"/>
    <x v="319"/>
    <n v="41.4"/>
    <n v="4"/>
    <n v="0"/>
    <n v="19.872"/>
  </r>
  <r>
    <n v="6263"/>
    <s v="CA-2013-132479"/>
    <x v="0"/>
    <x v="446"/>
    <d v="2013-09-27T00:00:00"/>
    <s v="First Class"/>
    <s v="MK-17905"/>
    <s v="Michael Kennedy"/>
    <x v="1"/>
    <s v="United States"/>
    <s v="Rockford"/>
    <x v="10"/>
    <n v="61107"/>
    <x v="2"/>
    <s v="OFF-BI-10004584"/>
    <x v="1"/>
    <x v="8"/>
    <x v="378"/>
    <n v="442.37199999999996"/>
    <n v="7"/>
    <n v="0.8"/>
    <n v="-729.91380000000004"/>
  </r>
  <r>
    <n v="6264"/>
    <s v="CA-2014-160724"/>
    <x v="3"/>
    <x v="1024"/>
    <d v="2014-05-11T00:00:00"/>
    <s v="Standard Class"/>
    <s v="YS-21880"/>
    <s v="Yana Sorensen"/>
    <x v="1"/>
    <s v="United States"/>
    <s v="Columbus"/>
    <x v="32"/>
    <n v="31907"/>
    <x v="0"/>
    <s v="OFF-BI-10004965"/>
    <x v="1"/>
    <x v="8"/>
    <x v="1005"/>
    <n v="34.5"/>
    <n v="3"/>
    <n v="0"/>
    <n v="15.524999999999999"/>
  </r>
  <r>
    <n v="6265"/>
    <s v="US-2013-115952"/>
    <x v="0"/>
    <x v="1099"/>
    <d v="2013-10-07T00:00:00"/>
    <s v="Same Day"/>
    <s v="JH-15910"/>
    <s v="Jonathan Howell"/>
    <x v="0"/>
    <s v="United States"/>
    <s v="Tulsa"/>
    <x v="26"/>
    <n v="74133"/>
    <x v="2"/>
    <s v="OFF-BI-10004654"/>
    <x v="1"/>
    <x v="8"/>
    <x v="68"/>
    <n v="28.849999999999998"/>
    <n v="5"/>
    <n v="0"/>
    <n v="14.424999999999999"/>
  </r>
  <r>
    <n v="6266"/>
    <s v="CA-2011-146731"/>
    <x v="2"/>
    <x v="935"/>
    <d v="2011-11-08T00:00:00"/>
    <s v="Standard Class"/>
    <s v="AT-10735"/>
    <s v="Annie Thurman"/>
    <x v="0"/>
    <s v="United States"/>
    <s v="Nashville"/>
    <x v="18"/>
    <n v="37211"/>
    <x v="0"/>
    <s v="OFF-PA-10000141"/>
    <x v="1"/>
    <x v="10"/>
    <x v="821"/>
    <n v="3.4880000000000004"/>
    <n v="2"/>
    <n v="0.2"/>
    <n v="1.1771999999999998"/>
  </r>
  <r>
    <n v="6267"/>
    <s v="CA-2011-146731"/>
    <x v="2"/>
    <x v="935"/>
    <d v="2011-11-08T00:00:00"/>
    <s v="Standard Class"/>
    <s v="AT-10735"/>
    <s v="Annie Thurman"/>
    <x v="0"/>
    <s v="United States"/>
    <s v="Nashville"/>
    <x v="18"/>
    <n v="37211"/>
    <x v="0"/>
    <s v="OFF-PA-10001019"/>
    <x v="1"/>
    <x v="10"/>
    <x v="675"/>
    <n v="143.85600000000002"/>
    <n v="9"/>
    <n v="0.2"/>
    <n v="48.551399999999994"/>
  </r>
  <r>
    <n v="6268"/>
    <s v="CA-2012-115392"/>
    <x v="1"/>
    <x v="486"/>
    <d v="2012-10-04T00:00:00"/>
    <s v="Second Class"/>
    <s v="RM-19675"/>
    <s v="Robert Marley"/>
    <x v="2"/>
    <s v="United States"/>
    <s v="Cambridge"/>
    <x v="31"/>
    <n v="2138"/>
    <x v="3"/>
    <s v="TEC-PH-10002496"/>
    <x v="2"/>
    <x v="7"/>
    <x v="490"/>
    <n v="311.98"/>
    <n v="2"/>
    <n v="0"/>
    <n v="93.593999999999994"/>
  </r>
  <r>
    <n v="6269"/>
    <s v="CA-2012-115392"/>
    <x v="1"/>
    <x v="486"/>
    <d v="2012-10-04T00:00:00"/>
    <s v="Second Class"/>
    <s v="RM-19675"/>
    <s v="Robert Marley"/>
    <x v="2"/>
    <s v="United States"/>
    <s v="Cambridge"/>
    <x v="31"/>
    <n v="2138"/>
    <x v="3"/>
    <s v="OFF-BI-10000829"/>
    <x v="1"/>
    <x v="8"/>
    <x v="304"/>
    <n v="22.450000000000003"/>
    <n v="5"/>
    <n v="0"/>
    <n v="10.327"/>
  </r>
  <r>
    <n v="6270"/>
    <s v="CA-2014-102379"/>
    <x v="3"/>
    <x v="574"/>
    <d v="2014-12-07T00:00:00"/>
    <s v="Standard Class"/>
    <s v="BB-11545"/>
    <s v="Brenda Bowman"/>
    <x v="1"/>
    <s v="United States"/>
    <s v="Oakland"/>
    <x v="1"/>
    <n v="94601"/>
    <x v="1"/>
    <s v="TEC-PH-10001448"/>
    <x v="2"/>
    <x v="7"/>
    <x v="140"/>
    <n v="39.992000000000004"/>
    <n v="1"/>
    <n v="0.2"/>
    <n v="-7.9984000000000073"/>
  </r>
  <r>
    <n v="6271"/>
    <s v="CA-2014-102379"/>
    <x v="3"/>
    <x v="574"/>
    <d v="2014-12-07T00:00:00"/>
    <s v="Standard Class"/>
    <s v="BB-11545"/>
    <s v="Brenda Bowman"/>
    <x v="1"/>
    <s v="United States"/>
    <s v="Oakland"/>
    <x v="1"/>
    <n v="94601"/>
    <x v="1"/>
    <s v="FUR-CH-10004983"/>
    <x v="0"/>
    <x v="1"/>
    <x v="1560"/>
    <n v="1159.056"/>
    <n v="9"/>
    <n v="0.2"/>
    <n v="43.464599999999905"/>
  </r>
  <r>
    <n v="6272"/>
    <s v="CA-2014-102379"/>
    <x v="3"/>
    <x v="574"/>
    <d v="2014-12-07T00:00:00"/>
    <s v="Standard Class"/>
    <s v="BB-11545"/>
    <s v="Brenda Bowman"/>
    <x v="1"/>
    <s v="United States"/>
    <s v="Oakland"/>
    <x v="1"/>
    <n v="94601"/>
    <x v="1"/>
    <s v="OFF-AR-10004022"/>
    <x v="1"/>
    <x v="6"/>
    <x v="898"/>
    <n v="179.89999999999998"/>
    <n v="5"/>
    <n v="0"/>
    <n v="44.974999999999987"/>
  </r>
  <r>
    <n v="6273"/>
    <s v="CA-2014-149706"/>
    <x v="3"/>
    <x v="157"/>
    <d v="2014-12-13T00:00:00"/>
    <s v="First Class"/>
    <s v="AS-10285"/>
    <s v="Alejandro Savely"/>
    <x v="1"/>
    <s v="United States"/>
    <s v="Palatine"/>
    <x v="10"/>
    <n v="60067"/>
    <x v="2"/>
    <s v="TEC-AC-10001284"/>
    <x v="2"/>
    <x v="11"/>
    <x v="1172"/>
    <n v="116.312"/>
    <n v="7"/>
    <n v="0.2"/>
    <n v="23.262400000000003"/>
  </r>
  <r>
    <n v="6274"/>
    <s v="US-2013-139087"/>
    <x v="0"/>
    <x v="19"/>
    <d v="2013-07-23T00:00:00"/>
    <s v="Second Class"/>
    <s v="DK-13375"/>
    <s v="Dennis Kane"/>
    <x v="0"/>
    <s v="United States"/>
    <s v="Seattle"/>
    <x v="4"/>
    <n v="98105"/>
    <x v="1"/>
    <s v="FUR-FU-10001847"/>
    <x v="0"/>
    <x v="5"/>
    <x v="1355"/>
    <n v="12.419999999999998"/>
    <n v="3"/>
    <n v="0"/>
    <n v="4.4711999999999996"/>
  </r>
  <r>
    <n v="6275"/>
    <s v="US-2013-139087"/>
    <x v="0"/>
    <x v="19"/>
    <d v="2013-07-23T00:00:00"/>
    <s v="Second Class"/>
    <s v="DK-13375"/>
    <s v="Dennis Kane"/>
    <x v="0"/>
    <s v="United States"/>
    <s v="Seattle"/>
    <x v="4"/>
    <n v="98105"/>
    <x v="1"/>
    <s v="TEC-AC-10004595"/>
    <x v="2"/>
    <x v="11"/>
    <x v="1760"/>
    <n v="428.40000000000003"/>
    <n v="3"/>
    <n v="0"/>
    <n v="89.963999999999999"/>
  </r>
  <r>
    <n v="6276"/>
    <s v="US-2013-139087"/>
    <x v="0"/>
    <x v="19"/>
    <d v="2013-07-23T00:00:00"/>
    <s v="Second Class"/>
    <s v="DK-13375"/>
    <s v="Dennis Kane"/>
    <x v="0"/>
    <s v="United States"/>
    <s v="Seattle"/>
    <x v="4"/>
    <n v="98105"/>
    <x v="1"/>
    <s v="FUR-FU-10004164"/>
    <x v="0"/>
    <x v="5"/>
    <x v="1575"/>
    <n v="24.75"/>
    <n v="5"/>
    <n v="0"/>
    <n v="10.890000000000002"/>
  </r>
  <r>
    <n v="6277"/>
    <s v="US-2013-139087"/>
    <x v="0"/>
    <x v="19"/>
    <d v="2013-07-23T00:00:00"/>
    <s v="Second Class"/>
    <s v="DK-13375"/>
    <s v="Dennis Kane"/>
    <x v="0"/>
    <s v="United States"/>
    <s v="Seattle"/>
    <x v="4"/>
    <n v="98105"/>
    <x v="1"/>
    <s v="OFF-LA-10001074"/>
    <x v="1"/>
    <x v="2"/>
    <x v="297"/>
    <n v="87.71"/>
    <n v="7"/>
    <n v="0"/>
    <n v="41.223699999999994"/>
  </r>
  <r>
    <n v="6278"/>
    <s v="US-2013-139087"/>
    <x v="0"/>
    <x v="19"/>
    <d v="2013-07-23T00:00:00"/>
    <s v="Second Class"/>
    <s v="DK-13375"/>
    <s v="Dennis Kane"/>
    <x v="0"/>
    <s v="United States"/>
    <s v="Seattle"/>
    <x v="4"/>
    <n v="98105"/>
    <x v="1"/>
    <s v="OFF-ST-10000604"/>
    <x v="1"/>
    <x v="4"/>
    <x v="54"/>
    <n v="69.52"/>
    <n v="2"/>
    <n v="0"/>
    <n v="17.379999999999995"/>
  </r>
  <r>
    <n v="6279"/>
    <s v="US-2013-139087"/>
    <x v="0"/>
    <x v="19"/>
    <d v="2013-07-23T00:00:00"/>
    <s v="Second Class"/>
    <s v="DK-13375"/>
    <s v="Dennis Kane"/>
    <x v="0"/>
    <s v="United States"/>
    <s v="Seattle"/>
    <x v="4"/>
    <n v="98105"/>
    <x v="1"/>
    <s v="TEC-PH-10000148"/>
    <x v="2"/>
    <x v="7"/>
    <x v="771"/>
    <n v="20.784000000000002"/>
    <n v="2"/>
    <n v="0.2"/>
    <n v="-4.6764000000000001"/>
  </r>
  <r>
    <n v="6280"/>
    <s v="US-2013-139087"/>
    <x v="0"/>
    <x v="19"/>
    <d v="2013-07-23T00:00:00"/>
    <s v="Second Class"/>
    <s v="DK-13375"/>
    <s v="Dennis Kane"/>
    <x v="0"/>
    <s v="United States"/>
    <s v="Seattle"/>
    <x v="4"/>
    <n v="98105"/>
    <x v="1"/>
    <s v="OFF-BI-10000042"/>
    <x v="1"/>
    <x v="8"/>
    <x v="945"/>
    <n v="12.816000000000001"/>
    <n v="3"/>
    <n v="0.2"/>
    <n v="4.1651999999999987"/>
  </r>
  <r>
    <n v="6281"/>
    <s v="CA-2014-152226"/>
    <x v="3"/>
    <x v="605"/>
    <d v="2014-05-17T00:00:00"/>
    <s v="Standard Class"/>
    <s v="JH-15910"/>
    <s v="Jonathan Howell"/>
    <x v="0"/>
    <s v="United States"/>
    <s v="Cincinnati"/>
    <x v="24"/>
    <n v="45231"/>
    <x v="3"/>
    <s v="OFF-LA-10000443"/>
    <x v="1"/>
    <x v="2"/>
    <x v="1118"/>
    <n v="5.9039999999999999"/>
    <n v="2"/>
    <n v="0.2"/>
    <n v="1.9925999999999999"/>
  </r>
  <r>
    <n v="6282"/>
    <s v="CA-2012-116484"/>
    <x v="1"/>
    <x v="312"/>
    <d v="2012-11-26T00:00:00"/>
    <s v="Standard Class"/>
    <s v="JK-15205"/>
    <s v="Jamie Kunitz"/>
    <x v="0"/>
    <s v="United States"/>
    <s v="Marion"/>
    <x v="24"/>
    <n v="43302"/>
    <x v="3"/>
    <s v="FUR-FU-10002874"/>
    <x v="0"/>
    <x v="5"/>
    <x v="1761"/>
    <n v="63.824000000000005"/>
    <n v="2"/>
    <n v="0.2"/>
    <n v="9.5735999999999937"/>
  </r>
  <r>
    <n v="6283"/>
    <s v="CA-2012-116484"/>
    <x v="1"/>
    <x v="312"/>
    <d v="2012-11-26T00:00:00"/>
    <s v="Standard Class"/>
    <s v="JK-15205"/>
    <s v="Jamie Kunitz"/>
    <x v="0"/>
    <s v="United States"/>
    <s v="Marion"/>
    <x v="24"/>
    <n v="43302"/>
    <x v="3"/>
    <s v="OFF-ST-10003994"/>
    <x v="1"/>
    <x v="4"/>
    <x v="1736"/>
    <n v="141.55199999999999"/>
    <n v="3"/>
    <n v="0.2"/>
    <n v="-26.541000000000004"/>
  </r>
  <r>
    <n v="6284"/>
    <s v="CA-2013-100944"/>
    <x v="0"/>
    <x v="446"/>
    <d v="2013-09-29T00:00:00"/>
    <s v="Standard Class"/>
    <s v="EH-13765"/>
    <s v="Edward Hooks"/>
    <x v="1"/>
    <s v="United States"/>
    <s v="Los Angeles"/>
    <x v="1"/>
    <n v="90049"/>
    <x v="1"/>
    <s v="OFF-EN-10001453"/>
    <x v="1"/>
    <x v="12"/>
    <x v="1676"/>
    <n v="304.89999999999998"/>
    <n v="5"/>
    <n v="0"/>
    <n v="143.30299999999997"/>
  </r>
  <r>
    <n v="6285"/>
    <s v="CA-2013-100944"/>
    <x v="0"/>
    <x v="446"/>
    <d v="2013-09-29T00:00:00"/>
    <s v="Standard Class"/>
    <s v="EH-13765"/>
    <s v="Edward Hooks"/>
    <x v="1"/>
    <s v="United States"/>
    <s v="Los Angeles"/>
    <x v="1"/>
    <n v="90049"/>
    <x v="1"/>
    <s v="FUR-CH-10000988"/>
    <x v="0"/>
    <x v="1"/>
    <x v="1132"/>
    <n v="563.24"/>
    <n v="5"/>
    <n v="0.2"/>
    <n v="56.324000000000012"/>
  </r>
  <r>
    <n v="6286"/>
    <s v="CA-2013-125080"/>
    <x v="0"/>
    <x v="147"/>
    <d v="2013-10-27T00:00:00"/>
    <s v="Standard Class"/>
    <s v="VW-21775"/>
    <s v="Victoria Wilson"/>
    <x v="1"/>
    <s v="United States"/>
    <s v="Lakewood"/>
    <x v="24"/>
    <n v="44107"/>
    <x v="3"/>
    <s v="FUR-TA-10003238"/>
    <x v="0"/>
    <x v="3"/>
    <x v="1233"/>
    <n v="661.17600000000004"/>
    <n v="2"/>
    <n v="0.4"/>
    <n v="-231.41160000000008"/>
  </r>
  <r>
    <n v="6287"/>
    <s v="CA-2013-121020"/>
    <x v="0"/>
    <x v="1057"/>
    <d v="2013-11-01T00:00:00"/>
    <s v="Standard Class"/>
    <s v="CG-12040"/>
    <s v="Catherine Glotzbach"/>
    <x v="2"/>
    <s v="United States"/>
    <s v="Lebanon"/>
    <x v="18"/>
    <n v="37087"/>
    <x v="0"/>
    <s v="TEC-PH-10001061"/>
    <x v="2"/>
    <x v="7"/>
    <x v="822"/>
    <n v="239.976"/>
    <n v="3"/>
    <n v="0.2"/>
    <n v="17.998199999999997"/>
  </r>
  <r>
    <n v="6288"/>
    <s v="CA-2011-100090"/>
    <x v="2"/>
    <x v="1001"/>
    <d v="2011-07-12T00:00:00"/>
    <s v="Standard Class"/>
    <s v="EB-13705"/>
    <s v="Ed Braxton"/>
    <x v="1"/>
    <s v="United States"/>
    <s v="San Francisco"/>
    <x v="1"/>
    <n v="94122"/>
    <x v="1"/>
    <s v="FUR-TA-10003715"/>
    <x v="0"/>
    <x v="3"/>
    <x v="1003"/>
    <n v="502.48800000000006"/>
    <n v="3"/>
    <n v="0.2"/>
    <n v="-87.935400000000044"/>
  </r>
  <r>
    <n v="6289"/>
    <s v="CA-2011-100090"/>
    <x v="2"/>
    <x v="1001"/>
    <d v="2011-07-12T00:00:00"/>
    <s v="Standard Class"/>
    <s v="EB-13705"/>
    <s v="Ed Braxton"/>
    <x v="1"/>
    <s v="United States"/>
    <s v="San Francisco"/>
    <x v="1"/>
    <n v="94122"/>
    <x v="1"/>
    <s v="OFF-BI-10001597"/>
    <x v="1"/>
    <x v="8"/>
    <x v="790"/>
    <n v="196.70400000000001"/>
    <n v="6"/>
    <n v="0.2"/>
    <n v="68.846399999999974"/>
  </r>
  <r>
    <n v="6290"/>
    <s v="US-2012-139675"/>
    <x v="1"/>
    <x v="649"/>
    <d v="2012-03-18T00:00:00"/>
    <s v="Second Class"/>
    <s v="NF-18595"/>
    <s v="Nicole Fjeld"/>
    <x v="2"/>
    <s v="United States"/>
    <s v="Chico"/>
    <x v="1"/>
    <n v="95928"/>
    <x v="1"/>
    <s v="FUR-CH-10004063"/>
    <x v="0"/>
    <x v="1"/>
    <x v="120"/>
    <n v="915.13600000000008"/>
    <n v="4"/>
    <n v="0.2"/>
    <n v="102.95279999999988"/>
  </r>
  <r>
    <n v="6291"/>
    <s v="US-2012-139675"/>
    <x v="1"/>
    <x v="649"/>
    <d v="2012-03-18T00:00:00"/>
    <s v="Second Class"/>
    <s v="NF-18595"/>
    <s v="Nicole Fjeld"/>
    <x v="2"/>
    <s v="United States"/>
    <s v="Chico"/>
    <x v="1"/>
    <n v="95928"/>
    <x v="1"/>
    <s v="FUR-FU-10001979"/>
    <x v="0"/>
    <x v="5"/>
    <x v="509"/>
    <n v="327.76"/>
    <n v="8"/>
    <n v="0"/>
    <n v="91.772800000000018"/>
  </r>
  <r>
    <n v="6292"/>
    <s v="CA-2014-143756"/>
    <x v="3"/>
    <x v="574"/>
    <d v="2014-12-06T00:00:00"/>
    <s v="First Class"/>
    <s v="ME-17725"/>
    <s v="Max Engle"/>
    <x v="0"/>
    <s v="United States"/>
    <s v="Salem"/>
    <x v="17"/>
    <n v="24153"/>
    <x v="0"/>
    <s v="FUR-CH-10001854"/>
    <x v="0"/>
    <x v="1"/>
    <x v="1110"/>
    <n v="701.96"/>
    <n v="2"/>
    <n v="0"/>
    <n v="168.47040000000004"/>
  </r>
  <r>
    <n v="6293"/>
    <s v="CA-2012-151253"/>
    <x v="1"/>
    <x v="1100"/>
    <d v="2012-04-26T00:00:00"/>
    <s v="Standard Class"/>
    <s v="AZ-10750"/>
    <s v="Annie Zypern"/>
    <x v="0"/>
    <s v="United States"/>
    <s v="Los Angeles"/>
    <x v="1"/>
    <n v="90008"/>
    <x v="1"/>
    <s v="TEC-PH-10002923"/>
    <x v="2"/>
    <x v="7"/>
    <x v="680"/>
    <n v="88.77600000000001"/>
    <n v="3"/>
    <n v="0.2"/>
    <n v="7.7679000000000009"/>
  </r>
  <r>
    <n v="6294"/>
    <s v="CA-2012-151253"/>
    <x v="1"/>
    <x v="1100"/>
    <d v="2012-04-26T00:00:00"/>
    <s v="Standard Class"/>
    <s v="AZ-10750"/>
    <s v="Annie Zypern"/>
    <x v="0"/>
    <s v="United States"/>
    <s v="Los Angeles"/>
    <x v="1"/>
    <n v="90008"/>
    <x v="1"/>
    <s v="OFF-AR-10004691"/>
    <x v="1"/>
    <x v="6"/>
    <x v="1371"/>
    <n v="64.14"/>
    <n v="3"/>
    <n v="0"/>
    <n v="16.676400000000001"/>
  </r>
  <r>
    <n v="6295"/>
    <s v="CA-2011-141152"/>
    <x v="2"/>
    <x v="1101"/>
    <d v="2011-09-19T00:00:00"/>
    <s v="First Class"/>
    <s v="RF-19345"/>
    <s v="Randy Ferguson"/>
    <x v="1"/>
    <s v="United States"/>
    <s v="New York City"/>
    <x v="15"/>
    <n v="10024"/>
    <x v="3"/>
    <s v="OFF-BI-10002931"/>
    <x v="1"/>
    <x v="8"/>
    <x v="727"/>
    <n v="33.552"/>
    <n v="1"/>
    <n v="0.2"/>
    <n v="12.581999999999999"/>
  </r>
  <r>
    <n v="6296"/>
    <s v="CA-2011-141313"/>
    <x v="2"/>
    <x v="129"/>
    <d v="2012-01-01T00:00:00"/>
    <s v="Standard Class"/>
    <s v="AJ-10780"/>
    <s v="Anthony Jacobs"/>
    <x v="1"/>
    <s v="United States"/>
    <s v="Beverly"/>
    <x v="31"/>
    <n v="1915"/>
    <x v="3"/>
    <s v="OFF-AP-10002651"/>
    <x v="1"/>
    <x v="9"/>
    <x v="1341"/>
    <n v="1737.1799999999998"/>
    <n v="6"/>
    <n v="0"/>
    <n v="503.78219999999976"/>
  </r>
  <r>
    <n v="6297"/>
    <s v="CA-2011-141313"/>
    <x v="2"/>
    <x v="129"/>
    <d v="2012-01-01T00:00:00"/>
    <s v="Standard Class"/>
    <s v="AJ-10780"/>
    <s v="Anthony Jacobs"/>
    <x v="1"/>
    <s v="United States"/>
    <s v="Beverly"/>
    <x v="31"/>
    <n v="1915"/>
    <x v="3"/>
    <s v="OFF-ST-10000689"/>
    <x v="1"/>
    <x v="4"/>
    <x v="421"/>
    <n v="704.25"/>
    <n v="5"/>
    <n v="0"/>
    <n v="84.51"/>
  </r>
  <r>
    <n v="6298"/>
    <s v="CA-2011-141313"/>
    <x v="2"/>
    <x v="129"/>
    <d v="2012-01-01T00:00:00"/>
    <s v="Standard Class"/>
    <s v="AJ-10780"/>
    <s v="Anthony Jacobs"/>
    <x v="1"/>
    <s v="United States"/>
    <s v="Beverly"/>
    <x v="31"/>
    <n v="1915"/>
    <x v="3"/>
    <s v="OFF-PA-10003302"/>
    <x v="1"/>
    <x v="10"/>
    <x v="1712"/>
    <n v="141.76"/>
    <n v="4"/>
    <n v="0"/>
    <n v="66.627199999999988"/>
  </r>
  <r>
    <n v="6299"/>
    <s v="CA-2011-169852"/>
    <x v="2"/>
    <x v="618"/>
    <d v="2011-10-26T00:00:00"/>
    <s v="Standard Class"/>
    <s v="SF-20965"/>
    <s v="Sylvia Foulston"/>
    <x v="1"/>
    <s v="United States"/>
    <s v="San Diego"/>
    <x v="1"/>
    <n v="92024"/>
    <x v="1"/>
    <s v="OFF-BI-10001460"/>
    <x v="1"/>
    <x v="8"/>
    <x v="58"/>
    <n v="36.36"/>
    <n v="3"/>
    <n v="0.2"/>
    <n v="12.2715"/>
  </r>
  <r>
    <n v="6300"/>
    <s v="CA-2014-107314"/>
    <x v="3"/>
    <x v="329"/>
    <d v="2014-12-04T00:00:00"/>
    <s v="First Class"/>
    <s v="MZ-17335"/>
    <s v="Maria Zettner"/>
    <x v="2"/>
    <s v="United States"/>
    <s v="San Francisco"/>
    <x v="1"/>
    <n v="94109"/>
    <x v="1"/>
    <s v="FUR-FU-10003489"/>
    <x v="0"/>
    <x v="5"/>
    <x v="1762"/>
    <n v="25.83"/>
    <n v="3"/>
    <n v="0"/>
    <n v="9.5570999999999984"/>
  </r>
  <r>
    <n v="6301"/>
    <s v="US-2011-161305"/>
    <x v="2"/>
    <x v="571"/>
    <d v="2011-06-12T00:00:00"/>
    <s v="Standard Class"/>
    <s v="SB-20170"/>
    <s v="Sarah Bern"/>
    <x v="0"/>
    <s v="United States"/>
    <s v="Chicago"/>
    <x v="10"/>
    <n v="60623"/>
    <x v="2"/>
    <s v="OFF-BI-10002794"/>
    <x v="1"/>
    <x v="8"/>
    <x v="102"/>
    <n v="24.587999999999994"/>
    <n v="3"/>
    <n v="0.8"/>
    <n v="-38.11140000000001"/>
  </r>
  <r>
    <n v="6302"/>
    <s v="US-2011-161305"/>
    <x v="2"/>
    <x v="571"/>
    <d v="2011-06-12T00:00:00"/>
    <s v="Standard Class"/>
    <s v="SB-20170"/>
    <s v="Sarah Bern"/>
    <x v="0"/>
    <s v="United States"/>
    <s v="Chicago"/>
    <x v="10"/>
    <n v="60623"/>
    <x v="2"/>
    <s v="OFF-EN-10000461"/>
    <x v="1"/>
    <x v="12"/>
    <x v="746"/>
    <n v="13.984000000000002"/>
    <n v="2"/>
    <n v="0.2"/>
    <n v="4.7195999999999998"/>
  </r>
  <r>
    <n v="6303"/>
    <s v="CA-2014-166919"/>
    <x v="3"/>
    <x v="51"/>
    <d v="2014-11-28T00:00:00"/>
    <s v="Standard Class"/>
    <s v="AH-10210"/>
    <s v="Alan Hwang"/>
    <x v="0"/>
    <s v="United States"/>
    <s v="Dallas"/>
    <x v="5"/>
    <n v="75220"/>
    <x v="2"/>
    <s v="TEC-PH-10001305"/>
    <x v="2"/>
    <x v="7"/>
    <x v="1671"/>
    <n v="195.96000000000004"/>
    <n v="5"/>
    <n v="0.2"/>
    <n v="19.596000000000018"/>
  </r>
  <r>
    <n v="6304"/>
    <s v="CA-2014-162712"/>
    <x v="3"/>
    <x v="978"/>
    <d v="2014-06-21T00:00:00"/>
    <s v="Second Class"/>
    <s v="NK-18490"/>
    <s v="Neil Knudson"/>
    <x v="2"/>
    <s v="United States"/>
    <s v="Corpus Christi"/>
    <x v="5"/>
    <n v="78415"/>
    <x v="2"/>
    <s v="OFF-PA-10000167"/>
    <x v="1"/>
    <x v="10"/>
    <x v="1071"/>
    <n v="74.352000000000004"/>
    <n v="3"/>
    <n v="0.2"/>
    <n v="23.234999999999992"/>
  </r>
  <r>
    <n v="6305"/>
    <s v="CA-2014-107552"/>
    <x v="3"/>
    <x v="1024"/>
    <d v="2014-05-06T00:00:00"/>
    <s v="Same Day"/>
    <s v="AI-10855"/>
    <s v="Arianne Irving"/>
    <x v="0"/>
    <s v="United States"/>
    <s v="New York City"/>
    <x v="15"/>
    <n v="10035"/>
    <x v="3"/>
    <s v="OFF-PA-10002947"/>
    <x v="1"/>
    <x v="10"/>
    <x v="703"/>
    <n v="6.68"/>
    <n v="1"/>
    <n v="0"/>
    <n v="3.2063999999999999"/>
  </r>
  <r>
    <n v="6306"/>
    <s v="CA-2013-163328"/>
    <x v="0"/>
    <x v="254"/>
    <d v="2013-11-07T00:00:00"/>
    <s v="Second Class"/>
    <s v="TP-21565"/>
    <s v="Tracy Poddar"/>
    <x v="1"/>
    <s v="United States"/>
    <s v="Eugene"/>
    <x v="21"/>
    <n v="97405"/>
    <x v="1"/>
    <s v="OFF-SU-10002301"/>
    <x v="1"/>
    <x v="14"/>
    <x v="1573"/>
    <n v="17.584000000000003"/>
    <n v="7"/>
    <n v="0.2"/>
    <n v="-4.1761999999999997"/>
  </r>
  <r>
    <n v="6307"/>
    <s v="CA-2013-163328"/>
    <x v="0"/>
    <x v="254"/>
    <d v="2013-11-07T00:00:00"/>
    <s v="Second Class"/>
    <s v="TP-21565"/>
    <s v="Tracy Poddar"/>
    <x v="1"/>
    <s v="United States"/>
    <s v="Eugene"/>
    <x v="21"/>
    <n v="97405"/>
    <x v="1"/>
    <s v="FUR-CH-10003298"/>
    <x v="0"/>
    <x v="1"/>
    <x v="1567"/>
    <n v="104.78399999999999"/>
    <n v="1"/>
    <n v="0.2"/>
    <n v="-14.407800000000009"/>
  </r>
  <r>
    <n v="6308"/>
    <s v="CA-2013-163328"/>
    <x v="0"/>
    <x v="254"/>
    <d v="2013-11-07T00:00:00"/>
    <s v="Second Class"/>
    <s v="TP-21565"/>
    <s v="Tracy Poddar"/>
    <x v="1"/>
    <s v="United States"/>
    <s v="Eugene"/>
    <x v="21"/>
    <n v="97405"/>
    <x v="1"/>
    <s v="OFF-PA-10004353"/>
    <x v="1"/>
    <x v="10"/>
    <x v="1652"/>
    <n v="47.952000000000005"/>
    <n v="3"/>
    <n v="0.2"/>
    <n v="16.783200000000001"/>
  </r>
  <r>
    <n v="6309"/>
    <s v="CA-2013-163328"/>
    <x v="0"/>
    <x v="254"/>
    <d v="2013-11-07T00:00:00"/>
    <s v="Second Class"/>
    <s v="TP-21565"/>
    <s v="Tracy Poddar"/>
    <x v="1"/>
    <s v="United States"/>
    <s v="Eugene"/>
    <x v="21"/>
    <n v="97405"/>
    <x v="1"/>
    <s v="FUR-CH-10000229"/>
    <x v="0"/>
    <x v="1"/>
    <x v="1612"/>
    <n v="650.35200000000009"/>
    <n v="3"/>
    <n v="0.2"/>
    <n v="-97.552800000000076"/>
  </r>
  <r>
    <n v="6310"/>
    <s v="CA-2013-163328"/>
    <x v="0"/>
    <x v="254"/>
    <d v="2013-11-07T00:00:00"/>
    <s v="Second Class"/>
    <s v="TP-21565"/>
    <s v="Tracy Poddar"/>
    <x v="1"/>
    <s v="United States"/>
    <s v="Eugene"/>
    <x v="21"/>
    <n v="97405"/>
    <x v="1"/>
    <s v="OFF-LA-10003930"/>
    <x v="1"/>
    <x v="2"/>
    <x v="503"/>
    <n v="629.18400000000008"/>
    <n v="8"/>
    <n v="0.2"/>
    <n v="228.07919999999999"/>
  </r>
  <r>
    <n v="6311"/>
    <s v="CA-2013-163328"/>
    <x v="0"/>
    <x v="254"/>
    <d v="2013-11-07T00:00:00"/>
    <s v="Second Class"/>
    <s v="TP-21565"/>
    <s v="Tracy Poddar"/>
    <x v="1"/>
    <s v="United States"/>
    <s v="Eugene"/>
    <x v="21"/>
    <n v="97405"/>
    <x v="1"/>
    <s v="OFF-PA-10000176"/>
    <x v="1"/>
    <x v="10"/>
    <x v="634"/>
    <n v="15.176"/>
    <n v="1"/>
    <n v="0.2"/>
    <n v="5.3115999999999985"/>
  </r>
  <r>
    <n v="6312"/>
    <s v="CA-2011-112837"/>
    <x v="2"/>
    <x v="1102"/>
    <d v="2011-09-16T00:00:00"/>
    <s v="Standard Class"/>
    <s v="LW-17125"/>
    <s v="Liz Willingham"/>
    <x v="0"/>
    <s v="United States"/>
    <s v="Oxnard"/>
    <x v="1"/>
    <n v="93030"/>
    <x v="1"/>
    <s v="FUR-FU-10004006"/>
    <x v="0"/>
    <x v="5"/>
    <x v="101"/>
    <n v="127.94999999999999"/>
    <n v="3"/>
    <n v="0"/>
    <n v="21.751499999999986"/>
  </r>
  <r>
    <n v="6313"/>
    <s v="CA-2014-120019"/>
    <x v="3"/>
    <x v="911"/>
    <d v="2014-02-22T00:00:00"/>
    <s v="Standard Class"/>
    <s v="NG-18355"/>
    <s v="Nat Gilpin"/>
    <x v="1"/>
    <s v="United States"/>
    <s v="Fairfield"/>
    <x v="29"/>
    <n v="6824"/>
    <x v="3"/>
    <s v="OFF-ST-10001932"/>
    <x v="1"/>
    <x v="4"/>
    <x v="1641"/>
    <n v="579.51"/>
    <n v="3"/>
    <n v="0"/>
    <n v="81.131400000000014"/>
  </r>
  <r>
    <n v="6314"/>
    <s v="CA-2014-120019"/>
    <x v="3"/>
    <x v="911"/>
    <d v="2014-02-22T00:00:00"/>
    <s v="Standard Class"/>
    <s v="NG-18355"/>
    <s v="Nat Gilpin"/>
    <x v="1"/>
    <s v="United States"/>
    <s v="Fairfield"/>
    <x v="29"/>
    <n v="6824"/>
    <x v="3"/>
    <s v="TEC-PH-10000923"/>
    <x v="2"/>
    <x v="7"/>
    <x v="1225"/>
    <n v="14.99"/>
    <n v="1"/>
    <n v="0"/>
    <n v="7.3451000000000004"/>
  </r>
  <r>
    <n v="6315"/>
    <s v="CA-2011-100762"/>
    <x v="2"/>
    <x v="156"/>
    <d v="2011-11-29T00:00:00"/>
    <s v="Standard Class"/>
    <s v="NG-18355"/>
    <s v="Nat Gilpin"/>
    <x v="1"/>
    <s v="United States"/>
    <s v="Jackson"/>
    <x v="12"/>
    <n v="49201"/>
    <x v="2"/>
    <s v="OFF-AR-10000380"/>
    <x v="1"/>
    <x v="6"/>
    <x v="108"/>
    <n v="151.91999999999999"/>
    <n v="4"/>
    <n v="0"/>
    <n v="45.575999999999979"/>
  </r>
  <r>
    <n v="6316"/>
    <s v="CA-2011-100762"/>
    <x v="2"/>
    <x v="156"/>
    <d v="2011-11-29T00:00:00"/>
    <s v="Standard Class"/>
    <s v="NG-18355"/>
    <s v="Nat Gilpin"/>
    <x v="1"/>
    <s v="United States"/>
    <s v="Jackson"/>
    <x v="12"/>
    <n v="49201"/>
    <x v="2"/>
    <s v="OFF-LA-10003930"/>
    <x v="1"/>
    <x v="2"/>
    <x v="503"/>
    <n v="196.62"/>
    <n v="2"/>
    <n v="0"/>
    <n v="96.343800000000002"/>
  </r>
  <r>
    <n v="6317"/>
    <s v="CA-2011-100762"/>
    <x v="2"/>
    <x v="156"/>
    <d v="2011-11-29T00:00:00"/>
    <s v="Standard Class"/>
    <s v="NG-18355"/>
    <s v="Nat Gilpin"/>
    <x v="1"/>
    <s v="United States"/>
    <s v="Jackson"/>
    <x v="12"/>
    <n v="49201"/>
    <x v="2"/>
    <s v="OFF-PA-10001815"/>
    <x v="1"/>
    <x v="10"/>
    <x v="1393"/>
    <n v="144.12"/>
    <n v="3"/>
    <n v="0"/>
    <n v="69.177599999999984"/>
  </r>
  <r>
    <n v="6318"/>
    <s v="CA-2011-100762"/>
    <x v="2"/>
    <x v="156"/>
    <d v="2011-11-29T00:00:00"/>
    <s v="Standard Class"/>
    <s v="NG-18355"/>
    <s v="Nat Gilpin"/>
    <x v="1"/>
    <s v="United States"/>
    <s v="Jackson"/>
    <x v="12"/>
    <n v="49201"/>
    <x v="2"/>
    <s v="OFF-PA-10004082"/>
    <x v="1"/>
    <x v="10"/>
    <x v="224"/>
    <n v="15.96"/>
    <n v="2"/>
    <n v="0"/>
    <n v="7.98"/>
  </r>
  <r>
    <n v="6319"/>
    <s v="CA-2014-161459"/>
    <x v="3"/>
    <x v="920"/>
    <d v="2014-11-30T00:00:00"/>
    <s v="Second Class"/>
    <s v="EB-13750"/>
    <s v="Edward Becker"/>
    <x v="1"/>
    <s v="United States"/>
    <s v="Laguna Niguel"/>
    <x v="1"/>
    <n v="92677"/>
    <x v="1"/>
    <s v="TEC-PH-10004071"/>
    <x v="2"/>
    <x v="7"/>
    <x v="1537"/>
    <n v="39.960000000000008"/>
    <n v="5"/>
    <n v="0.2"/>
    <n v="3.4964999999999993"/>
  </r>
  <r>
    <n v="6320"/>
    <s v="CA-2014-161459"/>
    <x v="3"/>
    <x v="920"/>
    <d v="2014-11-30T00:00:00"/>
    <s v="Second Class"/>
    <s v="EB-13750"/>
    <s v="Edward Becker"/>
    <x v="1"/>
    <s v="United States"/>
    <s v="Laguna Niguel"/>
    <x v="1"/>
    <n v="92677"/>
    <x v="1"/>
    <s v="OFF-PA-10002377"/>
    <x v="1"/>
    <x v="10"/>
    <x v="557"/>
    <n v="34.08"/>
    <n v="6"/>
    <n v="0"/>
    <n v="15.335999999999999"/>
  </r>
  <r>
    <n v="6321"/>
    <s v="CA-2014-160017"/>
    <x v="3"/>
    <x v="394"/>
    <d v="2014-10-03T00:00:00"/>
    <s v="Standard Class"/>
    <s v="SP-20860"/>
    <s v="Sung Pak"/>
    <x v="1"/>
    <s v="United States"/>
    <s v="Jacksonville"/>
    <x v="2"/>
    <n v="32216"/>
    <x v="0"/>
    <s v="OFF-PA-10001800"/>
    <x v="1"/>
    <x v="10"/>
    <x v="580"/>
    <n v="10.368000000000002"/>
    <n v="2"/>
    <n v="0.2"/>
    <n v="3.6288"/>
  </r>
  <r>
    <n v="6322"/>
    <s v="CA-2011-123316"/>
    <x v="2"/>
    <x v="303"/>
    <d v="2011-10-17T00:00:00"/>
    <s v="Standard Class"/>
    <s v="SP-20545"/>
    <s v="Sibella Parks"/>
    <x v="1"/>
    <s v="United States"/>
    <s v="Mount Vernon"/>
    <x v="15"/>
    <n v="10550"/>
    <x v="3"/>
    <s v="OFF-BI-10002764"/>
    <x v="1"/>
    <x v="8"/>
    <x v="502"/>
    <n v="7.7520000000000007"/>
    <n v="3"/>
    <n v="0.2"/>
    <n v="2.8100999999999998"/>
  </r>
  <r>
    <n v="6323"/>
    <s v="CA-2011-141299"/>
    <x v="2"/>
    <x v="561"/>
    <d v="2011-06-07T00:00:00"/>
    <s v="Second Class"/>
    <s v="RB-19795"/>
    <s v="Ross Baird"/>
    <x v="2"/>
    <s v="United States"/>
    <s v="Midland"/>
    <x v="12"/>
    <n v="48640"/>
    <x v="2"/>
    <s v="OFF-EN-10004459"/>
    <x v="1"/>
    <x v="12"/>
    <x v="655"/>
    <n v="15.28"/>
    <n v="2"/>
    <n v="0"/>
    <n v="7.4871999999999996"/>
  </r>
  <r>
    <n v="6324"/>
    <s v="CA-2011-104402"/>
    <x v="2"/>
    <x v="1103"/>
    <d v="2011-06-23T00:00:00"/>
    <s v="Standard Class"/>
    <s v="DB-13660"/>
    <s v="Duane Benoit"/>
    <x v="0"/>
    <s v="United States"/>
    <s v="Newark"/>
    <x v="13"/>
    <n v="19711"/>
    <x v="3"/>
    <s v="TEC-MA-10000423"/>
    <x v="2"/>
    <x v="15"/>
    <x v="1713"/>
    <n v="65.97"/>
    <n v="3"/>
    <n v="0"/>
    <n v="31.005899999999997"/>
  </r>
  <r>
    <n v="6325"/>
    <s v="CA-2012-110289"/>
    <x v="1"/>
    <x v="1104"/>
    <d v="2012-11-02T00:00:00"/>
    <s v="Standard Class"/>
    <s v="NB-18655"/>
    <s v="Nona Balk"/>
    <x v="1"/>
    <s v="United States"/>
    <s v="San Francisco"/>
    <x v="1"/>
    <n v="94109"/>
    <x v="1"/>
    <s v="OFF-PA-10002986"/>
    <x v="1"/>
    <x v="10"/>
    <x v="477"/>
    <n v="33.4"/>
    <n v="5"/>
    <n v="0"/>
    <n v="16.032"/>
  </r>
  <r>
    <n v="6326"/>
    <s v="CA-2012-110289"/>
    <x v="1"/>
    <x v="1104"/>
    <d v="2012-11-02T00:00:00"/>
    <s v="Standard Class"/>
    <s v="NB-18655"/>
    <s v="Nona Balk"/>
    <x v="1"/>
    <s v="United States"/>
    <s v="San Francisco"/>
    <x v="1"/>
    <n v="94109"/>
    <x v="1"/>
    <s v="OFF-EN-10001434"/>
    <x v="1"/>
    <x v="12"/>
    <x v="434"/>
    <n v="210.84"/>
    <n v="4"/>
    <n v="0"/>
    <n v="103.3116"/>
  </r>
  <r>
    <n v="6327"/>
    <s v="CA-2011-167927"/>
    <x v="2"/>
    <x v="407"/>
    <d v="2011-01-27T00:00:00"/>
    <s v="Standard Class"/>
    <s v="XP-21865"/>
    <s v="Xylona Preis"/>
    <x v="0"/>
    <s v="United States"/>
    <s v="Westland"/>
    <x v="12"/>
    <n v="48185"/>
    <x v="2"/>
    <s v="OFF-ST-10000760"/>
    <x v="1"/>
    <x v="4"/>
    <x v="4"/>
    <n v="13.98"/>
    <n v="1"/>
    <n v="0"/>
    <n v="4.0541999999999998"/>
  </r>
  <r>
    <n v="6328"/>
    <s v="CA-2011-167927"/>
    <x v="2"/>
    <x v="407"/>
    <d v="2011-01-27T00:00:00"/>
    <s v="Standard Class"/>
    <s v="XP-21865"/>
    <s v="Xylona Preis"/>
    <x v="0"/>
    <s v="United States"/>
    <s v="Westland"/>
    <x v="12"/>
    <n v="48185"/>
    <x v="2"/>
    <s v="FUR-FU-10002918"/>
    <x v="0"/>
    <x v="5"/>
    <x v="266"/>
    <n v="272.94"/>
    <n v="3"/>
    <n v="0"/>
    <n v="30.023400000000009"/>
  </r>
  <r>
    <n v="6329"/>
    <s v="CA-2011-167927"/>
    <x v="2"/>
    <x v="407"/>
    <d v="2011-01-27T00:00:00"/>
    <s v="Standard Class"/>
    <s v="XP-21865"/>
    <s v="Xylona Preis"/>
    <x v="0"/>
    <s v="United States"/>
    <s v="Westland"/>
    <x v="12"/>
    <n v="48185"/>
    <x v="2"/>
    <s v="OFF-BI-10000605"/>
    <x v="1"/>
    <x v="8"/>
    <x v="531"/>
    <n v="19.05"/>
    <n v="5"/>
    <n v="0"/>
    <n v="8.9534999999999982"/>
  </r>
  <r>
    <n v="6330"/>
    <s v="CA-2011-167927"/>
    <x v="2"/>
    <x v="407"/>
    <d v="2011-01-27T00:00:00"/>
    <s v="Standard Class"/>
    <s v="XP-21865"/>
    <s v="Xylona Preis"/>
    <x v="0"/>
    <s v="United States"/>
    <s v="Westland"/>
    <x v="12"/>
    <n v="48185"/>
    <x v="2"/>
    <s v="OFF-AP-10002311"/>
    <x v="1"/>
    <x v="9"/>
    <x v="14"/>
    <n v="247.71600000000001"/>
    <n v="4"/>
    <n v="0.1"/>
    <n v="93.581600000000009"/>
  </r>
  <r>
    <n v="6331"/>
    <s v="CA-2011-167927"/>
    <x v="2"/>
    <x v="407"/>
    <d v="2011-01-27T00:00:00"/>
    <s v="Standard Class"/>
    <s v="XP-21865"/>
    <s v="Xylona Preis"/>
    <x v="0"/>
    <s v="United States"/>
    <s v="Westland"/>
    <x v="12"/>
    <n v="48185"/>
    <x v="2"/>
    <s v="OFF-ST-10003123"/>
    <x v="1"/>
    <x v="4"/>
    <x v="1268"/>
    <n v="66.58"/>
    <n v="2"/>
    <n v="0"/>
    <n v="15.979199999999999"/>
  </r>
  <r>
    <n v="6332"/>
    <s v="CA-2011-167927"/>
    <x v="2"/>
    <x v="407"/>
    <d v="2011-01-27T00:00:00"/>
    <s v="Standard Class"/>
    <s v="XP-21865"/>
    <s v="Xylona Preis"/>
    <x v="0"/>
    <s v="United States"/>
    <s v="Westland"/>
    <x v="12"/>
    <n v="48185"/>
    <x v="2"/>
    <s v="OFF-AR-10004456"/>
    <x v="1"/>
    <x v="6"/>
    <x v="1044"/>
    <n v="43.92"/>
    <n v="3"/>
    <n v="0"/>
    <n v="12.736799999999999"/>
  </r>
  <r>
    <n v="6333"/>
    <s v="CA-2011-167927"/>
    <x v="2"/>
    <x v="407"/>
    <d v="2011-01-27T00:00:00"/>
    <s v="Standard Class"/>
    <s v="XP-21865"/>
    <s v="Xylona Preis"/>
    <x v="0"/>
    <s v="United States"/>
    <s v="Westland"/>
    <x v="12"/>
    <n v="48185"/>
    <x v="2"/>
    <s v="FUR-FU-10002268"/>
    <x v="0"/>
    <x v="5"/>
    <x v="860"/>
    <n v="14.73"/>
    <n v="3"/>
    <n v="0"/>
    <n v="4.8608999999999991"/>
  </r>
  <r>
    <n v="6334"/>
    <s v="CA-2011-167927"/>
    <x v="2"/>
    <x v="407"/>
    <d v="2011-01-27T00:00:00"/>
    <s v="Standard Class"/>
    <s v="XP-21865"/>
    <s v="Xylona Preis"/>
    <x v="0"/>
    <s v="United States"/>
    <s v="Westland"/>
    <x v="12"/>
    <n v="48185"/>
    <x v="2"/>
    <s v="OFF-BI-10004364"/>
    <x v="1"/>
    <x v="8"/>
    <x v="302"/>
    <n v="29.700000000000003"/>
    <n v="5"/>
    <n v="0"/>
    <n v="13.365"/>
  </r>
  <r>
    <n v="6335"/>
    <s v="CA-2011-133305"/>
    <x v="2"/>
    <x v="384"/>
    <d v="2011-07-15T00:00:00"/>
    <s v="Standard Class"/>
    <s v="MH-17455"/>
    <s v="Mark Hamilton"/>
    <x v="0"/>
    <s v="United States"/>
    <s v="New York City"/>
    <x v="15"/>
    <n v="10011"/>
    <x v="3"/>
    <s v="OFF-PA-10001970"/>
    <x v="1"/>
    <x v="10"/>
    <x v="311"/>
    <n v="49.12"/>
    <n v="4"/>
    <n v="0"/>
    <n v="23.086399999999998"/>
  </r>
  <r>
    <n v="6336"/>
    <s v="CA-2011-133305"/>
    <x v="2"/>
    <x v="384"/>
    <d v="2011-07-15T00:00:00"/>
    <s v="Standard Class"/>
    <s v="MH-17455"/>
    <s v="Mark Hamilton"/>
    <x v="0"/>
    <s v="United States"/>
    <s v="New York City"/>
    <x v="15"/>
    <n v="10011"/>
    <x v="3"/>
    <s v="OFF-BI-10002954"/>
    <x v="1"/>
    <x v="8"/>
    <x v="1179"/>
    <n v="18.28"/>
    <n v="5"/>
    <n v="0.2"/>
    <n v="6.3979999999999997"/>
  </r>
  <r>
    <n v="6337"/>
    <s v="CA-2013-165995"/>
    <x v="0"/>
    <x v="133"/>
    <d v="2013-09-07T00:00:00"/>
    <s v="Standard Class"/>
    <s v="BG-11740"/>
    <s v="Bruce Geld"/>
    <x v="0"/>
    <s v="United States"/>
    <s v="Los Angeles"/>
    <x v="1"/>
    <n v="90008"/>
    <x v="1"/>
    <s v="FUR-FU-10000672"/>
    <x v="0"/>
    <x v="5"/>
    <x v="1508"/>
    <n v="47.04"/>
    <n v="4"/>
    <n v="0"/>
    <n v="15.993599999999997"/>
  </r>
  <r>
    <n v="6338"/>
    <s v="CA-2013-165995"/>
    <x v="0"/>
    <x v="133"/>
    <d v="2013-09-07T00:00:00"/>
    <s v="Standard Class"/>
    <s v="BG-11740"/>
    <s v="Bruce Geld"/>
    <x v="0"/>
    <s v="United States"/>
    <s v="Los Angeles"/>
    <x v="1"/>
    <n v="90008"/>
    <x v="1"/>
    <s v="TEC-PH-10004908"/>
    <x v="2"/>
    <x v="7"/>
    <x v="1474"/>
    <n v="339.96000000000004"/>
    <n v="5"/>
    <n v="0.2"/>
    <n v="42.494999999999948"/>
  </r>
  <r>
    <n v="6339"/>
    <s v="CA-2014-143112"/>
    <x v="3"/>
    <x v="361"/>
    <d v="2014-10-10T00:00:00"/>
    <s v="Standard Class"/>
    <s v="TS-21370"/>
    <s v="Todd Sumrall"/>
    <x v="1"/>
    <s v="United States"/>
    <s v="New York City"/>
    <x v="15"/>
    <n v="10035"/>
    <x v="3"/>
    <s v="TEC-PH-10003095"/>
    <x v="2"/>
    <x v="7"/>
    <x v="1491"/>
    <n v="87.8"/>
    <n v="4"/>
    <n v="0"/>
    <n v="43.9"/>
  </r>
  <r>
    <n v="6340"/>
    <s v="CA-2014-143112"/>
    <x v="3"/>
    <x v="361"/>
    <d v="2014-10-10T00:00:00"/>
    <s v="Standard Class"/>
    <s v="TS-21370"/>
    <s v="Todd Sumrall"/>
    <x v="1"/>
    <s v="United States"/>
    <s v="New York City"/>
    <x v="15"/>
    <n v="10035"/>
    <x v="3"/>
    <s v="FUR-CH-10002880"/>
    <x v="0"/>
    <x v="1"/>
    <x v="801"/>
    <n v="221.38200000000001"/>
    <n v="2"/>
    <n v="0.1"/>
    <n v="2.4597999999999871"/>
  </r>
  <r>
    <n v="6341"/>
    <s v="CA-2014-143112"/>
    <x v="3"/>
    <x v="361"/>
    <d v="2014-10-10T00:00:00"/>
    <s v="Standard Class"/>
    <s v="TS-21370"/>
    <s v="Todd Sumrall"/>
    <x v="1"/>
    <s v="United States"/>
    <s v="New York City"/>
    <x v="15"/>
    <n v="10035"/>
    <x v="3"/>
    <s v="TEC-MA-10001047"/>
    <x v="2"/>
    <x v="15"/>
    <x v="1626"/>
    <n v="5199.96"/>
    <n v="4"/>
    <n v="0"/>
    <n v="1351.9895999999999"/>
  </r>
  <r>
    <n v="6342"/>
    <s v="US-2014-105830"/>
    <x v="3"/>
    <x v="413"/>
    <d v="2014-01-03T00:00:00"/>
    <s v="First Class"/>
    <s v="DB-13660"/>
    <s v="Duane Benoit"/>
    <x v="0"/>
    <s v="United States"/>
    <s v="Lancaster"/>
    <x v="24"/>
    <n v="43130"/>
    <x v="3"/>
    <s v="OFF-ST-10002554"/>
    <x v="1"/>
    <x v="4"/>
    <x v="1144"/>
    <n v="156.512"/>
    <n v="4"/>
    <n v="0.2"/>
    <n v="-35.215199999999996"/>
  </r>
  <r>
    <n v="6343"/>
    <s v="CA-2012-146255"/>
    <x v="1"/>
    <x v="1105"/>
    <d v="2012-03-10T00:00:00"/>
    <s v="First Class"/>
    <s v="EM-14140"/>
    <s v="Eugene Moren"/>
    <x v="2"/>
    <s v="United States"/>
    <s v="Newark"/>
    <x v="13"/>
    <n v="19711"/>
    <x v="3"/>
    <s v="TEC-AC-10004469"/>
    <x v="2"/>
    <x v="11"/>
    <x v="238"/>
    <n v="119.85000000000001"/>
    <n v="3"/>
    <n v="0"/>
    <n v="52.734000000000009"/>
  </r>
  <r>
    <n v="6344"/>
    <s v="CA-2012-146255"/>
    <x v="1"/>
    <x v="1105"/>
    <d v="2012-03-10T00:00:00"/>
    <s v="First Class"/>
    <s v="EM-14140"/>
    <s v="Eugene Moren"/>
    <x v="2"/>
    <s v="United States"/>
    <s v="Newark"/>
    <x v="13"/>
    <n v="19711"/>
    <x v="3"/>
    <s v="OFF-BI-10000309"/>
    <x v="1"/>
    <x v="8"/>
    <x v="334"/>
    <n v="30.44"/>
    <n v="2"/>
    <n v="0"/>
    <n v="14.9156"/>
  </r>
  <r>
    <n v="6345"/>
    <s v="CA-2012-146255"/>
    <x v="1"/>
    <x v="1105"/>
    <d v="2012-03-10T00:00:00"/>
    <s v="First Class"/>
    <s v="EM-14140"/>
    <s v="Eugene Moren"/>
    <x v="2"/>
    <s v="United States"/>
    <s v="Newark"/>
    <x v="13"/>
    <n v="19711"/>
    <x v="3"/>
    <s v="OFF-BI-10001765"/>
    <x v="1"/>
    <x v="8"/>
    <x v="985"/>
    <n v="69.28"/>
    <n v="2"/>
    <n v="0"/>
    <n v="33.254399999999997"/>
  </r>
  <r>
    <n v="6346"/>
    <s v="CA-2012-146255"/>
    <x v="1"/>
    <x v="1105"/>
    <d v="2012-03-10T00:00:00"/>
    <s v="First Class"/>
    <s v="EM-14140"/>
    <s v="Eugene Moren"/>
    <x v="2"/>
    <s v="United States"/>
    <s v="Newark"/>
    <x v="13"/>
    <n v="19711"/>
    <x v="3"/>
    <s v="TEC-PH-10001619"/>
    <x v="2"/>
    <x v="7"/>
    <x v="1585"/>
    <n v="587.97"/>
    <n v="3"/>
    <n v="0"/>
    <n v="170.51129999999998"/>
  </r>
  <r>
    <n v="6347"/>
    <s v="CA-2014-104822"/>
    <x v="3"/>
    <x v="179"/>
    <d v="2014-10-21T00:00:00"/>
    <s v="Same Day"/>
    <s v="RB-19465"/>
    <s v="Rick Bensley"/>
    <x v="2"/>
    <s v="United States"/>
    <s v="New York City"/>
    <x v="15"/>
    <n v="10024"/>
    <x v="3"/>
    <s v="OFF-LA-10002034"/>
    <x v="1"/>
    <x v="2"/>
    <x v="1102"/>
    <n v="24.55"/>
    <n v="5"/>
    <n v="0"/>
    <n v="12.029499999999999"/>
  </r>
  <r>
    <n v="6348"/>
    <s v="CA-2012-104486"/>
    <x v="1"/>
    <x v="489"/>
    <d v="2012-05-06T00:00:00"/>
    <s v="Standard Class"/>
    <s v="PO-18850"/>
    <s v="Patrick O'Brill"/>
    <x v="0"/>
    <s v="United States"/>
    <s v="San Francisco"/>
    <x v="1"/>
    <n v="94109"/>
    <x v="1"/>
    <s v="OFF-BI-10000309"/>
    <x v="1"/>
    <x v="8"/>
    <x v="334"/>
    <n v="12.176000000000002"/>
    <n v="1"/>
    <n v="0.2"/>
    <n v="4.4137999999999993"/>
  </r>
  <r>
    <n v="6349"/>
    <s v="CA-2012-104486"/>
    <x v="1"/>
    <x v="489"/>
    <d v="2012-05-06T00:00:00"/>
    <s v="Standard Class"/>
    <s v="PO-18850"/>
    <s v="Patrick O'Brill"/>
    <x v="0"/>
    <s v="United States"/>
    <s v="San Francisco"/>
    <x v="1"/>
    <n v="94109"/>
    <x v="1"/>
    <s v="OFF-ST-10000876"/>
    <x v="1"/>
    <x v="4"/>
    <x v="251"/>
    <n v="37.32"/>
    <n v="3"/>
    <n v="0"/>
    <n v="10.4496"/>
  </r>
  <r>
    <n v="6350"/>
    <s v="CA-2012-104486"/>
    <x v="1"/>
    <x v="489"/>
    <d v="2012-05-06T00:00:00"/>
    <s v="Standard Class"/>
    <s v="PO-18850"/>
    <s v="Patrick O'Brill"/>
    <x v="0"/>
    <s v="United States"/>
    <s v="San Francisco"/>
    <x v="1"/>
    <n v="94109"/>
    <x v="1"/>
    <s v="OFF-SU-10002573"/>
    <x v="1"/>
    <x v="14"/>
    <x v="350"/>
    <n v="35.06"/>
    <n v="2"/>
    <n v="0"/>
    <n v="10.517999999999997"/>
  </r>
  <r>
    <n v="6351"/>
    <s v="CA-2014-161557"/>
    <x v="3"/>
    <x v="213"/>
    <d v="2014-09-09T00:00:00"/>
    <s v="Standard Class"/>
    <s v="AG-10900"/>
    <s v="Arthur Gainer"/>
    <x v="0"/>
    <s v="United States"/>
    <s v="Dallas"/>
    <x v="5"/>
    <n v="75217"/>
    <x v="2"/>
    <s v="FUR-FU-10004622"/>
    <x v="0"/>
    <x v="5"/>
    <x v="787"/>
    <n v="108.40000000000002"/>
    <n v="5"/>
    <n v="0.6"/>
    <n v="-105.69000000000003"/>
  </r>
  <r>
    <n v="6352"/>
    <s v="CA-2014-161130"/>
    <x v="3"/>
    <x v="132"/>
    <d v="2014-11-09T00:00:00"/>
    <s v="Standard Class"/>
    <s v="BF-11275"/>
    <s v="Beth Fritzler"/>
    <x v="1"/>
    <s v="United States"/>
    <s v="Miami"/>
    <x v="2"/>
    <n v="33178"/>
    <x v="0"/>
    <s v="TEC-PH-10002549"/>
    <x v="2"/>
    <x v="7"/>
    <x v="928"/>
    <n v="361.37600000000003"/>
    <n v="2"/>
    <n v="0.2"/>
    <n v="27.103200000000001"/>
  </r>
  <r>
    <n v="6353"/>
    <s v="US-2012-161347"/>
    <x v="1"/>
    <x v="1023"/>
    <d v="2012-09-19T00:00:00"/>
    <s v="Standard Class"/>
    <s v="HG-14845"/>
    <s v="Harry Greene"/>
    <x v="0"/>
    <s v="United States"/>
    <s v="Philadelphia"/>
    <x v="9"/>
    <n v="19120"/>
    <x v="3"/>
    <s v="OFF-BI-10004209"/>
    <x v="1"/>
    <x v="8"/>
    <x v="1206"/>
    <n v="2.4119999999999999"/>
    <n v="1"/>
    <n v="0.7"/>
    <n v="-2.0099999999999998"/>
  </r>
  <r>
    <n v="6354"/>
    <s v="US-2012-109015"/>
    <x v="1"/>
    <x v="684"/>
    <d v="2012-09-12T00:00:00"/>
    <s v="Standard Class"/>
    <s v="BS-11590"/>
    <s v="Brendan Sweed"/>
    <x v="1"/>
    <s v="United States"/>
    <s v="New York City"/>
    <x v="15"/>
    <n v="10011"/>
    <x v="3"/>
    <s v="OFF-AP-10001962"/>
    <x v="1"/>
    <x v="9"/>
    <x v="1594"/>
    <n v="8.39"/>
    <n v="1"/>
    <n v="0"/>
    <n v="2.0975000000000001"/>
  </r>
  <r>
    <n v="6355"/>
    <s v="US-2012-109015"/>
    <x v="1"/>
    <x v="684"/>
    <d v="2012-09-12T00:00:00"/>
    <s v="Standard Class"/>
    <s v="BS-11590"/>
    <s v="Brendan Sweed"/>
    <x v="1"/>
    <s v="United States"/>
    <s v="New York City"/>
    <x v="15"/>
    <n v="10011"/>
    <x v="3"/>
    <s v="TEC-PH-10002922"/>
    <x v="2"/>
    <x v="7"/>
    <x v="965"/>
    <n v="337.98"/>
    <n v="2"/>
    <n v="0"/>
    <n v="101.39399999999998"/>
  </r>
  <r>
    <n v="6356"/>
    <s v="CA-2011-110611"/>
    <x v="2"/>
    <x v="191"/>
    <d v="2011-10-13T00:00:00"/>
    <s v="Standard Class"/>
    <s v="JD-16015"/>
    <s v="Joy Daniels"/>
    <x v="0"/>
    <s v="United States"/>
    <s v="Philadelphia"/>
    <x v="9"/>
    <n v="19120"/>
    <x v="3"/>
    <s v="OFF-ST-10000642"/>
    <x v="1"/>
    <x v="4"/>
    <x v="192"/>
    <n v="83.920000000000016"/>
    <n v="5"/>
    <n v="0.2"/>
    <n v="-13.637000000000011"/>
  </r>
  <r>
    <n v="6357"/>
    <s v="CA-2014-139080"/>
    <x v="3"/>
    <x v="205"/>
    <d v="2014-01-29T00:00:00"/>
    <s v="Standard Class"/>
    <s v="CS-12250"/>
    <s v="Chris Selesnick"/>
    <x v="1"/>
    <s v="United States"/>
    <s v="Seattle"/>
    <x v="4"/>
    <n v="98103"/>
    <x v="1"/>
    <s v="OFF-BI-10001757"/>
    <x v="1"/>
    <x v="8"/>
    <x v="1158"/>
    <n v="19.68"/>
    <n v="5"/>
    <n v="0.2"/>
    <n v="6.8879999999999981"/>
  </r>
  <r>
    <n v="6358"/>
    <s v="CA-2014-139080"/>
    <x v="3"/>
    <x v="205"/>
    <d v="2014-01-29T00:00:00"/>
    <s v="Standard Class"/>
    <s v="CS-12250"/>
    <s v="Chris Selesnick"/>
    <x v="1"/>
    <s v="United States"/>
    <s v="Seattle"/>
    <x v="4"/>
    <n v="98103"/>
    <x v="1"/>
    <s v="OFF-PA-10004621"/>
    <x v="1"/>
    <x v="10"/>
    <x v="738"/>
    <n v="25.92"/>
    <n v="4"/>
    <n v="0"/>
    <n v="12.441600000000001"/>
  </r>
  <r>
    <n v="6359"/>
    <s v="CA-2014-139080"/>
    <x v="3"/>
    <x v="205"/>
    <d v="2014-01-29T00:00:00"/>
    <s v="Standard Class"/>
    <s v="CS-12250"/>
    <s v="Chris Selesnick"/>
    <x v="1"/>
    <s v="United States"/>
    <s v="Seattle"/>
    <x v="4"/>
    <n v="98103"/>
    <x v="1"/>
    <s v="OFF-PA-10002262"/>
    <x v="1"/>
    <x v="10"/>
    <x v="992"/>
    <n v="6.48"/>
    <n v="1"/>
    <n v="0"/>
    <n v="3.1104000000000003"/>
  </r>
  <r>
    <n v="6360"/>
    <s v="CA-2014-139080"/>
    <x v="3"/>
    <x v="205"/>
    <d v="2014-01-29T00:00:00"/>
    <s v="Standard Class"/>
    <s v="CS-12250"/>
    <s v="Chris Selesnick"/>
    <x v="1"/>
    <s v="United States"/>
    <s v="Seattle"/>
    <x v="4"/>
    <n v="98103"/>
    <x v="1"/>
    <s v="TEC-PH-10004100"/>
    <x v="2"/>
    <x v="7"/>
    <x v="1743"/>
    <n v="86.352000000000004"/>
    <n v="6"/>
    <n v="0.2"/>
    <n v="8.6352000000000011"/>
  </r>
  <r>
    <n v="6361"/>
    <s v="CA-2012-115693"/>
    <x v="1"/>
    <x v="895"/>
    <d v="2012-12-15T00:00:00"/>
    <s v="Standard Class"/>
    <s v="FC-14245"/>
    <s v="Frank Carlisle"/>
    <x v="2"/>
    <s v="United States"/>
    <s v="Los Angeles"/>
    <x v="1"/>
    <n v="90032"/>
    <x v="1"/>
    <s v="OFF-AR-10003582"/>
    <x v="1"/>
    <x v="6"/>
    <x v="1451"/>
    <n v="56.3"/>
    <n v="2"/>
    <n v="0"/>
    <n v="15.764000000000003"/>
  </r>
  <r>
    <n v="6362"/>
    <s v="US-2011-107993"/>
    <x v="2"/>
    <x v="641"/>
    <d v="2011-11-30T00:00:00"/>
    <s v="Standard Class"/>
    <s v="SE-20110"/>
    <s v="Sanjit Engle"/>
    <x v="0"/>
    <s v="United States"/>
    <s v="Springfield"/>
    <x v="21"/>
    <n v="97477"/>
    <x v="1"/>
    <s v="OFF-AR-10003179"/>
    <x v="1"/>
    <x v="6"/>
    <x v="1565"/>
    <n v="51.016000000000005"/>
    <n v="7"/>
    <n v="0.2"/>
    <n v="8.2900999999999954"/>
  </r>
  <r>
    <n v="6363"/>
    <s v="CA-2014-110443"/>
    <x v="3"/>
    <x v="610"/>
    <d v="2014-11-26T00:00:00"/>
    <s v="Standard Class"/>
    <s v="CK-12205"/>
    <s v="Chloris Kastensmidt"/>
    <x v="0"/>
    <s v="United States"/>
    <s v="Renton"/>
    <x v="4"/>
    <n v="98059"/>
    <x v="1"/>
    <s v="OFF-BI-10001670"/>
    <x v="1"/>
    <x v="8"/>
    <x v="438"/>
    <n v="150.80000000000001"/>
    <n v="5"/>
    <n v="0.2"/>
    <n v="56.55"/>
  </r>
  <r>
    <n v="6364"/>
    <s v="CA-2014-110443"/>
    <x v="3"/>
    <x v="610"/>
    <d v="2014-11-26T00:00:00"/>
    <s v="Standard Class"/>
    <s v="CK-12205"/>
    <s v="Chloris Kastensmidt"/>
    <x v="0"/>
    <s v="United States"/>
    <s v="Renton"/>
    <x v="4"/>
    <n v="98059"/>
    <x v="1"/>
    <s v="TEC-MA-10002073"/>
    <x v="2"/>
    <x v="15"/>
    <x v="1763"/>
    <n v="1039.992"/>
    <n v="1"/>
    <n v="0.2"/>
    <n v="103.99920000000003"/>
  </r>
  <r>
    <n v="6365"/>
    <s v="CA-2014-110443"/>
    <x v="3"/>
    <x v="610"/>
    <d v="2014-11-26T00:00:00"/>
    <s v="Standard Class"/>
    <s v="CK-12205"/>
    <s v="Chloris Kastensmidt"/>
    <x v="0"/>
    <s v="United States"/>
    <s v="Renton"/>
    <x v="4"/>
    <n v="98059"/>
    <x v="1"/>
    <s v="OFF-PA-10003797"/>
    <x v="1"/>
    <x v="10"/>
    <x v="1701"/>
    <n v="51.84"/>
    <n v="8"/>
    <n v="0"/>
    <n v="24.883200000000002"/>
  </r>
  <r>
    <n v="6366"/>
    <s v="CA-2014-144848"/>
    <x v="3"/>
    <x v="1095"/>
    <d v="2014-04-06T00:00:00"/>
    <s v="First Class"/>
    <s v="DS-13030"/>
    <s v="Darrin Sayre"/>
    <x v="2"/>
    <s v="United States"/>
    <s v="New York City"/>
    <x v="15"/>
    <n v="10009"/>
    <x v="3"/>
    <s v="TEC-PH-10004006"/>
    <x v="2"/>
    <x v="7"/>
    <x v="1764"/>
    <n v="41.22"/>
    <n v="1"/>
    <n v="0"/>
    <n v="11.1294"/>
  </r>
  <r>
    <n v="6367"/>
    <s v="CA-2014-144848"/>
    <x v="3"/>
    <x v="1095"/>
    <d v="2014-04-06T00:00:00"/>
    <s v="First Class"/>
    <s v="DS-13030"/>
    <s v="Darrin Sayre"/>
    <x v="2"/>
    <s v="United States"/>
    <s v="New York City"/>
    <x v="15"/>
    <n v="10009"/>
    <x v="3"/>
    <s v="OFF-SU-10000646"/>
    <x v="1"/>
    <x v="14"/>
    <x v="259"/>
    <n v="240.37"/>
    <n v="1"/>
    <n v="0"/>
    <n v="7.2111000000000161"/>
  </r>
  <r>
    <n v="6368"/>
    <s v="CA-2014-144848"/>
    <x v="3"/>
    <x v="1095"/>
    <d v="2014-04-06T00:00:00"/>
    <s v="First Class"/>
    <s v="DS-13030"/>
    <s v="Darrin Sayre"/>
    <x v="2"/>
    <s v="United States"/>
    <s v="New York City"/>
    <x v="15"/>
    <n v="10009"/>
    <x v="3"/>
    <s v="TEC-PH-10002262"/>
    <x v="2"/>
    <x v="7"/>
    <x v="472"/>
    <n v="119.02"/>
    <n v="2"/>
    <n v="0"/>
    <n v="33.325600000000009"/>
  </r>
  <r>
    <n v="6369"/>
    <s v="US-2014-147998"/>
    <x v="3"/>
    <x v="240"/>
    <d v="2014-05-25T00:00:00"/>
    <s v="Standard Class"/>
    <s v="SA-20830"/>
    <s v="Sue Ann Reed"/>
    <x v="0"/>
    <s v="United States"/>
    <s v="San Jose"/>
    <x v="1"/>
    <n v="95123"/>
    <x v="1"/>
    <s v="OFF-BI-10002082"/>
    <x v="1"/>
    <x v="8"/>
    <x v="1173"/>
    <n v="133.12"/>
    <n v="5"/>
    <n v="0.2"/>
    <n v="49.92"/>
  </r>
  <r>
    <n v="6370"/>
    <s v="CA-2013-103919"/>
    <x v="0"/>
    <x v="339"/>
    <d v="2013-10-08T00:00:00"/>
    <s v="Standard Class"/>
    <s v="TP-21565"/>
    <s v="Tracy Poddar"/>
    <x v="1"/>
    <s v="United States"/>
    <s v="Grand Prairie"/>
    <x v="5"/>
    <n v="75051"/>
    <x v="2"/>
    <s v="FUR-FU-10001756"/>
    <x v="0"/>
    <x v="5"/>
    <x v="282"/>
    <n v="38.08"/>
    <n v="5"/>
    <n v="0.6"/>
    <n v="-29.512000000000008"/>
  </r>
  <r>
    <n v="6371"/>
    <s v="CA-2013-113425"/>
    <x v="0"/>
    <x v="831"/>
    <d v="2013-11-22T00:00:00"/>
    <s v="Same Day"/>
    <s v="JK-16120"/>
    <s v="Julie Kriz"/>
    <x v="2"/>
    <s v="United States"/>
    <s v="New York City"/>
    <x v="15"/>
    <n v="10009"/>
    <x v="3"/>
    <s v="FUR-BO-10002598"/>
    <x v="0"/>
    <x v="0"/>
    <x v="1509"/>
    <n v="113.56800000000001"/>
    <n v="2"/>
    <n v="0.2"/>
    <n v="12.776399999999988"/>
  </r>
  <r>
    <n v="6372"/>
    <s v="CA-2014-143035"/>
    <x v="3"/>
    <x v="621"/>
    <d v="2014-10-06T00:00:00"/>
    <s v="Second Class"/>
    <s v="CC-12430"/>
    <s v="Chuck Clark"/>
    <x v="2"/>
    <s v="United States"/>
    <s v="New York City"/>
    <x v="15"/>
    <n v="10009"/>
    <x v="3"/>
    <s v="FUR-FU-10001934"/>
    <x v="0"/>
    <x v="5"/>
    <x v="107"/>
    <n v="83.92"/>
    <n v="4"/>
    <n v="0"/>
    <n v="21.819200000000002"/>
  </r>
  <r>
    <n v="6373"/>
    <s v="CA-2014-143035"/>
    <x v="3"/>
    <x v="621"/>
    <d v="2014-10-06T00:00:00"/>
    <s v="Second Class"/>
    <s v="CC-12430"/>
    <s v="Chuck Clark"/>
    <x v="2"/>
    <s v="United States"/>
    <s v="New York City"/>
    <x v="15"/>
    <n v="10009"/>
    <x v="3"/>
    <s v="OFF-AR-10001130"/>
    <x v="1"/>
    <x v="6"/>
    <x v="780"/>
    <n v="6.63"/>
    <n v="3"/>
    <n v="0"/>
    <n v="3.1160999999999999"/>
  </r>
  <r>
    <n v="6374"/>
    <s v="CA-2014-143035"/>
    <x v="3"/>
    <x v="621"/>
    <d v="2014-10-06T00:00:00"/>
    <s v="Second Class"/>
    <s v="CC-12430"/>
    <s v="Chuck Clark"/>
    <x v="2"/>
    <s v="United States"/>
    <s v="New York City"/>
    <x v="15"/>
    <n v="10009"/>
    <x v="3"/>
    <s v="TEC-AC-10002049"/>
    <x v="2"/>
    <x v="11"/>
    <x v="688"/>
    <n v="371.96999999999997"/>
    <n v="3"/>
    <n v="0"/>
    <n v="66.954599999999971"/>
  </r>
  <r>
    <n v="6375"/>
    <s v="CA-2011-107811"/>
    <x v="2"/>
    <x v="333"/>
    <d v="2011-05-03T00:00:00"/>
    <s v="Standard Class"/>
    <s v="LA-16780"/>
    <s v="Laura Armstrong"/>
    <x v="1"/>
    <s v="United States"/>
    <s v="Memphis"/>
    <x v="18"/>
    <n v="38109"/>
    <x v="0"/>
    <s v="FUR-CH-10001394"/>
    <x v="0"/>
    <x v="1"/>
    <x v="648"/>
    <n v="561.58400000000006"/>
    <n v="2"/>
    <n v="0.2"/>
    <n v="70.197999999999922"/>
  </r>
  <r>
    <n v="6376"/>
    <s v="CA-2011-107811"/>
    <x v="2"/>
    <x v="333"/>
    <d v="2011-05-03T00:00:00"/>
    <s v="Standard Class"/>
    <s v="LA-16780"/>
    <s v="Laura Armstrong"/>
    <x v="1"/>
    <s v="United States"/>
    <s v="Memphis"/>
    <x v="18"/>
    <n v="38109"/>
    <x v="0"/>
    <s v="OFF-ST-10000798"/>
    <x v="1"/>
    <x v="4"/>
    <x v="348"/>
    <n v="99.920000000000016"/>
    <n v="5"/>
    <n v="0.2"/>
    <n v="-1.249000000000013"/>
  </r>
  <r>
    <n v="6377"/>
    <s v="CA-2013-163216"/>
    <x v="0"/>
    <x v="877"/>
    <d v="2013-10-11T00:00:00"/>
    <s v="First Class"/>
    <s v="AW-10930"/>
    <s v="Arthur Wiediger"/>
    <x v="2"/>
    <s v="United States"/>
    <s v="Philadelphia"/>
    <x v="9"/>
    <n v="19143"/>
    <x v="3"/>
    <s v="OFF-LA-10000134"/>
    <x v="1"/>
    <x v="2"/>
    <x v="85"/>
    <n v="4.9280000000000008"/>
    <n v="2"/>
    <n v="0.2"/>
    <n v="1.7247999999999997"/>
  </r>
  <r>
    <n v="6378"/>
    <s v="US-2013-116442"/>
    <x v="0"/>
    <x v="272"/>
    <d v="2013-12-23T00:00:00"/>
    <s v="Standard Class"/>
    <s v="BP-11230"/>
    <s v="Benjamin Patterson"/>
    <x v="0"/>
    <s v="United States"/>
    <s v="Los Angeles"/>
    <x v="1"/>
    <n v="90004"/>
    <x v="1"/>
    <s v="FUR-FU-10002364"/>
    <x v="0"/>
    <x v="5"/>
    <x v="1231"/>
    <n v="14.76"/>
    <n v="2"/>
    <n v="0"/>
    <n v="4.2803999999999984"/>
  </r>
  <r>
    <n v="6379"/>
    <s v="CA-2014-150623"/>
    <x v="3"/>
    <x v="318"/>
    <d v="2014-04-15T00:00:00"/>
    <s v="Standard Class"/>
    <s v="DB-13360"/>
    <s v="Dennis Bolton"/>
    <x v="2"/>
    <s v="United States"/>
    <s v="Waterbury"/>
    <x v="29"/>
    <n v="6708"/>
    <x v="3"/>
    <s v="TEC-AC-10004571"/>
    <x v="2"/>
    <x v="11"/>
    <x v="404"/>
    <n v="99.99"/>
    <n v="1"/>
    <n v="0"/>
    <n v="41.995800000000003"/>
  </r>
  <r>
    <n v="6380"/>
    <s v="CA-2014-150623"/>
    <x v="3"/>
    <x v="318"/>
    <d v="2014-04-15T00:00:00"/>
    <s v="Standard Class"/>
    <s v="DB-13360"/>
    <s v="Dennis Bolton"/>
    <x v="2"/>
    <s v="United States"/>
    <s v="Waterbury"/>
    <x v="29"/>
    <n v="6708"/>
    <x v="3"/>
    <s v="OFF-ST-10003692"/>
    <x v="1"/>
    <x v="4"/>
    <x v="1253"/>
    <n v="286.14999999999998"/>
    <n v="5"/>
    <n v="0"/>
    <n v="71.537499999999994"/>
  </r>
  <r>
    <n v="6381"/>
    <s v="US-2011-163797"/>
    <x v="2"/>
    <x v="918"/>
    <d v="2011-04-13T00:00:00"/>
    <s v="Standard Class"/>
    <s v="PC-19000"/>
    <s v="Pauline Chand"/>
    <x v="2"/>
    <s v="United States"/>
    <s v="Chandler"/>
    <x v="16"/>
    <n v="85224"/>
    <x v="1"/>
    <s v="OFF-FA-10001883"/>
    <x v="1"/>
    <x v="13"/>
    <x v="1484"/>
    <n v="49.792000000000002"/>
    <n v="8"/>
    <n v="0.2"/>
    <n v="-11.825600000000001"/>
  </r>
  <r>
    <n v="6382"/>
    <s v="CA-2013-127236"/>
    <x v="0"/>
    <x v="892"/>
    <d v="2013-04-03T00:00:00"/>
    <s v="Standard Class"/>
    <s v="TB-21595"/>
    <s v="Troy Blackwell"/>
    <x v="0"/>
    <s v="United States"/>
    <s v="Springfield"/>
    <x v="24"/>
    <n v="45503"/>
    <x v="3"/>
    <s v="FUR-BO-10004015"/>
    <x v="0"/>
    <x v="0"/>
    <x v="569"/>
    <n v="299.97499999999997"/>
    <n v="5"/>
    <n v="0.5"/>
    <n v="-167.98600000000002"/>
  </r>
  <r>
    <n v="6383"/>
    <s v="CA-2013-127236"/>
    <x v="0"/>
    <x v="892"/>
    <d v="2013-04-03T00:00:00"/>
    <s v="Standard Class"/>
    <s v="TB-21595"/>
    <s v="Troy Blackwell"/>
    <x v="0"/>
    <s v="United States"/>
    <s v="Springfield"/>
    <x v="24"/>
    <n v="45503"/>
    <x v="3"/>
    <s v="TEC-PH-10000141"/>
    <x v="2"/>
    <x v="7"/>
    <x v="1303"/>
    <n v="158.37599999999998"/>
    <n v="4"/>
    <n v="0.4"/>
    <n v="-36.954399999999993"/>
  </r>
  <r>
    <n v="6384"/>
    <s v="US-2014-104661"/>
    <x v="3"/>
    <x v="787"/>
    <d v="2014-01-19T00:00:00"/>
    <s v="First Class"/>
    <s v="TB-21250"/>
    <s v="Tim Brockman"/>
    <x v="0"/>
    <s v="United States"/>
    <s v="Austin"/>
    <x v="5"/>
    <n v="78745"/>
    <x v="2"/>
    <s v="OFF-BI-10001597"/>
    <x v="1"/>
    <x v="8"/>
    <x v="790"/>
    <n v="32.783999999999992"/>
    <n v="4"/>
    <n v="0.8"/>
    <n v="-52.454400000000007"/>
  </r>
  <r>
    <n v="6385"/>
    <s v="US-2014-104661"/>
    <x v="3"/>
    <x v="787"/>
    <d v="2014-01-19T00:00:00"/>
    <s v="First Class"/>
    <s v="TB-21250"/>
    <s v="Tim Brockman"/>
    <x v="0"/>
    <s v="United States"/>
    <s v="Austin"/>
    <x v="5"/>
    <n v="78745"/>
    <x v="2"/>
    <s v="TEC-AC-10003628"/>
    <x v="2"/>
    <x v="11"/>
    <x v="244"/>
    <n v="47.984000000000002"/>
    <n v="2"/>
    <n v="0.2"/>
    <n v="14.395200000000004"/>
  </r>
  <r>
    <n v="6386"/>
    <s v="US-2014-104661"/>
    <x v="3"/>
    <x v="787"/>
    <d v="2014-01-19T00:00:00"/>
    <s v="First Class"/>
    <s v="TB-21250"/>
    <s v="Tim Brockman"/>
    <x v="0"/>
    <s v="United States"/>
    <s v="Austin"/>
    <x v="5"/>
    <n v="78745"/>
    <x v="2"/>
    <s v="TEC-AC-10002331"/>
    <x v="2"/>
    <x v="11"/>
    <x v="1582"/>
    <n v="62.591999999999999"/>
    <n v="8"/>
    <n v="0.2"/>
    <n v="13.300799999999999"/>
  </r>
  <r>
    <n v="6387"/>
    <s v="US-2014-104661"/>
    <x v="3"/>
    <x v="787"/>
    <d v="2014-01-19T00:00:00"/>
    <s v="First Class"/>
    <s v="TB-21250"/>
    <s v="Tim Brockman"/>
    <x v="0"/>
    <s v="United States"/>
    <s v="Austin"/>
    <x v="5"/>
    <n v="78745"/>
    <x v="2"/>
    <s v="OFF-BI-10001098"/>
    <x v="1"/>
    <x v="8"/>
    <x v="405"/>
    <n v="4.2759999999999989"/>
    <n v="1"/>
    <n v="0.8"/>
    <n v="-6.6278000000000006"/>
  </r>
  <r>
    <n v="6388"/>
    <s v="CA-2011-134103"/>
    <x v="2"/>
    <x v="1106"/>
    <d v="2011-02-05T00:00:00"/>
    <s v="Standard Class"/>
    <s v="MV-18190"/>
    <s v="Mike Vittorini"/>
    <x v="0"/>
    <s v="United States"/>
    <s v="Detroit"/>
    <x v="12"/>
    <n v="48234"/>
    <x v="2"/>
    <s v="OFF-PA-10001204"/>
    <x v="1"/>
    <x v="10"/>
    <x v="518"/>
    <n v="10.56"/>
    <n v="2"/>
    <n v="0"/>
    <n v="4.7519999999999998"/>
  </r>
  <r>
    <n v="6389"/>
    <s v="CA-2011-134103"/>
    <x v="2"/>
    <x v="1106"/>
    <d v="2011-02-05T00:00:00"/>
    <s v="Standard Class"/>
    <s v="MV-18190"/>
    <s v="Mike Vittorini"/>
    <x v="0"/>
    <s v="United States"/>
    <s v="Detroit"/>
    <x v="12"/>
    <n v="48234"/>
    <x v="2"/>
    <s v="OFF-ST-10000991"/>
    <x v="1"/>
    <x v="4"/>
    <x v="155"/>
    <n v="229.94"/>
    <n v="2"/>
    <n v="0"/>
    <n v="6.8982000000000028"/>
  </r>
  <r>
    <n v="6390"/>
    <s v="CA-2012-147529"/>
    <x v="1"/>
    <x v="1107"/>
    <d v="2012-02-11T00:00:00"/>
    <s v="Standard Class"/>
    <s v="DK-12835"/>
    <s v="Damala Kotsonis"/>
    <x v="1"/>
    <s v="United States"/>
    <s v="Springfield"/>
    <x v="17"/>
    <n v="22153"/>
    <x v="0"/>
    <s v="OFF-EN-10000056"/>
    <x v="1"/>
    <x v="12"/>
    <x v="627"/>
    <n v="311.14999999999998"/>
    <n v="5"/>
    <n v="0"/>
    <n v="146.24049999999997"/>
  </r>
  <r>
    <n v="6391"/>
    <s v="CA-2012-147529"/>
    <x v="1"/>
    <x v="1107"/>
    <d v="2012-02-11T00:00:00"/>
    <s v="Standard Class"/>
    <s v="DK-12835"/>
    <s v="Damala Kotsonis"/>
    <x v="1"/>
    <s v="United States"/>
    <s v="Springfield"/>
    <x v="17"/>
    <n v="22153"/>
    <x v="0"/>
    <s v="OFF-PA-10003349"/>
    <x v="1"/>
    <x v="10"/>
    <x v="218"/>
    <n v="12.96"/>
    <n v="2"/>
    <n v="0"/>
    <n v="6.3504000000000005"/>
  </r>
  <r>
    <n v="6392"/>
    <s v="CA-2013-129126"/>
    <x v="0"/>
    <x v="882"/>
    <d v="2013-12-20T00:00:00"/>
    <s v="Standard Class"/>
    <s v="PK-19075"/>
    <s v="Pete Kriz"/>
    <x v="0"/>
    <s v="United States"/>
    <s v="New York City"/>
    <x v="15"/>
    <n v="10011"/>
    <x v="3"/>
    <s v="OFF-PA-10001471"/>
    <x v="1"/>
    <x v="10"/>
    <x v="1468"/>
    <n v="14.62"/>
    <n v="2"/>
    <n v="0"/>
    <n v="6.7251999999999992"/>
  </r>
  <r>
    <n v="6393"/>
    <s v="CA-2013-129126"/>
    <x v="0"/>
    <x v="882"/>
    <d v="2013-12-20T00:00:00"/>
    <s v="Standard Class"/>
    <s v="PK-19075"/>
    <s v="Pete Kriz"/>
    <x v="0"/>
    <s v="United States"/>
    <s v="New York City"/>
    <x v="15"/>
    <n v="10011"/>
    <x v="3"/>
    <s v="OFF-LA-10003190"/>
    <x v="1"/>
    <x v="2"/>
    <x v="1163"/>
    <n v="5.76"/>
    <n v="2"/>
    <n v="0"/>
    <n v="2.8224"/>
  </r>
  <r>
    <n v="6394"/>
    <s v="CA-2013-129126"/>
    <x v="0"/>
    <x v="882"/>
    <d v="2013-12-20T00:00:00"/>
    <s v="Standard Class"/>
    <s v="PK-19075"/>
    <s v="Pete Kriz"/>
    <x v="0"/>
    <s v="United States"/>
    <s v="New York City"/>
    <x v="15"/>
    <n v="10011"/>
    <x v="3"/>
    <s v="OFF-FA-10000621"/>
    <x v="1"/>
    <x v="13"/>
    <x v="110"/>
    <n v="21.48"/>
    <n v="6"/>
    <n v="0"/>
    <n v="10.5252"/>
  </r>
  <r>
    <n v="6395"/>
    <s v="CA-2013-129126"/>
    <x v="0"/>
    <x v="882"/>
    <d v="2013-12-20T00:00:00"/>
    <s v="Standard Class"/>
    <s v="PK-19075"/>
    <s v="Pete Kriz"/>
    <x v="0"/>
    <s v="United States"/>
    <s v="New York City"/>
    <x v="15"/>
    <n v="10011"/>
    <x v="3"/>
    <s v="FUR-FU-10002937"/>
    <x v="0"/>
    <x v="5"/>
    <x v="1051"/>
    <n v="396.92"/>
    <n v="4"/>
    <n v="0"/>
    <n v="198.46"/>
  </r>
  <r>
    <n v="6396"/>
    <s v="CA-2013-129126"/>
    <x v="0"/>
    <x v="882"/>
    <d v="2013-12-20T00:00:00"/>
    <s v="Standard Class"/>
    <s v="PK-19075"/>
    <s v="Pete Kriz"/>
    <x v="0"/>
    <s v="United States"/>
    <s v="New York City"/>
    <x v="15"/>
    <n v="10011"/>
    <x v="3"/>
    <s v="OFF-ST-10004507"/>
    <x v="1"/>
    <x v="4"/>
    <x v="452"/>
    <n v="17.149999999999999"/>
    <n v="1"/>
    <n v="0"/>
    <n v="4.6304999999999996"/>
  </r>
  <r>
    <n v="6397"/>
    <s v="CA-2013-129126"/>
    <x v="0"/>
    <x v="882"/>
    <d v="2013-12-20T00:00:00"/>
    <s v="Standard Class"/>
    <s v="PK-19075"/>
    <s v="Pete Kriz"/>
    <x v="0"/>
    <s v="United States"/>
    <s v="New York City"/>
    <x v="15"/>
    <n v="10011"/>
    <x v="3"/>
    <s v="OFF-BI-10000279"/>
    <x v="1"/>
    <x v="8"/>
    <x v="1765"/>
    <n v="23.12"/>
    <n v="2"/>
    <n v="0.2"/>
    <n v="7.8029999999999982"/>
  </r>
  <r>
    <n v="6398"/>
    <s v="CA-2014-131632"/>
    <x v="3"/>
    <x v="1108"/>
    <d v="2014-11-05T00:00:00"/>
    <s v="Standard Class"/>
    <s v="AH-10120"/>
    <s v="Adrian Hane"/>
    <x v="2"/>
    <s v="United States"/>
    <s v="Dallas"/>
    <x v="5"/>
    <n v="75217"/>
    <x v="2"/>
    <s v="OFF-AR-10003651"/>
    <x v="1"/>
    <x v="6"/>
    <x v="276"/>
    <n v="5.2480000000000002"/>
    <n v="2"/>
    <n v="0.2"/>
    <n v="0.59039999999999915"/>
  </r>
  <r>
    <n v="6399"/>
    <s v="CA-2014-151981"/>
    <x v="3"/>
    <x v="634"/>
    <d v="2014-08-13T00:00:00"/>
    <s v="Standard Class"/>
    <s v="GM-14455"/>
    <s v="Gary Mitchum"/>
    <x v="2"/>
    <s v="United States"/>
    <s v="Concord"/>
    <x v="38"/>
    <n v="3301"/>
    <x v="3"/>
    <s v="TEC-PH-10003601"/>
    <x v="2"/>
    <x v="7"/>
    <x v="1383"/>
    <n v="824.95"/>
    <n v="5"/>
    <n v="0"/>
    <n v="247.48499999999993"/>
  </r>
  <r>
    <n v="6400"/>
    <s v="CA-2014-151981"/>
    <x v="3"/>
    <x v="634"/>
    <d v="2014-08-13T00:00:00"/>
    <s v="Standard Class"/>
    <s v="GM-14455"/>
    <s v="Gary Mitchum"/>
    <x v="2"/>
    <s v="United States"/>
    <s v="Concord"/>
    <x v="38"/>
    <n v="3301"/>
    <x v="3"/>
    <s v="OFF-LA-10002195"/>
    <x v="1"/>
    <x v="2"/>
    <x v="1019"/>
    <n v="24.64"/>
    <n v="8"/>
    <n v="0"/>
    <n v="11.827199999999999"/>
  </r>
  <r>
    <n v="6401"/>
    <s v="CA-2014-151981"/>
    <x v="3"/>
    <x v="634"/>
    <d v="2014-08-13T00:00:00"/>
    <s v="Standard Class"/>
    <s v="GM-14455"/>
    <s v="Gary Mitchum"/>
    <x v="2"/>
    <s v="United States"/>
    <s v="Concord"/>
    <x v="38"/>
    <n v="3301"/>
    <x v="3"/>
    <s v="OFF-AR-10000380"/>
    <x v="1"/>
    <x v="6"/>
    <x v="108"/>
    <n v="227.88"/>
    <n v="6"/>
    <n v="0"/>
    <n v="68.363999999999976"/>
  </r>
  <r>
    <n v="6402"/>
    <s v="CA-2014-125472"/>
    <x v="3"/>
    <x v="1109"/>
    <d v="2014-06-01T00:00:00"/>
    <s v="First Class"/>
    <s v="BD-11725"/>
    <s v="Bruce Degenhardt"/>
    <x v="0"/>
    <s v="United States"/>
    <s v="Lafayette"/>
    <x v="28"/>
    <n v="70506"/>
    <x v="0"/>
    <s v="FUR-BO-10000330"/>
    <x v="0"/>
    <x v="0"/>
    <x v="1098"/>
    <n v="241.96"/>
    <n v="2"/>
    <n v="0"/>
    <n v="33.874400000000009"/>
  </r>
  <r>
    <n v="6403"/>
    <s v="CA-2014-125472"/>
    <x v="3"/>
    <x v="1109"/>
    <d v="2014-06-01T00:00:00"/>
    <s v="First Class"/>
    <s v="BD-11725"/>
    <s v="Bruce Degenhardt"/>
    <x v="0"/>
    <s v="United States"/>
    <s v="Lafayette"/>
    <x v="28"/>
    <n v="70506"/>
    <x v="0"/>
    <s v="OFF-BI-10000591"/>
    <x v="1"/>
    <x v="8"/>
    <x v="1045"/>
    <n v="3.89"/>
    <n v="1"/>
    <n v="0"/>
    <n v="1.8672"/>
  </r>
  <r>
    <n v="6404"/>
    <s v="CA-2014-125472"/>
    <x v="3"/>
    <x v="1109"/>
    <d v="2014-06-01T00:00:00"/>
    <s v="First Class"/>
    <s v="BD-11725"/>
    <s v="Bruce Degenhardt"/>
    <x v="0"/>
    <s v="United States"/>
    <s v="Lafayette"/>
    <x v="28"/>
    <n v="70506"/>
    <x v="0"/>
    <s v="FUR-FU-10001731"/>
    <x v="0"/>
    <x v="5"/>
    <x v="1547"/>
    <n v="8.01"/>
    <n v="3"/>
    <n v="0"/>
    <n v="3.0438000000000001"/>
  </r>
  <r>
    <n v="6405"/>
    <s v="CA-2012-156328"/>
    <x v="1"/>
    <x v="672"/>
    <d v="2012-12-05T00:00:00"/>
    <s v="Standard Class"/>
    <s v="RM-19375"/>
    <s v="Raymond Messe"/>
    <x v="0"/>
    <s v="United States"/>
    <s v="Raleigh"/>
    <x v="3"/>
    <n v="27604"/>
    <x v="0"/>
    <s v="TEC-PH-10001198"/>
    <x v="2"/>
    <x v="7"/>
    <x v="1168"/>
    <n v="177.48000000000002"/>
    <n v="3"/>
    <n v="0.2"/>
    <n v="19.966499999999982"/>
  </r>
  <r>
    <n v="6406"/>
    <s v="CA-2014-154074"/>
    <x v="3"/>
    <x v="515"/>
    <d v="2014-09-03T00:00:00"/>
    <s v="Second Class"/>
    <s v="BW-11110"/>
    <s v="Bart Watters"/>
    <x v="1"/>
    <s v="United States"/>
    <s v="Spokane"/>
    <x v="4"/>
    <n v="99207"/>
    <x v="1"/>
    <s v="FUR-CH-10002331"/>
    <x v="0"/>
    <x v="1"/>
    <x v="402"/>
    <n v="569.5680000000001"/>
    <n v="2"/>
    <n v="0.2"/>
    <n v="7.119599999999906"/>
  </r>
  <r>
    <n v="6407"/>
    <s v="CA-2014-154074"/>
    <x v="3"/>
    <x v="515"/>
    <d v="2014-09-03T00:00:00"/>
    <s v="Second Class"/>
    <s v="BW-11110"/>
    <s v="Bart Watters"/>
    <x v="1"/>
    <s v="United States"/>
    <s v="Spokane"/>
    <x v="4"/>
    <n v="99207"/>
    <x v="1"/>
    <s v="OFF-ST-10002370"/>
    <x v="1"/>
    <x v="4"/>
    <x v="80"/>
    <n v="149.73000000000002"/>
    <n v="7"/>
    <n v="0"/>
    <n v="43.421699999999994"/>
  </r>
  <r>
    <n v="6408"/>
    <s v="CA-2014-161774"/>
    <x v="3"/>
    <x v="304"/>
    <d v="2014-05-16T00:00:00"/>
    <s v="First Class"/>
    <s v="GT-14710"/>
    <s v="Greg Tran"/>
    <x v="0"/>
    <s v="United States"/>
    <s v="Houston"/>
    <x v="5"/>
    <n v="77041"/>
    <x v="2"/>
    <s v="FUR-CH-10003981"/>
    <x v="0"/>
    <x v="1"/>
    <x v="1166"/>
    <n v="899.43"/>
    <n v="5"/>
    <n v="0.3"/>
    <n v="-12.84900000000016"/>
  </r>
  <r>
    <n v="6409"/>
    <s v="CA-2014-161774"/>
    <x v="3"/>
    <x v="304"/>
    <d v="2014-05-16T00:00:00"/>
    <s v="First Class"/>
    <s v="GT-14710"/>
    <s v="Greg Tran"/>
    <x v="0"/>
    <s v="United States"/>
    <s v="Houston"/>
    <x v="5"/>
    <n v="77041"/>
    <x v="2"/>
    <s v="OFF-AR-10001446"/>
    <x v="1"/>
    <x v="6"/>
    <x v="1152"/>
    <n v="46.2"/>
    <n v="5"/>
    <n v="0.2"/>
    <n v="5.7749999999999986"/>
  </r>
  <r>
    <n v="6410"/>
    <s v="CA-2014-161774"/>
    <x v="3"/>
    <x v="304"/>
    <d v="2014-05-16T00:00:00"/>
    <s v="First Class"/>
    <s v="GT-14710"/>
    <s v="Greg Tran"/>
    <x v="0"/>
    <s v="United States"/>
    <s v="Houston"/>
    <x v="5"/>
    <n v="77041"/>
    <x v="2"/>
    <s v="OFF-PA-10000300"/>
    <x v="1"/>
    <x v="10"/>
    <x v="1766"/>
    <n v="47.952000000000005"/>
    <n v="3"/>
    <n v="0.2"/>
    <n v="16.183799999999998"/>
  </r>
  <r>
    <n v="6411"/>
    <s v="CA-2014-161774"/>
    <x v="3"/>
    <x v="304"/>
    <d v="2014-05-16T00:00:00"/>
    <s v="First Class"/>
    <s v="GT-14710"/>
    <s v="Greg Tran"/>
    <x v="0"/>
    <s v="United States"/>
    <s v="Houston"/>
    <x v="5"/>
    <n v="77041"/>
    <x v="2"/>
    <s v="TEC-PH-10004071"/>
    <x v="2"/>
    <x v="7"/>
    <x v="1537"/>
    <n v="7.9920000000000009"/>
    <n v="1"/>
    <n v="0.2"/>
    <n v="0.69930000000000003"/>
  </r>
  <r>
    <n v="6412"/>
    <s v="CA-2014-161774"/>
    <x v="3"/>
    <x v="304"/>
    <d v="2014-05-16T00:00:00"/>
    <s v="First Class"/>
    <s v="GT-14710"/>
    <s v="Greg Tran"/>
    <x v="0"/>
    <s v="United States"/>
    <s v="Houston"/>
    <x v="5"/>
    <n v="77041"/>
    <x v="2"/>
    <s v="OFF-PA-10003134"/>
    <x v="1"/>
    <x v="10"/>
    <x v="1663"/>
    <n v="76.864000000000004"/>
    <n v="2"/>
    <n v="0.2"/>
    <n v="26.902399999999993"/>
  </r>
  <r>
    <n v="6413"/>
    <s v="CA-2014-151211"/>
    <x v="3"/>
    <x v="629"/>
    <d v="2014-08-24T00:00:00"/>
    <s v="Standard Class"/>
    <s v="AH-10120"/>
    <s v="Adrian Hane"/>
    <x v="2"/>
    <s v="United States"/>
    <s v="Louisville"/>
    <x v="0"/>
    <n v="40214"/>
    <x v="0"/>
    <s v="OFF-BI-10002735"/>
    <x v="1"/>
    <x v="8"/>
    <x v="141"/>
    <n v="102.93"/>
    <n v="3"/>
    <n v="0"/>
    <n v="48.377100000000006"/>
  </r>
  <r>
    <n v="6414"/>
    <s v="CA-2014-151211"/>
    <x v="3"/>
    <x v="629"/>
    <d v="2014-08-24T00:00:00"/>
    <s v="Standard Class"/>
    <s v="AH-10120"/>
    <s v="Adrian Hane"/>
    <x v="2"/>
    <s v="United States"/>
    <s v="Louisville"/>
    <x v="0"/>
    <n v="40214"/>
    <x v="0"/>
    <s v="TEC-AC-10004510"/>
    <x v="2"/>
    <x v="11"/>
    <x v="944"/>
    <n v="98.16"/>
    <n v="6"/>
    <n v="0"/>
    <n v="9.8159999999999954"/>
  </r>
  <r>
    <n v="6415"/>
    <s v="CA-2014-142671"/>
    <x v="3"/>
    <x v="468"/>
    <d v="2014-11-15T00:00:00"/>
    <s v="Second Class"/>
    <s v="DR-12940"/>
    <s v="Daniel Raglin"/>
    <x v="2"/>
    <s v="United States"/>
    <s v="Hollywood"/>
    <x v="2"/>
    <n v="33021"/>
    <x v="0"/>
    <s v="OFF-BI-10004099"/>
    <x v="1"/>
    <x v="8"/>
    <x v="1716"/>
    <n v="11.520000000000001"/>
    <n v="5"/>
    <n v="0.7"/>
    <n v="-7.6799999999999962"/>
  </r>
  <r>
    <n v="6416"/>
    <s v="CA-2014-144750"/>
    <x v="3"/>
    <x v="170"/>
    <d v="2014-08-22T00:00:00"/>
    <s v="Same Day"/>
    <s v="DL-13495"/>
    <s v="Dionis Lloyd"/>
    <x v="1"/>
    <s v="United States"/>
    <s v="Chandler"/>
    <x v="16"/>
    <n v="85224"/>
    <x v="1"/>
    <s v="OFF-PA-10003395"/>
    <x v="1"/>
    <x v="10"/>
    <x v="650"/>
    <n v="83.88"/>
    <n v="1"/>
    <n v="0.2"/>
    <n v="29.357999999999997"/>
  </r>
  <r>
    <n v="6417"/>
    <s v="CA-2013-111976"/>
    <x v="0"/>
    <x v="387"/>
    <d v="2013-03-13T00:00:00"/>
    <s v="Standard Class"/>
    <s v="BD-11620"/>
    <s v="Brian DeCherney"/>
    <x v="0"/>
    <s v="United States"/>
    <s v="Philadelphia"/>
    <x v="9"/>
    <n v="19120"/>
    <x v="3"/>
    <s v="TEC-PH-10002890"/>
    <x v="2"/>
    <x v="7"/>
    <x v="1387"/>
    <n v="108.57600000000001"/>
    <n v="4"/>
    <n v="0.4"/>
    <n v="-25.334400000000002"/>
  </r>
  <r>
    <n v="6418"/>
    <s v="CA-2013-111976"/>
    <x v="0"/>
    <x v="387"/>
    <d v="2013-03-13T00:00:00"/>
    <s v="Standard Class"/>
    <s v="BD-11620"/>
    <s v="Brian DeCherney"/>
    <x v="0"/>
    <s v="United States"/>
    <s v="Philadelphia"/>
    <x v="9"/>
    <n v="19120"/>
    <x v="3"/>
    <s v="OFF-FA-10004968"/>
    <x v="1"/>
    <x v="13"/>
    <x v="1010"/>
    <n v="5.9840000000000009"/>
    <n v="2"/>
    <n v="0.2"/>
    <n v="-1.3463999999999998"/>
  </r>
  <r>
    <n v="6419"/>
    <s v="CA-2013-140130"/>
    <x v="0"/>
    <x v="731"/>
    <d v="2013-11-06T00:00:00"/>
    <s v="Standard Class"/>
    <s v="HW-14935"/>
    <s v="Helen Wasserman"/>
    <x v="1"/>
    <s v="United States"/>
    <s v="Tulsa"/>
    <x v="26"/>
    <n v="74133"/>
    <x v="2"/>
    <s v="OFF-SU-10001218"/>
    <x v="1"/>
    <x v="14"/>
    <x v="133"/>
    <n v="21.96"/>
    <n v="2"/>
    <n v="0"/>
    <n v="6.1488000000000014"/>
  </r>
  <r>
    <n v="6420"/>
    <s v="CA-2013-140130"/>
    <x v="0"/>
    <x v="731"/>
    <d v="2013-11-06T00:00:00"/>
    <s v="Standard Class"/>
    <s v="HW-14935"/>
    <s v="Helen Wasserman"/>
    <x v="1"/>
    <s v="United States"/>
    <s v="Tulsa"/>
    <x v="26"/>
    <n v="74133"/>
    <x v="2"/>
    <s v="FUR-CH-10002084"/>
    <x v="0"/>
    <x v="1"/>
    <x v="1240"/>
    <n v="368.96999999999997"/>
    <n v="3"/>
    <n v="0"/>
    <n v="81.173400000000001"/>
  </r>
  <r>
    <n v="6421"/>
    <s v="CA-2013-140130"/>
    <x v="0"/>
    <x v="731"/>
    <d v="2013-11-06T00:00:00"/>
    <s v="Standard Class"/>
    <s v="HW-14935"/>
    <s v="Helen Wasserman"/>
    <x v="1"/>
    <s v="United States"/>
    <s v="Tulsa"/>
    <x v="26"/>
    <n v="74133"/>
    <x v="2"/>
    <s v="OFF-AR-10004269"/>
    <x v="1"/>
    <x v="6"/>
    <x v="1541"/>
    <n v="12.39"/>
    <n v="3"/>
    <n v="0"/>
    <n v="3.4692000000000003"/>
  </r>
  <r>
    <n v="6422"/>
    <s v="CA-2013-140130"/>
    <x v="0"/>
    <x v="731"/>
    <d v="2013-11-06T00:00:00"/>
    <s v="Standard Class"/>
    <s v="HW-14935"/>
    <s v="Helen Wasserman"/>
    <x v="1"/>
    <s v="United States"/>
    <s v="Tulsa"/>
    <x v="26"/>
    <n v="74133"/>
    <x v="2"/>
    <s v="OFF-ST-10001128"/>
    <x v="1"/>
    <x v="4"/>
    <x v="1418"/>
    <n v="332.94"/>
    <n v="3"/>
    <n v="0"/>
    <n v="9.9882000000000204"/>
  </r>
  <r>
    <n v="6423"/>
    <s v="CA-2011-159121"/>
    <x v="2"/>
    <x v="711"/>
    <d v="2011-08-01T00:00:00"/>
    <s v="Standard Class"/>
    <s v="JO-15145"/>
    <s v="Jack O'Briant"/>
    <x v="1"/>
    <s v="United States"/>
    <s v="Draper"/>
    <x v="7"/>
    <n v="84020"/>
    <x v="1"/>
    <s v="TEC-AC-10002006"/>
    <x v="2"/>
    <x v="11"/>
    <x v="1078"/>
    <n v="111.93"/>
    <n v="7"/>
    <n v="0"/>
    <n v="34.698299999999996"/>
  </r>
  <r>
    <n v="6424"/>
    <s v="CA-2012-149650"/>
    <x v="1"/>
    <x v="1040"/>
    <d v="2012-10-27T00:00:00"/>
    <s v="First Class"/>
    <s v="RD-19660"/>
    <s v="Robert Dilbeck"/>
    <x v="2"/>
    <s v="United States"/>
    <s v="Oakland"/>
    <x v="1"/>
    <n v="94601"/>
    <x v="1"/>
    <s v="FUR-CH-10003956"/>
    <x v="0"/>
    <x v="1"/>
    <x v="363"/>
    <n v="454.27200000000005"/>
    <n v="8"/>
    <n v="0.2"/>
    <n v="-73.819200000000052"/>
  </r>
  <r>
    <n v="6425"/>
    <s v="CA-2014-115777"/>
    <x v="3"/>
    <x v="971"/>
    <d v="2014-08-25T00:00:00"/>
    <s v="Standard Class"/>
    <s v="DO-13645"/>
    <s v="Doug O'Connell"/>
    <x v="0"/>
    <s v="United States"/>
    <s v="Lawrence"/>
    <x v="31"/>
    <n v="1841"/>
    <x v="3"/>
    <s v="OFF-PA-10000552"/>
    <x v="1"/>
    <x v="10"/>
    <x v="1532"/>
    <n v="19.440000000000001"/>
    <n v="3"/>
    <n v="0"/>
    <n v="9.3312000000000008"/>
  </r>
  <r>
    <n v="6426"/>
    <s v="CA-2013-143714"/>
    <x v="0"/>
    <x v="454"/>
    <d v="2013-05-28T00:00:00"/>
    <s v="Standard Class"/>
    <s v="CC-12370"/>
    <s v="Christopher Conant"/>
    <x v="0"/>
    <s v="United States"/>
    <s v="Philadelphia"/>
    <x v="9"/>
    <n v="19120"/>
    <x v="3"/>
    <s v="TEC-CO-10004722"/>
    <x v="2"/>
    <x v="16"/>
    <x v="1365"/>
    <n v="8399.9759999999987"/>
    <n v="4"/>
    <n v="0.4"/>
    <n v="1119.996799999999"/>
  </r>
  <r>
    <n v="6427"/>
    <s v="CA-2013-143714"/>
    <x v="0"/>
    <x v="454"/>
    <d v="2013-05-28T00:00:00"/>
    <s v="Standard Class"/>
    <s v="CC-12370"/>
    <s v="Christopher Conant"/>
    <x v="0"/>
    <s v="United States"/>
    <s v="Philadelphia"/>
    <x v="9"/>
    <n v="19120"/>
    <x v="3"/>
    <s v="OFF-BI-10004308"/>
    <x v="1"/>
    <x v="8"/>
    <x v="1767"/>
    <n v="6.2940000000000014"/>
    <n v="1"/>
    <n v="0.7"/>
    <n v="-4.1959999999999997"/>
  </r>
  <r>
    <n v="6428"/>
    <s v="CA-2013-143714"/>
    <x v="0"/>
    <x v="454"/>
    <d v="2013-05-28T00:00:00"/>
    <s v="Standard Class"/>
    <s v="CC-12370"/>
    <s v="Christopher Conant"/>
    <x v="0"/>
    <s v="United States"/>
    <s v="Philadelphia"/>
    <x v="9"/>
    <n v="19120"/>
    <x v="3"/>
    <s v="OFF-PA-10000029"/>
    <x v="1"/>
    <x v="10"/>
    <x v="803"/>
    <n v="10.368000000000002"/>
    <n v="2"/>
    <n v="0.2"/>
    <n v="3.6288"/>
  </r>
  <r>
    <n v="6429"/>
    <s v="CA-2013-143714"/>
    <x v="0"/>
    <x v="454"/>
    <d v="2013-05-28T00:00:00"/>
    <s v="Standard Class"/>
    <s v="CC-12370"/>
    <s v="Christopher Conant"/>
    <x v="0"/>
    <s v="United States"/>
    <s v="Philadelphia"/>
    <x v="9"/>
    <n v="19120"/>
    <x v="3"/>
    <s v="TEC-PH-10004080"/>
    <x v="2"/>
    <x v="7"/>
    <x v="1768"/>
    <n v="122.38199999999999"/>
    <n v="3"/>
    <n v="0.4"/>
    <n v="-24.476399999999998"/>
  </r>
  <r>
    <n v="6430"/>
    <s v="CA-2011-165764"/>
    <x v="2"/>
    <x v="935"/>
    <d v="2011-11-07T00:00:00"/>
    <s v="Standard Class"/>
    <s v="SH-20395"/>
    <s v="Shahid Hopkins"/>
    <x v="0"/>
    <s v="United States"/>
    <s v="Jacksonville"/>
    <x v="3"/>
    <n v="28540"/>
    <x v="0"/>
    <s v="OFF-ST-10001558"/>
    <x v="1"/>
    <x v="4"/>
    <x v="712"/>
    <n v="25.983999999999998"/>
    <n v="2"/>
    <n v="0.2"/>
    <n v="-1.6239999999999997"/>
  </r>
  <r>
    <n v="6431"/>
    <s v="CA-2011-165764"/>
    <x v="2"/>
    <x v="935"/>
    <d v="2011-11-07T00:00:00"/>
    <s v="Standard Class"/>
    <s v="SH-20395"/>
    <s v="Shahid Hopkins"/>
    <x v="0"/>
    <s v="United States"/>
    <s v="Jacksonville"/>
    <x v="3"/>
    <n v="28540"/>
    <x v="0"/>
    <s v="FUR-TA-10001768"/>
    <x v="0"/>
    <x v="3"/>
    <x v="114"/>
    <n v="945.03600000000006"/>
    <n v="6"/>
    <n v="0.4"/>
    <n v="-299.26140000000009"/>
  </r>
  <r>
    <n v="6432"/>
    <s v="CA-2011-165764"/>
    <x v="2"/>
    <x v="935"/>
    <d v="2011-11-07T00:00:00"/>
    <s v="Standard Class"/>
    <s v="SH-20395"/>
    <s v="Shahid Hopkins"/>
    <x v="0"/>
    <s v="United States"/>
    <s v="Jacksonville"/>
    <x v="3"/>
    <n v="28540"/>
    <x v="0"/>
    <s v="OFF-BI-10002982"/>
    <x v="1"/>
    <x v="8"/>
    <x v="1258"/>
    <n v="14.301000000000002"/>
    <n v="7"/>
    <n v="0.7"/>
    <n v="-10.487400000000001"/>
  </r>
  <r>
    <n v="6433"/>
    <s v="CA-2011-165764"/>
    <x v="2"/>
    <x v="935"/>
    <d v="2011-11-07T00:00:00"/>
    <s v="Standard Class"/>
    <s v="SH-20395"/>
    <s v="Shahid Hopkins"/>
    <x v="0"/>
    <s v="United States"/>
    <s v="Jacksonville"/>
    <x v="3"/>
    <n v="28540"/>
    <x v="0"/>
    <s v="FUR-FU-10001468"/>
    <x v="0"/>
    <x v="5"/>
    <x v="1280"/>
    <n v="410.35199999999998"/>
    <n v="3"/>
    <n v="0.2"/>
    <n v="-51.29400000000004"/>
  </r>
  <r>
    <n v="6434"/>
    <s v="CA-2012-121405"/>
    <x v="1"/>
    <x v="1110"/>
    <d v="2012-04-04T00:00:00"/>
    <s v="Standard Class"/>
    <s v="FC-14335"/>
    <s v="Fred Chung"/>
    <x v="1"/>
    <s v="United States"/>
    <s v="Chicago"/>
    <x v="10"/>
    <n v="60610"/>
    <x v="2"/>
    <s v="OFF-PA-10001838"/>
    <x v="1"/>
    <x v="10"/>
    <x v="999"/>
    <n v="23.52"/>
    <n v="5"/>
    <n v="0.2"/>
    <n v="8.5259999999999998"/>
  </r>
  <r>
    <n v="6435"/>
    <s v="CA-2012-121405"/>
    <x v="1"/>
    <x v="1110"/>
    <d v="2012-04-04T00:00:00"/>
    <s v="Standard Class"/>
    <s v="FC-14335"/>
    <s v="Fred Chung"/>
    <x v="1"/>
    <s v="United States"/>
    <s v="Chicago"/>
    <x v="10"/>
    <n v="60610"/>
    <x v="2"/>
    <s v="TEC-PH-10002890"/>
    <x v="2"/>
    <x v="7"/>
    <x v="1387"/>
    <n v="180.96"/>
    <n v="5"/>
    <n v="0.2"/>
    <n v="13.571999999999996"/>
  </r>
  <r>
    <n v="6436"/>
    <s v="US-2014-116897"/>
    <x v="3"/>
    <x v="837"/>
    <d v="2014-05-30T00:00:00"/>
    <s v="First Class"/>
    <s v="JG-15160"/>
    <s v="James Galang"/>
    <x v="0"/>
    <s v="United States"/>
    <s v="Pocatello"/>
    <x v="45"/>
    <n v="83201"/>
    <x v="1"/>
    <s v="FUR-FU-10004963"/>
    <x v="0"/>
    <x v="5"/>
    <x v="1434"/>
    <n v="35"/>
    <n v="4"/>
    <n v="0"/>
    <n v="14.700000000000003"/>
  </r>
  <r>
    <n v="6437"/>
    <s v="US-2014-116897"/>
    <x v="3"/>
    <x v="837"/>
    <d v="2014-05-30T00:00:00"/>
    <s v="First Class"/>
    <s v="JG-15160"/>
    <s v="James Galang"/>
    <x v="0"/>
    <s v="United States"/>
    <s v="Pocatello"/>
    <x v="45"/>
    <n v="83201"/>
    <x v="1"/>
    <s v="OFF-ST-10000025"/>
    <x v="1"/>
    <x v="4"/>
    <x v="615"/>
    <n v="477.15000000000003"/>
    <n v="5"/>
    <n v="0"/>
    <n v="28.628999999999962"/>
  </r>
  <r>
    <n v="6438"/>
    <s v="US-2014-116897"/>
    <x v="3"/>
    <x v="837"/>
    <d v="2014-05-30T00:00:00"/>
    <s v="First Class"/>
    <s v="JG-15160"/>
    <s v="James Galang"/>
    <x v="0"/>
    <s v="United States"/>
    <s v="Pocatello"/>
    <x v="45"/>
    <n v="83201"/>
    <x v="1"/>
    <s v="TEC-PH-10004389"/>
    <x v="2"/>
    <x v="7"/>
    <x v="1422"/>
    <n v="302.37599999999998"/>
    <n v="3"/>
    <n v="0.2"/>
    <n v="22.678200000000018"/>
  </r>
  <r>
    <n v="6439"/>
    <s v="US-2014-113992"/>
    <x v="3"/>
    <x v="817"/>
    <d v="2014-12-20T00:00:00"/>
    <s v="Standard Class"/>
    <s v="LC-16885"/>
    <s v="Lena Creighton"/>
    <x v="0"/>
    <s v="United States"/>
    <s v="Plano"/>
    <x v="5"/>
    <n v="75023"/>
    <x v="2"/>
    <s v="FUR-TA-10000577"/>
    <x v="0"/>
    <x v="3"/>
    <x v="3"/>
    <n v="974.98799999999983"/>
    <n v="4"/>
    <n v="0.3"/>
    <n v="-97.49879999999996"/>
  </r>
  <r>
    <n v="6440"/>
    <s v="CA-2011-166891"/>
    <x v="2"/>
    <x v="777"/>
    <d v="2011-10-06T00:00:00"/>
    <s v="First Class"/>
    <s v="CC-12220"/>
    <s v="Chris Cortes"/>
    <x v="0"/>
    <s v="United States"/>
    <s v="New York City"/>
    <x v="15"/>
    <n v="10024"/>
    <x v="3"/>
    <s v="FUR-CH-10003298"/>
    <x v="0"/>
    <x v="1"/>
    <x v="1567"/>
    <n v="589.41"/>
    <n v="5"/>
    <n v="0.1"/>
    <n v="-6.5490000000000492"/>
  </r>
  <r>
    <n v="6441"/>
    <s v="CA-2013-101161"/>
    <x v="0"/>
    <x v="63"/>
    <d v="2013-10-21T00:00:00"/>
    <s v="Standard Class"/>
    <s v="BW-11110"/>
    <s v="Bart Watters"/>
    <x v="1"/>
    <s v="United States"/>
    <s v="New York City"/>
    <x v="15"/>
    <n v="10024"/>
    <x v="3"/>
    <s v="OFF-AR-10001860"/>
    <x v="1"/>
    <x v="6"/>
    <x v="907"/>
    <n v="34.700000000000003"/>
    <n v="5"/>
    <n v="0"/>
    <n v="12.492000000000001"/>
  </r>
  <r>
    <n v="6442"/>
    <s v="CA-2013-101161"/>
    <x v="0"/>
    <x v="63"/>
    <d v="2013-10-21T00:00:00"/>
    <s v="Standard Class"/>
    <s v="BW-11110"/>
    <s v="Bart Watters"/>
    <x v="1"/>
    <s v="United States"/>
    <s v="New York City"/>
    <x v="15"/>
    <n v="10024"/>
    <x v="3"/>
    <s v="OFF-ST-10003123"/>
    <x v="1"/>
    <x v="4"/>
    <x v="1268"/>
    <n v="99.87"/>
    <n v="3"/>
    <n v="0"/>
    <n v="23.968799999999998"/>
  </r>
  <r>
    <n v="6443"/>
    <s v="CA-2013-101161"/>
    <x v="0"/>
    <x v="63"/>
    <d v="2013-10-21T00:00:00"/>
    <s v="Standard Class"/>
    <s v="BW-11110"/>
    <s v="Bart Watters"/>
    <x v="1"/>
    <s v="United States"/>
    <s v="New York City"/>
    <x v="15"/>
    <n v="10024"/>
    <x v="3"/>
    <s v="OFF-PA-10001295"/>
    <x v="1"/>
    <x v="10"/>
    <x v="1211"/>
    <n v="37.94"/>
    <n v="2"/>
    <n v="0"/>
    <n v="18.211199999999998"/>
  </r>
  <r>
    <n v="6444"/>
    <s v="CA-2013-101161"/>
    <x v="0"/>
    <x v="63"/>
    <d v="2013-10-21T00:00:00"/>
    <s v="Standard Class"/>
    <s v="BW-11110"/>
    <s v="Bart Watters"/>
    <x v="1"/>
    <s v="United States"/>
    <s v="New York City"/>
    <x v="15"/>
    <n v="10024"/>
    <x v="3"/>
    <s v="OFF-LA-10000407"/>
    <x v="1"/>
    <x v="2"/>
    <x v="1486"/>
    <n v="24.900000000000002"/>
    <n v="5"/>
    <n v="0"/>
    <n v="11.454000000000001"/>
  </r>
  <r>
    <n v="6445"/>
    <s v="CA-2013-101161"/>
    <x v="0"/>
    <x v="63"/>
    <d v="2013-10-21T00:00:00"/>
    <s v="Standard Class"/>
    <s v="BW-11110"/>
    <s v="Bart Watters"/>
    <x v="1"/>
    <s v="United States"/>
    <s v="New York City"/>
    <x v="15"/>
    <n v="10024"/>
    <x v="3"/>
    <s v="FUR-FU-10003535"/>
    <x v="0"/>
    <x v="5"/>
    <x v="888"/>
    <n v="82.26"/>
    <n v="3"/>
    <n v="0"/>
    <n v="33.726600000000005"/>
  </r>
  <r>
    <n v="6446"/>
    <s v="CA-2012-151785"/>
    <x v="1"/>
    <x v="616"/>
    <d v="2012-03-10T00:00:00"/>
    <s v="Standard Class"/>
    <s v="JJ-15445"/>
    <s v="Jennifer Jackson"/>
    <x v="0"/>
    <s v="United States"/>
    <s v="Chicago"/>
    <x v="10"/>
    <n v="60623"/>
    <x v="2"/>
    <s v="OFF-FA-10000611"/>
    <x v="1"/>
    <x v="13"/>
    <x v="1065"/>
    <n v="7.1039999999999992"/>
    <n v="6"/>
    <n v="0.2"/>
    <n v="2.4863999999999997"/>
  </r>
  <r>
    <n v="6447"/>
    <s v="US-2014-119816"/>
    <x v="3"/>
    <x v="168"/>
    <d v="2014-03-07T00:00:00"/>
    <s v="Second Class"/>
    <s v="TT-21460"/>
    <s v="Tonja Turnell"/>
    <x v="2"/>
    <s v="United States"/>
    <s v="Houston"/>
    <x v="5"/>
    <n v="77095"/>
    <x v="2"/>
    <s v="FUR-FU-10004848"/>
    <x v="0"/>
    <x v="5"/>
    <x v="28"/>
    <n v="103.50000000000001"/>
    <n v="5"/>
    <n v="0.6"/>
    <n v="-77.625"/>
  </r>
  <r>
    <n v="6448"/>
    <s v="US-2014-119816"/>
    <x v="3"/>
    <x v="168"/>
    <d v="2014-03-07T00:00:00"/>
    <s v="Second Class"/>
    <s v="TT-21460"/>
    <s v="Tonja Turnell"/>
    <x v="2"/>
    <s v="United States"/>
    <s v="Houston"/>
    <x v="5"/>
    <n v="77095"/>
    <x v="2"/>
    <s v="OFF-LA-10002381"/>
    <x v="1"/>
    <x v="2"/>
    <x v="1079"/>
    <n v="2.4640000000000004"/>
    <n v="1"/>
    <n v="0.2"/>
    <n v="0.86239999999999983"/>
  </r>
  <r>
    <n v="6449"/>
    <s v="US-2014-119816"/>
    <x v="3"/>
    <x v="168"/>
    <d v="2014-03-07T00:00:00"/>
    <s v="Second Class"/>
    <s v="TT-21460"/>
    <s v="Tonja Turnell"/>
    <x v="2"/>
    <s v="United States"/>
    <s v="Houston"/>
    <x v="5"/>
    <n v="77095"/>
    <x v="2"/>
    <s v="OFF-ST-10000918"/>
    <x v="1"/>
    <x v="4"/>
    <x v="372"/>
    <n v="8.7200000000000006"/>
    <n v="1"/>
    <n v="0.2"/>
    <n v="0.65399999999999947"/>
  </r>
  <r>
    <n v="6450"/>
    <s v="CA-2012-156510"/>
    <x v="1"/>
    <x v="12"/>
    <d v="2012-09-29T00:00:00"/>
    <s v="Standard Class"/>
    <s v="EH-13990"/>
    <s v="Erica Hackney"/>
    <x v="0"/>
    <s v="United States"/>
    <s v="Meriden"/>
    <x v="29"/>
    <n v="6450"/>
    <x v="3"/>
    <s v="OFF-BI-10000822"/>
    <x v="1"/>
    <x v="8"/>
    <x v="958"/>
    <n v="10.76"/>
    <n v="2"/>
    <n v="0"/>
    <n v="5.1647999999999996"/>
  </r>
  <r>
    <n v="6451"/>
    <s v="CA-2012-156510"/>
    <x v="1"/>
    <x v="12"/>
    <d v="2012-09-29T00:00:00"/>
    <s v="Standard Class"/>
    <s v="EH-13990"/>
    <s v="Erica Hackney"/>
    <x v="0"/>
    <s v="United States"/>
    <s v="Meriden"/>
    <x v="29"/>
    <n v="6450"/>
    <x v="3"/>
    <s v="OFF-PA-10002222"/>
    <x v="1"/>
    <x v="10"/>
    <x v="389"/>
    <n v="45.68"/>
    <n v="2"/>
    <n v="0"/>
    <n v="21.012799999999999"/>
  </r>
  <r>
    <n v="6452"/>
    <s v="CA-2012-156510"/>
    <x v="1"/>
    <x v="12"/>
    <d v="2012-09-29T00:00:00"/>
    <s v="Standard Class"/>
    <s v="EH-13990"/>
    <s v="Erica Hackney"/>
    <x v="0"/>
    <s v="United States"/>
    <s v="Meriden"/>
    <x v="29"/>
    <n v="6450"/>
    <x v="3"/>
    <s v="OFF-AR-10004930"/>
    <x v="1"/>
    <x v="6"/>
    <x v="87"/>
    <n v="6.7"/>
    <n v="1"/>
    <n v="0"/>
    <n v="2.2109999999999994"/>
  </r>
  <r>
    <n v="6453"/>
    <s v="US-2012-110261"/>
    <x v="1"/>
    <x v="546"/>
    <d v="2012-12-23T00:00:00"/>
    <s v="Second Class"/>
    <s v="PR-18880"/>
    <s v="Patrick Ryan"/>
    <x v="0"/>
    <s v="United States"/>
    <s v="Glenview"/>
    <x v="10"/>
    <n v="60025"/>
    <x v="2"/>
    <s v="TEC-PH-10001750"/>
    <x v="2"/>
    <x v="7"/>
    <x v="968"/>
    <n v="158.376"/>
    <n v="3"/>
    <n v="0.2"/>
    <n v="13.857900000000008"/>
  </r>
  <r>
    <n v="6454"/>
    <s v="CA-2012-125710"/>
    <x v="1"/>
    <x v="1049"/>
    <d v="2012-10-13T00:00:00"/>
    <s v="Standard Class"/>
    <s v="BT-11680"/>
    <s v="Brian Thompson"/>
    <x v="0"/>
    <s v="United States"/>
    <s v="Houston"/>
    <x v="5"/>
    <n v="77036"/>
    <x v="2"/>
    <s v="OFF-AR-10000657"/>
    <x v="1"/>
    <x v="6"/>
    <x v="1518"/>
    <n v="3.44"/>
    <n v="2"/>
    <n v="0.2"/>
    <n v="0.55899999999999961"/>
  </r>
  <r>
    <n v="6455"/>
    <s v="CA-2014-161102"/>
    <x v="3"/>
    <x v="689"/>
    <d v="2014-08-04T00:00:00"/>
    <s v="First Class"/>
    <s v="EC-14050"/>
    <s v="Erin Creighton"/>
    <x v="0"/>
    <s v="United States"/>
    <s v="San Francisco"/>
    <x v="1"/>
    <n v="94110"/>
    <x v="1"/>
    <s v="OFF-ST-10003442"/>
    <x v="1"/>
    <x v="4"/>
    <x v="86"/>
    <n v="56.56"/>
    <n v="2"/>
    <n v="0"/>
    <n v="15.2712"/>
  </r>
  <r>
    <n v="6456"/>
    <s v="CA-2014-161102"/>
    <x v="3"/>
    <x v="689"/>
    <d v="2014-08-04T00:00:00"/>
    <s v="First Class"/>
    <s v="EC-14050"/>
    <s v="Erin Creighton"/>
    <x v="0"/>
    <s v="United States"/>
    <s v="San Francisco"/>
    <x v="1"/>
    <n v="94110"/>
    <x v="1"/>
    <s v="FUR-FU-10003142"/>
    <x v="0"/>
    <x v="5"/>
    <x v="1201"/>
    <n v="36.96"/>
    <n v="7"/>
    <n v="0"/>
    <n v="11.457599999999998"/>
  </r>
  <r>
    <n v="6457"/>
    <s v="CA-2011-110065"/>
    <x v="2"/>
    <x v="79"/>
    <d v="2011-08-11T00:00:00"/>
    <s v="Standard Class"/>
    <s v="SP-20650"/>
    <s v="Stephanie Phelps"/>
    <x v="1"/>
    <s v="United States"/>
    <s v="New York City"/>
    <x v="15"/>
    <n v="10009"/>
    <x v="3"/>
    <s v="TEC-PH-10002468"/>
    <x v="2"/>
    <x v="7"/>
    <x v="1210"/>
    <n v="135.99"/>
    <n v="1"/>
    <n v="0"/>
    <n v="36.717300000000009"/>
  </r>
  <r>
    <n v="6458"/>
    <s v="CA-2011-110065"/>
    <x v="2"/>
    <x v="79"/>
    <d v="2011-08-11T00:00:00"/>
    <s v="Standard Class"/>
    <s v="SP-20650"/>
    <s v="Stephanie Phelps"/>
    <x v="1"/>
    <s v="United States"/>
    <s v="New York City"/>
    <x v="15"/>
    <n v="10009"/>
    <x v="3"/>
    <s v="OFF-AR-10004165"/>
    <x v="1"/>
    <x v="6"/>
    <x v="1588"/>
    <n v="15.959999999999999"/>
    <n v="7"/>
    <n v="0"/>
    <n v="7.0224000000000011"/>
  </r>
  <r>
    <n v="6459"/>
    <s v="US-2014-133361"/>
    <x v="3"/>
    <x v="304"/>
    <d v="2014-05-18T00:00:00"/>
    <s v="First Class"/>
    <s v="AJ-10780"/>
    <s v="Anthony Jacobs"/>
    <x v="1"/>
    <s v="United States"/>
    <s v="Baltimore"/>
    <x v="39"/>
    <n v="21215"/>
    <x v="3"/>
    <s v="OFF-AR-10001919"/>
    <x v="1"/>
    <x v="6"/>
    <x v="853"/>
    <n v="3.76"/>
    <n v="2"/>
    <n v="0"/>
    <n v="1.0903999999999998"/>
  </r>
  <r>
    <n v="6460"/>
    <s v="US-2014-133361"/>
    <x v="3"/>
    <x v="304"/>
    <d v="2014-05-18T00:00:00"/>
    <s v="First Class"/>
    <s v="AJ-10780"/>
    <s v="Anthony Jacobs"/>
    <x v="1"/>
    <s v="United States"/>
    <s v="Baltimore"/>
    <x v="39"/>
    <n v="21215"/>
    <x v="3"/>
    <s v="OFF-AR-10003045"/>
    <x v="1"/>
    <x v="6"/>
    <x v="420"/>
    <n v="14.7"/>
    <n v="5"/>
    <n v="0"/>
    <n v="6.6150000000000002"/>
  </r>
  <r>
    <n v="6461"/>
    <s v="US-2014-133361"/>
    <x v="3"/>
    <x v="304"/>
    <d v="2014-05-18T00:00:00"/>
    <s v="First Class"/>
    <s v="AJ-10780"/>
    <s v="Anthony Jacobs"/>
    <x v="1"/>
    <s v="United States"/>
    <s v="Baltimore"/>
    <x v="39"/>
    <n v="21215"/>
    <x v="3"/>
    <s v="OFF-AR-10003338"/>
    <x v="1"/>
    <x v="6"/>
    <x v="1430"/>
    <n v="37.200000000000003"/>
    <n v="5"/>
    <n v="0"/>
    <n v="9.3000000000000007"/>
  </r>
  <r>
    <n v="6462"/>
    <s v="US-2014-133361"/>
    <x v="3"/>
    <x v="304"/>
    <d v="2014-05-18T00:00:00"/>
    <s v="First Class"/>
    <s v="AJ-10780"/>
    <s v="Anthony Jacobs"/>
    <x v="1"/>
    <s v="United States"/>
    <s v="Baltimore"/>
    <x v="39"/>
    <n v="21215"/>
    <x v="3"/>
    <s v="TEC-AC-10003280"/>
    <x v="2"/>
    <x v="11"/>
    <x v="1028"/>
    <n v="89.97"/>
    <n v="3"/>
    <n v="0"/>
    <n v="18.893699999999995"/>
  </r>
  <r>
    <n v="6463"/>
    <s v="US-2014-133361"/>
    <x v="3"/>
    <x v="304"/>
    <d v="2014-05-18T00:00:00"/>
    <s v="First Class"/>
    <s v="AJ-10780"/>
    <s v="Anthony Jacobs"/>
    <x v="1"/>
    <s v="United States"/>
    <s v="Baltimore"/>
    <x v="39"/>
    <n v="21215"/>
    <x v="3"/>
    <s v="FUR-CH-10003298"/>
    <x v="0"/>
    <x v="1"/>
    <x v="1567"/>
    <n v="261.95999999999998"/>
    <n v="2"/>
    <n v="0"/>
    <n v="23.576399999999978"/>
  </r>
  <r>
    <n v="6464"/>
    <s v="US-2014-133361"/>
    <x v="3"/>
    <x v="304"/>
    <d v="2014-05-18T00:00:00"/>
    <s v="First Class"/>
    <s v="AJ-10780"/>
    <s v="Anthony Jacobs"/>
    <x v="1"/>
    <s v="United States"/>
    <s v="Baltimore"/>
    <x v="39"/>
    <n v="21215"/>
    <x v="3"/>
    <s v="OFF-LA-10004544"/>
    <x v="1"/>
    <x v="2"/>
    <x v="197"/>
    <n v="74"/>
    <n v="5"/>
    <n v="0"/>
    <n v="37"/>
  </r>
  <r>
    <n v="6465"/>
    <s v="US-2013-155404"/>
    <x v="0"/>
    <x v="897"/>
    <d v="2013-09-29T00:00:00"/>
    <s v="Standard Class"/>
    <s v="AS-10630"/>
    <s v="Ann Steele"/>
    <x v="2"/>
    <s v="United States"/>
    <s v="Louisville"/>
    <x v="0"/>
    <n v="40214"/>
    <x v="0"/>
    <s v="FUR-FU-10004586"/>
    <x v="0"/>
    <x v="5"/>
    <x v="1473"/>
    <n v="13.28"/>
    <n v="2"/>
    <n v="0"/>
    <n v="6.3743999999999996"/>
  </r>
  <r>
    <n v="6466"/>
    <s v="CA-2012-114503"/>
    <x v="1"/>
    <x v="50"/>
    <d v="2012-11-17T00:00:00"/>
    <s v="Standard Class"/>
    <s v="AA-10375"/>
    <s v="Allen Armold"/>
    <x v="0"/>
    <s v="United States"/>
    <s v="Lebanon"/>
    <x v="18"/>
    <n v="37087"/>
    <x v="0"/>
    <s v="OFF-ST-10003572"/>
    <x v="1"/>
    <x v="4"/>
    <x v="1735"/>
    <n v="84.960000000000008"/>
    <n v="6"/>
    <n v="0.2"/>
    <n v="6.3719999999999999"/>
  </r>
  <r>
    <n v="6467"/>
    <s v="CA-2014-153080"/>
    <x v="3"/>
    <x v="1053"/>
    <d v="2014-05-26T00:00:00"/>
    <s v="Second Class"/>
    <s v="EH-13945"/>
    <s v="Eric Hoffmann"/>
    <x v="0"/>
    <s v="United States"/>
    <s v="Los Angeles"/>
    <x v="1"/>
    <n v="90008"/>
    <x v="1"/>
    <s v="TEC-AC-10002331"/>
    <x v="2"/>
    <x v="11"/>
    <x v="1582"/>
    <n v="68.459999999999994"/>
    <n v="7"/>
    <n v="0"/>
    <n v="25.330199999999998"/>
  </r>
  <r>
    <n v="6468"/>
    <s v="CA-2013-163804"/>
    <x v="0"/>
    <x v="499"/>
    <d v="2013-12-09T00:00:00"/>
    <s v="Standard Class"/>
    <s v="DB-13270"/>
    <s v="Deborah Brumfield"/>
    <x v="2"/>
    <s v="United States"/>
    <s v="Providence"/>
    <x v="34"/>
    <n v="2908"/>
    <x v="3"/>
    <s v="OFF-ST-10000142"/>
    <x v="1"/>
    <x v="4"/>
    <x v="399"/>
    <n v="2079.4"/>
    <n v="5"/>
    <n v="0"/>
    <n v="582.23199999999997"/>
  </r>
  <r>
    <n v="6469"/>
    <s v="CA-2013-163804"/>
    <x v="0"/>
    <x v="499"/>
    <d v="2013-12-09T00:00:00"/>
    <s v="Standard Class"/>
    <s v="DB-13270"/>
    <s v="Deborah Brumfield"/>
    <x v="2"/>
    <s v="United States"/>
    <s v="Providence"/>
    <x v="34"/>
    <n v="2908"/>
    <x v="3"/>
    <s v="TEC-PH-10000441"/>
    <x v="2"/>
    <x v="7"/>
    <x v="1046"/>
    <n v="629.94999999999993"/>
    <n v="5"/>
    <n v="0"/>
    <n v="176.38600000000002"/>
  </r>
  <r>
    <n v="6470"/>
    <s v="CA-2013-163804"/>
    <x v="0"/>
    <x v="499"/>
    <d v="2013-12-09T00:00:00"/>
    <s v="Standard Class"/>
    <s v="DB-13270"/>
    <s v="Deborah Brumfield"/>
    <x v="2"/>
    <s v="United States"/>
    <s v="Providence"/>
    <x v="34"/>
    <n v="2908"/>
    <x v="3"/>
    <s v="FUR-FU-10004864"/>
    <x v="0"/>
    <x v="5"/>
    <x v="1710"/>
    <n v="72.42"/>
    <n v="6"/>
    <n v="0"/>
    <n v="23.898600000000002"/>
  </r>
  <r>
    <n v="6471"/>
    <s v="CA-2012-108532"/>
    <x v="1"/>
    <x v="1111"/>
    <d v="2012-09-02T00:00:00"/>
    <s v="Standard Class"/>
    <s v="CC-12100"/>
    <s v="Chad Cunningham"/>
    <x v="2"/>
    <s v="United States"/>
    <s v="Detroit"/>
    <x v="12"/>
    <n v="48234"/>
    <x v="2"/>
    <s v="TEC-PH-10001750"/>
    <x v="2"/>
    <x v="7"/>
    <x v="968"/>
    <n v="131.97999999999999"/>
    <n v="2"/>
    <n v="0"/>
    <n v="35.634600000000006"/>
  </r>
  <r>
    <n v="6472"/>
    <s v="CA-2012-108532"/>
    <x v="1"/>
    <x v="1111"/>
    <d v="2012-09-02T00:00:00"/>
    <s v="Standard Class"/>
    <s v="CC-12100"/>
    <s v="Chad Cunningham"/>
    <x v="2"/>
    <s v="United States"/>
    <s v="Detroit"/>
    <x v="12"/>
    <n v="48234"/>
    <x v="2"/>
    <s v="TEC-AC-10004510"/>
    <x v="2"/>
    <x v="11"/>
    <x v="944"/>
    <n v="114.52"/>
    <n v="7"/>
    <n v="0"/>
    <n v="11.451999999999995"/>
  </r>
  <r>
    <n v="6473"/>
    <s v="CA-2011-151897"/>
    <x v="2"/>
    <x v="571"/>
    <d v="2011-06-10T00:00:00"/>
    <s v="Standard Class"/>
    <s v="VT-21700"/>
    <s v="Valerie Takahito"/>
    <x v="2"/>
    <s v="United States"/>
    <s v="Houston"/>
    <x v="5"/>
    <n v="77070"/>
    <x v="2"/>
    <s v="OFF-LA-10001074"/>
    <x v="1"/>
    <x v="2"/>
    <x v="297"/>
    <n v="100.24000000000001"/>
    <n v="10"/>
    <n v="0.2"/>
    <n v="33.830999999999989"/>
  </r>
  <r>
    <n v="6474"/>
    <s v="CA-2013-113292"/>
    <x v="0"/>
    <x v="196"/>
    <d v="2013-03-21T00:00:00"/>
    <s v="Second Class"/>
    <s v="DB-13060"/>
    <s v="Dave Brooks"/>
    <x v="0"/>
    <s v="United States"/>
    <s v="Columbia"/>
    <x v="18"/>
    <n v="38401"/>
    <x v="0"/>
    <s v="OFF-AP-10003590"/>
    <x v="1"/>
    <x v="9"/>
    <x v="947"/>
    <n v="871.80000000000007"/>
    <n v="3"/>
    <n v="0.2"/>
    <n v="87.180000000000092"/>
  </r>
  <r>
    <n v="6475"/>
    <s v="CA-2011-149524"/>
    <x v="2"/>
    <x v="1112"/>
    <d v="2011-01-16T00:00:00"/>
    <s v="First Class"/>
    <s v="BS-11590"/>
    <s v="Brendan Sweed"/>
    <x v="1"/>
    <s v="United States"/>
    <s v="Philadelphia"/>
    <x v="9"/>
    <n v="19140"/>
    <x v="3"/>
    <s v="FUR-BO-10003433"/>
    <x v="0"/>
    <x v="0"/>
    <x v="911"/>
    <n v="61.96"/>
    <n v="4"/>
    <n v="0.5"/>
    <n v="-53.285600000000009"/>
  </r>
  <r>
    <n v="6476"/>
    <s v="CA-2014-140872"/>
    <x v="3"/>
    <x v="95"/>
    <d v="2014-06-11T00:00:00"/>
    <s v="Standard Class"/>
    <s v="NR-18550"/>
    <s v="Nick Radford"/>
    <x v="0"/>
    <s v="United States"/>
    <s v="Pembroke Pines"/>
    <x v="2"/>
    <n v="33024"/>
    <x v="0"/>
    <s v="OFF-BI-10002432"/>
    <x v="1"/>
    <x v="8"/>
    <x v="866"/>
    <n v="4.5540000000000003"/>
    <n v="3"/>
    <n v="0.7"/>
    <n v="-3.4913999999999987"/>
  </r>
  <r>
    <n v="6477"/>
    <s v="CA-2014-140872"/>
    <x v="3"/>
    <x v="95"/>
    <d v="2014-06-11T00:00:00"/>
    <s v="Standard Class"/>
    <s v="NR-18550"/>
    <s v="Nick Radford"/>
    <x v="0"/>
    <s v="United States"/>
    <s v="Pembroke Pines"/>
    <x v="2"/>
    <n v="33024"/>
    <x v="0"/>
    <s v="OFF-AP-10003622"/>
    <x v="1"/>
    <x v="9"/>
    <x v="188"/>
    <n v="5.2"/>
    <n v="2"/>
    <n v="0.2"/>
    <n v="0.58499999999999974"/>
  </r>
  <r>
    <n v="6478"/>
    <s v="CA-2014-140872"/>
    <x v="3"/>
    <x v="95"/>
    <d v="2014-06-11T00:00:00"/>
    <s v="Standard Class"/>
    <s v="NR-18550"/>
    <s v="Nick Radford"/>
    <x v="0"/>
    <s v="United States"/>
    <s v="Pembroke Pines"/>
    <x v="2"/>
    <n v="33024"/>
    <x v="0"/>
    <s v="TEC-AC-10003832"/>
    <x v="2"/>
    <x v="11"/>
    <x v="216"/>
    <n v="205.99200000000002"/>
    <n v="1"/>
    <n v="0.2"/>
    <n v="-2.5749000000000279"/>
  </r>
  <r>
    <n v="6479"/>
    <s v="CA-2014-140872"/>
    <x v="3"/>
    <x v="95"/>
    <d v="2014-06-11T00:00:00"/>
    <s v="Standard Class"/>
    <s v="NR-18550"/>
    <s v="Nick Radford"/>
    <x v="0"/>
    <s v="United States"/>
    <s v="Pembroke Pines"/>
    <x v="2"/>
    <n v="33024"/>
    <x v="0"/>
    <s v="OFF-PA-10000809"/>
    <x v="1"/>
    <x v="10"/>
    <x v="1124"/>
    <n v="15.552000000000003"/>
    <n v="3"/>
    <n v="0.2"/>
    <n v="5.4432"/>
  </r>
  <r>
    <n v="6480"/>
    <s v="CA-2014-140872"/>
    <x v="3"/>
    <x v="95"/>
    <d v="2014-06-11T00:00:00"/>
    <s v="Standard Class"/>
    <s v="NR-18550"/>
    <s v="Nick Radford"/>
    <x v="0"/>
    <s v="United States"/>
    <s v="Pembroke Pines"/>
    <x v="2"/>
    <n v="33024"/>
    <x v="0"/>
    <s v="TEC-PH-10000441"/>
    <x v="2"/>
    <x v="7"/>
    <x v="1046"/>
    <n v="503.96000000000004"/>
    <n v="5"/>
    <n v="0.2"/>
    <n v="50.396000000000015"/>
  </r>
  <r>
    <n v="6481"/>
    <s v="CA-2014-140872"/>
    <x v="3"/>
    <x v="95"/>
    <d v="2014-06-11T00:00:00"/>
    <s v="Standard Class"/>
    <s v="NR-18550"/>
    <s v="Nick Radford"/>
    <x v="0"/>
    <s v="United States"/>
    <s v="Pembroke Pines"/>
    <x v="2"/>
    <n v="33024"/>
    <x v="0"/>
    <s v="OFF-AP-10002287"/>
    <x v="1"/>
    <x v="9"/>
    <x v="1274"/>
    <n v="24.472000000000001"/>
    <n v="7"/>
    <n v="0.2"/>
    <n v="1.8353999999999999"/>
  </r>
  <r>
    <n v="6482"/>
    <s v="CA-2014-140872"/>
    <x v="3"/>
    <x v="95"/>
    <d v="2014-06-11T00:00:00"/>
    <s v="Standard Class"/>
    <s v="NR-18550"/>
    <s v="Nick Radford"/>
    <x v="0"/>
    <s v="United States"/>
    <s v="Pembroke Pines"/>
    <x v="2"/>
    <n v="33024"/>
    <x v="0"/>
    <s v="FUR-BO-10002824"/>
    <x v="0"/>
    <x v="0"/>
    <x v="410"/>
    <n v="241.56799999999998"/>
    <n v="2"/>
    <n v="0.2"/>
    <n v="0"/>
  </r>
  <r>
    <n v="6483"/>
    <s v="CA-2014-140872"/>
    <x v="3"/>
    <x v="95"/>
    <d v="2014-06-11T00:00:00"/>
    <s v="Standard Class"/>
    <s v="NR-18550"/>
    <s v="Nick Radford"/>
    <x v="0"/>
    <s v="United States"/>
    <s v="Pembroke Pines"/>
    <x v="2"/>
    <n v="33024"/>
    <x v="0"/>
    <s v="TEC-AC-10002942"/>
    <x v="2"/>
    <x v="11"/>
    <x v="1597"/>
    <n v="110.4"/>
    <n v="2"/>
    <n v="0.2"/>
    <n v="-4.1400000000000077"/>
  </r>
  <r>
    <n v="6484"/>
    <s v="CA-2014-113908"/>
    <x v="3"/>
    <x v="95"/>
    <d v="2014-06-10T00:00:00"/>
    <s v="Standard Class"/>
    <s v="KN-16390"/>
    <s v="Katherine Nockton"/>
    <x v="1"/>
    <s v="United States"/>
    <s v="New York City"/>
    <x v="15"/>
    <n v="10011"/>
    <x v="3"/>
    <s v="FUR-TA-10001932"/>
    <x v="0"/>
    <x v="3"/>
    <x v="840"/>
    <n v="384.76799999999997"/>
    <n v="2"/>
    <n v="0.4"/>
    <n v="-115.43040000000002"/>
  </r>
  <r>
    <n v="6485"/>
    <s v="CA-2014-113908"/>
    <x v="3"/>
    <x v="95"/>
    <d v="2014-06-10T00:00:00"/>
    <s v="Standard Class"/>
    <s v="KN-16390"/>
    <s v="Katherine Nockton"/>
    <x v="1"/>
    <s v="United States"/>
    <s v="New York City"/>
    <x v="15"/>
    <n v="10011"/>
    <x v="3"/>
    <s v="TEC-MA-10003173"/>
    <x v="2"/>
    <x v="15"/>
    <x v="1706"/>
    <n v="78.66"/>
    <n v="6"/>
    <n v="0"/>
    <n v="36.183599999999991"/>
  </r>
  <r>
    <n v="6486"/>
    <s v="CA-2014-113908"/>
    <x v="3"/>
    <x v="95"/>
    <d v="2014-06-10T00:00:00"/>
    <s v="Standard Class"/>
    <s v="KN-16390"/>
    <s v="Katherine Nockton"/>
    <x v="1"/>
    <s v="United States"/>
    <s v="New York City"/>
    <x v="15"/>
    <n v="10011"/>
    <x v="3"/>
    <s v="OFF-PA-10004156"/>
    <x v="1"/>
    <x v="10"/>
    <x v="743"/>
    <n v="45.36"/>
    <n v="4"/>
    <n v="0"/>
    <n v="22.226399999999998"/>
  </r>
  <r>
    <n v="6487"/>
    <s v="CA-2012-120621"/>
    <x v="1"/>
    <x v="1113"/>
    <d v="2012-03-26T00:00:00"/>
    <s v="Standard Class"/>
    <s v="JW-16075"/>
    <s v="Julia West"/>
    <x v="0"/>
    <s v="United States"/>
    <s v="Jacksonville"/>
    <x v="3"/>
    <n v="28540"/>
    <x v="0"/>
    <s v="OFF-AP-10002945"/>
    <x v="1"/>
    <x v="9"/>
    <x v="225"/>
    <n v="962.07999999999993"/>
    <n v="4"/>
    <n v="0.2"/>
    <n v="156.33799999999997"/>
  </r>
  <r>
    <n v="6488"/>
    <s v="CA-2012-120621"/>
    <x v="1"/>
    <x v="1113"/>
    <d v="2012-03-26T00:00:00"/>
    <s v="Standard Class"/>
    <s v="JW-16075"/>
    <s v="Julia West"/>
    <x v="0"/>
    <s v="United States"/>
    <s v="Jacksonville"/>
    <x v="3"/>
    <n v="28540"/>
    <x v="0"/>
    <s v="OFF-BI-10000948"/>
    <x v="1"/>
    <x v="8"/>
    <x v="1373"/>
    <n v="12.843000000000002"/>
    <n v="3"/>
    <n v="0.7"/>
    <n v="-9.8462999999999994"/>
  </r>
  <r>
    <n v="6489"/>
    <s v="CA-2012-120621"/>
    <x v="1"/>
    <x v="1113"/>
    <d v="2012-03-26T00:00:00"/>
    <s v="Standard Class"/>
    <s v="JW-16075"/>
    <s v="Julia West"/>
    <x v="0"/>
    <s v="United States"/>
    <s v="Jacksonville"/>
    <x v="3"/>
    <n v="28540"/>
    <x v="0"/>
    <s v="OFF-PA-10002254"/>
    <x v="1"/>
    <x v="10"/>
    <x v="145"/>
    <n v="295.45600000000002"/>
    <n v="14"/>
    <n v="0.2"/>
    <n v="96.023199999999974"/>
  </r>
  <r>
    <n v="6490"/>
    <s v="US-2014-148866"/>
    <x v="3"/>
    <x v="20"/>
    <d v="2014-09-25T00:00:00"/>
    <s v="Standard Class"/>
    <s v="JM-15535"/>
    <s v="Jessica Myrick"/>
    <x v="0"/>
    <s v="United States"/>
    <s v="New York City"/>
    <x v="15"/>
    <n v="10011"/>
    <x v="3"/>
    <s v="OFF-PA-10004782"/>
    <x v="1"/>
    <x v="10"/>
    <x v="1413"/>
    <n v="32.400000000000006"/>
    <n v="5"/>
    <n v="0"/>
    <n v="15.552000000000001"/>
  </r>
  <r>
    <n v="6491"/>
    <s v="CA-2011-149594"/>
    <x v="2"/>
    <x v="1114"/>
    <d v="2011-09-19T00:00:00"/>
    <s v="Standard Class"/>
    <s v="MF-18250"/>
    <s v="Monica Federle"/>
    <x v="1"/>
    <s v="United States"/>
    <s v="Philadelphia"/>
    <x v="9"/>
    <n v="19120"/>
    <x v="3"/>
    <s v="FUR-FU-10000222"/>
    <x v="0"/>
    <x v="5"/>
    <x v="591"/>
    <n v="103.93599999999999"/>
    <n v="4"/>
    <n v="0.2"/>
    <n v="16.889599999999998"/>
  </r>
  <r>
    <n v="6492"/>
    <s v="CA-2013-113845"/>
    <x v="0"/>
    <x v="73"/>
    <d v="2013-11-26T00:00:00"/>
    <s v="Standard Class"/>
    <s v="FA-14230"/>
    <s v="Frank Atkinson"/>
    <x v="1"/>
    <s v="United States"/>
    <s v="Orlando"/>
    <x v="2"/>
    <n v="32839"/>
    <x v="0"/>
    <s v="FUR-BO-10004695"/>
    <x v="0"/>
    <x v="0"/>
    <x v="198"/>
    <n v="289.56799999999998"/>
    <n v="2"/>
    <n v="0.2"/>
    <n v="10.858799999999974"/>
  </r>
  <r>
    <n v="6493"/>
    <s v="CA-2013-113845"/>
    <x v="0"/>
    <x v="73"/>
    <d v="2013-11-26T00:00:00"/>
    <s v="Standard Class"/>
    <s v="FA-14230"/>
    <s v="Frank Atkinson"/>
    <x v="1"/>
    <s v="United States"/>
    <s v="Orlando"/>
    <x v="2"/>
    <n v="32839"/>
    <x v="0"/>
    <s v="OFF-ST-10003327"/>
    <x v="1"/>
    <x v="4"/>
    <x v="333"/>
    <n v="39.72"/>
    <n v="5"/>
    <n v="0.2"/>
    <n v="4.4684999999999953"/>
  </r>
  <r>
    <n v="6494"/>
    <s v="CA-2013-113845"/>
    <x v="0"/>
    <x v="73"/>
    <d v="2013-11-26T00:00:00"/>
    <s v="Standard Class"/>
    <s v="FA-14230"/>
    <s v="Frank Atkinson"/>
    <x v="1"/>
    <s v="United States"/>
    <s v="Orlando"/>
    <x v="2"/>
    <n v="32839"/>
    <x v="0"/>
    <s v="TEC-PH-10003357"/>
    <x v="2"/>
    <x v="7"/>
    <x v="1062"/>
    <n v="244.768"/>
    <n v="4"/>
    <n v="0.2"/>
    <n v="24.476800000000004"/>
  </r>
  <r>
    <n v="6495"/>
    <s v="CA-2014-111262"/>
    <x v="3"/>
    <x v="960"/>
    <d v="2014-11-02T00:00:00"/>
    <s v="Second Class"/>
    <s v="KH-16510"/>
    <s v="Keith Herrera"/>
    <x v="0"/>
    <s v="United States"/>
    <s v="Houston"/>
    <x v="5"/>
    <n v="77095"/>
    <x v="2"/>
    <s v="TEC-AC-10002167"/>
    <x v="2"/>
    <x v="11"/>
    <x v="46"/>
    <n v="24"/>
    <n v="2"/>
    <n v="0.2"/>
    <n v="-2.6999999999999993"/>
  </r>
  <r>
    <n v="6496"/>
    <s v="CA-2014-111262"/>
    <x v="3"/>
    <x v="960"/>
    <d v="2014-11-02T00:00:00"/>
    <s v="Second Class"/>
    <s v="KH-16510"/>
    <s v="Keith Herrera"/>
    <x v="0"/>
    <s v="United States"/>
    <s v="Houston"/>
    <x v="5"/>
    <n v="77095"/>
    <x v="2"/>
    <s v="OFF-PA-10001937"/>
    <x v="1"/>
    <x v="10"/>
    <x v="286"/>
    <n v="15.552000000000003"/>
    <n v="3"/>
    <n v="0.2"/>
    <n v="5.4432"/>
  </r>
  <r>
    <n v="6497"/>
    <s v="CA-2014-111262"/>
    <x v="3"/>
    <x v="960"/>
    <d v="2014-11-02T00:00:00"/>
    <s v="Second Class"/>
    <s v="KH-16510"/>
    <s v="Keith Herrera"/>
    <x v="0"/>
    <s v="United States"/>
    <s v="Houston"/>
    <x v="5"/>
    <n v="77095"/>
    <x v="2"/>
    <s v="TEC-AC-10004510"/>
    <x v="2"/>
    <x v="11"/>
    <x v="944"/>
    <n v="26.176000000000002"/>
    <n v="2"/>
    <n v="0.2"/>
    <n v="-3.272000000000002"/>
  </r>
  <r>
    <n v="6498"/>
    <s v="CA-2012-103135"/>
    <x v="1"/>
    <x v="1115"/>
    <d v="2012-07-28T00:00:00"/>
    <s v="Standard Class"/>
    <s v="SS-20515"/>
    <s v="Shirley Schmidt"/>
    <x v="2"/>
    <s v="United States"/>
    <s v="Louisville"/>
    <x v="0"/>
    <n v="40214"/>
    <x v="0"/>
    <s v="FUR-FU-10001487"/>
    <x v="0"/>
    <x v="5"/>
    <x v="5"/>
    <n v="20.94"/>
    <n v="3"/>
    <n v="0"/>
    <n v="6.0725999999999987"/>
  </r>
  <r>
    <n v="6499"/>
    <s v="CA-2012-103135"/>
    <x v="1"/>
    <x v="1115"/>
    <d v="2012-07-28T00:00:00"/>
    <s v="Standard Class"/>
    <s v="SS-20515"/>
    <s v="Shirley Schmidt"/>
    <x v="2"/>
    <s v="United States"/>
    <s v="Louisville"/>
    <x v="0"/>
    <n v="40214"/>
    <x v="0"/>
    <s v="OFF-BI-10000069"/>
    <x v="1"/>
    <x v="8"/>
    <x v="486"/>
    <n v="135.09"/>
    <n v="9"/>
    <n v="0"/>
    <n v="62.14139999999999"/>
  </r>
  <r>
    <n v="6500"/>
    <s v="CA-2012-103135"/>
    <x v="1"/>
    <x v="1115"/>
    <d v="2012-07-28T00:00:00"/>
    <s v="Standard Class"/>
    <s v="SS-20515"/>
    <s v="Shirley Schmidt"/>
    <x v="2"/>
    <s v="United States"/>
    <s v="Louisville"/>
    <x v="0"/>
    <n v="40214"/>
    <x v="0"/>
    <s v="TEC-AC-10003289"/>
    <x v="2"/>
    <x v="11"/>
    <x v="1209"/>
    <n v="279.85999999999996"/>
    <n v="14"/>
    <n v="0"/>
    <n v="64.367799999999988"/>
  </r>
  <r>
    <n v="6501"/>
    <s v="CA-2012-103135"/>
    <x v="1"/>
    <x v="1115"/>
    <d v="2012-07-28T00:00:00"/>
    <s v="Standard Class"/>
    <s v="SS-20515"/>
    <s v="Shirley Schmidt"/>
    <x v="2"/>
    <s v="United States"/>
    <s v="Louisville"/>
    <x v="0"/>
    <n v="40214"/>
    <x v="0"/>
    <s v="OFF-BI-10000069"/>
    <x v="1"/>
    <x v="8"/>
    <x v="486"/>
    <n v="90.06"/>
    <n v="6"/>
    <n v="0"/>
    <n v="41.427599999999991"/>
  </r>
  <r>
    <n v="6502"/>
    <s v="CA-2011-129147"/>
    <x v="2"/>
    <x v="981"/>
    <d v="2011-11-06T00:00:00"/>
    <s v="Standard Class"/>
    <s v="LC-17050"/>
    <s v="Liz Carlisle"/>
    <x v="0"/>
    <s v="United States"/>
    <s v="Medina"/>
    <x v="24"/>
    <n v="44256"/>
    <x v="3"/>
    <s v="TEC-PH-10001299"/>
    <x v="2"/>
    <x v="7"/>
    <x v="1480"/>
    <n v="539.96399999999994"/>
    <n v="6"/>
    <n v="0.4"/>
    <n v="-107.99280000000002"/>
  </r>
  <r>
    <n v="6503"/>
    <s v="CA-2011-129147"/>
    <x v="2"/>
    <x v="981"/>
    <d v="2011-11-06T00:00:00"/>
    <s v="Standard Class"/>
    <s v="LC-17050"/>
    <s v="Liz Carlisle"/>
    <x v="0"/>
    <s v="United States"/>
    <s v="Medina"/>
    <x v="24"/>
    <n v="44256"/>
    <x v="3"/>
    <s v="TEC-PH-10001552"/>
    <x v="2"/>
    <x v="7"/>
    <x v="178"/>
    <n v="50.231999999999999"/>
    <n v="7"/>
    <n v="0.4"/>
    <n v="-10.046400000000002"/>
  </r>
  <r>
    <n v="6504"/>
    <s v="CA-2011-129147"/>
    <x v="2"/>
    <x v="981"/>
    <d v="2011-11-06T00:00:00"/>
    <s v="Standard Class"/>
    <s v="LC-17050"/>
    <s v="Liz Carlisle"/>
    <x v="0"/>
    <s v="United States"/>
    <s v="Medina"/>
    <x v="24"/>
    <n v="44256"/>
    <x v="3"/>
    <s v="OFF-BI-10001098"/>
    <x v="1"/>
    <x v="8"/>
    <x v="405"/>
    <n v="19.242000000000001"/>
    <n v="3"/>
    <n v="0.7"/>
    <n v="-13.4694"/>
  </r>
  <r>
    <n v="6505"/>
    <s v="CA-2014-128265"/>
    <x v="3"/>
    <x v="701"/>
    <d v="2014-11-23T00:00:00"/>
    <s v="Second Class"/>
    <s v="VW-21775"/>
    <s v="Victoria Wilson"/>
    <x v="1"/>
    <s v="United States"/>
    <s v="New York City"/>
    <x v="15"/>
    <n v="10011"/>
    <x v="3"/>
    <s v="OFF-ST-10000142"/>
    <x v="1"/>
    <x v="4"/>
    <x v="399"/>
    <n v="1247.6399999999999"/>
    <n v="3"/>
    <n v="0"/>
    <n v="349.33919999999995"/>
  </r>
  <r>
    <n v="6506"/>
    <s v="CA-2013-152331"/>
    <x v="0"/>
    <x v="190"/>
    <d v="2013-07-01T00:00:00"/>
    <s v="Standard Class"/>
    <s v="LD-16855"/>
    <s v="Lela Donovan"/>
    <x v="1"/>
    <s v="United States"/>
    <s v="Chicago"/>
    <x v="10"/>
    <n v="60653"/>
    <x v="2"/>
    <s v="OFF-AR-10001547"/>
    <x v="1"/>
    <x v="6"/>
    <x v="147"/>
    <n v="5.3040000000000003"/>
    <n v="3"/>
    <n v="0.2"/>
    <n v="0.46409999999999996"/>
  </r>
  <r>
    <n v="6507"/>
    <s v="US-2013-128909"/>
    <x v="0"/>
    <x v="790"/>
    <d v="2013-10-12T00:00:00"/>
    <s v="Second Class"/>
    <s v="SP-20545"/>
    <s v="Sibella Parks"/>
    <x v="1"/>
    <s v="United States"/>
    <s v="Philadelphia"/>
    <x v="9"/>
    <n v="19143"/>
    <x v="3"/>
    <s v="OFF-PA-10001593"/>
    <x v="1"/>
    <x v="10"/>
    <x v="1755"/>
    <n v="19.136000000000003"/>
    <n v="4"/>
    <n v="0.2"/>
    <n v="5.9799999999999986"/>
  </r>
  <r>
    <n v="6508"/>
    <s v="US-2013-128909"/>
    <x v="0"/>
    <x v="790"/>
    <d v="2013-10-12T00:00:00"/>
    <s v="Second Class"/>
    <s v="SP-20545"/>
    <s v="Sibella Parks"/>
    <x v="1"/>
    <s v="United States"/>
    <s v="Philadelphia"/>
    <x v="9"/>
    <n v="19143"/>
    <x v="3"/>
    <s v="FUR-FU-10004071"/>
    <x v="0"/>
    <x v="5"/>
    <x v="570"/>
    <n v="332.83200000000005"/>
    <n v="4"/>
    <n v="0.2"/>
    <n v="-24.962399999999988"/>
  </r>
  <r>
    <n v="6509"/>
    <s v="CA-2014-102197"/>
    <x v="3"/>
    <x v="698"/>
    <d v="2014-12-27T00:00:00"/>
    <s v="Standard Class"/>
    <s v="DK-13150"/>
    <s v="David Kendrick"/>
    <x v="1"/>
    <s v="United States"/>
    <s v="New York City"/>
    <x v="15"/>
    <n v="10009"/>
    <x v="3"/>
    <s v="OFF-PA-10001970"/>
    <x v="1"/>
    <x v="10"/>
    <x v="361"/>
    <n v="279.89999999999998"/>
    <n v="5"/>
    <n v="0"/>
    <n v="137.15100000000001"/>
  </r>
  <r>
    <n v="6510"/>
    <s v="CA-2014-102197"/>
    <x v="3"/>
    <x v="698"/>
    <d v="2014-12-27T00:00:00"/>
    <s v="Standard Class"/>
    <s v="DK-13150"/>
    <s v="David Kendrick"/>
    <x v="1"/>
    <s v="United States"/>
    <s v="New York City"/>
    <x v="15"/>
    <n v="10009"/>
    <x v="3"/>
    <s v="OFF-BI-10001524"/>
    <x v="1"/>
    <x v="8"/>
    <x v="298"/>
    <n v="50.352000000000004"/>
    <n v="3"/>
    <n v="0.2"/>
    <n v="17.623199999999997"/>
  </r>
  <r>
    <n v="6511"/>
    <s v="CA-2014-102197"/>
    <x v="3"/>
    <x v="698"/>
    <d v="2014-12-27T00:00:00"/>
    <s v="Standard Class"/>
    <s v="DK-13150"/>
    <s v="David Kendrick"/>
    <x v="1"/>
    <s v="United States"/>
    <s v="New York City"/>
    <x v="15"/>
    <n v="10009"/>
    <x v="3"/>
    <s v="OFF-PA-10004156"/>
    <x v="1"/>
    <x v="10"/>
    <x v="743"/>
    <n v="34.019999999999996"/>
    <n v="3"/>
    <n v="0"/>
    <n v="16.669799999999999"/>
  </r>
  <r>
    <n v="6512"/>
    <s v="CA-2014-167640"/>
    <x v="3"/>
    <x v="904"/>
    <d v="2014-03-11T00:00:00"/>
    <s v="Standard Class"/>
    <s v="FC-14245"/>
    <s v="Frank Carlisle"/>
    <x v="2"/>
    <s v="United States"/>
    <s v="San Francisco"/>
    <x v="1"/>
    <n v="94109"/>
    <x v="1"/>
    <s v="OFF-AR-10003158"/>
    <x v="1"/>
    <x v="6"/>
    <x v="696"/>
    <n v="23.88"/>
    <n v="6"/>
    <n v="0"/>
    <n v="8.1191999999999993"/>
  </r>
  <r>
    <n v="6513"/>
    <s v="CA-2014-167640"/>
    <x v="3"/>
    <x v="904"/>
    <d v="2014-03-11T00:00:00"/>
    <s v="Standard Class"/>
    <s v="FC-14245"/>
    <s v="Frank Carlisle"/>
    <x v="2"/>
    <s v="United States"/>
    <s v="San Francisco"/>
    <x v="1"/>
    <n v="94109"/>
    <x v="1"/>
    <s v="OFF-LA-10004559"/>
    <x v="1"/>
    <x v="2"/>
    <x v="1340"/>
    <n v="11.52"/>
    <n v="4"/>
    <n v="0"/>
    <n v="5.6448"/>
  </r>
  <r>
    <n v="6514"/>
    <s v="CA-2014-167640"/>
    <x v="3"/>
    <x v="904"/>
    <d v="2014-03-11T00:00:00"/>
    <s v="Standard Class"/>
    <s v="FC-14245"/>
    <s v="Frank Carlisle"/>
    <x v="2"/>
    <s v="United States"/>
    <s v="San Francisco"/>
    <x v="1"/>
    <n v="94109"/>
    <x v="1"/>
    <s v="OFF-PA-10001033"/>
    <x v="1"/>
    <x v="10"/>
    <x v="1500"/>
    <n v="286.93"/>
    <n v="7"/>
    <n v="0"/>
    <n v="140.59569999999999"/>
  </r>
  <r>
    <n v="6515"/>
    <s v="CA-2014-167640"/>
    <x v="3"/>
    <x v="904"/>
    <d v="2014-03-11T00:00:00"/>
    <s v="Standard Class"/>
    <s v="FC-14245"/>
    <s v="Frank Carlisle"/>
    <x v="2"/>
    <s v="United States"/>
    <s v="San Francisco"/>
    <x v="1"/>
    <n v="94109"/>
    <x v="1"/>
    <s v="TEC-PH-10001336"/>
    <x v="2"/>
    <x v="7"/>
    <x v="941"/>
    <n v="206.38400000000001"/>
    <n v="2"/>
    <n v="0.2"/>
    <n v="23.218199999999996"/>
  </r>
  <r>
    <n v="6516"/>
    <s v="US-2014-116652"/>
    <x v="3"/>
    <x v="175"/>
    <d v="2014-09-20T00:00:00"/>
    <s v="Standard Class"/>
    <s v="RD-19480"/>
    <s v="Rick Duston"/>
    <x v="0"/>
    <s v="United States"/>
    <s v="San Francisco"/>
    <x v="1"/>
    <n v="94122"/>
    <x v="1"/>
    <s v="FUR-CH-10002961"/>
    <x v="0"/>
    <x v="1"/>
    <x v="939"/>
    <n v="218.35200000000003"/>
    <n v="3"/>
    <n v="0.2"/>
    <n v="0"/>
  </r>
  <r>
    <n v="6517"/>
    <s v="US-2014-116652"/>
    <x v="3"/>
    <x v="175"/>
    <d v="2014-09-20T00:00:00"/>
    <s v="Standard Class"/>
    <s v="RD-19480"/>
    <s v="Rick Duston"/>
    <x v="0"/>
    <s v="United States"/>
    <s v="San Francisco"/>
    <x v="1"/>
    <n v="94122"/>
    <x v="1"/>
    <s v="FUR-FU-10001488"/>
    <x v="0"/>
    <x v="5"/>
    <x v="1040"/>
    <n v="529.9"/>
    <n v="5"/>
    <n v="0"/>
    <n v="105.97999999999999"/>
  </r>
  <r>
    <n v="6518"/>
    <s v="US-2014-116652"/>
    <x v="3"/>
    <x v="175"/>
    <d v="2014-09-20T00:00:00"/>
    <s v="Standard Class"/>
    <s v="RD-19480"/>
    <s v="Rick Duston"/>
    <x v="0"/>
    <s v="United States"/>
    <s v="San Francisco"/>
    <x v="1"/>
    <n v="94122"/>
    <x v="1"/>
    <s v="OFF-AR-10001915"/>
    <x v="1"/>
    <x v="6"/>
    <x v="1048"/>
    <n v="99.3"/>
    <n v="10"/>
    <n v="0"/>
    <n v="41.706000000000003"/>
  </r>
  <r>
    <n v="6519"/>
    <s v="US-2014-116652"/>
    <x v="3"/>
    <x v="175"/>
    <d v="2014-09-20T00:00:00"/>
    <s v="Standard Class"/>
    <s v="RD-19480"/>
    <s v="Rick Duston"/>
    <x v="0"/>
    <s v="United States"/>
    <s v="San Francisco"/>
    <x v="1"/>
    <n v="94122"/>
    <x v="1"/>
    <s v="OFF-AP-10001205"/>
    <x v="1"/>
    <x v="9"/>
    <x v="1285"/>
    <n v="108.96"/>
    <n v="2"/>
    <n v="0"/>
    <n v="30.508800000000008"/>
  </r>
  <r>
    <n v="6520"/>
    <s v="US-2014-116652"/>
    <x v="3"/>
    <x v="175"/>
    <d v="2014-09-20T00:00:00"/>
    <s v="Standard Class"/>
    <s v="RD-19480"/>
    <s v="Rick Duston"/>
    <x v="0"/>
    <s v="United States"/>
    <s v="San Francisco"/>
    <x v="1"/>
    <n v="94122"/>
    <x v="1"/>
    <s v="OFF-BI-10004528"/>
    <x v="1"/>
    <x v="8"/>
    <x v="468"/>
    <n v="2.6880000000000002"/>
    <n v="1"/>
    <n v="0.2"/>
    <n v="0.83999999999999975"/>
  </r>
  <r>
    <n v="6521"/>
    <s v="CA-2014-138289"/>
    <x v="3"/>
    <x v="1034"/>
    <d v="2014-01-19T00:00:00"/>
    <s v="Second Class"/>
    <s v="AR-10540"/>
    <s v="Andy Reiter"/>
    <x v="0"/>
    <s v="United States"/>
    <s v="Jackson"/>
    <x v="12"/>
    <n v="49201"/>
    <x v="2"/>
    <s v="OFF-BI-10004995"/>
    <x v="1"/>
    <x v="8"/>
    <x v="313"/>
    <n v="5443.96"/>
    <n v="4"/>
    <n v="0"/>
    <n v="2504.2215999999999"/>
  </r>
  <r>
    <n v="6522"/>
    <s v="CA-2014-138289"/>
    <x v="3"/>
    <x v="1034"/>
    <d v="2014-01-19T00:00:00"/>
    <s v="Second Class"/>
    <s v="AR-10540"/>
    <s v="Andy Reiter"/>
    <x v="0"/>
    <s v="United States"/>
    <s v="Jackson"/>
    <x v="12"/>
    <n v="49201"/>
    <x v="2"/>
    <s v="FUR-CH-10004626"/>
    <x v="0"/>
    <x v="1"/>
    <x v="1697"/>
    <n v="302.67"/>
    <n v="3"/>
    <n v="0"/>
    <n v="72.640799999999999"/>
  </r>
  <r>
    <n v="6523"/>
    <s v="CA-2014-138289"/>
    <x v="3"/>
    <x v="1034"/>
    <d v="2014-01-19T00:00:00"/>
    <s v="Second Class"/>
    <s v="AR-10540"/>
    <s v="Andy Reiter"/>
    <x v="0"/>
    <s v="United States"/>
    <s v="Jackson"/>
    <x v="12"/>
    <n v="49201"/>
    <x v="2"/>
    <s v="OFF-PA-10001260"/>
    <x v="1"/>
    <x v="10"/>
    <x v="1769"/>
    <n v="56.07"/>
    <n v="7"/>
    <n v="0"/>
    <n v="25.231499999999997"/>
  </r>
  <r>
    <n v="6524"/>
    <s v="CA-2013-129308"/>
    <x v="0"/>
    <x v="274"/>
    <d v="2013-07-14T00:00:00"/>
    <s v="Standard Class"/>
    <s v="CC-12100"/>
    <s v="Chad Cunningham"/>
    <x v="2"/>
    <s v="United States"/>
    <s v="Philadelphia"/>
    <x v="9"/>
    <n v="19120"/>
    <x v="3"/>
    <s v="OFF-LA-10002945"/>
    <x v="1"/>
    <x v="2"/>
    <x v="1603"/>
    <n v="10.08"/>
    <n v="2"/>
    <n v="0.2"/>
    <n v="3.2759999999999994"/>
  </r>
  <r>
    <n v="6525"/>
    <s v="CA-2013-129308"/>
    <x v="0"/>
    <x v="274"/>
    <d v="2013-07-14T00:00:00"/>
    <s v="Standard Class"/>
    <s v="CC-12100"/>
    <s v="Chad Cunningham"/>
    <x v="2"/>
    <s v="United States"/>
    <s v="Philadelphia"/>
    <x v="9"/>
    <n v="19120"/>
    <x v="3"/>
    <s v="TEC-PH-10002310"/>
    <x v="2"/>
    <x v="7"/>
    <x v="950"/>
    <n v="59.993999999999993"/>
    <n v="1"/>
    <n v="0.4"/>
    <n v="-12.998700000000007"/>
  </r>
  <r>
    <n v="6526"/>
    <s v="CA-2013-129308"/>
    <x v="0"/>
    <x v="274"/>
    <d v="2013-07-14T00:00:00"/>
    <s v="Standard Class"/>
    <s v="CC-12100"/>
    <s v="Chad Cunningham"/>
    <x v="2"/>
    <s v="United States"/>
    <s v="Philadelphia"/>
    <x v="9"/>
    <n v="19120"/>
    <x v="3"/>
    <s v="OFF-BI-10001525"/>
    <x v="1"/>
    <x v="8"/>
    <x v="31"/>
    <n v="5.7150000000000016"/>
    <n v="5"/>
    <n v="0.7"/>
    <n v="-4.7625000000000011"/>
  </r>
  <r>
    <n v="6527"/>
    <s v="CA-2013-129308"/>
    <x v="0"/>
    <x v="274"/>
    <d v="2013-07-14T00:00:00"/>
    <s v="Standard Class"/>
    <s v="CC-12100"/>
    <s v="Chad Cunningham"/>
    <x v="2"/>
    <s v="United States"/>
    <s v="Philadelphia"/>
    <x v="9"/>
    <n v="19120"/>
    <x v="3"/>
    <s v="OFF-BI-10001308"/>
    <x v="1"/>
    <x v="8"/>
    <x v="1351"/>
    <n v="9.4200000000000017"/>
    <n v="5"/>
    <n v="0.7"/>
    <n v="-7.8500000000000014"/>
  </r>
  <r>
    <n v="6528"/>
    <s v="CA-2013-157791"/>
    <x v="0"/>
    <x v="443"/>
    <d v="2013-12-29T00:00:00"/>
    <s v="Second Class"/>
    <s v="CA-11965"/>
    <s v="Carol Adams"/>
    <x v="1"/>
    <s v="United States"/>
    <s v="Warwick"/>
    <x v="34"/>
    <n v="2886"/>
    <x v="3"/>
    <s v="TEC-CO-10002095"/>
    <x v="2"/>
    <x v="16"/>
    <x v="610"/>
    <n v="1999.96"/>
    <n v="4"/>
    <n v="0"/>
    <n v="899.98199999999997"/>
  </r>
  <r>
    <n v="6529"/>
    <s v="CA-2011-146864"/>
    <x v="2"/>
    <x v="1091"/>
    <d v="2011-12-26T00:00:00"/>
    <s v="Standard Class"/>
    <s v="BT-11530"/>
    <s v="Bradley Talbott"/>
    <x v="2"/>
    <s v="United States"/>
    <s v="New York City"/>
    <x v="15"/>
    <n v="10024"/>
    <x v="3"/>
    <s v="OFF-ST-10004946"/>
    <x v="1"/>
    <x v="4"/>
    <x v="1770"/>
    <n v="216.4"/>
    <n v="4"/>
    <n v="0"/>
    <n v="56.26400000000001"/>
  </r>
  <r>
    <n v="6530"/>
    <s v="CA-2011-103744"/>
    <x v="2"/>
    <x v="1116"/>
    <d v="2011-02-28T00:00:00"/>
    <s v="Standard Class"/>
    <s v="MG-17875"/>
    <s v="Michael Grace"/>
    <x v="2"/>
    <s v="United States"/>
    <s v="El Paso"/>
    <x v="5"/>
    <n v="79907"/>
    <x v="2"/>
    <s v="OFF-LA-10004425"/>
    <x v="1"/>
    <x v="2"/>
    <x v="33"/>
    <n v="6.9360000000000008"/>
    <n v="3"/>
    <n v="0.2"/>
    <n v="2.3409000000000004"/>
  </r>
  <r>
    <n v="6531"/>
    <s v="CA-2011-103744"/>
    <x v="2"/>
    <x v="1116"/>
    <d v="2011-02-28T00:00:00"/>
    <s v="Standard Class"/>
    <s v="MG-17875"/>
    <s v="Michael Grace"/>
    <x v="2"/>
    <s v="United States"/>
    <s v="El Paso"/>
    <x v="5"/>
    <n v="79907"/>
    <x v="2"/>
    <s v="OFF-BI-10000320"/>
    <x v="1"/>
    <x v="8"/>
    <x v="768"/>
    <n v="4.427999999999999"/>
    <n v="3"/>
    <n v="0.8"/>
    <n v="-6.8633999999999986"/>
  </r>
  <r>
    <n v="6532"/>
    <s v="US-2014-107384"/>
    <x v="3"/>
    <x v="769"/>
    <d v="2014-12-09T00:00:00"/>
    <s v="Standard Class"/>
    <s v="TP-21130"/>
    <s v="Theone Pippenger"/>
    <x v="0"/>
    <s v="United States"/>
    <s v="Rochester"/>
    <x v="11"/>
    <n v="55901"/>
    <x v="2"/>
    <s v="OFF-AR-10001315"/>
    <x v="1"/>
    <x v="6"/>
    <x v="1020"/>
    <n v="8.8000000000000007"/>
    <n v="5"/>
    <n v="0"/>
    <n v="2.5519999999999996"/>
  </r>
  <r>
    <n v="6533"/>
    <s v="US-2014-107384"/>
    <x v="3"/>
    <x v="769"/>
    <d v="2014-12-09T00:00:00"/>
    <s v="Standard Class"/>
    <s v="TP-21130"/>
    <s v="Theone Pippenger"/>
    <x v="0"/>
    <s v="United States"/>
    <s v="Rochester"/>
    <x v="11"/>
    <n v="55901"/>
    <x v="2"/>
    <s v="TEC-AC-10004595"/>
    <x v="2"/>
    <x v="11"/>
    <x v="1760"/>
    <n v="142.80000000000001"/>
    <n v="1"/>
    <n v="0"/>
    <n v="29.988"/>
  </r>
  <r>
    <n v="6534"/>
    <s v="US-2014-107384"/>
    <x v="3"/>
    <x v="769"/>
    <d v="2014-12-09T00:00:00"/>
    <s v="Standard Class"/>
    <s v="TP-21130"/>
    <s v="Theone Pippenger"/>
    <x v="0"/>
    <s v="United States"/>
    <s v="Rochester"/>
    <x v="11"/>
    <n v="55901"/>
    <x v="2"/>
    <s v="TEC-AC-10001539"/>
    <x v="2"/>
    <x v="11"/>
    <x v="1576"/>
    <n v="399.95"/>
    <n v="5"/>
    <n v="0"/>
    <n v="143.982"/>
  </r>
  <r>
    <n v="6535"/>
    <s v="CA-2011-128209"/>
    <x v="2"/>
    <x v="664"/>
    <d v="2011-11-22T00:00:00"/>
    <s v="Standard Class"/>
    <s v="GT-14710"/>
    <s v="Greg Tran"/>
    <x v="0"/>
    <s v="United States"/>
    <s v="Buffalo"/>
    <x v="15"/>
    <n v="14215"/>
    <x v="3"/>
    <s v="OFF-BI-10001359"/>
    <x v="1"/>
    <x v="8"/>
    <x v="1153"/>
    <n v="2152.7760000000003"/>
    <n v="3"/>
    <n v="0.2"/>
    <n v="726.56189999999981"/>
  </r>
  <r>
    <n v="6536"/>
    <s v="CA-2011-128209"/>
    <x v="2"/>
    <x v="664"/>
    <d v="2011-11-22T00:00:00"/>
    <s v="Standard Class"/>
    <s v="GT-14710"/>
    <s v="Greg Tran"/>
    <x v="0"/>
    <s v="United States"/>
    <s v="Buffalo"/>
    <x v="15"/>
    <n v="14215"/>
    <x v="3"/>
    <s v="FUR-BO-10002213"/>
    <x v="0"/>
    <x v="0"/>
    <x v="1223"/>
    <n v="4007.8400000000006"/>
    <n v="10"/>
    <n v="0.2"/>
    <n v="-50.098000000000297"/>
  </r>
  <r>
    <n v="6537"/>
    <s v="CA-2011-169684"/>
    <x v="2"/>
    <x v="22"/>
    <d v="2011-10-23T00:00:00"/>
    <s v="First Class"/>
    <s v="FH-14365"/>
    <s v="Fred Hopkins"/>
    <x v="1"/>
    <s v="United States"/>
    <s v="Knoxville"/>
    <x v="18"/>
    <n v="37918"/>
    <x v="0"/>
    <s v="FUR-TA-10003008"/>
    <x v="0"/>
    <x v="3"/>
    <x v="946"/>
    <n v="328.59000000000003"/>
    <n v="3"/>
    <n v="0.4"/>
    <n v="-147.8655"/>
  </r>
  <r>
    <n v="6538"/>
    <s v="CA-2011-169684"/>
    <x v="2"/>
    <x v="22"/>
    <d v="2011-10-23T00:00:00"/>
    <s v="First Class"/>
    <s v="FH-14365"/>
    <s v="Fred Hopkins"/>
    <x v="1"/>
    <s v="United States"/>
    <s v="Knoxville"/>
    <x v="18"/>
    <n v="37918"/>
    <x v="0"/>
    <s v="OFF-ST-10000934"/>
    <x v="1"/>
    <x v="4"/>
    <x v="352"/>
    <n v="98.352000000000004"/>
    <n v="3"/>
    <n v="0.2"/>
    <n v="-24.588000000000001"/>
  </r>
  <r>
    <n v="6539"/>
    <s v="CA-2012-109862"/>
    <x v="1"/>
    <x v="969"/>
    <d v="2012-10-30T00:00:00"/>
    <s v="Standard Class"/>
    <s v="HK-14890"/>
    <s v="Heather Kirkland"/>
    <x v="1"/>
    <s v="United States"/>
    <s v="Newark"/>
    <x v="13"/>
    <n v="19711"/>
    <x v="3"/>
    <s v="TEC-PH-10004042"/>
    <x v="2"/>
    <x v="7"/>
    <x v="553"/>
    <n v="158.99"/>
    <n v="1"/>
    <n v="0"/>
    <n v="41.337400000000002"/>
  </r>
  <r>
    <n v="6540"/>
    <s v="CA-2012-109862"/>
    <x v="1"/>
    <x v="969"/>
    <d v="2012-10-30T00:00:00"/>
    <s v="Standard Class"/>
    <s v="HK-14890"/>
    <s v="Heather Kirkland"/>
    <x v="1"/>
    <s v="United States"/>
    <s v="Newark"/>
    <x v="13"/>
    <n v="19711"/>
    <x v="3"/>
    <s v="FUR-CH-10002439"/>
    <x v="0"/>
    <x v="1"/>
    <x v="1316"/>
    <n v="291.10000000000002"/>
    <n v="5"/>
    <n v="0"/>
    <n v="75.686000000000007"/>
  </r>
  <r>
    <n v="6541"/>
    <s v="US-2014-107888"/>
    <x v="3"/>
    <x v="673"/>
    <d v="2014-11-20T00:00:00"/>
    <s v="First Class"/>
    <s v="CC-12220"/>
    <s v="Chris Cortes"/>
    <x v="0"/>
    <s v="United States"/>
    <s v="Seattle"/>
    <x v="4"/>
    <n v="98103"/>
    <x v="1"/>
    <s v="OFF-PA-10001363"/>
    <x v="1"/>
    <x v="10"/>
    <x v="1616"/>
    <n v="73.679999999999993"/>
    <n v="6"/>
    <n v="0"/>
    <n v="34.629599999999996"/>
  </r>
  <r>
    <n v="6542"/>
    <s v="US-2014-107888"/>
    <x v="3"/>
    <x v="673"/>
    <d v="2014-11-20T00:00:00"/>
    <s v="First Class"/>
    <s v="CC-12220"/>
    <s v="Chris Cortes"/>
    <x v="0"/>
    <s v="United States"/>
    <s v="Seattle"/>
    <x v="4"/>
    <n v="98103"/>
    <x v="1"/>
    <s v="FUR-FU-10003394"/>
    <x v="0"/>
    <x v="5"/>
    <x v="578"/>
    <n v="139.91999999999999"/>
    <n v="2"/>
    <n v="0"/>
    <n v="23.786399999999986"/>
  </r>
  <r>
    <n v="6543"/>
    <s v="US-2014-107888"/>
    <x v="3"/>
    <x v="673"/>
    <d v="2014-11-20T00:00:00"/>
    <s v="First Class"/>
    <s v="CC-12220"/>
    <s v="Chris Cortes"/>
    <x v="0"/>
    <s v="United States"/>
    <s v="Seattle"/>
    <x v="4"/>
    <n v="98103"/>
    <x v="1"/>
    <s v="TEC-PH-10003171"/>
    <x v="2"/>
    <x v="7"/>
    <x v="1495"/>
    <n v="107.88"/>
    <n v="3"/>
    <n v="0.2"/>
    <n v="10.787999999999997"/>
  </r>
  <r>
    <n v="6544"/>
    <s v="US-2014-107888"/>
    <x v="3"/>
    <x v="673"/>
    <d v="2014-11-20T00:00:00"/>
    <s v="First Class"/>
    <s v="CC-12220"/>
    <s v="Chris Cortes"/>
    <x v="0"/>
    <s v="United States"/>
    <s v="Seattle"/>
    <x v="4"/>
    <n v="98103"/>
    <x v="1"/>
    <s v="OFF-ST-10003123"/>
    <x v="1"/>
    <x v="4"/>
    <x v="1268"/>
    <n v="33.29"/>
    <n v="1"/>
    <n v="0"/>
    <n v="7.9895999999999994"/>
  </r>
  <r>
    <n v="6545"/>
    <s v="US-2014-154872"/>
    <x v="3"/>
    <x v="304"/>
    <d v="2014-05-19T00:00:00"/>
    <s v="Standard Class"/>
    <s v="DP-13000"/>
    <s v="Darren Powers"/>
    <x v="0"/>
    <s v="United States"/>
    <s v="Cleveland"/>
    <x v="24"/>
    <n v="44105"/>
    <x v="3"/>
    <s v="OFF-BI-10003007"/>
    <x v="1"/>
    <x v="8"/>
    <x v="1542"/>
    <n v="58.170000000000009"/>
    <n v="5"/>
    <n v="0.7"/>
    <n v="-46.53600000000003"/>
  </r>
  <r>
    <n v="6546"/>
    <s v="US-2014-154872"/>
    <x v="3"/>
    <x v="304"/>
    <d v="2014-05-19T00:00:00"/>
    <s v="Standard Class"/>
    <s v="DP-13000"/>
    <s v="Darren Powers"/>
    <x v="0"/>
    <s v="United States"/>
    <s v="Cleveland"/>
    <x v="24"/>
    <n v="44105"/>
    <x v="3"/>
    <s v="OFF-LA-10000973"/>
    <x v="1"/>
    <x v="2"/>
    <x v="826"/>
    <n v="5.04"/>
    <n v="2"/>
    <n v="0.2"/>
    <n v="1.764"/>
  </r>
  <r>
    <n v="6547"/>
    <s v="US-2014-154872"/>
    <x v="3"/>
    <x v="304"/>
    <d v="2014-05-19T00:00:00"/>
    <s v="Standard Class"/>
    <s v="DP-13000"/>
    <s v="Darren Powers"/>
    <x v="0"/>
    <s v="United States"/>
    <s v="Cleveland"/>
    <x v="24"/>
    <n v="44105"/>
    <x v="3"/>
    <s v="OFF-PA-10000483"/>
    <x v="1"/>
    <x v="10"/>
    <x v="1672"/>
    <n v="24.784000000000002"/>
    <n v="1"/>
    <n v="0.2"/>
    <n v="7.7449999999999983"/>
  </r>
  <r>
    <n v="6548"/>
    <s v="CA-2011-113880"/>
    <x v="2"/>
    <x v="72"/>
    <d v="2011-03-05T00:00:00"/>
    <s v="Standard Class"/>
    <s v="VF-21715"/>
    <s v="Vicky Freymann"/>
    <x v="2"/>
    <s v="United States"/>
    <s v="Elmhurst"/>
    <x v="10"/>
    <n v="60126"/>
    <x v="2"/>
    <s v="FUR-CH-10000863"/>
    <x v="0"/>
    <x v="1"/>
    <x v="83"/>
    <n v="634.11599999999999"/>
    <n v="6"/>
    <n v="0.3"/>
    <n v="-172.11720000000003"/>
  </r>
  <r>
    <n v="6549"/>
    <s v="CA-2011-113880"/>
    <x v="2"/>
    <x v="72"/>
    <d v="2011-03-05T00:00:00"/>
    <s v="Standard Class"/>
    <s v="VF-21715"/>
    <s v="Vicky Freymann"/>
    <x v="2"/>
    <s v="United States"/>
    <s v="Elmhurst"/>
    <x v="10"/>
    <n v="60126"/>
    <x v="2"/>
    <s v="OFF-PA-10003036"/>
    <x v="1"/>
    <x v="10"/>
    <x v="1730"/>
    <n v="17.472000000000001"/>
    <n v="3"/>
    <n v="0.2"/>
    <n v="5.6783999999999981"/>
  </r>
  <r>
    <n v="6550"/>
    <s v="US-2012-164966"/>
    <x v="1"/>
    <x v="117"/>
    <d v="2012-08-01T00:00:00"/>
    <s v="First Class"/>
    <s v="GH-14410"/>
    <s v="Gary Hansen"/>
    <x v="2"/>
    <s v="United States"/>
    <s v="Lakeville"/>
    <x v="11"/>
    <n v="55044"/>
    <x v="2"/>
    <s v="FUR-CH-10002304"/>
    <x v="0"/>
    <x v="1"/>
    <x v="782"/>
    <n v="155.88"/>
    <n v="6"/>
    <n v="0"/>
    <n v="38.970000000000006"/>
  </r>
  <r>
    <n v="6551"/>
    <s v="CA-2012-126739"/>
    <x v="1"/>
    <x v="549"/>
    <d v="2012-11-03T00:00:00"/>
    <s v="Second Class"/>
    <s v="JH-16180"/>
    <s v="Justin Hirsh"/>
    <x v="0"/>
    <s v="United States"/>
    <s v="New York City"/>
    <x v="15"/>
    <n v="10035"/>
    <x v="3"/>
    <s v="FUR-CH-10000422"/>
    <x v="0"/>
    <x v="1"/>
    <x v="1432"/>
    <n v="327.56399999999996"/>
    <n v="4"/>
    <n v="0.1"/>
    <n v="21.837600000000023"/>
  </r>
  <r>
    <n v="6552"/>
    <s v="CA-2014-161578"/>
    <x v="3"/>
    <x v="819"/>
    <d v="2014-12-22T00:00:00"/>
    <s v="Second Class"/>
    <s v="RB-19465"/>
    <s v="Rick Bensley"/>
    <x v="2"/>
    <s v="United States"/>
    <s v="Los Angeles"/>
    <x v="1"/>
    <n v="90036"/>
    <x v="1"/>
    <s v="OFF-PA-10002986"/>
    <x v="1"/>
    <x v="10"/>
    <x v="477"/>
    <n v="13.36"/>
    <n v="2"/>
    <n v="0"/>
    <n v="6.4127999999999998"/>
  </r>
  <r>
    <n v="6553"/>
    <s v="CA-2014-161578"/>
    <x v="3"/>
    <x v="819"/>
    <d v="2014-12-22T00:00:00"/>
    <s v="Second Class"/>
    <s v="RB-19465"/>
    <s v="Rick Bensley"/>
    <x v="2"/>
    <s v="United States"/>
    <s v="Los Angeles"/>
    <x v="1"/>
    <n v="90036"/>
    <x v="1"/>
    <s v="OFF-ST-10002289"/>
    <x v="1"/>
    <x v="4"/>
    <x v="951"/>
    <n v="158.9"/>
    <n v="5"/>
    <n v="0"/>
    <n v="7.9449999999999932"/>
  </r>
  <r>
    <n v="6554"/>
    <s v="CA-2011-137092"/>
    <x v="2"/>
    <x v="22"/>
    <d v="2011-10-22T00:00:00"/>
    <s v="Second Class"/>
    <s v="LS-16975"/>
    <s v="Lindsay Shagiari"/>
    <x v="2"/>
    <s v="United States"/>
    <s v="Chicago"/>
    <x v="10"/>
    <n v="60653"/>
    <x v="2"/>
    <s v="TEC-AC-10001606"/>
    <x v="2"/>
    <x v="11"/>
    <x v="585"/>
    <n v="319.96800000000002"/>
    <n v="4"/>
    <n v="0.2"/>
    <n v="71.992800000000003"/>
  </r>
  <r>
    <n v="6555"/>
    <s v="CA-2011-137092"/>
    <x v="2"/>
    <x v="22"/>
    <d v="2011-10-22T00:00:00"/>
    <s v="Second Class"/>
    <s v="LS-16975"/>
    <s v="Lindsay Shagiari"/>
    <x v="2"/>
    <s v="United States"/>
    <s v="Chicago"/>
    <x v="10"/>
    <n v="60653"/>
    <x v="2"/>
    <s v="OFF-ST-10003805"/>
    <x v="1"/>
    <x v="4"/>
    <x v="1651"/>
    <n v="505.32000000000005"/>
    <n v="3"/>
    <n v="0.2"/>
    <n v="31.582499999999953"/>
  </r>
  <r>
    <n v="6556"/>
    <s v="CA-2011-137092"/>
    <x v="2"/>
    <x v="22"/>
    <d v="2011-10-22T00:00:00"/>
    <s v="Second Class"/>
    <s v="LS-16975"/>
    <s v="Lindsay Shagiari"/>
    <x v="2"/>
    <s v="United States"/>
    <s v="Chicago"/>
    <x v="10"/>
    <n v="60653"/>
    <x v="2"/>
    <s v="OFF-PA-10002109"/>
    <x v="1"/>
    <x v="10"/>
    <x v="1771"/>
    <n v="3.8079999999999998"/>
    <n v="1"/>
    <n v="0.2"/>
    <n v="1.2375999999999996"/>
  </r>
  <r>
    <n v="6557"/>
    <s v="CA-2011-137092"/>
    <x v="2"/>
    <x v="22"/>
    <d v="2011-10-22T00:00:00"/>
    <s v="Second Class"/>
    <s v="LS-16975"/>
    <s v="Lindsay Shagiari"/>
    <x v="2"/>
    <s v="United States"/>
    <s v="Chicago"/>
    <x v="10"/>
    <n v="60653"/>
    <x v="2"/>
    <s v="OFF-BI-10000632"/>
    <x v="1"/>
    <x v="8"/>
    <x v="1288"/>
    <n v="8.6819999999999968"/>
    <n v="1"/>
    <n v="0.8"/>
    <n v="-14.759400000000003"/>
  </r>
  <r>
    <n v="6558"/>
    <s v="CA-2011-137092"/>
    <x v="2"/>
    <x v="22"/>
    <d v="2011-10-22T00:00:00"/>
    <s v="Second Class"/>
    <s v="LS-16975"/>
    <s v="Lindsay Shagiari"/>
    <x v="2"/>
    <s v="United States"/>
    <s v="Chicago"/>
    <x v="10"/>
    <n v="60653"/>
    <x v="2"/>
    <s v="OFF-LA-10003510"/>
    <x v="1"/>
    <x v="2"/>
    <x v="575"/>
    <n v="24.424000000000003"/>
    <n v="1"/>
    <n v="0.2"/>
    <n v="7.9378000000000002"/>
  </r>
  <r>
    <n v="6559"/>
    <s v="CA-2012-166947"/>
    <x v="1"/>
    <x v="1117"/>
    <d v="2012-06-10T00:00:00"/>
    <s v="Standard Class"/>
    <s v="EB-13750"/>
    <s v="Edward Becker"/>
    <x v="1"/>
    <s v="United States"/>
    <s v="Buffalo"/>
    <x v="15"/>
    <n v="14215"/>
    <x v="3"/>
    <s v="FUR-CH-10004997"/>
    <x v="0"/>
    <x v="1"/>
    <x v="494"/>
    <n v="1522.6379999999999"/>
    <n v="9"/>
    <n v="0.1"/>
    <n v="169.18200000000004"/>
  </r>
  <r>
    <n v="6560"/>
    <s v="CA-2013-160941"/>
    <x v="0"/>
    <x v="658"/>
    <d v="2013-07-27T00:00:00"/>
    <s v="Standard Class"/>
    <s v="DK-12835"/>
    <s v="Damala Kotsonis"/>
    <x v="1"/>
    <s v="United States"/>
    <s v="Roseville"/>
    <x v="1"/>
    <n v="95661"/>
    <x v="1"/>
    <s v="OFF-EN-10003001"/>
    <x v="1"/>
    <x v="12"/>
    <x v="955"/>
    <n v="419.90000000000003"/>
    <n v="5"/>
    <n v="0"/>
    <n v="197.35299999999998"/>
  </r>
  <r>
    <n v="6561"/>
    <s v="CA-2013-160941"/>
    <x v="0"/>
    <x v="658"/>
    <d v="2013-07-27T00:00:00"/>
    <s v="Standard Class"/>
    <s v="DK-12835"/>
    <s v="Damala Kotsonis"/>
    <x v="1"/>
    <s v="United States"/>
    <s v="Roseville"/>
    <x v="1"/>
    <n v="95661"/>
    <x v="1"/>
    <s v="OFF-LA-10003766"/>
    <x v="1"/>
    <x v="2"/>
    <x v="360"/>
    <n v="3.15"/>
    <n v="1"/>
    <n v="0"/>
    <n v="1.512"/>
  </r>
  <r>
    <n v="6562"/>
    <s v="CA-2014-144680"/>
    <x v="3"/>
    <x v="185"/>
    <d v="2014-04-03T00:00:00"/>
    <s v="First Class"/>
    <s v="SC-20260"/>
    <s v="Scott Cohen"/>
    <x v="1"/>
    <s v="United States"/>
    <s v="Arlington"/>
    <x v="5"/>
    <n v="76017"/>
    <x v="2"/>
    <s v="OFF-AP-10003040"/>
    <x v="1"/>
    <x v="9"/>
    <x v="723"/>
    <n v="33.61999999999999"/>
    <n v="5"/>
    <n v="0.8"/>
    <n v="-90.774000000000029"/>
  </r>
  <r>
    <n v="6563"/>
    <s v="CA-2011-166086"/>
    <x v="2"/>
    <x v="1118"/>
    <d v="2011-05-12T00:00:00"/>
    <s v="Standard Class"/>
    <s v="CT-11995"/>
    <s v="Carol Triggs"/>
    <x v="0"/>
    <s v="United States"/>
    <s v="Lawrence"/>
    <x v="31"/>
    <n v="1841"/>
    <x v="3"/>
    <s v="OFF-BI-10001078"/>
    <x v="1"/>
    <x v="8"/>
    <x v="61"/>
    <n v="16.14"/>
    <n v="3"/>
    <n v="0"/>
    <n v="7.9085999999999999"/>
  </r>
  <r>
    <n v="6564"/>
    <s v="CA-2011-166086"/>
    <x v="2"/>
    <x v="1118"/>
    <d v="2011-05-12T00:00:00"/>
    <s v="Standard Class"/>
    <s v="CT-11995"/>
    <s v="Carol Triggs"/>
    <x v="0"/>
    <s v="United States"/>
    <s v="Lawrence"/>
    <x v="31"/>
    <n v="1841"/>
    <x v="3"/>
    <s v="FUR-TA-10003469"/>
    <x v="0"/>
    <x v="3"/>
    <x v="1564"/>
    <n v="194.25"/>
    <n v="2"/>
    <n v="0.3"/>
    <n v="-38.849999999999994"/>
  </r>
  <r>
    <n v="6565"/>
    <s v="CA-2011-166086"/>
    <x v="2"/>
    <x v="1118"/>
    <d v="2011-05-12T00:00:00"/>
    <s v="Standard Class"/>
    <s v="CT-11995"/>
    <s v="Carol Triggs"/>
    <x v="0"/>
    <s v="United States"/>
    <s v="Lawrence"/>
    <x v="31"/>
    <n v="1841"/>
    <x v="3"/>
    <s v="OFF-AR-10002578"/>
    <x v="1"/>
    <x v="6"/>
    <x v="665"/>
    <n v="8.64"/>
    <n v="3"/>
    <n v="0"/>
    <n v="2.5055999999999998"/>
  </r>
  <r>
    <n v="6566"/>
    <s v="CA-2011-166086"/>
    <x v="2"/>
    <x v="1118"/>
    <d v="2011-05-12T00:00:00"/>
    <s v="Standard Class"/>
    <s v="CT-11995"/>
    <s v="Carol Triggs"/>
    <x v="0"/>
    <s v="United States"/>
    <s v="Lawrence"/>
    <x v="31"/>
    <n v="1841"/>
    <x v="3"/>
    <s v="FUR-CH-10004675"/>
    <x v="0"/>
    <x v="1"/>
    <x v="629"/>
    <n v="872.32"/>
    <n v="4"/>
    <n v="0"/>
    <n v="244.24959999999999"/>
  </r>
  <r>
    <n v="6567"/>
    <s v="CA-2014-131282"/>
    <x v="3"/>
    <x v="1119"/>
    <d v="2014-02-09T00:00:00"/>
    <s v="Second Class"/>
    <s v="CB-12025"/>
    <s v="Cassandra Brandow"/>
    <x v="0"/>
    <s v="United States"/>
    <s v="Waco"/>
    <x v="5"/>
    <n v="76706"/>
    <x v="2"/>
    <s v="OFF-BI-10004632"/>
    <x v="1"/>
    <x v="8"/>
    <x v="564"/>
    <n v="243.99199999999996"/>
    <n v="4"/>
    <n v="0.8"/>
    <n v="-426.9860000000001"/>
  </r>
  <r>
    <n v="6568"/>
    <s v="CA-2014-131282"/>
    <x v="3"/>
    <x v="1119"/>
    <d v="2014-02-09T00:00:00"/>
    <s v="Second Class"/>
    <s v="CB-12025"/>
    <s v="Cassandra Brandow"/>
    <x v="0"/>
    <s v="United States"/>
    <s v="Waco"/>
    <x v="5"/>
    <n v="76706"/>
    <x v="2"/>
    <s v="OFF-AR-10003087"/>
    <x v="1"/>
    <x v="6"/>
    <x v="33"/>
    <n v="7.120000000000001"/>
    <n v="5"/>
    <n v="0.2"/>
    <n v="0.71199999999999974"/>
  </r>
  <r>
    <n v="6569"/>
    <s v="CA-2011-100678"/>
    <x v="2"/>
    <x v="891"/>
    <d v="2011-04-22T00:00:00"/>
    <s v="Standard Class"/>
    <s v="KM-16720"/>
    <s v="Kunst Miller"/>
    <x v="0"/>
    <s v="United States"/>
    <s v="Houston"/>
    <x v="5"/>
    <n v="77095"/>
    <x v="2"/>
    <s v="OFF-AR-10001868"/>
    <x v="1"/>
    <x v="6"/>
    <x v="59"/>
    <n v="2.6880000000000002"/>
    <n v="2"/>
    <n v="0.2"/>
    <n v="1.008"/>
  </r>
  <r>
    <n v="6570"/>
    <s v="CA-2011-100678"/>
    <x v="2"/>
    <x v="891"/>
    <d v="2011-04-22T00:00:00"/>
    <s v="Standard Class"/>
    <s v="KM-16720"/>
    <s v="Kunst Miller"/>
    <x v="0"/>
    <s v="United States"/>
    <s v="Houston"/>
    <x v="5"/>
    <n v="77095"/>
    <x v="2"/>
    <s v="FUR-CH-10002602"/>
    <x v="0"/>
    <x v="1"/>
    <x v="288"/>
    <n v="317.05799999999999"/>
    <n v="3"/>
    <n v="0.3"/>
    <n v="-18.117599999999996"/>
  </r>
  <r>
    <n v="6571"/>
    <s v="CA-2011-100678"/>
    <x v="2"/>
    <x v="891"/>
    <d v="2011-04-22T00:00:00"/>
    <s v="Standard Class"/>
    <s v="KM-16720"/>
    <s v="Kunst Miller"/>
    <x v="0"/>
    <s v="United States"/>
    <s v="Houston"/>
    <x v="5"/>
    <n v="77095"/>
    <x v="2"/>
    <s v="OFF-EN-10000056"/>
    <x v="1"/>
    <x v="12"/>
    <x v="627"/>
    <n v="149.352"/>
    <n v="3"/>
    <n v="0.2"/>
    <n v="50.40629999999998"/>
  </r>
  <r>
    <n v="6572"/>
    <s v="CA-2011-100678"/>
    <x v="2"/>
    <x v="891"/>
    <d v="2011-04-22T00:00:00"/>
    <s v="Standard Class"/>
    <s v="KM-16720"/>
    <s v="Kunst Miller"/>
    <x v="0"/>
    <s v="United States"/>
    <s v="Houston"/>
    <x v="5"/>
    <n v="77095"/>
    <x v="2"/>
    <s v="TEC-AC-10000474"/>
    <x v="2"/>
    <x v="11"/>
    <x v="1501"/>
    <n v="227.976"/>
    <n v="3"/>
    <n v="0.2"/>
    <n v="28.496999999999957"/>
  </r>
  <r>
    <n v="6573"/>
    <s v="CA-2013-161543"/>
    <x v="0"/>
    <x v="1120"/>
    <d v="2013-05-17T00:00:00"/>
    <s v="Standard Class"/>
    <s v="RD-19720"/>
    <s v="Roger Demir"/>
    <x v="0"/>
    <s v="United States"/>
    <s v="Seattle"/>
    <x v="4"/>
    <n v="98105"/>
    <x v="1"/>
    <s v="OFF-PA-10003971"/>
    <x v="1"/>
    <x v="10"/>
    <x v="1272"/>
    <n v="11.96"/>
    <n v="2"/>
    <n v="0"/>
    <n v="5.8604000000000003"/>
  </r>
  <r>
    <n v="6574"/>
    <s v="CA-2013-160535"/>
    <x v="0"/>
    <x v="881"/>
    <d v="2013-12-01T00:00:00"/>
    <s v="Standard Class"/>
    <s v="BP-11050"/>
    <s v="Barry Pond"/>
    <x v="1"/>
    <s v="United States"/>
    <s v="Plainfield"/>
    <x v="30"/>
    <n v="7060"/>
    <x v="3"/>
    <s v="OFF-ST-10000689"/>
    <x v="1"/>
    <x v="4"/>
    <x v="421"/>
    <n v="563.4"/>
    <n v="4"/>
    <n v="0"/>
    <n v="67.608000000000004"/>
  </r>
  <r>
    <n v="6575"/>
    <s v="CA-2013-160535"/>
    <x v="0"/>
    <x v="881"/>
    <d v="2013-12-01T00:00:00"/>
    <s v="Standard Class"/>
    <s v="BP-11050"/>
    <s v="Barry Pond"/>
    <x v="1"/>
    <s v="United States"/>
    <s v="Plainfield"/>
    <x v="30"/>
    <n v="7060"/>
    <x v="3"/>
    <s v="TEC-MA-10004255"/>
    <x v="2"/>
    <x v="15"/>
    <x v="1772"/>
    <n v="319.92"/>
    <n v="8"/>
    <n v="0"/>
    <n v="118.37040000000002"/>
  </r>
  <r>
    <n v="6576"/>
    <s v="CA-2014-123085"/>
    <x v="3"/>
    <x v="448"/>
    <d v="2014-03-09T00:00:00"/>
    <s v="Standard Class"/>
    <s v="EJ-13720"/>
    <s v="Ed Jacobs"/>
    <x v="0"/>
    <s v="United States"/>
    <s v="Los Angeles"/>
    <x v="1"/>
    <n v="90008"/>
    <x v="1"/>
    <s v="TEC-AC-10000990"/>
    <x v="2"/>
    <x v="11"/>
    <x v="1522"/>
    <n v="1049.44"/>
    <n v="8"/>
    <n v="0"/>
    <n v="440.76480000000004"/>
  </r>
  <r>
    <n v="6577"/>
    <s v="CA-2014-123085"/>
    <x v="3"/>
    <x v="448"/>
    <d v="2014-03-09T00:00:00"/>
    <s v="Standard Class"/>
    <s v="EJ-13720"/>
    <s v="Ed Jacobs"/>
    <x v="0"/>
    <s v="United States"/>
    <s v="Los Angeles"/>
    <x v="1"/>
    <n v="90008"/>
    <x v="1"/>
    <s v="FUR-CH-10003968"/>
    <x v="0"/>
    <x v="1"/>
    <x v="56"/>
    <n v="170.35200000000003"/>
    <n v="3"/>
    <n v="0.2"/>
    <n v="-17.035200000000003"/>
  </r>
  <r>
    <n v="6578"/>
    <s v="CA-2012-153752"/>
    <x v="1"/>
    <x v="401"/>
    <d v="2012-12-11T00:00:00"/>
    <s v="Second Class"/>
    <s v="RO-19780"/>
    <s v="Rose O'Brian"/>
    <x v="0"/>
    <s v="United States"/>
    <s v="Arlington"/>
    <x v="17"/>
    <n v="22204"/>
    <x v="0"/>
    <s v="TEC-PH-10001615"/>
    <x v="2"/>
    <x v="7"/>
    <x v="1108"/>
    <n v="173.94"/>
    <n v="6"/>
    <n v="0"/>
    <n v="50.442599999999977"/>
  </r>
  <r>
    <n v="6579"/>
    <s v="CA-2011-103660"/>
    <x v="2"/>
    <x v="55"/>
    <d v="2011-08-30T00:00:00"/>
    <s v="Standard Class"/>
    <s v="MW-18220"/>
    <s v="Mitch Webber"/>
    <x v="0"/>
    <s v="United States"/>
    <s v="Seattle"/>
    <x v="4"/>
    <n v="98103"/>
    <x v="1"/>
    <s v="TEC-PH-10000895"/>
    <x v="2"/>
    <x v="7"/>
    <x v="1128"/>
    <n v="1007.9440000000002"/>
    <n v="7"/>
    <n v="0.2"/>
    <n v="75.595799999999997"/>
  </r>
  <r>
    <n v="6580"/>
    <s v="CA-2013-169887"/>
    <x v="0"/>
    <x v="332"/>
    <d v="2013-10-23T00:00:00"/>
    <s v="Same Day"/>
    <s v="MS-17530"/>
    <s v="MaryBeth Skach"/>
    <x v="0"/>
    <s v="United States"/>
    <s v="Seattle"/>
    <x v="4"/>
    <n v="98105"/>
    <x v="1"/>
    <s v="OFF-PA-10003001"/>
    <x v="1"/>
    <x v="10"/>
    <x v="1064"/>
    <n v="6.68"/>
    <n v="1"/>
    <n v="0"/>
    <n v="3.2063999999999999"/>
  </r>
  <r>
    <n v="6581"/>
    <s v="CA-2013-169887"/>
    <x v="0"/>
    <x v="332"/>
    <d v="2013-10-23T00:00:00"/>
    <s v="Same Day"/>
    <s v="MS-17530"/>
    <s v="MaryBeth Skach"/>
    <x v="0"/>
    <s v="United States"/>
    <s v="Seattle"/>
    <x v="4"/>
    <n v="98105"/>
    <x v="1"/>
    <s v="OFF-AR-10002766"/>
    <x v="1"/>
    <x v="6"/>
    <x v="1041"/>
    <n v="8.34"/>
    <n v="3"/>
    <n v="0"/>
    <n v="2.2517999999999998"/>
  </r>
  <r>
    <n v="6582"/>
    <s v="CA-2013-169887"/>
    <x v="0"/>
    <x v="332"/>
    <d v="2013-10-23T00:00:00"/>
    <s v="Same Day"/>
    <s v="MS-17530"/>
    <s v="MaryBeth Skach"/>
    <x v="0"/>
    <s v="United States"/>
    <s v="Seattle"/>
    <x v="4"/>
    <n v="98105"/>
    <x v="1"/>
    <s v="FUR-FU-10003095"/>
    <x v="0"/>
    <x v="5"/>
    <x v="1773"/>
    <n v="101.94"/>
    <n v="3"/>
    <n v="0"/>
    <n v="30.581999999999987"/>
  </r>
  <r>
    <n v="6583"/>
    <s v="CA-2013-148516"/>
    <x v="0"/>
    <x v="1121"/>
    <d v="2013-08-12T00:00:00"/>
    <s v="Standard Class"/>
    <s v="DW-13585"/>
    <s v="Dorothy Wardle"/>
    <x v="1"/>
    <s v="United States"/>
    <s v="Edmonds"/>
    <x v="4"/>
    <n v="98026"/>
    <x v="1"/>
    <s v="TEC-AC-10003610"/>
    <x v="2"/>
    <x v="11"/>
    <x v="598"/>
    <n v="179.97"/>
    <n v="3"/>
    <n v="0"/>
    <n v="86.385600000000011"/>
  </r>
  <r>
    <n v="6584"/>
    <s v="CA-2014-104731"/>
    <x v="3"/>
    <x v="246"/>
    <d v="2014-07-28T00:00:00"/>
    <s v="Standard Class"/>
    <s v="AM-10705"/>
    <s v="Anne McFarland"/>
    <x v="0"/>
    <s v="United States"/>
    <s v="Salem"/>
    <x v="17"/>
    <n v="24153"/>
    <x v="0"/>
    <s v="OFF-AR-10003727"/>
    <x v="1"/>
    <x v="6"/>
    <x v="1362"/>
    <n v="101.94"/>
    <n v="6"/>
    <n v="0"/>
    <n v="29.562599999999986"/>
  </r>
  <r>
    <n v="6585"/>
    <s v="CA-2014-104731"/>
    <x v="3"/>
    <x v="246"/>
    <d v="2014-07-28T00:00:00"/>
    <s v="Standard Class"/>
    <s v="AM-10705"/>
    <s v="Anne McFarland"/>
    <x v="0"/>
    <s v="United States"/>
    <s v="Salem"/>
    <x v="17"/>
    <n v="24153"/>
    <x v="0"/>
    <s v="TEC-PH-10002660"/>
    <x v="2"/>
    <x v="7"/>
    <x v="697"/>
    <n v="271.95999999999998"/>
    <n v="4"/>
    <n v="0"/>
    <n v="67.990000000000009"/>
  </r>
  <r>
    <n v="6586"/>
    <s v="CA-2014-104731"/>
    <x v="3"/>
    <x v="246"/>
    <d v="2014-07-28T00:00:00"/>
    <s v="Standard Class"/>
    <s v="AM-10705"/>
    <s v="Anne McFarland"/>
    <x v="0"/>
    <s v="United States"/>
    <s v="Salem"/>
    <x v="17"/>
    <n v="24153"/>
    <x v="0"/>
    <s v="FUR-FU-10003274"/>
    <x v="0"/>
    <x v="5"/>
    <x v="245"/>
    <n v="8.8000000000000007"/>
    <n v="5"/>
    <n v="0"/>
    <n v="3.8720000000000003"/>
  </r>
  <r>
    <n v="6587"/>
    <s v="CA-2014-104731"/>
    <x v="3"/>
    <x v="246"/>
    <d v="2014-07-28T00:00:00"/>
    <s v="Standard Class"/>
    <s v="AM-10705"/>
    <s v="Anne McFarland"/>
    <x v="0"/>
    <s v="United States"/>
    <s v="Salem"/>
    <x v="17"/>
    <n v="24153"/>
    <x v="0"/>
    <s v="OFF-AR-10003829"/>
    <x v="1"/>
    <x v="6"/>
    <x v="934"/>
    <n v="19.68"/>
    <n v="6"/>
    <n v="0"/>
    <n v="5.7071999999999976"/>
  </r>
  <r>
    <n v="6588"/>
    <s v="CA-2014-104731"/>
    <x v="3"/>
    <x v="246"/>
    <d v="2014-07-28T00:00:00"/>
    <s v="Standard Class"/>
    <s v="AM-10705"/>
    <s v="Anne McFarland"/>
    <x v="0"/>
    <s v="United States"/>
    <s v="Salem"/>
    <x v="17"/>
    <n v="24153"/>
    <x v="0"/>
    <s v="FUR-BO-10003441"/>
    <x v="0"/>
    <x v="0"/>
    <x v="705"/>
    <n v="302.94"/>
    <n v="3"/>
    <n v="0"/>
    <n v="69.67619999999998"/>
  </r>
  <r>
    <n v="6589"/>
    <s v="CA-2014-104731"/>
    <x v="3"/>
    <x v="246"/>
    <d v="2014-07-28T00:00:00"/>
    <s v="Standard Class"/>
    <s v="AM-10705"/>
    <s v="Anne McFarland"/>
    <x v="0"/>
    <s v="United States"/>
    <s v="Salem"/>
    <x v="17"/>
    <n v="24153"/>
    <x v="0"/>
    <s v="OFF-BI-10003355"/>
    <x v="1"/>
    <x v="8"/>
    <x v="586"/>
    <n v="14.940000000000001"/>
    <n v="3"/>
    <n v="0"/>
    <n v="7.1712000000000007"/>
  </r>
  <r>
    <n v="6590"/>
    <s v="CA-2014-104731"/>
    <x v="3"/>
    <x v="246"/>
    <d v="2014-07-28T00:00:00"/>
    <s v="Standard Class"/>
    <s v="AM-10705"/>
    <s v="Anne McFarland"/>
    <x v="0"/>
    <s v="United States"/>
    <s v="Salem"/>
    <x v="17"/>
    <n v="24153"/>
    <x v="0"/>
    <s v="OFF-SU-10003505"/>
    <x v="1"/>
    <x v="14"/>
    <x v="408"/>
    <n v="231.72"/>
    <n v="2"/>
    <n v="0"/>
    <n v="11.585999999999984"/>
  </r>
  <r>
    <n v="6591"/>
    <s v="CA-2011-164749"/>
    <x v="2"/>
    <x v="893"/>
    <d v="2011-03-26T00:00:00"/>
    <s v="First Class"/>
    <s v="BG-11740"/>
    <s v="Bruce Geld"/>
    <x v="0"/>
    <s v="United States"/>
    <s v="Delray Beach"/>
    <x v="2"/>
    <n v="33445"/>
    <x v="0"/>
    <s v="OFF-LA-10004484"/>
    <x v="1"/>
    <x v="2"/>
    <x v="612"/>
    <n v="9.9120000000000008"/>
    <n v="3"/>
    <n v="0.2"/>
    <n v="3.2213999999999996"/>
  </r>
  <r>
    <n v="6592"/>
    <s v="CA-2012-103716"/>
    <x v="1"/>
    <x v="28"/>
    <d v="2012-05-06T00:00:00"/>
    <s v="Standard Class"/>
    <s v="KB-16585"/>
    <s v="Ken Black"/>
    <x v="1"/>
    <s v="United States"/>
    <s v="San Francisco"/>
    <x v="1"/>
    <n v="94110"/>
    <x v="1"/>
    <s v="OFF-AR-10000658"/>
    <x v="1"/>
    <x v="6"/>
    <x v="328"/>
    <n v="34.650000000000006"/>
    <n v="3"/>
    <n v="0"/>
    <n v="9.702"/>
  </r>
  <r>
    <n v="6593"/>
    <s v="CA-2012-103716"/>
    <x v="1"/>
    <x v="28"/>
    <d v="2012-05-06T00:00:00"/>
    <s v="Standard Class"/>
    <s v="KB-16585"/>
    <s v="Ken Black"/>
    <x v="1"/>
    <s v="United States"/>
    <s v="San Francisco"/>
    <x v="1"/>
    <n v="94110"/>
    <x v="1"/>
    <s v="TEC-PH-10000347"/>
    <x v="2"/>
    <x v="7"/>
    <x v="495"/>
    <n v="19.8"/>
    <n v="5"/>
    <n v="0.2"/>
    <n v="1.7324999999999999"/>
  </r>
  <r>
    <n v="6594"/>
    <s v="CA-2013-126795"/>
    <x v="0"/>
    <x v="900"/>
    <d v="2013-06-17T00:00:00"/>
    <s v="Second Class"/>
    <s v="GT-14710"/>
    <s v="Greg Tran"/>
    <x v="0"/>
    <s v="United States"/>
    <s v="New York City"/>
    <x v="15"/>
    <n v="10024"/>
    <x v="3"/>
    <s v="OFF-BI-10001989"/>
    <x v="1"/>
    <x v="8"/>
    <x v="537"/>
    <n v="33.568000000000005"/>
    <n v="2"/>
    <n v="0.2"/>
    <n v="11.748799999999997"/>
  </r>
  <r>
    <n v="6595"/>
    <s v="CA-2012-146290"/>
    <x v="1"/>
    <x v="124"/>
    <d v="2012-05-11T00:00:00"/>
    <s v="Standard Class"/>
    <s v="SV-20815"/>
    <s v="Stuart Van"/>
    <x v="1"/>
    <s v="United States"/>
    <s v="Indianapolis"/>
    <x v="14"/>
    <n v="46203"/>
    <x v="2"/>
    <s v="OFF-AR-10001897"/>
    <x v="1"/>
    <x v="6"/>
    <x v="640"/>
    <n v="125.92999999999999"/>
    <n v="7"/>
    <n v="0"/>
    <n v="35.260400000000004"/>
  </r>
  <r>
    <n v="6596"/>
    <s v="CA-2014-157112"/>
    <x v="3"/>
    <x v="756"/>
    <d v="2014-04-27T00:00:00"/>
    <s v="First Class"/>
    <s v="GG-14650"/>
    <s v="Greg Guthrie"/>
    <x v="1"/>
    <s v="United States"/>
    <s v="Columbus"/>
    <x v="24"/>
    <n v="43229"/>
    <x v="3"/>
    <s v="OFF-BI-10000285"/>
    <x v="1"/>
    <x v="8"/>
    <x v="456"/>
    <n v="11.760000000000002"/>
    <n v="5"/>
    <n v="0.7"/>
    <n v="-7.8399999999999963"/>
  </r>
  <r>
    <n v="6597"/>
    <s v="CA-2014-157112"/>
    <x v="3"/>
    <x v="756"/>
    <d v="2014-04-27T00:00:00"/>
    <s v="First Class"/>
    <s v="GG-14650"/>
    <s v="Greg Guthrie"/>
    <x v="1"/>
    <s v="United States"/>
    <s v="Columbus"/>
    <x v="24"/>
    <n v="43229"/>
    <x v="3"/>
    <s v="OFF-PA-10001804"/>
    <x v="1"/>
    <x v="10"/>
    <x v="128"/>
    <n v="5.3440000000000003"/>
    <n v="1"/>
    <n v="0.2"/>
    <n v="1.8703999999999998"/>
  </r>
  <r>
    <n v="6598"/>
    <s v="CA-2011-169257"/>
    <x v="2"/>
    <x v="571"/>
    <d v="2011-06-12T00:00:00"/>
    <s v="Standard Class"/>
    <s v="SV-20785"/>
    <s v="Stewart Visinsky"/>
    <x v="0"/>
    <s v="United States"/>
    <s v="Jacksonville"/>
    <x v="2"/>
    <n v="32216"/>
    <x v="0"/>
    <s v="OFF-BI-10002557"/>
    <x v="1"/>
    <x v="8"/>
    <x v="246"/>
    <n v="1.3650000000000002"/>
    <n v="1"/>
    <n v="0.7"/>
    <n v="-0.9099999999999997"/>
  </r>
  <r>
    <n v="6599"/>
    <s v="CA-2011-169257"/>
    <x v="2"/>
    <x v="571"/>
    <d v="2011-06-12T00:00:00"/>
    <s v="Standard Class"/>
    <s v="SV-20785"/>
    <s v="Stewart Visinsky"/>
    <x v="0"/>
    <s v="United States"/>
    <s v="Jacksonville"/>
    <x v="2"/>
    <n v="32216"/>
    <x v="0"/>
    <s v="OFF-PA-10002319"/>
    <x v="1"/>
    <x v="10"/>
    <x v="1391"/>
    <n v="62.015999999999998"/>
    <n v="2"/>
    <n v="0.2"/>
    <n v="22.480800000000002"/>
  </r>
  <r>
    <n v="6600"/>
    <s v="CA-2011-154095"/>
    <x v="2"/>
    <x v="266"/>
    <d v="2011-12-07T00:00:00"/>
    <s v="Standard Class"/>
    <s v="ON-18715"/>
    <s v="Odella Nelson"/>
    <x v="1"/>
    <s v="United States"/>
    <s v="Clinton"/>
    <x v="39"/>
    <n v="20735"/>
    <x v="3"/>
    <s v="FUR-FU-10003849"/>
    <x v="0"/>
    <x v="5"/>
    <x v="521"/>
    <n v="60.72"/>
    <n v="3"/>
    <n v="0"/>
    <n v="23.680799999999998"/>
  </r>
  <r>
    <n v="6601"/>
    <s v="CA-2011-154095"/>
    <x v="2"/>
    <x v="266"/>
    <d v="2011-12-07T00:00:00"/>
    <s v="Standard Class"/>
    <s v="ON-18715"/>
    <s v="Odella Nelson"/>
    <x v="1"/>
    <s v="United States"/>
    <s v="Clinton"/>
    <x v="39"/>
    <n v="20735"/>
    <x v="3"/>
    <s v="OFF-PA-10002923"/>
    <x v="1"/>
    <x v="10"/>
    <x v="1417"/>
    <n v="146.82"/>
    <n v="3"/>
    <n v="0"/>
    <n v="73.41"/>
  </r>
  <r>
    <n v="6602"/>
    <s v="CA-2011-154095"/>
    <x v="2"/>
    <x v="266"/>
    <d v="2011-12-07T00:00:00"/>
    <s v="Standard Class"/>
    <s v="ON-18715"/>
    <s v="Odella Nelson"/>
    <x v="1"/>
    <s v="United States"/>
    <s v="Clinton"/>
    <x v="39"/>
    <n v="20735"/>
    <x v="3"/>
    <s v="FUR-CH-10004754"/>
    <x v="0"/>
    <x v="1"/>
    <x v="1123"/>
    <n v="239.84"/>
    <n v="8"/>
    <n v="0"/>
    <n v="64.756799999999998"/>
  </r>
  <r>
    <n v="6603"/>
    <s v="CA-2011-154095"/>
    <x v="2"/>
    <x v="266"/>
    <d v="2011-12-07T00:00:00"/>
    <s v="Standard Class"/>
    <s v="ON-18715"/>
    <s v="Odella Nelson"/>
    <x v="1"/>
    <s v="United States"/>
    <s v="Clinton"/>
    <x v="39"/>
    <n v="20735"/>
    <x v="3"/>
    <s v="OFF-LA-10000634"/>
    <x v="1"/>
    <x v="2"/>
    <x v="283"/>
    <n v="15.66"/>
    <n v="6"/>
    <n v="0"/>
    <n v="7.2035999999999998"/>
  </r>
  <r>
    <n v="6604"/>
    <s v="CA-2014-146346"/>
    <x v="3"/>
    <x v="46"/>
    <d v="2014-06-21T00:00:00"/>
    <s v="First Class"/>
    <s v="RA-19945"/>
    <s v="Ryan Akin"/>
    <x v="0"/>
    <s v="United States"/>
    <s v="Commerce City"/>
    <x v="22"/>
    <n v="80022"/>
    <x v="1"/>
    <s v="OFF-ST-10001418"/>
    <x v="1"/>
    <x v="4"/>
    <x v="870"/>
    <n v="146.352"/>
    <n v="3"/>
    <n v="0.2"/>
    <n v="-32.929200000000002"/>
  </r>
  <r>
    <n v="6605"/>
    <s v="CA-2013-148852"/>
    <x v="0"/>
    <x v="439"/>
    <d v="2013-06-01T00:00:00"/>
    <s v="Standard Class"/>
    <s v="SV-20785"/>
    <s v="Stewart Visinsky"/>
    <x v="0"/>
    <s v="United States"/>
    <s v="Santa Ana"/>
    <x v="1"/>
    <n v="92704"/>
    <x v="1"/>
    <s v="OFF-FA-10003467"/>
    <x v="1"/>
    <x v="13"/>
    <x v="489"/>
    <n v="5.9399999999999995"/>
    <n v="3"/>
    <n v="0"/>
    <n v="0"/>
  </r>
  <r>
    <n v="6606"/>
    <s v="CA-2013-148852"/>
    <x v="0"/>
    <x v="439"/>
    <d v="2013-06-01T00:00:00"/>
    <s v="Standard Class"/>
    <s v="SV-20785"/>
    <s v="Stewart Visinsky"/>
    <x v="0"/>
    <s v="United States"/>
    <s v="Santa Ana"/>
    <x v="1"/>
    <n v="92704"/>
    <x v="1"/>
    <s v="OFF-PA-10001293"/>
    <x v="1"/>
    <x v="10"/>
    <x v="987"/>
    <n v="45.36"/>
    <n v="7"/>
    <n v="0"/>
    <n v="21.772800000000004"/>
  </r>
  <r>
    <n v="6607"/>
    <s v="CA-2013-148852"/>
    <x v="0"/>
    <x v="439"/>
    <d v="2013-06-01T00:00:00"/>
    <s v="Standard Class"/>
    <s v="SV-20785"/>
    <s v="Stewart Visinsky"/>
    <x v="0"/>
    <s v="United States"/>
    <s v="Santa Ana"/>
    <x v="1"/>
    <n v="92704"/>
    <x v="1"/>
    <s v="TEC-PH-10003885"/>
    <x v="2"/>
    <x v="7"/>
    <x v="772"/>
    <n v="211.16800000000001"/>
    <n v="4"/>
    <n v="0.2"/>
    <n v="23.756399999999985"/>
  </r>
  <r>
    <n v="6608"/>
    <s v="CA-2013-148852"/>
    <x v="0"/>
    <x v="439"/>
    <d v="2013-06-01T00:00:00"/>
    <s v="Standard Class"/>
    <s v="SV-20785"/>
    <s v="Stewart Visinsky"/>
    <x v="0"/>
    <s v="United States"/>
    <s v="Santa Ana"/>
    <x v="1"/>
    <n v="92704"/>
    <x v="1"/>
    <s v="FUR-CH-10004860"/>
    <x v="0"/>
    <x v="1"/>
    <x v="210"/>
    <n v="484.70400000000006"/>
    <n v="6"/>
    <n v="0.2"/>
    <n v="-84.823200000000071"/>
  </r>
  <r>
    <n v="6609"/>
    <s v="CA-2013-148852"/>
    <x v="0"/>
    <x v="439"/>
    <d v="2013-06-01T00:00:00"/>
    <s v="Standard Class"/>
    <s v="SV-20785"/>
    <s v="Stewart Visinsky"/>
    <x v="0"/>
    <s v="United States"/>
    <s v="Santa Ana"/>
    <x v="1"/>
    <n v="92704"/>
    <x v="1"/>
    <s v="TEC-MA-10002428"/>
    <x v="2"/>
    <x v="15"/>
    <x v="1498"/>
    <n v="371.97600000000006"/>
    <n v="3"/>
    <n v="0.2"/>
    <n v="116.24249999999996"/>
  </r>
  <r>
    <n v="6610"/>
    <s v="US-2012-118906"/>
    <x v="1"/>
    <x v="366"/>
    <d v="2012-03-10T00:00:00"/>
    <s v="Same Day"/>
    <s v="KB-16585"/>
    <s v="Ken Black"/>
    <x v="1"/>
    <s v="United States"/>
    <s v="Clinton"/>
    <x v="39"/>
    <n v="20735"/>
    <x v="3"/>
    <s v="OFF-ST-10002406"/>
    <x v="1"/>
    <x v="4"/>
    <x v="324"/>
    <n v="89.820000000000007"/>
    <n v="6"/>
    <n v="0"/>
    <n v="25.149600000000007"/>
  </r>
  <r>
    <n v="6611"/>
    <s v="CA-2013-168921"/>
    <x v="0"/>
    <x v="201"/>
    <d v="2013-10-23T00:00:00"/>
    <s v="First Class"/>
    <s v="AG-10495"/>
    <s v="Andrew Gjertsen"/>
    <x v="1"/>
    <s v="United States"/>
    <s v="Los Angeles"/>
    <x v="1"/>
    <n v="90049"/>
    <x v="1"/>
    <s v="OFF-BI-10004209"/>
    <x v="1"/>
    <x v="8"/>
    <x v="1206"/>
    <n v="19.295999999999999"/>
    <n v="3"/>
    <n v="0.2"/>
    <n v="6.0299999999999994"/>
  </r>
  <r>
    <n v="6612"/>
    <s v="CA-2012-107678"/>
    <x v="1"/>
    <x v="1122"/>
    <d v="2012-04-28T00:00:00"/>
    <s v="Standard Class"/>
    <s v="JK-16090"/>
    <s v="Juliana Krohn"/>
    <x v="0"/>
    <s v="United States"/>
    <s v="Louisville"/>
    <x v="0"/>
    <n v="40214"/>
    <x v="0"/>
    <s v="FUR-CH-10001891"/>
    <x v="0"/>
    <x v="1"/>
    <x v="265"/>
    <n v="191.96"/>
    <n v="2"/>
    <n v="0"/>
    <n v="51.829200000000014"/>
  </r>
  <r>
    <n v="6613"/>
    <s v="CA-2012-107678"/>
    <x v="1"/>
    <x v="1122"/>
    <d v="2012-04-28T00:00:00"/>
    <s v="Standard Class"/>
    <s v="JK-16090"/>
    <s v="Juliana Krohn"/>
    <x v="0"/>
    <s v="United States"/>
    <s v="Louisville"/>
    <x v="0"/>
    <n v="40214"/>
    <x v="0"/>
    <s v="OFF-BI-10002215"/>
    <x v="1"/>
    <x v="8"/>
    <x v="20"/>
    <n v="21.299999999999997"/>
    <n v="3"/>
    <n v="0"/>
    <n v="9.7979999999999983"/>
  </r>
  <r>
    <n v="6614"/>
    <s v="CA-2012-107678"/>
    <x v="1"/>
    <x v="1122"/>
    <d v="2012-04-28T00:00:00"/>
    <s v="Standard Class"/>
    <s v="JK-16090"/>
    <s v="Juliana Krohn"/>
    <x v="0"/>
    <s v="United States"/>
    <s v="Louisville"/>
    <x v="0"/>
    <n v="40214"/>
    <x v="0"/>
    <s v="TEC-PH-10002103"/>
    <x v="2"/>
    <x v="7"/>
    <x v="534"/>
    <n v="469.95"/>
    <n v="5"/>
    <n v="0"/>
    <n v="131.58600000000001"/>
  </r>
  <r>
    <n v="6615"/>
    <s v="CA-2012-107678"/>
    <x v="1"/>
    <x v="1122"/>
    <d v="2012-04-28T00:00:00"/>
    <s v="Standard Class"/>
    <s v="JK-16090"/>
    <s v="Juliana Krohn"/>
    <x v="0"/>
    <s v="United States"/>
    <s v="Louisville"/>
    <x v="0"/>
    <n v="40214"/>
    <x v="0"/>
    <s v="FUR-FU-10003394"/>
    <x v="0"/>
    <x v="5"/>
    <x v="578"/>
    <n v="209.88"/>
    <n v="3"/>
    <n v="0"/>
    <n v="35.679599999999979"/>
  </r>
  <r>
    <n v="6616"/>
    <s v="CA-2013-123512"/>
    <x v="0"/>
    <x v="26"/>
    <d v="2013-06-20T00:00:00"/>
    <s v="First Class"/>
    <s v="MV-18190"/>
    <s v="Mike Vittorini"/>
    <x v="0"/>
    <s v="United States"/>
    <s v="Los Angeles"/>
    <x v="1"/>
    <n v="90045"/>
    <x v="1"/>
    <s v="FUR-BO-10004218"/>
    <x v="0"/>
    <x v="0"/>
    <x v="1584"/>
    <n v="239.66599999999997"/>
    <n v="2"/>
    <n v="0.15"/>
    <n v="14.097999999999999"/>
  </r>
  <r>
    <n v="6617"/>
    <s v="CA-2013-123512"/>
    <x v="0"/>
    <x v="26"/>
    <d v="2013-06-20T00:00:00"/>
    <s v="First Class"/>
    <s v="MV-18190"/>
    <s v="Mike Vittorini"/>
    <x v="0"/>
    <s v="United States"/>
    <s v="Los Angeles"/>
    <x v="1"/>
    <n v="90045"/>
    <x v="1"/>
    <s v="OFF-LA-10000081"/>
    <x v="1"/>
    <x v="2"/>
    <x v="1321"/>
    <n v="22.5"/>
    <n v="6"/>
    <n v="0"/>
    <n v="10.799999999999999"/>
  </r>
  <r>
    <n v="6618"/>
    <s v="CA-2013-123512"/>
    <x v="0"/>
    <x v="26"/>
    <d v="2013-06-20T00:00:00"/>
    <s v="First Class"/>
    <s v="MV-18190"/>
    <s v="Mike Vittorini"/>
    <x v="0"/>
    <s v="United States"/>
    <s v="Los Angeles"/>
    <x v="1"/>
    <n v="90045"/>
    <x v="1"/>
    <s v="OFF-PA-10001497"/>
    <x v="1"/>
    <x v="10"/>
    <x v="1746"/>
    <n v="219.84"/>
    <n v="4"/>
    <n v="0"/>
    <n v="107.7216"/>
  </r>
  <r>
    <n v="6619"/>
    <s v="US-2014-167402"/>
    <x v="3"/>
    <x v="1123"/>
    <d v="2014-01-19T00:00:00"/>
    <s v="Second Class"/>
    <s v="CP-12085"/>
    <s v="Cathy Prescott"/>
    <x v="1"/>
    <s v="United States"/>
    <s v="Springfield"/>
    <x v="25"/>
    <n v="65807"/>
    <x v="2"/>
    <s v="OFF-PA-10004983"/>
    <x v="1"/>
    <x v="10"/>
    <x v="1323"/>
    <n v="32.400000000000006"/>
    <n v="5"/>
    <n v="0"/>
    <n v="15.552000000000001"/>
  </r>
  <r>
    <n v="6620"/>
    <s v="US-2014-167402"/>
    <x v="3"/>
    <x v="1123"/>
    <d v="2014-01-19T00:00:00"/>
    <s v="Second Class"/>
    <s v="CP-12085"/>
    <s v="Cathy Prescott"/>
    <x v="1"/>
    <s v="United States"/>
    <s v="Springfield"/>
    <x v="25"/>
    <n v="65807"/>
    <x v="2"/>
    <s v="OFF-AR-10004010"/>
    <x v="1"/>
    <x v="6"/>
    <x v="1734"/>
    <n v="209.94"/>
    <n v="6"/>
    <n v="0"/>
    <n v="54.584400000000002"/>
  </r>
  <r>
    <n v="6621"/>
    <s v="US-2014-167402"/>
    <x v="3"/>
    <x v="1123"/>
    <d v="2014-01-19T00:00:00"/>
    <s v="Second Class"/>
    <s v="CP-12085"/>
    <s v="Cathy Prescott"/>
    <x v="1"/>
    <s v="United States"/>
    <s v="Springfield"/>
    <x v="25"/>
    <n v="65807"/>
    <x v="2"/>
    <s v="OFF-SU-10002881"/>
    <x v="1"/>
    <x v="14"/>
    <x v="461"/>
    <n v="4164.0499999999993"/>
    <n v="5"/>
    <n v="0"/>
    <n v="83.281000000000063"/>
  </r>
  <r>
    <n v="6622"/>
    <s v="US-2014-167402"/>
    <x v="3"/>
    <x v="1123"/>
    <d v="2014-01-19T00:00:00"/>
    <s v="Second Class"/>
    <s v="CP-12085"/>
    <s v="Cathy Prescott"/>
    <x v="1"/>
    <s v="United States"/>
    <s v="Springfield"/>
    <x v="25"/>
    <n v="65807"/>
    <x v="2"/>
    <s v="FUR-BO-10001608"/>
    <x v="0"/>
    <x v="0"/>
    <x v="1523"/>
    <n v="212.94"/>
    <n v="3"/>
    <n v="0"/>
    <n v="53.235000000000014"/>
  </r>
  <r>
    <n v="6623"/>
    <s v="CA-2011-130449"/>
    <x v="2"/>
    <x v="1124"/>
    <d v="2011-09-09T00:00:00"/>
    <s v="First Class"/>
    <s v="VP-21760"/>
    <s v="Victoria Pisteka"/>
    <x v="1"/>
    <s v="United States"/>
    <s v="San Francisco"/>
    <x v="1"/>
    <n v="94109"/>
    <x v="1"/>
    <s v="FUR-FU-10001487"/>
    <x v="0"/>
    <x v="5"/>
    <x v="5"/>
    <n v="41.88"/>
    <n v="6"/>
    <n v="0"/>
    <n v="12.145199999999997"/>
  </r>
  <r>
    <n v="6624"/>
    <s v="CA-2011-130449"/>
    <x v="2"/>
    <x v="1124"/>
    <d v="2011-09-09T00:00:00"/>
    <s v="First Class"/>
    <s v="VP-21760"/>
    <s v="Victoria Pisteka"/>
    <x v="1"/>
    <s v="United States"/>
    <s v="San Francisco"/>
    <x v="1"/>
    <n v="94109"/>
    <x v="1"/>
    <s v="OFF-LA-10001934"/>
    <x v="1"/>
    <x v="2"/>
    <x v="568"/>
    <n v="58.48"/>
    <n v="8"/>
    <n v="0"/>
    <n v="27.485599999999998"/>
  </r>
  <r>
    <n v="6625"/>
    <s v="CA-2012-141250"/>
    <x v="1"/>
    <x v="1125"/>
    <d v="2012-01-23T00:00:00"/>
    <s v="Standard Class"/>
    <s v="PM-18940"/>
    <s v="Paul MacIntyre"/>
    <x v="0"/>
    <s v="United States"/>
    <s v="Texas City"/>
    <x v="5"/>
    <n v="77590"/>
    <x v="2"/>
    <s v="FUR-TA-10002855"/>
    <x v="0"/>
    <x v="3"/>
    <x v="1189"/>
    <n v="102.438"/>
    <n v="1"/>
    <n v="0.3"/>
    <n v="-13.170600000000007"/>
  </r>
  <r>
    <n v="6626"/>
    <s v="CA-2012-141250"/>
    <x v="1"/>
    <x v="1125"/>
    <d v="2012-01-23T00:00:00"/>
    <s v="Standard Class"/>
    <s v="PM-18940"/>
    <s v="Paul MacIntyre"/>
    <x v="0"/>
    <s v="United States"/>
    <s v="Texas City"/>
    <x v="5"/>
    <n v="77590"/>
    <x v="2"/>
    <s v="FUR-CH-10004875"/>
    <x v="0"/>
    <x v="1"/>
    <x v="1436"/>
    <n v="199.304"/>
    <n v="4"/>
    <n v="0.3"/>
    <n v="-8.5416000000000025"/>
  </r>
  <r>
    <n v="6627"/>
    <s v="CA-2011-145541"/>
    <x v="2"/>
    <x v="637"/>
    <d v="2011-12-21T00:00:00"/>
    <s v="Standard Class"/>
    <s v="TB-21400"/>
    <s v="Tom Boeckenhauer"/>
    <x v="0"/>
    <s v="United States"/>
    <s v="New York City"/>
    <x v="15"/>
    <n v="10024"/>
    <x v="3"/>
    <s v="TEC-MA-10001127"/>
    <x v="2"/>
    <x v="15"/>
    <x v="1610"/>
    <n v="6999.96"/>
    <n v="4"/>
    <n v="0"/>
    <n v="2239.9871999999996"/>
  </r>
  <r>
    <n v="6628"/>
    <s v="CA-2011-138513"/>
    <x v="2"/>
    <x v="235"/>
    <d v="2011-05-27T00:00:00"/>
    <s v="Standard Class"/>
    <s v="EH-13990"/>
    <s v="Erica Hackney"/>
    <x v="0"/>
    <s v="United States"/>
    <s v="Bellevue"/>
    <x v="4"/>
    <n v="98006"/>
    <x v="1"/>
    <s v="OFF-PA-10003177"/>
    <x v="1"/>
    <x v="10"/>
    <x v="89"/>
    <n v="12.96"/>
    <n v="2"/>
    <n v="0"/>
    <n v="6.2208000000000006"/>
  </r>
  <r>
    <n v="6629"/>
    <s v="CA-2012-135489"/>
    <x v="1"/>
    <x v="444"/>
    <d v="2012-09-22T00:00:00"/>
    <s v="Second Class"/>
    <s v="GW-14605"/>
    <s v="Giulietta Weimer"/>
    <x v="0"/>
    <s v="United States"/>
    <s v="New York City"/>
    <x v="15"/>
    <n v="10024"/>
    <x v="3"/>
    <s v="TEC-PH-10000011"/>
    <x v="2"/>
    <x v="7"/>
    <x v="220"/>
    <n v="279.85999999999996"/>
    <n v="14"/>
    <n v="0"/>
    <n v="134.33279999999996"/>
  </r>
  <r>
    <n v="6630"/>
    <s v="CA-2012-125696"/>
    <x v="1"/>
    <x v="653"/>
    <d v="2012-10-06T00:00:00"/>
    <s v="Standard Class"/>
    <s v="NP-18685"/>
    <s v="Nora Pelletier"/>
    <x v="2"/>
    <s v="United States"/>
    <s v="Wilson"/>
    <x v="3"/>
    <n v="27893"/>
    <x v="0"/>
    <s v="OFF-BI-10001757"/>
    <x v="1"/>
    <x v="8"/>
    <x v="1158"/>
    <n v="7.3800000000000008"/>
    <n v="5"/>
    <n v="0.7"/>
    <n v="-5.4120000000000008"/>
  </r>
  <r>
    <n v="6631"/>
    <s v="CA-2013-105081"/>
    <x v="0"/>
    <x v="591"/>
    <d v="2013-12-31T00:00:00"/>
    <s v="Standard Class"/>
    <s v="JE-15715"/>
    <s v="Joe Elijah"/>
    <x v="0"/>
    <s v="United States"/>
    <s v="Seattle"/>
    <x v="4"/>
    <n v="98115"/>
    <x v="1"/>
    <s v="FUR-CH-10000847"/>
    <x v="0"/>
    <x v="1"/>
    <x v="986"/>
    <n v="698.35200000000009"/>
    <n v="3"/>
    <n v="0.2"/>
    <n v="52.376399999999961"/>
  </r>
  <r>
    <n v="6632"/>
    <s v="CA-2013-105081"/>
    <x v="0"/>
    <x v="591"/>
    <d v="2013-12-31T00:00:00"/>
    <s v="Standard Class"/>
    <s v="JE-15715"/>
    <s v="Joe Elijah"/>
    <x v="0"/>
    <s v="United States"/>
    <s v="Seattle"/>
    <x v="4"/>
    <n v="98115"/>
    <x v="1"/>
    <s v="FUR-TA-10001307"/>
    <x v="0"/>
    <x v="3"/>
    <x v="1090"/>
    <n v="1747.25"/>
    <n v="5"/>
    <n v="0"/>
    <n v="629.01"/>
  </r>
  <r>
    <n v="6633"/>
    <s v="US-2013-146857"/>
    <x v="0"/>
    <x v="715"/>
    <d v="2013-05-09T00:00:00"/>
    <s v="Second Class"/>
    <s v="BE-11455"/>
    <s v="Brad Eason"/>
    <x v="2"/>
    <s v="United States"/>
    <s v="Springfield"/>
    <x v="25"/>
    <n v="65807"/>
    <x v="2"/>
    <s v="OFF-AP-10001205"/>
    <x v="1"/>
    <x v="9"/>
    <x v="1285"/>
    <n v="54.48"/>
    <n v="1"/>
    <n v="0"/>
    <n v="15.254400000000004"/>
  </r>
  <r>
    <n v="6634"/>
    <s v="CA-2013-166275"/>
    <x v="0"/>
    <x v="1057"/>
    <d v="2013-10-25T00:00:00"/>
    <s v="Same Day"/>
    <s v="SS-20590"/>
    <s v="Sonia Sunley"/>
    <x v="0"/>
    <s v="United States"/>
    <s v="San Francisco"/>
    <x v="1"/>
    <n v="94109"/>
    <x v="1"/>
    <s v="TEC-AC-10001838"/>
    <x v="2"/>
    <x v="11"/>
    <x v="645"/>
    <n v="199.99"/>
    <n v="1"/>
    <n v="0"/>
    <n v="85.995700000000014"/>
  </r>
  <r>
    <n v="6635"/>
    <s v="CA-2014-144498"/>
    <x v="3"/>
    <x v="636"/>
    <d v="2014-05-07T00:00:00"/>
    <s v="Same Day"/>
    <s v="MB-18085"/>
    <s v="Mick Brown"/>
    <x v="0"/>
    <s v="United States"/>
    <s v="Charlotte"/>
    <x v="3"/>
    <n v="28205"/>
    <x v="0"/>
    <s v="OFF-BI-10003982"/>
    <x v="1"/>
    <x v="8"/>
    <x v="346"/>
    <n v="68.541000000000011"/>
    <n v="11"/>
    <n v="0.7"/>
    <n v="-52.548099999999991"/>
  </r>
  <r>
    <n v="6636"/>
    <s v="CA-2014-144498"/>
    <x v="3"/>
    <x v="636"/>
    <d v="2014-05-07T00:00:00"/>
    <s v="Same Day"/>
    <s v="MB-18085"/>
    <s v="Mick Brown"/>
    <x v="0"/>
    <s v="United States"/>
    <s v="Charlotte"/>
    <x v="3"/>
    <n v="28205"/>
    <x v="0"/>
    <s v="TEC-PH-10004977"/>
    <x v="2"/>
    <x v="7"/>
    <x v="34"/>
    <n v="627.16800000000012"/>
    <n v="4"/>
    <n v="0.2"/>
    <n v="70.55639999999994"/>
  </r>
  <r>
    <n v="6637"/>
    <s v="CA-2014-144498"/>
    <x v="3"/>
    <x v="636"/>
    <d v="2014-05-07T00:00:00"/>
    <s v="Same Day"/>
    <s v="MB-18085"/>
    <s v="Mick Brown"/>
    <x v="0"/>
    <s v="United States"/>
    <s v="Charlotte"/>
    <x v="3"/>
    <n v="28205"/>
    <x v="0"/>
    <s v="OFF-LA-10003510"/>
    <x v="1"/>
    <x v="2"/>
    <x v="575"/>
    <n v="122.12000000000002"/>
    <n v="5"/>
    <n v="0.2"/>
    <n v="39.689000000000007"/>
  </r>
  <r>
    <n v="6638"/>
    <s v="CA-2014-103352"/>
    <x v="3"/>
    <x v="344"/>
    <d v="2014-12-01T00:00:00"/>
    <s v="Second Class"/>
    <s v="RP-19390"/>
    <s v="Resi Pölking"/>
    <x v="0"/>
    <s v="United States"/>
    <s v="New York City"/>
    <x v="15"/>
    <n v="10011"/>
    <x v="3"/>
    <s v="OFF-AR-10001573"/>
    <x v="1"/>
    <x v="6"/>
    <x v="368"/>
    <n v="6.99"/>
    <n v="3"/>
    <n v="0"/>
    <n v="2.027099999999999"/>
  </r>
  <r>
    <n v="6639"/>
    <s v="CA-2014-103352"/>
    <x v="3"/>
    <x v="344"/>
    <d v="2014-12-01T00:00:00"/>
    <s v="Second Class"/>
    <s v="RP-19390"/>
    <s v="Resi Pölking"/>
    <x v="0"/>
    <s v="United States"/>
    <s v="New York City"/>
    <x v="15"/>
    <n v="10011"/>
    <x v="3"/>
    <s v="OFF-BI-10001196"/>
    <x v="1"/>
    <x v="8"/>
    <x v="1381"/>
    <n v="107.42400000000001"/>
    <n v="6"/>
    <n v="0.2"/>
    <n v="36.255599999999994"/>
  </r>
  <r>
    <n v="6640"/>
    <s v="CA-2011-108609"/>
    <x v="2"/>
    <x v="656"/>
    <d v="2011-11-02T00:00:00"/>
    <s v="Second Class"/>
    <s v="AJ-10780"/>
    <s v="Anthony Jacobs"/>
    <x v="1"/>
    <s v="United States"/>
    <s v="Lorain"/>
    <x v="24"/>
    <n v="44052"/>
    <x v="3"/>
    <s v="FUR-TA-10003954"/>
    <x v="0"/>
    <x v="3"/>
    <x v="1208"/>
    <n v="1421.664"/>
    <n v="8"/>
    <n v="0.4"/>
    <n v="-734.52639999999997"/>
  </r>
  <r>
    <n v="6641"/>
    <s v="CA-2014-128328"/>
    <x v="3"/>
    <x v="485"/>
    <d v="2014-08-10T00:00:00"/>
    <s v="Standard Class"/>
    <s v="PO-18865"/>
    <s v="Patrick O'Donnell"/>
    <x v="0"/>
    <s v="United States"/>
    <s v="Indianapolis"/>
    <x v="14"/>
    <n v="46203"/>
    <x v="2"/>
    <s v="OFF-BI-10001989"/>
    <x v="1"/>
    <x v="8"/>
    <x v="537"/>
    <n v="125.88"/>
    <n v="6"/>
    <n v="0"/>
    <n v="60.422399999999996"/>
  </r>
  <r>
    <n v="6642"/>
    <s v="CA-2014-128328"/>
    <x v="3"/>
    <x v="485"/>
    <d v="2014-08-10T00:00:00"/>
    <s v="Standard Class"/>
    <s v="PO-18865"/>
    <s v="Patrick O'Donnell"/>
    <x v="0"/>
    <s v="United States"/>
    <s v="Indianapolis"/>
    <x v="14"/>
    <n v="46203"/>
    <x v="2"/>
    <s v="TEC-AC-10001714"/>
    <x v="2"/>
    <x v="11"/>
    <x v="678"/>
    <n v="79.78"/>
    <n v="2"/>
    <n v="0"/>
    <n v="29.518599999999999"/>
  </r>
  <r>
    <n v="6643"/>
    <s v="CA-2014-128328"/>
    <x v="3"/>
    <x v="485"/>
    <d v="2014-08-10T00:00:00"/>
    <s v="Standard Class"/>
    <s v="PO-18865"/>
    <s v="Patrick O'Donnell"/>
    <x v="0"/>
    <s v="United States"/>
    <s v="Indianapolis"/>
    <x v="14"/>
    <n v="46203"/>
    <x v="2"/>
    <s v="OFF-LA-10003498"/>
    <x v="1"/>
    <x v="2"/>
    <x v="1740"/>
    <n v="133.20000000000002"/>
    <n v="9"/>
    <n v="0"/>
    <n v="66.600000000000009"/>
  </r>
  <r>
    <n v="6644"/>
    <s v="US-2012-156496"/>
    <x v="1"/>
    <x v="544"/>
    <d v="2012-08-16T00:00:00"/>
    <s v="Standard Class"/>
    <s v="WB-21850"/>
    <s v="William Brown"/>
    <x v="0"/>
    <s v="United States"/>
    <s v="Redmond"/>
    <x v="21"/>
    <n v="97756"/>
    <x v="1"/>
    <s v="TEC-PH-10000576"/>
    <x v="2"/>
    <x v="7"/>
    <x v="807"/>
    <n v="438.36800000000005"/>
    <n v="4"/>
    <n v="0.2"/>
    <n v="38.357200000000006"/>
  </r>
  <r>
    <n v="6645"/>
    <s v="US-2012-156496"/>
    <x v="1"/>
    <x v="544"/>
    <d v="2012-08-16T00:00:00"/>
    <s v="Standard Class"/>
    <s v="WB-21850"/>
    <s v="William Brown"/>
    <x v="0"/>
    <s v="United States"/>
    <s v="Redmond"/>
    <x v="21"/>
    <n v="97756"/>
    <x v="1"/>
    <s v="TEC-PH-10004188"/>
    <x v="2"/>
    <x v="7"/>
    <x v="763"/>
    <n v="139.94400000000002"/>
    <n v="7"/>
    <n v="0.2"/>
    <n v="-31.487400000000001"/>
  </r>
  <r>
    <n v="6646"/>
    <s v="US-2012-156496"/>
    <x v="1"/>
    <x v="544"/>
    <d v="2012-08-16T00:00:00"/>
    <s v="Standard Class"/>
    <s v="WB-21850"/>
    <s v="William Brown"/>
    <x v="0"/>
    <s v="United States"/>
    <s v="Redmond"/>
    <x v="21"/>
    <n v="97756"/>
    <x v="1"/>
    <s v="OFF-AP-10001469"/>
    <x v="1"/>
    <x v="9"/>
    <x v="581"/>
    <n v="133.47200000000001"/>
    <n v="4"/>
    <n v="0.2"/>
    <n v="15.015599999999985"/>
  </r>
  <r>
    <n v="6647"/>
    <s v="US-2013-127334"/>
    <x v="0"/>
    <x v="272"/>
    <d v="2013-12-22T00:00:00"/>
    <s v="Standard Class"/>
    <s v="MP-18175"/>
    <s v="Mike Pelletier"/>
    <x v="2"/>
    <s v="United States"/>
    <s v="Springfield"/>
    <x v="21"/>
    <n v="97477"/>
    <x v="1"/>
    <s v="FUR-TA-10003473"/>
    <x v="0"/>
    <x v="3"/>
    <x v="214"/>
    <n v="564.19499999999994"/>
    <n v="3"/>
    <n v="0.5"/>
    <n v="-304.66529999999989"/>
  </r>
  <r>
    <n v="6648"/>
    <s v="US-2013-127334"/>
    <x v="0"/>
    <x v="272"/>
    <d v="2013-12-22T00:00:00"/>
    <s v="Standard Class"/>
    <s v="MP-18175"/>
    <s v="Mike Pelletier"/>
    <x v="2"/>
    <s v="United States"/>
    <s v="Springfield"/>
    <x v="21"/>
    <n v="97477"/>
    <x v="1"/>
    <s v="OFF-AP-10001205"/>
    <x v="1"/>
    <x v="9"/>
    <x v="1285"/>
    <n v="87.168000000000006"/>
    <n v="2"/>
    <n v="0.2"/>
    <n v="8.7168000000000063"/>
  </r>
  <r>
    <n v="6649"/>
    <s v="US-2014-124779"/>
    <x v="3"/>
    <x v="565"/>
    <d v="2014-09-12T00:00:00"/>
    <s v="First Class"/>
    <s v="BF-11020"/>
    <s v="Barry Französisch"/>
    <x v="1"/>
    <s v="United States"/>
    <s v="Arlington"/>
    <x v="5"/>
    <n v="76017"/>
    <x v="2"/>
    <s v="OFF-BI-10002429"/>
    <x v="1"/>
    <x v="8"/>
    <x v="467"/>
    <n v="42.615999999999993"/>
    <n v="7"/>
    <n v="0.8"/>
    <n v="-68.185600000000022"/>
  </r>
  <r>
    <n v="6650"/>
    <s v="US-2014-124779"/>
    <x v="3"/>
    <x v="565"/>
    <d v="2014-09-12T00:00:00"/>
    <s v="First Class"/>
    <s v="BF-11020"/>
    <s v="Barry Französisch"/>
    <x v="1"/>
    <s v="United States"/>
    <s v="Arlington"/>
    <x v="5"/>
    <n v="76017"/>
    <x v="2"/>
    <s v="TEC-CO-10001943"/>
    <x v="2"/>
    <x v="16"/>
    <x v="1666"/>
    <n v="319.98400000000004"/>
    <n v="2"/>
    <n v="0.2"/>
    <n v="107.99459999999999"/>
  </r>
  <r>
    <n v="6651"/>
    <s v="US-2014-124779"/>
    <x v="3"/>
    <x v="565"/>
    <d v="2014-09-12T00:00:00"/>
    <s v="First Class"/>
    <s v="BF-11020"/>
    <s v="Barry Französisch"/>
    <x v="1"/>
    <s v="United States"/>
    <s v="Arlington"/>
    <x v="5"/>
    <n v="76017"/>
    <x v="2"/>
    <s v="OFF-FA-10004854"/>
    <x v="1"/>
    <x v="13"/>
    <x v="268"/>
    <n v="45.92"/>
    <n v="5"/>
    <n v="0.2"/>
    <n v="15.498000000000001"/>
  </r>
  <r>
    <n v="6652"/>
    <s v="US-2014-124779"/>
    <x v="3"/>
    <x v="565"/>
    <d v="2014-09-12T00:00:00"/>
    <s v="First Class"/>
    <s v="BF-11020"/>
    <s v="Barry Französisch"/>
    <x v="1"/>
    <s v="United States"/>
    <s v="Arlington"/>
    <x v="5"/>
    <n v="76017"/>
    <x v="2"/>
    <s v="FUR-FU-10001095"/>
    <x v="0"/>
    <x v="5"/>
    <x v="741"/>
    <n v="21.184000000000001"/>
    <n v="2"/>
    <n v="0.6"/>
    <n v="-11.651199999999999"/>
  </r>
  <r>
    <n v="6653"/>
    <s v="US-2014-124779"/>
    <x v="3"/>
    <x v="565"/>
    <d v="2014-09-12T00:00:00"/>
    <s v="First Class"/>
    <s v="BF-11020"/>
    <s v="Barry Französisch"/>
    <x v="1"/>
    <s v="United States"/>
    <s v="Arlington"/>
    <x v="5"/>
    <n v="76017"/>
    <x v="2"/>
    <s v="OFF-PA-10000061"/>
    <x v="1"/>
    <x v="10"/>
    <x v="179"/>
    <n v="20.736000000000004"/>
    <n v="4"/>
    <n v="0.2"/>
    <n v="7.2576000000000001"/>
  </r>
  <r>
    <n v="6654"/>
    <s v="US-2014-124779"/>
    <x v="3"/>
    <x v="565"/>
    <d v="2014-09-12T00:00:00"/>
    <s v="First Class"/>
    <s v="BF-11020"/>
    <s v="Barry Französisch"/>
    <x v="1"/>
    <s v="United States"/>
    <s v="Arlington"/>
    <x v="5"/>
    <n v="76017"/>
    <x v="2"/>
    <s v="FUR-CH-10003535"/>
    <x v="0"/>
    <x v="1"/>
    <x v="1513"/>
    <n v="213.42999999999995"/>
    <n v="5"/>
    <n v="0.3"/>
    <n v="-39.636999999999993"/>
  </r>
  <r>
    <n v="6655"/>
    <s v="CA-2014-135937"/>
    <x v="3"/>
    <x v="297"/>
    <d v="2014-02-28T00:00:00"/>
    <s v="Standard Class"/>
    <s v="KM-16375"/>
    <s v="Katherine Murray"/>
    <x v="2"/>
    <s v="United States"/>
    <s v="Gilbert"/>
    <x v="16"/>
    <n v="85234"/>
    <x v="1"/>
    <s v="TEC-PH-10004447"/>
    <x v="2"/>
    <x v="7"/>
    <x v="857"/>
    <n v="333.57600000000002"/>
    <n v="3"/>
    <n v="0.2"/>
    <n v="25.018199999999993"/>
  </r>
  <r>
    <n v="6656"/>
    <s v="CA-2014-135937"/>
    <x v="3"/>
    <x v="297"/>
    <d v="2014-02-28T00:00:00"/>
    <s v="Standard Class"/>
    <s v="KM-16375"/>
    <s v="Katherine Murray"/>
    <x v="2"/>
    <s v="United States"/>
    <s v="Gilbert"/>
    <x v="16"/>
    <n v="85234"/>
    <x v="1"/>
    <s v="TEC-AC-10001114"/>
    <x v="2"/>
    <x v="11"/>
    <x v="1202"/>
    <n v="31.992000000000004"/>
    <n v="1"/>
    <n v="0.2"/>
    <n v="4.7987999999999964"/>
  </r>
  <r>
    <n v="6657"/>
    <s v="CA-2014-135937"/>
    <x v="3"/>
    <x v="297"/>
    <d v="2014-02-28T00:00:00"/>
    <s v="Standard Class"/>
    <s v="KM-16375"/>
    <s v="Katherine Murray"/>
    <x v="2"/>
    <s v="United States"/>
    <s v="Gilbert"/>
    <x v="16"/>
    <n v="85234"/>
    <x v="1"/>
    <s v="OFF-ST-10000563"/>
    <x v="1"/>
    <x v="4"/>
    <x v="894"/>
    <n v="51.168000000000006"/>
    <n v="2"/>
    <n v="0.2"/>
    <n v="-6.3960000000000008"/>
  </r>
  <r>
    <n v="6658"/>
    <s v="CA-2014-135937"/>
    <x v="3"/>
    <x v="297"/>
    <d v="2014-02-28T00:00:00"/>
    <s v="Standard Class"/>
    <s v="KM-16375"/>
    <s v="Katherine Murray"/>
    <x v="2"/>
    <s v="United States"/>
    <s v="Gilbert"/>
    <x v="16"/>
    <n v="85234"/>
    <x v="1"/>
    <s v="OFF-EN-10004846"/>
    <x v="1"/>
    <x v="12"/>
    <x v="1488"/>
    <n v="10.64"/>
    <n v="5"/>
    <n v="0.2"/>
    <n v="3.8570000000000002"/>
  </r>
  <r>
    <n v="6659"/>
    <s v="CA-2014-135937"/>
    <x v="3"/>
    <x v="297"/>
    <d v="2014-02-28T00:00:00"/>
    <s v="Standard Class"/>
    <s v="KM-16375"/>
    <s v="Katherine Murray"/>
    <x v="2"/>
    <s v="United States"/>
    <s v="Gilbert"/>
    <x v="16"/>
    <n v="85234"/>
    <x v="1"/>
    <s v="FUR-FU-10002253"/>
    <x v="0"/>
    <x v="5"/>
    <x v="587"/>
    <n v="68.703999999999994"/>
    <n v="2"/>
    <n v="0.2"/>
    <n v="16.317200000000003"/>
  </r>
  <r>
    <n v="6660"/>
    <s v="CA-2014-135937"/>
    <x v="3"/>
    <x v="297"/>
    <d v="2014-02-28T00:00:00"/>
    <s v="Standard Class"/>
    <s v="KM-16375"/>
    <s v="Katherine Murray"/>
    <x v="2"/>
    <s v="United States"/>
    <s v="Gilbert"/>
    <x v="16"/>
    <n v="85234"/>
    <x v="1"/>
    <s v="FUR-TA-10001039"/>
    <x v="0"/>
    <x v="3"/>
    <x v="824"/>
    <n v="386.91"/>
    <n v="9"/>
    <n v="0.5"/>
    <n v="-185.71679999999998"/>
  </r>
  <r>
    <n v="6661"/>
    <s v="CA-2012-129322"/>
    <x v="1"/>
    <x v="816"/>
    <d v="2012-08-10T00:00:00"/>
    <s v="Second Class"/>
    <s v="DB-13405"/>
    <s v="Denny Blanton"/>
    <x v="0"/>
    <s v="United States"/>
    <s v="Lawrence"/>
    <x v="31"/>
    <n v="1841"/>
    <x v="3"/>
    <s v="OFF-AR-10004587"/>
    <x v="1"/>
    <x v="6"/>
    <x v="1624"/>
    <n v="39.659999999999997"/>
    <n v="2"/>
    <n v="0"/>
    <n v="11.897999999999996"/>
  </r>
  <r>
    <n v="6662"/>
    <s v="CA-2012-129322"/>
    <x v="1"/>
    <x v="816"/>
    <d v="2012-08-10T00:00:00"/>
    <s v="Second Class"/>
    <s v="DB-13405"/>
    <s v="Denny Blanton"/>
    <x v="0"/>
    <s v="United States"/>
    <s v="Lawrence"/>
    <x v="31"/>
    <n v="1841"/>
    <x v="3"/>
    <s v="OFF-AP-10004336"/>
    <x v="1"/>
    <x v="9"/>
    <x v="1031"/>
    <n v="113.92"/>
    <n v="2"/>
    <n v="0"/>
    <n v="33.036799999999985"/>
  </r>
  <r>
    <n v="6663"/>
    <s v="CA-2012-129322"/>
    <x v="1"/>
    <x v="816"/>
    <d v="2012-08-10T00:00:00"/>
    <s v="Second Class"/>
    <s v="DB-13405"/>
    <s v="Denny Blanton"/>
    <x v="0"/>
    <s v="United States"/>
    <s v="Lawrence"/>
    <x v="31"/>
    <n v="1841"/>
    <x v="3"/>
    <s v="OFF-BI-10001718"/>
    <x v="1"/>
    <x v="8"/>
    <x v="1216"/>
    <n v="447.85999999999996"/>
    <n v="7"/>
    <n v="0"/>
    <n v="210.49419999999998"/>
  </r>
  <r>
    <n v="6664"/>
    <s v="CA-2014-162173"/>
    <x v="3"/>
    <x v="40"/>
    <d v="2014-11-02T00:00:00"/>
    <s v="Standard Class"/>
    <s v="OT-18730"/>
    <s v="Olvera Toch"/>
    <x v="0"/>
    <s v="United States"/>
    <s v="Virginia Beach"/>
    <x v="17"/>
    <n v="23464"/>
    <x v="0"/>
    <s v="FUR-TA-10001520"/>
    <x v="0"/>
    <x v="3"/>
    <x v="711"/>
    <n v="356.85"/>
    <n v="5"/>
    <n v="0"/>
    <n v="60.664499999999961"/>
  </r>
  <r>
    <n v="6665"/>
    <s v="CA-2014-162173"/>
    <x v="3"/>
    <x v="40"/>
    <d v="2014-11-02T00:00:00"/>
    <s v="Standard Class"/>
    <s v="OT-18730"/>
    <s v="Olvera Toch"/>
    <x v="0"/>
    <s v="United States"/>
    <s v="Virginia Beach"/>
    <x v="17"/>
    <n v="23464"/>
    <x v="0"/>
    <s v="OFF-EN-10002831"/>
    <x v="1"/>
    <x v="12"/>
    <x v="828"/>
    <n v="251.57999999999998"/>
    <n v="7"/>
    <n v="0"/>
    <n v="113.21099999999998"/>
  </r>
  <r>
    <n v="6666"/>
    <s v="CA-2013-115483"/>
    <x v="0"/>
    <x v="216"/>
    <d v="2013-07-19T00:00:00"/>
    <s v="Second Class"/>
    <s v="JS-15880"/>
    <s v="John Stevenson"/>
    <x v="0"/>
    <s v="United States"/>
    <s v="Irving"/>
    <x v="5"/>
    <n v="75061"/>
    <x v="2"/>
    <s v="OFF-PA-10001497"/>
    <x v="1"/>
    <x v="10"/>
    <x v="1746"/>
    <n v="219.84000000000003"/>
    <n v="5"/>
    <n v="0.2"/>
    <n v="79.691999999999979"/>
  </r>
  <r>
    <n v="6667"/>
    <s v="CA-2014-122175"/>
    <x v="3"/>
    <x v="605"/>
    <d v="2014-05-15T00:00:00"/>
    <s v="Second Class"/>
    <s v="CA-12775"/>
    <s v="Cynthia Arntzen"/>
    <x v="0"/>
    <s v="United States"/>
    <s v="Vineland"/>
    <x v="30"/>
    <n v="8360"/>
    <x v="3"/>
    <s v="FUR-FU-10000719"/>
    <x v="0"/>
    <x v="5"/>
    <x v="1664"/>
    <n v="42.85"/>
    <n v="5"/>
    <n v="0"/>
    <n v="15.426000000000002"/>
  </r>
  <r>
    <n v="6668"/>
    <s v="CA-2014-122175"/>
    <x v="3"/>
    <x v="605"/>
    <d v="2014-05-15T00:00:00"/>
    <s v="Second Class"/>
    <s v="CA-12775"/>
    <s v="Cynthia Arntzen"/>
    <x v="0"/>
    <s v="United States"/>
    <s v="Vineland"/>
    <x v="30"/>
    <n v="8360"/>
    <x v="3"/>
    <s v="OFF-LA-10002271"/>
    <x v="1"/>
    <x v="2"/>
    <x v="635"/>
    <n v="6.16"/>
    <n v="2"/>
    <n v="0"/>
    <n v="2.9567999999999999"/>
  </r>
  <r>
    <n v="6669"/>
    <s v="CA-2014-122175"/>
    <x v="3"/>
    <x v="605"/>
    <d v="2014-05-15T00:00:00"/>
    <s v="Second Class"/>
    <s v="CA-12775"/>
    <s v="Cynthia Arntzen"/>
    <x v="0"/>
    <s v="United States"/>
    <s v="Vineland"/>
    <x v="30"/>
    <n v="8360"/>
    <x v="3"/>
    <s v="OFF-SU-10004661"/>
    <x v="1"/>
    <x v="14"/>
    <x v="1748"/>
    <n v="17"/>
    <n v="2"/>
    <n v="0"/>
    <n v="4.42"/>
  </r>
  <r>
    <n v="6670"/>
    <s v="CA-2014-122175"/>
    <x v="3"/>
    <x v="605"/>
    <d v="2014-05-15T00:00:00"/>
    <s v="Second Class"/>
    <s v="CA-12775"/>
    <s v="Cynthia Arntzen"/>
    <x v="0"/>
    <s v="United States"/>
    <s v="Vineland"/>
    <x v="30"/>
    <n v="8360"/>
    <x v="3"/>
    <s v="TEC-AC-10004859"/>
    <x v="2"/>
    <x v="11"/>
    <x v="1545"/>
    <n v="87.4"/>
    <n v="5"/>
    <n v="0"/>
    <n v="34.960000000000008"/>
  </r>
  <r>
    <n v="6671"/>
    <s v="CA-2014-161088"/>
    <x v="3"/>
    <x v="1126"/>
    <d v="2014-05-30T00:00:00"/>
    <s v="Standard Class"/>
    <s v="MH-18115"/>
    <s v="Mick Hernandez"/>
    <x v="2"/>
    <s v="United States"/>
    <s v="Columbus"/>
    <x v="32"/>
    <n v="31907"/>
    <x v="0"/>
    <s v="OFF-BI-10002824"/>
    <x v="1"/>
    <x v="8"/>
    <x v="523"/>
    <n v="29.84"/>
    <n v="2"/>
    <n v="0"/>
    <n v="13.427999999999997"/>
  </r>
  <r>
    <n v="6672"/>
    <s v="CA-2011-154837"/>
    <x v="2"/>
    <x v="709"/>
    <d v="2011-08-27T00:00:00"/>
    <s v="Second Class"/>
    <s v="RB-19645"/>
    <s v="Robert Barroso"/>
    <x v="1"/>
    <s v="United States"/>
    <s v="Los Angeles"/>
    <x v="1"/>
    <n v="90032"/>
    <x v="1"/>
    <s v="OFF-BI-10001575"/>
    <x v="1"/>
    <x v="8"/>
    <x v="577"/>
    <n v="49.568000000000005"/>
    <n v="2"/>
    <n v="0.2"/>
    <n v="17.348799999999997"/>
  </r>
  <r>
    <n v="6673"/>
    <s v="CA-2012-153794"/>
    <x v="1"/>
    <x v="861"/>
    <d v="2012-09-16T00:00:00"/>
    <s v="Standard Class"/>
    <s v="SB-20290"/>
    <s v="Sean Braxton"/>
    <x v="1"/>
    <s v="United States"/>
    <s v="San Diego"/>
    <x v="1"/>
    <n v="92024"/>
    <x v="1"/>
    <s v="OFF-AR-10000380"/>
    <x v="1"/>
    <x v="6"/>
    <x v="108"/>
    <n v="265.85999999999996"/>
    <n v="7"/>
    <n v="0"/>
    <n v="79.757999999999967"/>
  </r>
  <r>
    <n v="6674"/>
    <s v="CA-2012-135510"/>
    <x v="1"/>
    <x v="577"/>
    <d v="2012-09-12T00:00:00"/>
    <s v="Standard Class"/>
    <s v="TW-21025"/>
    <s v="Tamara Willingham"/>
    <x v="2"/>
    <s v="United States"/>
    <s v="Charlottesville"/>
    <x v="17"/>
    <n v="22901"/>
    <x v="0"/>
    <s v="FUR-FU-10000820"/>
    <x v="0"/>
    <x v="5"/>
    <x v="1774"/>
    <n v="67.959999999999994"/>
    <n v="4"/>
    <n v="0"/>
    <n v="12.232799999999997"/>
  </r>
  <r>
    <n v="6675"/>
    <s v="CA-2012-109337"/>
    <x v="1"/>
    <x v="82"/>
    <d v="2012-11-23T00:00:00"/>
    <s v="Second Class"/>
    <s v="DL-13330"/>
    <s v="Denise Leinenbach"/>
    <x v="0"/>
    <s v="United States"/>
    <s v="Lawrence"/>
    <x v="14"/>
    <n v="46226"/>
    <x v="2"/>
    <s v="OFF-AR-10003759"/>
    <x v="1"/>
    <x v="6"/>
    <x v="838"/>
    <n v="10.92"/>
    <n v="6"/>
    <n v="0"/>
    <n v="4.9139999999999997"/>
  </r>
  <r>
    <n v="6676"/>
    <s v="CA-2012-109337"/>
    <x v="1"/>
    <x v="82"/>
    <d v="2012-11-23T00:00:00"/>
    <s v="Second Class"/>
    <s v="DL-13330"/>
    <s v="Denise Leinenbach"/>
    <x v="0"/>
    <s v="United States"/>
    <s v="Lawrence"/>
    <x v="14"/>
    <n v="46226"/>
    <x v="2"/>
    <s v="TEC-MA-10002930"/>
    <x v="2"/>
    <x v="15"/>
    <x v="1775"/>
    <n v="83.9"/>
    <n v="2"/>
    <n v="0"/>
    <n v="22.653000000000006"/>
  </r>
  <r>
    <n v="6677"/>
    <s v="CA-2012-109337"/>
    <x v="1"/>
    <x v="82"/>
    <d v="2012-11-23T00:00:00"/>
    <s v="Second Class"/>
    <s v="DL-13330"/>
    <s v="Denise Leinenbach"/>
    <x v="0"/>
    <s v="United States"/>
    <s v="Lawrence"/>
    <x v="14"/>
    <n v="46226"/>
    <x v="2"/>
    <s v="OFF-AP-10004052"/>
    <x v="1"/>
    <x v="9"/>
    <x v="1662"/>
    <n v="19.75"/>
    <n v="5"/>
    <n v="0"/>
    <n v="5.1350000000000007"/>
  </r>
  <r>
    <n v="6678"/>
    <s v="CA-2012-109337"/>
    <x v="1"/>
    <x v="82"/>
    <d v="2012-11-23T00:00:00"/>
    <s v="Second Class"/>
    <s v="DL-13330"/>
    <s v="Denise Leinenbach"/>
    <x v="0"/>
    <s v="United States"/>
    <s v="Lawrence"/>
    <x v="14"/>
    <n v="46226"/>
    <x v="2"/>
    <s v="TEC-AC-10000990"/>
    <x v="2"/>
    <x v="11"/>
    <x v="1522"/>
    <n v="393.54"/>
    <n v="3"/>
    <n v="0"/>
    <n v="165.28680000000003"/>
  </r>
  <r>
    <n v="6679"/>
    <s v="CA-2011-150329"/>
    <x v="2"/>
    <x v="982"/>
    <d v="2011-10-14T00:00:00"/>
    <s v="Standard Class"/>
    <s v="SD-20485"/>
    <s v="Shirley Daniels"/>
    <x v="2"/>
    <s v="United States"/>
    <s v="Phoenix"/>
    <x v="16"/>
    <n v="85023"/>
    <x v="1"/>
    <s v="FUR-FU-10003724"/>
    <x v="0"/>
    <x v="5"/>
    <x v="887"/>
    <n v="46.872"/>
    <n v="7"/>
    <n v="0.2"/>
    <n v="3.5153999999999979"/>
  </r>
  <r>
    <n v="6680"/>
    <s v="CA-2014-145037"/>
    <x v="3"/>
    <x v="264"/>
    <d v="2014-09-08T00:00:00"/>
    <s v="Second Class"/>
    <s v="TB-21055"/>
    <s v="Ted Butterfield"/>
    <x v="0"/>
    <s v="United States"/>
    <s v="Meriden"/>
    <x v="29"/>
    <n v="6450"/>
    <x v="3"/>
    <s v="OFF-ST-10000918"/>
    <x v="1"/>
    <x v="4"/>
    <x v="372"/>
    <n v="10.9"/>
    <n v="1"/>
    <n v="0"/>
    <n v="2.8339999999999996"/>
  </r>
  <r>
    <n v="6681"/>
    <s v="CA-2014-145037"/>
    <x v="3"/>
    <x v="264"/>
    <d v="2014-09-08T00:00:00"/>
    <s v="Second Class"/>
    <s v="TB-21055"/>
    <s v="Ted Butterfield"/>
    <x v="0"/>
    <s v="United States"/>
    <s v="Meriden"/>
    <x v="29"/>
    <n v="6450"/>
    <x v="3"/>
    <s v="OFF-PA-10000157"/>
    <x v="1"/>
    <x v="10"/>
    <x v="364"/>
    <n v="79.92"/>
    <n v="4"/>
    <n v="0"/>
    <n v="37.562399999999997"/>
  </r>
  <r>
    <n v="6682"/>
    <s v="CA-2014-145037"/>
    <x v="3"/>
    <x v="264"/>
    <d v="2014-09-08T00:00:00"/>
    <s v="Second Class"/>
    <s v="TB-21055"/>
    <s v="Ted Butterfield"/>
    <x v="0"/>
    <s v="United States"/>
    <s v="Meriden"/>
    <x v="29"/>
    <n v="6450"/>
    <x v="3"/>
    <s v="OFF-PA-10002499"/>
    <x v="1"/>
    <x v="10"/>
    <x v="1601"/>
    <n v="146.82"/>
    <n v="3"/>
    <n v="0"/>
    <n v="73.41"/>
  </r>
  <r>
    <n v="6683"/>
    <s v="CA-2014-154466"/>
    <x v="3"/>
    <x v="314"/>
    <d v="2014-01-03T00:00:00"/>
    <s v="First Class"/>
    <s v="DP-13390"/>
    <s v="Dennis Pardue"/>
    <x v="2"/>
    <s v="United States"/>
    <s v="Franklin"/>
    <x v="6"/>
    <n v="53132"/>
    <x v="2"/>
    <s v="OFF-BI-10002012"/>
    <x v="1"/>
    <x v="8"/>
    <x v="742"/>
    <n v="3.6"/>
    <n v="2"/>
    <n v="0"/>
    <n v="1.728"/>
  </r>
  <r>
    <n v="6684"/>
    <s v="CA-2011-109134"/>
    <x v="2"/>
    <x v="1127"/>
    <d v="2011-11-10T00:00:00"/>
    <s v="Standard Class"/>
    <s v="DE-13255"/>
    <s v="Deanra Eno"/>
    <x v="2"/>
    <s v="United States"/>
    <s v="Los Angeles"/>
    <x v="1"/>
    <n v="90008"/>
    <x v="1"/>
    <s v="FUR-FU-10000320"/>
    <x v="0"/>
    <x v="5"/>
    <x v="1512"/>
    <n v="20.04"/>
    <n v="6"/>
    <n v="0"/>
    <n v="8.8176000000000023"/>
  </r>
  <r>
    <n v="6685"/>
    <s v="US-2012-129637"/>
    <x v="1"/>
    <x v="997"/>
    <d v="2012-12-22T00:00:00"/>
    <s v="Standard Class"/>
    <s v="MC-18100"/>
    <s v="Mick Crebagga"/>
    <x v="0"/>
    <s v="United States"/>
    <s v="Bloomington"/>
    <x v="10"/>
    <n v="61701"/>
    <x v="2"/>
    <s v="OFF-ST-10003716"/>
    <x v="1"/>
    <x v="4"/>
    <x v="889"/>
    <n v="180.01600000000002"/>
    <n v="1"/>
    <n v="0.2"/>
    <n v="-15.751400000000004"/>
  </r>
  <r>
    <n v="6686"/>
    <s v="US-2012-129637"/>
    <x v="1"/>
    <x v="997"/>
    <d v="2012-12-22T00:00:00"/>
    <s v="Standard Class"/>
    <s v="MC-18100"/>
    <s v="Mick Crebagga"/>
    <x v="0"/>
    <s v="United States"/>
    <s v="Bloomington"/>
    <x v="10"/>
    <n v="61701"/>
    <x v="2"/>
    <s v="FUR-FU-10000965"/>
    <x v="0"/>
    <x v="5"/>
    <x v="682"/>
    <n v="41.552"/>
    <n v="2"/>
    <n v="0.6"/>
    <n v="-19.737199999999994"/>
  </r>
  <r>
    <n v="6687"/>
    <s v="US-2012-129637"/>
    <x v="1"/>
    <x v="997"/>
    <d v="2012-12-22T00:00:00"/>
    <s v="Standard Class"/>
    <s v="MC-18100"/>
    <s v="Mick Crebagga"/>
    <x v="0"/>
    <s v="United States"/>
    <s v="Bloomington"/>
    <x v="10"/>
    <n v="61701"/>
    <x v="2"/>
    <s v="OFF-AR-10003829"/>
    <x v="1"/>
    <x v="6"/>
    <x v="934"/>
    <n v="13.120000000000001"/>
    <n v="5"/>
    <n v="0.2"/>
    <n v="1.4759999999999982"/>
  </r>
  <r>
    <n v="6688"/>
    <s v="CA-2012-165162"/>
    <x v="1"/>
    <x v="263"/>
    <d v="2012-05-21T00:00:00"/>
    <s v="Standard Class"/>
    <s v="HG-15025"/>
    <s v="Hunter Glantz"/>
    <x v="0"/>
    <s v="United States"/>
    <s v="Los Angeles"/>
    <x v="1"/>
    <n v="90032"/>
    <x v="1"/>
    <s v="OFF-ST-10003470"/>
    <x v="1"/>
    <x v="4"/>
    <x v="1339"/>
    <n v="1117.92"/>
    <n v="4"/>
    <n v="0"/>
    <n v="55.895999999999958"/>
  </r>
  <r>
    <n v="6689"/>
    <s v="CA-2014-140494"/>
    <x v="3"/>
    <x v="434"/>
    <d v="2014-03-16T00:00:00"/>
    <s v="Second Class"/>
    <s v="CM-11815"/>
    <s v="Candace McMahon"/>
    <x v="1"/>
    <s v="United States"/>
    <s v="San Francisco"/>
    <x v="1"/>
    <n v="94109"/>
    <x v="1"/>
    <s v="TEC-AC-10004568"/>
    <x v="2"/>
    <x v="11"/>
    <x v="1109"/>
    <n v="111.96"/>
    <n v="4"/>
    <n v="0"/>
    <n v="21.27239999999999"/>
  </r>
  <r>
    <n v="6690"/>
    <s v="CA-2014-104108"/>
    <x v="3"/>
    <x v="574"/>
    <d v="2014-12-10T00:00:00"/>
    <s v="Standard Class"/>
    <s v="RP-19855"/>
    <s v="Roy Phan"/>
    <x v="1"/>
    <s v="United States"/>
    <s v="Houston"/>
    <x v="5"/>
    <n v="77095"/>
    <x v="2"/>
    <s v="OFF-AR-10000817"/>
    <x v="1"/>
    <x v="6"/>
    <x v="1255"/>
    <n v="12.160000000000002"/>
    <n v="5"/>
    <n v="0.2"/>
    <n v="2.1279999999999988"/>
  </r>
  <r>
    <n v="6691"/>
    <s v="US-2014-165869"/>
    <x v="3"/>
    <x v="689"/>
    <d v="2014-08-06T00:00:00"/>
    <s v="Standard Class"/>
    <s v="LS-17200"/>
    <s v="Luke Schmidt"/>
    <x v="1"/>
    <s v="United States"/>
    <s v="Milwaukee"/>
    <x v="6"/>
    <n v="53209"/>
    <x v="2"/>
    <s v="OFF-BI-10003460"/>
    <x v="1"/>
    <x v="8"/>
    <x v="234"/>
    <n v="17.52"/>
    <n v="4"/>
    <n v="0"/>
    <n v="8.4095999999999993"/>
  </r>
  <r>
    <n v="6692"/>
    <s v="US-2014-165869"/>
    <x v="3"/>
    <x v="689"/>
    <d v="2014-08-06T00:00:00"/>
    <s v="Standard Class"/>
    <s v="LS-17200"/>
    <s v="Luke Schmidt"/>
    <x v="1"/>
    <s v="United States"/>
    <s v="Milwaukee"/>
    <x v="6"/>
    <n v="53209"/>
    <x v="2"/>
    <s v="OFF-AP-10002472"/>
    <x v="1"/>
    <x v="9"/>
    <x v="403"/>
    <n v="155.88"/>
    <n v="6"/>
    <n v="0"/>
    <n v="54.558"/>
  </r>
  <r>
    <n v="6693"/>
    <s v="CA-2014-160899"/>
    <x v="3"/>
    <x v="938"/>
    <d v="2014-08-14T00:00:00"/>
    <s v="Second Class"/>
    <s v="DR-12940"/>
    <s v="Daniel Raglin"/>
    <x v="2"/>
    <s v="United States"/>
    <s v="Lake Charles"/>
    <x v="28"/>
    <n v="70601"/>
    <x v="0"/>
    <s v="OFF-BI-10000632"/>
    <x v="1"/>
    <x v="8"/>
    <x v="1288"/>
    <n v="477.51"/>
    <n v="11"/>
    <n v="0"/>
    <n v="219.65459999999999"/>
  </r>
  <r>
    <n v="6694"/>
    <s v="CA-2014-144225"/>
    <x v="3"/>
    <x v="1033"/>
    <d v="2014-10-03T00:00:00"/>
    <s v="Second Class"/>
    <s v="CC-12475"/>
    <s v="Cindy Chapman"/>
    <x v="0"/>
    <s v="United States"/>
    <s v="Baltimore"/>
    <x v="39"/>
    <n v="21215"/>
    <x v="3"/>
    <s v="OFF-PA-10000062"/>
    <x v="1"/>
    <x v="10"/>
    <x v="1375"/>
    <n v="164.88"/>
    <n v="3"/>
    <n v="0"/>
    <n v="80.791200000000003"/>
  </r>
  <r>
    <n v="6695"/>
    <s v="US-2013-163538"/>
    <x v="0"/>
    <x v="370"/>
    <d v="2013-08-31T00:00:00"/>
    <s v="Standard Class"/>
    <s v="SS-20515"/>
    <s v="Shirley Schmidt"/>
    <x v="2"/>
    <s v="United States"/>
    <s v="Franklin"/>
    <x v="6"/>
    <n v="53132"/>
    <x v="2"/>
    <s v="TEC-AC-10002006"/>
    <x v="2"/>
    <x v="11"/>
    <x v="1078"/>
    <n v="47.97"/>
    <n v="3"/>
    <n v="0"/>
    <n v="14.870699999999998"/>
  </r>
  <r>
    <n v="6696"/>
    <s v="US-2013-155103"/>
    <x v="0"/>
    <x v="499"/>
    <d v="2013-12-08T00:00:00"/>
    <s v="Standard Class"/>
    <s v="JF-15190"/>
    <s v="Jamie Frazer"/>
    <x v="0"/>
    <s v="United States"/>
    <s v="New York City"/>
    <x v="15"/>
    <n v="10024"/>
    <x v="3"/>
    <s v="OFF-BI-10004318"/>
    <x v="1"/>
    <x v="8"/>
    <x v="1574"/>
    <n v="415.17600000000004"/>
    <n v="3"/>
    <n v="0.2"/>
    <n v="134.93219999999999"/>
  </r>
  <r>
    <n v="6697"/>
    <s v="US-2013-155103"/>
    <x v="0"/>
    <x v="499"/>
    <d v="2013-12-08T00:00:00"/>
    <s v="Standard Class"/>
    <s v="JF-15190"/>
    <s v="Jamie Frazer"/>
    <x v="0"/>
    <s v="United States"/>
    <s v="New York City"/>
    <x v="15"/>
    <n v="10024"/>
    <x v="3"/>
    <s v="OFF-BI-10004236"/>
    <x v="1"/>
    <x v="8"/>
    <x v="891"/>
    <n v="35.231999999999999"/>
    <n v="3"/>
    <n v="0.2"/>
    <n v="11.450399999999998"/>
  </r>
  <r>
    <n v="6698"/>
    <s v="US-2013-155103"/>
    <x v="0"/>
    <x v="499"/>
    <d v="2013-12-08T00:00:00"/>
    <s v="Standard Class"/>
    <s v="JF-15190"/>
    <s v="Jamie Frazer"/>
    <x v="0"/>
    <s v="United States"/>
    <s v="New York City"/>
    <x v="15"/>
    <n v="10024"/>
    <x v="3"/>
    <s v="OFF-PA-10000062"/>
    <x v="1"/>
    <x v="10"/>
    <x v="1375"/>
    <n v="54.96"/>
    <n v="1"/>
    <n v="0"/>
    <n v="26.930399999999999"/>
  </r>
  <r>
    <n v="6699"/>
    <s v="CA-2014-145429"/>
    <x v="3"/>
    <x v="246"/>
    <d v="2014-07-26T00:00:00"/>
    <s v="Standard Class"/>
    <s v="SW-20455"/>
    <s v="Shaun Weien"/>
    <x v="0"/>
    <s v="United States"/>
    <s v="San Diego"/>
    <x v="1"/>
    <n v="92024"/>
    <x v="1"/>
    <s v="OFF-PA-10003205"/>
    <x v="1"/>
    <x v="10"/>
    <x v="1776"/>
    <n v="16.34"/>
    <n v="2"/>
    <n v="0"/>
    <n v="7.6798000000000002"/>
  </r>
  <r>
    <n v="6700"/>
    <s v="CA-2014-145429"/>
    <x v="3"/>
    <x v="246"/>
    <d v="2014-07-26T00:00:00"/>
    <s v="Standard Class"/>
    <s v="SW-20455"/>
    <s v="Shaun Weien"/>
    <x v="0"/>
    <s v="United States"/>
    <s v="San Diego"/>
    <x v="1"/>
    <n v="92024"/>
    <x v="1"/>
    <s v="FUR-CH-10000988"/>
    <x v="0"/>
    <x v="1"/>
    <x v="1132"/>
    <n v="225.29600000000002"/>
    <n v="2"/>
    <n v="0.2"/>
    <n v="22.529599999999995"/>
  </r>
  <r>
    <n v="6701"/>
    <s v="CA-2014-145429"/>
    <x v="3"/>
    <x v="246"/>
    <d v="2014-07-26T00:00:00"/>
    <s v="Standard Class"/>
    <s v="SW-20455"/>
    <s v="Shaun Weien"/>
    <x v="0"/>
    <s v="United States"/>
    <s v="San Diego"/>
    <x v="1"/>
    <n v="92024"/>
    <x v="1"/>
    <s v="OFF-BI-10001524"/>
    <x v="1"/>
    <x v="8"/>
    <x v="298"/>
    <n v="50.352000000000004"/>
    <n v="3"/>
    <n v="0.2"/>
    <n v="17.623199999999997"/>
  </r>
  <r>
    <n v="6702"/>
    <s v="CA-2012-153535"/>
    <x v="1"/>
    <x v="1128"/>
    <d v="2012-05-24T00:00:00"/>
    <s v="Standard Class"/>
    <s v="SG-20470"/>
    <s v="Sheri Gordon"/>
    <x v="0"/>
    <s v="United States"/>
    <s v="Wilson"/>
    <x v="3"/>
    <n v="27893"/>
    <x v="0"/>
    <s v="FUR-FU-10001986"/>
    <x v="0"/>
    <x v="5"/>
    <x v="1133"/>
    <n v="163.136"/>
    <n v="4"/>
    <n v="0.2"/>
    <n v="20.391999999999989"/>
  </r>
  <r>
    <n v="6703"/>
    <s v="CA-2012-153535"/>
    <x v="1"/>
    <x v="1128"/>
    <d v="2012-05-24T00:00:00"/>
    <s v="Standard Class"/>
    <s v="SG-20470"/>
    <s v="Sheri Gordon"/>
    <x v="0"/>
    <s v="United States"/>
    <s v="Wilson"/>
    <x v="3"/>
    <n v="27893"/>
    <x v="0"/>
    <s v="OFF-BI-10001031"/>
    <x v="1"/>
    <x v="8"/>
    <x v="865"/>
    <n v="6.4080000000000004"/>
    <n v="4"/>
    <n v="0.7"/>
    <n v="-4.9127999999999989"/>
  </r>
  <r>
    <n v="6704"/>
    <s v="CA-2012-139164"/>
    <x v="1"/>
    <x v="537"/>
    <d v="2012-06-28T00:00:00"/>
    <s v="Standard Class"/>
    <s v="CS-12355"/>
    <s v="Christine Sundaresam"/>
    <x v="0"/>
    <s v="United States"/>
    <s v="Long Beach"/>
    <x v="1"/>
    <n v="90805"/>
    <x v="1"/>
    <s v="TEC-PH-10002468"/>
    <x v="2"/>
    <x v="7"/>
    <x v="1210"/>
    <n v="217.58400000000003"/>
    <n v="2"/>
    <n v="0.2"/>
    <n v="19.03860000000001"/>
  </r>
  <r>
    <n v="6705"/>
    <s v="CA-2012-139164"/>
    <x v="1"/>
    <x v="537"/>
    <d v="2012-06-28T00:00:00"/>
    <s v="Standard Class"/>
    <s v="CS-12355"/>
    <s v="Christine Sundaresam"/>
    <x v="0"/>
    <s v="United States"/>
    <s v="Long Beach"/>
    <x v="1"/>
    <n v="90805"/>
    <x v="1"/>
    <s v="OFF-FA-10003059"/>
    <x v="1"/>
    <x v="13"/>
    <x v="794"/>
    <n v="5.43"/>
    <n v="3"/>
    <n v="0"/>
    <n v="1.7918999999999998"/>
  </r>
  <r>
    <n v="6706"/>
    <s v="CA-2012-139164"/>
    <x v="1"/>
    <x v="537"/>
    <d v="2012-06-28T00:00:00"/>
    <s v="Standard Class"/>
    <s v="CS-12355"/>
    <s v="Christine Sundaresam"/>
    <x v="0"/>
    <s v="United States"/>
    <s v="Long Beach"/>
    <x v="1"/>
    <n v="90805"/>
    <x v="1"/>
    <s v="TEC-PH-10003931"/>
    <x v="2"/>
    <x v="7"/>
    <x v="159"/>
    <n v="143.976"/>
    <n v="3"/>
    <n v="0.2"/>
    <n v="8.998500000000007"/>
  </r>
  <r>
    <n v="6707"/>
    <s v="CA-2013-112277"/>
    <x v="0"/>
    <x v="545"/>
    <d v="2013-09-16T00:00:00"/>
    <s v="Standard Class"/>
    <s v="SC-20695"/>
    <s v="Steve Chapman"/>
    <x v="1"/>
    <s v="United States"/>
    <s v="Fort Lauderdale"/>
    <x v="2"/>
    <n v="33311"/>
    <x v="0"/>
    <s v="TEC-PH-10003505"/>
    <x v="2"/>
    <x v="7"/>
    <x v="901"/>
    <n v="519.67999999999995"/>
    <n v="7"/>
    <n v="0.2"/>
    <n v="58.46399999999997"/>
  </r>
  <r>
    <n v="6708"/>
    <s v="CA-2011-167724"/>
    <x v="2"/>
    <x v="138"/>
    <d v="2011-04-18T00:00:00"/>
    <s v="Standard Class"/>
    <s v="BF-11170"/>
    <s v="Ben Ferrer"/>
    <x v="2"/>
    <s v="United States"/>
    <s v="Baltimore"/>
    <x v="39"/>
    <n v="21215"/>
    <x v="3"/>
    <s v="OFF-LA-10002368"/>
    <x v="1"/>
    <x v="2"/>
    <x v="1777"/>
    <n v="7.83"/>
    <n v="3"/>
    <n v="0"/>
    <n v="3.6017999999999999"/>
  </r>
  <r>
    <n v="6709"/>
    <s v="CA-2012-123141"/>
    <x v="1"/>
    <x v="717"/>
    <d v="2012-11-19T00:00:00"/>
    <s v="Standard Class"/>
    <s v="GZ-14470"/>
    <s v="Gary Zandusky"/>
    <x v="0"/>
    <s v="United States"/>
    <s v="Rio Rancho"/>
    <x v="27"/>
    <n v="87124"/>
    <x v="1"/>
    <s v="FUR-CH-10004287"/>
    <x v="0"/>
    <x v="1"/>
    <x v="156"/>
    <n v="883.84"/>
    <n v="4"/>
    <n v="0.2"/>
    <n v="99.431999999999931"/>
  </r>
  <r>
    <n v="6710"/>
    <s v="CA-2012-123141"/>
    <x v="1"/>
    <x v="717"/>
    <d v="2012-11-19T00:00:00"/>
    <s v="Standard Class"/>
    <s v="GZ-14470"/>
    <s v="Gary Zandusky"/>
    <x v="0"/>
    <s v="United States"/>
    <s v="Rio Rancho"/>
    <x v="27"/>
    <n v="87124"/>
    <x v="1"/>
    <s v="FUR-CH-10001891"/>
    <x v="0"/>
    <x v="1"/>
    <x v="265"/>
    <n v="230.35200000000003"/>
    <n v="3"/>
    <n v="0.2"/>
    <n v="20.155800000000013"/>
  </r>
  <r>
    <n v="6711"/>
    <s v="CA-2013-149503"/>
    <x v="0"/>
    <x v="10"/>
    <d v="2013-12-13T00:00:00"/>
    <s v="First Class"/>
    <s v="SP-20650"/>
    <s v="Stephanie Phelps"/>
    <x v="1"/>
    <s v="United States"/>
    <s v="Stockton"/>
    <x v="1"/>
    <n v="95207"/>
    <x v="1"/>
    <s v="OFF-BI-10002133"/>
    <x v="1"/>
    <x v="8"/>
    <x v="1138"/>
    <n v="273.92"/>
    <n v="8"/>
    <n v="0.2"/>
    <n v="99.295999999999978"/>
  </r>
  <r>
    <n v="6712"/>
    <s v="CA-2014-163069"/>
    <x v="3"/>
    <x v="238"/>
    <d v="2014-08-22T00:00:00"/>
    <s v="Second Class"/>
    <s v="PJ-19015"/>
    <s v="Pauline Johnson"/>
    <x v="0"/>
    <s v="United States"/>
    <s v="Columbus"/>
    <x v="24"/>
    <n v="43229"/>
    <x v="3"/>
    <s v="OFF-AR-10001419"/>
    <x v="1"/>
    <x v="6"/>
    <x v="1006"/>
    <n v="9.9120000000000008"/>
    <n v="3"/>
    <n v="0.2"/>
    <n v="1.2389999999999994"/>
  </r>
  <r>
    <n v="6713"/>
    <s v="CA-2014-107629"/>
    <x v="3"/>
    <x v="817"/>
    <d v="2014-12-15T00:00:00"/>
    <s v="Same Day"/>
    <s v="DB-13060"/>
    <s v="Dave Brooks"/>
    <x v="0"/>
    <s v="United States"/>
    <s v="Skokie"/>
    <x v="10"/>
    <n v="60076"/>
    <x v="2"/>
    <s v="FUR-FU-10002298"/>
    <x v="0"/>
    <x v="5"/>
    <x v="1296"/>
    <n v="266.35200000000003"/>
    <n v="6"/>
    <n v="0.6"/>
    <n v="-292.98719999999997"/>
  </r>
  <r>
    <n v="6714"/>
    <s v="CA-2014-107629"/>
    <x v="3"/>
    <x v="817"/>
    <d v="2014-12-15T00:00:00"/>
    <s v="Same Day"/>
    <s v="DB-13060"/>
    <s v="Dave Brooks"/>
    <x v="0"/>
    <s v="United States"/>
    <s v="Skokie"/>
    <x v="10"/>
    <n v="60076"/>
    <x v="2"/>
    <s v="FUR-FU-10004091"/>
    <x v="0"/>
    <x v="5"/>
    <x v="264"/>
    <n v="56.328000000000003"/>
    <n v="3"/>
    <n v="0.6"/>
    <n v="-26.755799999999994"/>
  </r>
  <r>
    <n v="6715"/>
    <s v="CA-2014-107629"/>
    <x v="3"/>
    <x v="817"/>
    <d v="2014-12-15T00:00:00"/>
    <s v="Same Day"/>
    <s v="DB-13060"/>
    <s v="Dave Brooks"/>
    <x v="0"/>
    <s v="United States"/>
    <s v="Skokie"/>
    <x v="10"/>
    <n v="60076"/>
    <x v="2"/>
    <s v="TEC-AC-10004510"/>
    <x v="2"/>
    <x v="11"/>
    <x v="944"/>
    <n v="39.264000000000003"/>
    <n v="3"/>
    <n v="0.2"/>
    <n v="-4.908000000000003"/>
  </r>
  <r>
    <n v="6716"/>
    <s v="CA-2014-107629"/>
    <x v="3"/>
    <x v="817"/>
    <d v="2014-12-15T00:00:00"/>
    <s v="Same Day"/>
    <s v="DB-13060"/>
    <s v="Dave Brooks"/>
    <x v="0"/>
    <s v="United States"/>
    <s v="Skokie"/>
    <x v="10"/>
    <n v="60076"/>
    <x v="2"/>
    <s v="OFF-AR-10002987"/>
    <x v="1"/>
    <x v="6"/>
    <x v="1553"/>
    <n v="95.231999999999999"/>
    <n v="6"/>
    <n v="0.2"/>
    <n v="24.998400000000011"/>
  </r>
  <r>
    <n v="6717"/>
    <s v="CA-2013-134789"/>
    <x v="0"/>
    <x v="143"/>
    <d v="2013-04-16T00:00:00"/>
    <s v="Standard Class"/>
    <s v="CK-12325"/>
    <s v="Christine Kargatis"/>
    <x v="2"/>
    <s v="United States"/>
    <s v="Hot Springs"/>
    <x v="36"/>
    <n v="71901"/>
    <x v="0"/>
    <s v="OFF-FA-10002280"/>
    <x v="1"/>
    <x v="13"/>
    <x v="653"/>
    <n v="30"/>
    <n v="6"/>
    <n v="0"/>
    <n v="14.399999999999999"/>
  </r>
  <r>
    <n v="6718"/>
    <s v="CA-2013-134789"/>
    <x v="0"/>
    <x v="143"/>
    <d v="2013-04-16T00:00:00"/>
    <s v="Standard Class"/>
    <s v="CK-12325"/>
    <s v="Christine Kargatis"/>
    <x v="2"/>
    <s v="United States"/>
    <s v="Hot Springs"/>
    <x v="36"/>
    <n v="71901"/>
    <x v="0"/>
    <s v="OFF-PA-10001934"/>
    <x v="1"/>
    <x v="10"/>
    <x v="543"/>
    <n v="25.92"/>
    <n v="4"/>
    <n v="0"/>
    <n v="12.700800000000001"/>
  </r>
  <r>
    <n v="6719"/>
    <s v="CA-2013-134789"/>
    <x v="0"/>
    <x v="143"/>
    <d v="2013-04-16T00:00:00"/>
    <s v="Standard Class"/>
    <s v="CK-12325"/>
    <s v="Christine Kargatis"/>
    <x v="2"/>
    <s v="United States"/>
    <s v="Hot Springs"/>
    <x v="36"/>
    <n v="71901"/>
    <x v="0"/>
    <s v="FUR-FU-10003268"/>
    <x v="0"/>
    <x v="5"/>
    <x v="876"/>
    <n v="159.91999999999999"/>
    <n v="4"/>
    <n v="0"/>
    <n v="31.983999999999995"/>
  </r>
  <r>
    <n v="6720"/>
    <s v="CA-2013-130442"/>
    <x v="0"/>
    <x v="186"/>
    <d v="2013-12-20T00:00:00"/>
    <s v="First Class"/>
    <s v="SF-20065"/>
    <s v="Sandra Flanagan"/>
    <x v="0"/>
    <s v="United States"/>
    <s v="Goldsboro"/>
    <x v="3"/>
    <n v="27534"/>
    <x v="0"/>
    <s v="OFF-AP-10004859"/>
    <x v="1"/>
    <x v="9"/>
    <x v="921"/>
    <n v="34.944000000000003"/>
    <n v="3"/>
    <n v="0.2"/>
    <n v="3.0576000000000008"/>
  </r>
  <r>
    <n v="6721"/>
    <s v="CA-2014-102974"/>
    <x v="3"/>
    <x v="20"/>
    <d v="2014-09-25T00:00:00"/>
    <s v="Standard Class"/>
    <s v="DP-13105"/>
    <s v="Dave Poirier"/>
    <x v="1"/>
    <s v="United States"/>
    <s v="Los Angeles"/>
    <x v="1"/>
    <n v="90032"/>
    <x v="1"/>
    <s v="TEC-AC-10000057"/>
    <x v="2"/>
    <x v="11"/>
    <x v="626"/>
    <n v="149.94999999999999"/>
    <n v="5"/>
    <n v="0"/>
    <n v="31.489499999999992"/>
  </r>
  <r>
    <n v="6722"/>
    <s v="CA-2014-102974"/>
    <x v="3"/>
    <x v="20"/>
    <d v="2014-09-25T00:00:00"/>
    <s v="Standard Class"/>
    <s v="DP-13105"/>
    <s v="Dave Poirier"/>
    <x v="1"/>
    <s v="United States"/>
    <s v="Los Angeles"/>
    <x v="1"/>
    <n v="90032"/>
    <x v="1"/>
    <s v="OFF-AR-10000914"/>
    <x v="1"/>
    <x v="6"/>
    <x v="1739"/>
    <n v="23.32"/>
    <n v="2"/>
    <n v="0"/>
    <n v="6.0632000000000019"/>
  </r>
  <r>
    <n v="6723"/>
    <s v="CA-2014-102974"/>
    <x v="3"/>
    <x v="20"/>
    <d v="2014-09-25T00:00:00"/>
    <s v="Standard Class"/>
    <s v="DP-13105"/>
    <s v="Dave Poirier"/>
    <x v="1"/>
    <s v="United States"/>
    <s v="Los Angeles"/>
    <x v="1"/>
    <n v="90032"/>
    <x v="1"/>
    <s v="OFF-AR-10004956"/>
    <x v="1"/>
    <x v="6"/>
    <x v="1235"/>
    <n v="16.740000000000002"/>
    <n v="3"/>
    <n v="0"/>
    <n v="4.8545999999999978"/>
  </r>
  <r>
    <n v="6724"/>
    <s v="US-2014-166394"/>
    <x v="3"/>
    <x v="507"/>
    <d v="2014-09-07T00:00:00"/>
    <s v="Second Class"/>
    <s v="VM-21835"/>
    <s v="Vivian Mathis"/>
    <x v="0"/>
    <s v="United States"/>
    <s v="Nashua"/>
    <x v="38"/>
    <n v="3060"/>
    <x v="3"/>
    <s v="OFF-FA-10001843"/>
    <x v="1"/>
    <x v="13"/>
    <x v="33"/>
    <n v="14.82"/>
    <n v="6"/>
    <n v="0"/>
    <n v="6.9654000000000007"/>
  </r>
  <r>
    <n v="6725"/>
    <s v="CA-2013-128811"/>
    <x v="0"/>
    <x v="126"/>
    <d v="2013-09-17T00:00:00"/>
    <s v="Standard Class"/>
    <s v="SF-20200"/>
    <s v="Sarah Foster"/>
    <x v="0"/>
    <s v="United States"/>
    <s v="Seattle"/>
    <x v="4"/>
    <n v="98103"/>
    <x v="1"/>
    <s v="OFF-FA-10000585"/>
    <x v="1"/>
    <x v="13"/>
    <x v="202"/>
    <n v="10.47"/>
    <n v="3"/>
    <n v="0"/>
    <n v="4.8162000000000003"/>
  </r>
  <r>
    <n v="6726"/>
    <s v="CA-2013-128811"/>
    <x v="0"/>
    <x v="126"/>
    <d v="2013-09-17T00:00:00"/>
    <s v="Standard Class"/>
    <s v="SF-20200"/>
    <s v="Sarah Foster"/>
    <x v="0"/>
    <s v="United States"/>
    <s v="Seattle"/>
    <x v="4"/>
    <n v="98103"/>
    <x v="1"/>
    <s v="OFF-LA-10003720"/>
    <x v="1"/>
    <x v="2"/>
    <x v="1627"/>
    <n v="11.07"/>
    <n v="3"/>
    <n v="0"/>
    <n v="5.2028999999999996"/>
  </r>
  <r>
    <n v="6727"/>
    <s v="CA-2013-128811"/>
    <x v="0"/>
    <x v="126"/>
    <d v="2013-09-17T00:00:00"/>
    <s v="Standard Class"/>
    <s v="SF-20200"/>
    <s v="Sarah Foster"/>
    <x v="0"/>
    <s v="United States"/>
    <s v="Seattle"/>
    <x v="4"/>
    <n v="98103"/>
    <x v="1"/>
    <s v="OFF-BI-10000301"/>
    <x v="1"/>
    <x v="8"/>
    <x v="619"/>
    <n v="20.704000000000001"/>
    <n v="4"/>
    <n v="0.2"/>
    <n v="7.7639999999999993"/>
  </r>
  <r>
    <n v="6728"/>
    <s v="CA-2014-145443"/>
    <x v="3"/>
    <x v="682"/>
    <d v="2014-08-16T00:00:00"/>
    <s v="Second Class"/>
    <s v="SC-20695"/>
    <s v="Steve Chapman"/>
    <x v="1"/>
    <s v="United States"/>
    <s v="Richmond"/>
    <x v="14"/>
    <n v="47374"/>
    <x v="2"/>
    <s v="OFF-PA-10003302"/>
    <x v="1"/>
    <x v="10"/>
    <x v="1712"/>
    <n v="177.2"/>
    <n v="5"/>
    <n v="0"/>
    <n v="83.283999999999992"/>
  </r>
  <r>
    <n v="6729"/>
    <s v="CA-2013-165827"/>
    <x v="0"/>
    <x v="254"/>
    <d v="2013-11-10T00:00:00"/>
    <s v="Standard Class"/>
    <s v="MF-17665"/>
    <s v="Maureen Fritzler"/>
    <x v="1"/>
    <s v="United States"/>
    <s v="Miami"/>
    <x v="2"/>
    <n v="33180"/>
    <x v="0"/>
    <s v="FUR-FU-10001889"/>
    <x v="0"/>
    <x v="5"/>
    <x v="1149"/>
    <n v="50.496000000000002"/>
    <n v="6"/>
    <n v="0.2"/>
    <n v="8.2055999999999987"/>
  </r>
  <r>
    <n v="6730"/>
    <s v="CA-2012-156734"/>
    <x v="1"/>
    <x v="652"/>
    <d v="2012-06-20T00:00:00"/>
    <s v="First Class"/>
    <s v="BV-11245"/>
    <s v="Benjamin Venier"/>
    <x v="1"/>
    <s v="United States"/>
    <s v="Smyrna"/>
    <x v="18"/>
    <n v="37167"/>
    <x v="0"/>
    <s v="OFF-BI-10002982"/>
    <x v="1"/>
    <x v="8"/>
    <x v="1258"/>
    <n v="6.1290000000000004"/>
    <n v="3"/>
    <n v="0.7"/>
    <n v="-4.4945999999999984"/>
  </r>
  <r>
    <n v="6731"/>
    <s v="CA-2012-156734"/>
    <x v="1"/>
    <x v="652"/>
    <d v="2012-06-20T00:00:00"/>
    <s v="First Class"/>
    <s v="BV-11245"/>
    <s v="Benjamin Venier"/>
    <x v="1"/>
    <s v="United States"/>
    <s v="Smyrna"/>
    <x v="18"/>
    <n v="37167"/>
    <x v="0"/>
    <s v="FUR-CH-10002965"/>
    <x v="0"/>
    <x v="1"/>
    <x v="226"/>
    <n v="643.13599999999997"/>
    <n v="4"/>
    <n v="0.2"/>
    <n v="56.274400000000014"/>
  </r>
  <r>
    <n v="6732"/>
    <s v="CA-2012-156734"/>
    <x v="1"/>
    <x v="652"/>
    <d v="2012-06-20T00:00:00"/>
    <s v="First Class"/>
    <s v="BV-11245"/>
    <s v="Benjamin Venier"/>
    <x v="1"/>
    <s v="United States"/>
    <s v="Smyrna"/>
    <x v="18"/>
    <n v="37167"/>
    <x v="0"/>
    <s v="OFF-PA-10001937"/>
    <x v="1"/>
    <x v="10"/>
    <x v="286"/>
    <n v="20.736000000000004"/>
    <n v="4"/>
    <n v="0.2"/>
    <n v="7.2576000000000001"/>
  </r>
  <r>
    <n v="6733"/>
    <s v="CA-2011-120096"/>
    <x v="2"/>
    <x v="1129"/>
    <d v="2011-07-07T00:00:00"/>
    <s v="First Class"/>
    <s v="KE-16420"/>
    <s v="Katrina Edelman"/>
    <x v="1"/>
    <s v="United States"/>
    <s v="Aurora"/>
    <x v="22"/>
    <n v="80013"/>
    <x v="1"/>
    <s v="OFF-PA-10001977"/>
    <x v="1"/>
    <x v="10"/>
    <x v="1464"/>
    <n v="177.536"/>
    <n v="4"/>
    <n v="0.2"/>
    <n v="62.137599999999992"/>
  </r>
  <r>
    <n v="6734"/>
    <s v="CA-2011-120096"/>
    <x v="2"/>
    <x v="1129"/>
    <d v="2011-07-07T00:00:00"/>
    <s v="First Class"/>
    <s v="KE-16420"/>
    <s v="Katrina Edelman"/>
    <x v="1"/>
    <s v="United States"/>
    <s v="Aurora"/>
    <x v="22"/>
    <n v="80013"/>
    <x v="1"/>
    <s v="OFF-AP-10000692"/>
    <x v="1"/>
    <x v="9"/>
    <x v="1241"/>
    <n v="32.432000000000002"/>
    <n v="2"/>
    <n v="0.2"/>
    <n v="3.2432000000000016"/>
  </r>
  <r>
    <n v="6735"/>
    <s v="CA-2012-141754"/>
    <x v="1"/>
    <x v="139"/>
    <d v="2012-12-25T00:00:00"/>
    <s v="Standard Class"/>
    <s v="EM-14200"/>
    <s v="Evan Minnotte"/>
    <x v="2"/>
    <s v="United States"/>
    <s v="Miami"/>
    <x v="2"/>
    <n v="33142"/>
    <x v="0"/>
    <s v="OFF-LA-10004093"/>
    <x v="1"/>
    <x v="2"/>
    <x v="670"/>
    <n v="11.696"/>
    <n v="2"/>
    <n v="0.2"/>
    <n v="3.9473999999999996"/>
  </r>
  <r>
    <n v="6736"/>
    <s v="CA-2013-123358"/>
    <x v="0"/>
    <x v="342"/>
    <d v="2013-04-18T00:00:00"/>
    <s v="Standard Class"/>
    <s v="BT-11680"/>
    <s v="Brian Thompson"/>
    <x v="0"/>
    <s v="United States"/>
    <s v="San Francisco"/>
    <x v="1"/>
    <n v="94122"/>
    <x v="1"/>
    <s v="OFF-AP-10004980"/>
    <x v="1"/>
    <x v="9"/>
    <x v="967"/>
    <n v="113.76"/>
    <n v="3"/>
    <n v="0"/>
    <n v="44.366400000000006"/>
  </r>
  <r>
    <n v="6737"/>
    <s v="CA-2013-123358"/>
    <x v="0"/>
    <x v="342"/>
    <d v="2013-04-18T00:00:00"/>
    <s v="Standard Class"/>
    <s v="BT-11680"/>
    <s v="Brian Thompson"/>
    <x v="0"/>
    <s v="United States"/>
    <s v="San Francisco"/>
    <x v="1"/>
    <n v="94122"/>
    <x v="1"/>
    <s v="OFF-ST-10001932"/>
    <x v="1"/>
    <x v="4"/>
    <x v="1641"/>
    <n v="579.51"/>
    <n v="3"/>
    <n v="0"/>
    <n v="81.131400000000014"/>
  </r>
  <r>
    <n v="6738"/>
    <s v="CA-2013-123358"/>
    <x v="0"/>
    <x v="342"/>
    <d v="2013-04-18T00:00:00"/>
    <s v="Standard Class"/>
    <s v="BT-11680"/>
    <s v="Brian Thompson"/>
    <x v="0"/>
    <s v="United States"/>
    <s v="San Francisco"/>
    <x v="1"/>
    <n v="94122"/>
    <x v="1"/>
    <s v="OFF-ST-10000636"/>
    <x v="1"/>
    <x v="4"/>
    <x v="1744"/>
    <n v="150.66"/>
    <n v="9"/>
    <n v="0"/>
    <n v="6.0263999999999918"/>
  </r>
  <r>
    <n v="6739"/>
    <s v="CA-2013-123358"/>
    <x v="0"/>
    <x v="342"/>
    <d v="2013-04-18T00:00:00"/>
    <s v="Standard Class"/>
    <s v="BT-11680"/>
    <s v="Brian Thompson"/>
    <x v="0"/>
    <s v="United States"/>
    <s v="San Francisco"/>
    <x v="1"/>
    <n v="94122"/>
    <x v="1"/>
    <s v="OFF-BI-10000069"/>
    <x v="1"/>
    <x v="8"/>
    <x v="486"/>
    <n v="48.032000000000004"/>
    <n v="4"/>
    <n v="0.2"/>
    <n v="15.610399999999993"/>
  </r>
  <r>
    <n v="6740"/>
    <s v="CA-2011-144029"/>
    <x v="2"/>
    <x v="542"/>
    <d v="2011-05-31T00:00:00"/>
    <s v="Standard Class"/>
    <s v="MM-18055"/>
    <s v="Michelle Moray"/>
    <x v="0"/>
    <s v="United States"/>
    <s v="Chicago"/>
    <x v="10"/>
    <n v="60623"/>
    <x v="2"/>
    <s v="OFF-ST-10001837"/>
    <x v="1"/>
    <x v="4"/>
    <x v="1331"/>
    <n v="102.624"/>
    <n v="3"/>
    <n v="0.2"/>
    <n v="7.6968000000000032"/>
  </r>
  <r>
    <n v="6741"/>
    <s v="CA-2011-144029"/>
    <x v="2"/>
    <x v="542"/>
    <d v="2011-05-31T00:00:00"/>
    <s v="Standard Class"/>
    <s v="MM-18055"/>
    <s v="Michelle Moray"/>
    <x v="0"/>
    <s v="United States"/>
    <s v="Chicago"/>
    <x v="10"/>
    <n v="60623"/>
    <x v="2"/>
    <s v="FUR-CH-10003981"/>
    <x v="0"/>
    <x v="1"/>
    <x v="1166"/>
    <n v="359.77199999999999"/>
    <n v="2"/>
    <n v="0.3"/>
    <n v="-5.1396000000000583"/>
  </r>
  <r>
    <n v="6742"/>
    <s v="CA-2011-144029"/>
    <x v="2"/>
    <x v="542"/>
    <d v="2011-05-31T00:00:00"/>
    <s v="Standard Class"/>
    <s v="MM-18055"/>
    <s v="Michelle Moray"/>
    <x v="0"/>
    <s v="United States"/>
    <s v="Chicago"/>
    <x v="10"/>
    <n v="60623"/>
    <x v="2"/>
    <s v="OFF-AR-10000716"/>
    <x v="1"/>
    <x v="6"/>
    <x v="786"/>
    <n v="13.392000000000001"/>
    <n v="3"/>
    <n v="0.2"/>
    <n v="3.1806000000000005"/>
  </r>
  <r>
    <n v="6743"/>
    <s v="US-2014-101784"/>
    <x v="3"/>
    <x v="91"/>
    <d v="2014-07-12T00:00:00"/>
    <s v="Standard Class"/>
    <s v="PO-18850"/>
    <s v="Patrick O'Brill"/>
    <x v="0"/>
    <s v="United States"/>
    <s v="Los Angeles"/>
    <x v="1"/>
    <n v="90008"/>
    <x v="1"/>
    <s v="FUR-CH-10001146"/>
    <x v="0"/>
    <x v="1"/>
    <x v="124"/>
    <n v="122.13600000000001"/>
    <n v="3"/>
    <n v="0.2"/>
    <n v="-13.740299999999994"/>
  </r>
  <r>
    <n v="6744"/>
    <s v="CA-2012-156923"/>
    <x v="1"/>
    <x v="1130"/>
    <d v="2012-02-20T00:00:00"/>
    <s v="Standard Class"/>
    <s v="SP-20860"/>
    <s v="Sung Pak"/>
    <x v="1"/>
    <s v="United States"/>
    <s v="Dover"/>
    <x v="38"/>
    <n v="3820"/>
    <x v="3"/>
    <s v="OFF-PA-10002751"/>
    <x v="1"/>
    <x v="10"/>
    <x v="150"/>
    <n v="35.880000000000003"/>
    <n v="6"/>
    <n v="0"/>
    <n v="16.146000000000001"/>
  </r>
  <r>
    <n v="6745"/>
    <s v="CA-2014-111269"/>
    <x v="3"/>
    <x v="114"/>
    <d v="2014-06-19T00:00:00"/>
    <s v="Second Class"/>
    <s v="CS-12355"/>
    <s v="Christine Sundaresam"/>
    <x v="0"/>
    <s v="United States"/>
    <s v="Dublin"/>
    <x v="24"/>
    <n v="43017"/>
    <x v="3"/>
    <s v="TEC-AC-10001606"/>
    <x v="2"/>
    <x v="11"/>
    <x v="585"/>
    <n v="479.952"/>
    <n v="6"/>
    <n v="0.2"/>
    <n v="107.98920000000001"/>
  </r>
  <r>
    <n v="6746"/>
    <s v="CA-2014-111269"/>
    <x v="3"/>
    <x v="114"/>
    <d v="2014-06-19T00:00:00"/>
    <s v="Second Class"/>
    <s v="CS-12355"/>
    <s v="Christine Sundaresam"/>
    <x v="0"/>
    <s v="United States"/>
    <s v="Dublin"/>
    <x v="24"/>
    <n v="43017"/>
    <x v="3"/>
    <s v="OFF-AR-10001427"/>
    <x v="1"/>
    <x v="6"/>
    <x v="248"/>
    <n v="23.92"/>
    <n v="5"/>
    <n v="0.2"/>
    <n v="1.7940000000000005"/>
  </r>
  <r>
    <n v="6747"/>
    <s v="CA-2014-159156"/>
    <x v="3"/>
    <x v="38"/>
    <d v="2014-11-17T00:00:00"/>
    <s v="First Class"/>
    <s v="KB-16600"/>
    <s v="Ken Brennan"/>
    <x v="1"/>
    <s v="United States"/>
    <s v="New York City"/>
    <x v="15"/>
    <n v="10009"/>
    <x v="3"/>
    <s v="TEC-PH-10004389"/>
    <x v="2"/>
    <x v="7"/>
    <x v="1422"/>
    <n v="629.94999999999993"/>
    <n v="5"/>
    <n v="0"/>
    <n v="163.78700000000003"/>
  </r>
  <r>
    <n v="6748"/>
    <s v="CA-2014-100230"/>
    <x v="3"/>
    <x v="157"/>
    <d v="2014-12-16T00:00:00"/>
    <s v="Standard Class"/>
    <s v="AA-10375"/>
    <s v="Allen Armold"/>
    <x v="0"/>
    <s v="United States"/>
    <s v="New York City"/>
    <x v="15"/>
    <n v="10035"/>
    <x v="3"/>
    <s v="OFF-BI-10002498"/>
    <x v="1"/>
    <x v="8"/>
    <x v="435"/>
    <n v="14.952000000000002"/>
    <n v="1"/>
    <n v="0.2"/>
    <n v="5.0462999999999996"/>
  </r>
  <r>
    <n v="6749"/>
    <s v="CA-2014-100230"/>
    <x v="3"/>
    <x v="157"/>
    <d v="2014-12-16T00:00:00"/>
    <s v="Standard Class"/>
    <s v="AA-10375"/>
    <s v="Allen Armold"/>
    <x v="0"/>
    <s v="United States"/>
    <s v="New York City"/>
    <x v="15"/>
    <n v="10035"/>
    <x v="3"/>
    <s v="OFF-PA-10002245"/>
    <x v="1"/>
    <x v="10"/>
    <x v="1334"/>
    <n v="17.940000000000001"/>
    <n v="3"/>
    <n v="0"/>
    <n v="8.0730000000000004"/>
  </r>
  <r>
    <n v="6750"/>
    <s v="CA-2014-100230"/>
    <x v="3"/>
    <x v="157"/>
    <d v="2014-12-16T00:00:00"/>
    <s v="Standard Class"/>
    <s v="AA-10375"/>
    <s v="Allen Armold"/>
    <x v="0"/>
    <s v="United States"/>
    <s v="New York City"/>
    <x v="15"/>
    <n v="10035"/>
    <x v="3"/>
    <s v="TEC-PH-10004522"/>
    <x v="2"/>
    <x v="7"/>
    <x v="1695"/>
    <n v="116.98"/>
    <n v="2"/>
    <n v="0"/>
    <n v="29.245000000000005"/>
  </r>
  <r>
    <n v="6751"/>
    <s v="CA-2013-154767"/>
    <x v="0"/>
    <x v="931"/>
    <d v="2013-07-01T00:00:00"/>
    <s v="Second Class"/>
    <s v="BP-11155"/>
    <s v="Becky Pak"/>
    <x v="0"/>
    <s v="United States"/>
    <s v="Paterson"/>
    <x v="30"/>
    <n v="7501"/>
    <x v="3"/>
    <s v="FUR-CH-10003535"/>
    <x v="0"/>
    <x v="1"/>
    <x v="1513"/>
    <n v="121.96"/>
    <n v="2"/>
    <n v="0"/>
    <n v="20.733199999999997"/>
  </r>
  <r>
    <n v="6752"/>
    <s v="CA-2013-154767"/>
    <x v="0"/>
    <x v="931"/>
    <d v="2013-07-01T00:00:00"/>
    <s v="Second Class"/>
    <s v="BP-11155"/>
    <s v="Becky Pak"/>
    <x v="0"/>
    <s v="United States"/>
    <s v="Paterson"/>
    <x v="30"/>
    <n v="7501"/>
    <x v="3"/>
    <s v="OFF-AP-10000595"/>
    <x v="1"/>
    <x v="9"/>
    <x v="1496"/>
    <n v="8.74"/>
    <n v="2"/>
    <n v="0"/>
    <n v="2.2724000000000002"/>
  </r>
  <r>
    <n v="6753"/>
    <s v="CA-2013-154767"/>
    <x v="0"/>
    <x v="931"/>
    <d v="2013-07-01T00:00:00"/>
    <s v="Second Class"/>
    <s v="BP-11155"/>
    <s v="Becky Pak"/>
    <x v="0"/>
    <s v="United States"/>
    <s v="Paterson"/>
    <x v="30"/>
    <n v="7501"/>
    <x v="3"/>
    <s v="OFF-PA-10003039"/>
    <x v="1"/>
    <x v="10"/>
    <x v="330"/>
    <n v="61.96"/>
    <n v="2"/>
    <n v="0"/>
    <n v="27.881999999999998"/>
  </r>
  <r>
    <n v="6754"/>
    <s v="CA-2013-154767"/>
    <x v="0"/>
    <x v="931"/>
    <d v="2013-07-01T00:00:00"/>
    <s v="Second Class"/>
    <s v="BP-11155"/>
    <s v="Becky Pak"/>
    <x v="0"/>
    <s v="United States"/>
    <s v="Paterson"/>
    <x v="30"/>
    <n v="7501"/>
    <x v="3"/>
    <s v="OFF-BI-10002003"/>
    <x v="1"/>
    <x v="8"/>
    <x v="1384"/>
    <n v="7.96"/>
    <n v="2"/>
    <n v="0"/>
    <n v="3.7412000000000001"/>
  </r>
  <r>
    <n v="6755"/>
    <s v="CA-2013-154767"/>
    <x v="0"/>
    <x v="931"/>
    <d v="2013-07-01T00:00:00"/>
    <s v="Second Class"/>
    <s v="BP-11155"/>
    <s v="Becky Pak"/>
    <x v="0"/>
    <s v="United States"/>
    <s v="Paterson"/>
    <x v="30"/>
    <n v="7501"/>
    <x v="3"/>
    <s v="OFF-AP-10002311"/>
    <x v="1"/>
    <x v="9"/>
    <x v="14"/>
    <n v="275.24"/>
    <n v="4"/>
    <n v="0"/>
    <n v="121.10560000000001"/>
  </r>
  <r>
    <n v="6756"/>
    <s v="CA-2014-124205"/>
    <x v="3"/>
    <x v="175"/>
    <d v="2014-09-20T00:00:00"/>
    <s v="Standard Class"/>
    <s v="TC-21145"/>
    <s v="Theresa Coyne"/>
    <x v="1"/>
    <s v="United States"/>
    <s v="Lakewood"/>
    <x v="30"/>
    <n v="8701"/>
    <x v="3"/>
    <s v="FUR-FU-10002445"/>
    <x v="0"/>
    <x v="5"/>
    <x v="1439"/>
    <n v="47.400000000000006"/>
    <n v="5"/>
    <n v="0"/>
    <n v="18.960000000000004"/>
  </r>
  <r>
    <n v="6757"/>
    <s v="CA-2014-124205"/>
    <x v="3"/>
    <x v="175"/>
    <d v="2014-09-20T00:00:00"/>
    <s v="Standard Class"/>
    <s v="TC-21145"/>
    <s v="Theresa Coyne"/>
    <x v="1"/>
    <s v="United States"/>
    <s v="Lakewood"/>
    <x v="30"/>
    <n v="8701"/>
    <x v="3"/>
    <s v="FUR-CH-10003606"/>
    <x v="0"/>
    <x v="1"/>
    <x v="1566"/>
    <n v="512.96"/>
    <n v="4"/>
    <n v="0"/>
    <n v="143.62880000000001"/>
  </r>
  <r>
    <n v="6758"/>
    <s v="CA-2014-124205"/>
    <x v="3"/>
    <x v="175"/>
    <d v="2014-09-20T00:00:00"/>
    <s v="Standard Class"/>
    <s v="TC-21145"/>
    <s v="Theresa Coyne"/>
    <x v="1"/>
    <s v="United States"/>
    <s v="Lakewood"/>
    <x v="30"/>
    <n v="8701"/>
    <x v="3"/>
    <s v="TEC-PH-10002115"/>
    <x v="2"/>
    <x v="7"/>
    <x v="793"/>
    <n v="395.93999999999994"/>
    <n v="6"/>
    <n v="0"/>
    <n v="102.94440000000002"/>
  </r>
  <r>
    <n v="6759"/>
    <s v="CA-2014-124205"/>
    <x v="3"/>
    <x v="175"/>
    <d v="2014-09-20T00:00:00"/>
    <s v="Standard Class"/>
    <s v="TC-21145"/>
    <s v="Theresa Coyne"/>
    <x v="1"/>
    <s v="United States"/>
    <s v="Lakewood"/>
    <x v="30"/>
    <n v="8701"/>
    <x v="3"/>
    <s v="OFF-ST-10000934"/>
    <x v="1"/>
    <x v="4"/>
    <x v="352"/>
    <n v="81.96"/>
    <n v="2"/>
    <n v="0"/>
    <n v="0"/>
  </r>
  <r>
    <n v="6760"/>
    <s v="CA-2014-165715"/>
    <x v="3"/>
    <x v="574"/>
    <d v="2014-12-09T00:00:00"/>
    <s v="Standard Class"/>
    <s v="BG-11035"/>
    <s v="Barry Gonzalez"/>
    <x v="0"/>
    <s v="United States"/>
    <s v="Greensboro"/>
    <x v="3"/>
    <n v="27405"/>
    <x v="0"/>
    <s v="OFF-AR-10003903"/>
    <x v="1"/>
    <x v="6"/>
    <x v="878"/>
    <n v="32.776000000000003"/>
    <n v="1"/>
    <n v="0.2"/>
    <n v="2.4581999999999997"/>
  </r>
  <r>
    <n v="6761"/>
    <s v="CA-2014-100636"/>
    <x v="3"/>
    <x v="335"/>
    <d v="2014-07-01T00:00:00"/>
    <s v="Standard Class"/>
    <s v="DO-13435"/>
    <s v="Denny Ordway"/>
    <x v="0"/>
    <s v="United States"/>
    <s v="New York City"/>
    <x v="15"/>
    <n v="10035"/>
    <x v="3"/>
    <s v="OFF-ST-10004123"/>
    <x v="1"/>
    <x v="4"/>
    <x v="72"/>
    <n v="272.94"/>
    <n v="3"/>
    <n v="0"/>
    <n v="0"/>
  </r>
  <r>
    <n v="6762"/>
    <s v="CA-2013-162943"/>
    <x v="0"/>
    <x v="1131"/>
    <d v="2013-07-27T00:00:00"/>
    <s v="Second Class"/>
    <s v="DB-12970"/>
    <s v="Darren Budd"/>
    <x v="1"/>
    <s v="United States"/>
    <s v="New York City"/>
    <x v="15"/>
    <n v="10035"/>
    <x v="3"/>
    <s v="FUR-CH-10001708"/>
    <x v="0"/>
    <x v="1"/>
    <x v="884"/>
    <n v="253.76399999999998"/>
    <n v="2"/>
    <n v="0.1"/>
    <n v="31.015599999999978"/>
  </r>
  <r>
    <n v="6763"/>
    <s v="CA-2013-144764"/>
    <x v="0"/>
    <x v="476"/>
    <d v="2013-09-09T00:00:00"/>
    <s v="Standard Class"/>
    <s v="RL-19615"/>
    <s v="Rob Lucas"/>
    <x v="0"/>
    <s v="United States"/>
    <s v="Chicago"/>
    <x v="10"/>
    <n v="60623"/>
    <x v="2"/>
    <s v="OFF-LA-10000240"/>
    <x v="1"/>
    <x v="2"/>
    <x v="2"/>
    <n v="29.24"/>
    <n v="5"/>
    <n v="0.2"/>
    <n v="9.8685000000000009"/>
  </r>
  <r>
    <n v="6764"/>
    <s v="CA-2013-144764"/>
    <x v="0"/>
    <x v="476"/>
    <d v="2013-09-09T00:00:00"/>
    <s v="Standard Class"/>
    <s v="RL-19615"/>
    <s v="Rob Lucas"/>
    <x v="0"/>
    <s v="United States"/>
    <s v="Chicago"/>
    <x v="10"/>
    <n v="60623"/>
    <x v="2"/>
    <s v="OFF-ST-10002485"/>
    <x v="1"/>
    <x v="4"/>
    <x v="209"/>
    <n v="35.167999999999999"/>
    <n v="2"/>
    <n v="0.2"/>
    <n v="-8.3524000000000012"/>
  </r>
  <r>
    <n v="6765"/>
    <s v="CA-2013-144764"/>
    <x v="0"/>
    <x v="476"/>
    <d v="2013-09-09T00:00:00"/>
    <s v="Standard Class"/>
    <s v="RL-19615"/>
    <s v="Rob Lucas"/>
    <x v="0"/>
    <s v="United States"/>
    <s v="Chicago"/>
    <x v="10"/>
    <n v="60623"/>
    <x v="2"/>
    <s v="TEC-MA-10003230"/>
    <x v="2"/>
    <x v="15"/>
    <x v="1778"/>
    <n v="1362.8999999999999"/>
    <n v="3"/>
    <n v="0.3"/>
    <n v="-19.470000000000141"/>
  </r>
  <r>
    <n v="6766"/>
    <s v="CA-2014-100615"/>
    <x v="3"/>
    <x v="693"/>
    <d v="2014-04-25T00:00:00"/>
    <s v="Standard Class"/>
    <s v="SJ-20215"/>
    <s v="Sarah Jordon"/>
    <x v="0"/>
    <s v="United States"/>
    <s v="Chicago"/>
    <x v="10"/>
    <n v="60653"/>
    <x v="2"/>
    <s v="FUR-CH-10002602"/>
    <x v="0"/>
    <x v="1"/>
    <x v="288"/>
    <n v="317.05799999999999"/>
    <n v="3"/>
    <n v="0.3"/>
    <n v="-18.117599999999996"/>
  </r>
  <r>
    <n v="6767"/>
    <s v="CA-2014-100615"/>
    <x v="3"/>
    <x v="693"/>
    <d v="2014-04-25T00:00:00"/>
    <s v="Standard Class"/>
    <s v="SJ-20215"/>
    <s v="Sarah Jordon"/>
    <x v="0"/>
    <s v="United States"/>
    <s v="Chicago"/>
    <x v="10"/>
    <n v="60653"/>
    <x v="2"/>
    <s v="OFF-AR-10001683"/>
    <x v="1"/>
    <x v="6"/>
    <x v="32"/>
    <n v="15.76"/>
    <n v="2"/>
    <n v="0.2"/>
    <n v="3.5460000000000007"/>
  </r>
  <r>
    <n v="6768"/>
    <s v="CA-2014-100615"/>
    <x v="3"/>
    <x v="693"/>
    <d v="2014-04-25T00:00:00"/>
    <s v="Standard Class"/>
    <s v="SJ-20215"/>
    <s v="Sarah Jordon"/>
    <x v="0"/>
    <s v="United States"/>
    <s v="Chicago"/>
    <x v="10"/>
    <n v="60653"/>
    <x v="2"/>
    <s v="FUR-FU-10002456"/>
    <x v="0"/>
    <x v="5"/>
    <x v="1009"/>
    <n v="14.560000000000002"/>
    <n v="5"/>
    <n v="0.6"/>
    <n v="-6.1879999999999988"/>
  </r>
  <r>
    <n v="6769"/>
    <s v="CA-2011-109302"/>
    <x v="2"/>
    <x v="1132"/>
    <d v="2011-08-16T00:00:00"/>
    <s v="Standard Class"/>
    <s v="CS-12175"/>
    <s v="Charles Sheldon"/>
    <x v="1"/>
    <s v="United States"/>
    <s v="Lakewood"/>
    <x v="30"/>
    <n v="8701"/>
    <x v="3"/>
    <s v="OFF-BI-10002854"/>
    <x v="1"/>
    <x v="8"/>
    <x v="895"/>
    <n v="196.21"/>
    <n v="7"/>
    <n v="0"/>
    <n v="98.105000000000004"/>
  </r>
  <r>
    <n v="6770"/>
    <s v="CA-2014-139787"/>
    <x v="3"/>
    <x v="20"/>
    <d v="2014-09-24T00:00:00"/>
    <s v="Standard Class"/>
    <s v="JP-16135"/>
    <s v="Julie Prescott"/>
    <x v="2"/>
    <s v="United States"/>
    <s v="Columbus"/>
    <x v="32"/>
    <n v="31907"/>
    <x v="0"/>
    <s v="OFF-AR-10002445"/>
    <x v="1"/>
    <x v="6"/>
    <x v="1637"/>
    <n v="35.4"/>
    <n v="5"/>
    <n v="0"/>
    <n v="13.452000000000002"/>
  </r>
  <r>
    <n v="6771"/>
    <s v="CA-2014-139402"/>
    <x v="3"/>
    <x v="34"/>
    <d v="2014-12-14T00:00:00"/>
    <s v="Standard Class"/>
    <s v="NC-18535"/>
    <s v="Nick Crebassa"/>
    <x v="1"/>
    <s v="United States"/>
    <s v="Phoenix"/>
    <x v="16"/>
    <n v="85023"/>
    <x v="1"/>
    <s v="OFF-PA-10004359"/>
    <x v="1"/>
    <x v="10"/>
    <x v="1059"/>
    <n v="419.4"/>
    <n v="5"/>
    <n v="0.2"/>
    <n v="146.79"/>
  </r>
  <r>
    <n v="6772"/>
    <s v="CA-2014-139402"/>
    <x v="3"/>
    <x v="34"/>
    <d v="2014-12-14T00:00:00"/>
    <s v="Standard Class"/>
    <s v="NC-18535"/>
    <s v="Nick Crebassa"/>
    <x v="1"/>
    <s v="United States"/>
    <s v="Phoenix"/>
    <x v="16"/>
    <n v="85023"/>
    <x v="1"/>
    <s v="OFF-BI-10000279"/>
    <x v="1"/>
    <x v="8"/>
    <x v="1765"/>
    <n v="13.005000000000003"/>
    <n v="3"/>
    <n v="0.7"/>
    <n v="-9.9704999999999977"/>
  </r>
  <r>
    <n v="6773"/>
    <s v="CA-2013-119018"/>
    <x v="0"/>
    <x v="254"/>
    <d v="2013-11-09T00:00:00"/>
    <s v="Standard Class"/>
    <s v="CW-11905"/>
    <s v="Carl Weiss"/>
    <x v="2"/>
    <s v="United States"/>
    <s v="Los Angeles"/>
    <x v="1"/>
    <n v="90004"/>
    <x v="1"/>
    <s v="OFF-BI-10003314"/>
    <x v="1"/>
    <x v="8"/>
    <x v="305"/>
    <n v="7.7120000000000006"/>
    <n v="2"/>
    <n v="0.2"/>
    <n v="2.7956000000000003"/>
  </r>
  <r>
    <n v="6774"/>
    <s v="CA-2013-119018"/>
    <x v="0"/>
    <x v="254"/>
    <d v="2013-11-09T00:00:00"/>
    <s v="Standard Class"/>
    <s v="CW-11905"/>
    <s v="Carl Weiss"/>
    <x v="2"/>
    <s v="United States"/>
    <s v="Los Angeles"/>
    <x v="1"/>
    <n v="90004"/>
    <x v="1"/>
    <s v="OFF-BI-10000494"/>
    <x v="1"/>
    <x v="8"/>
    <x v="1563"/>
    <n v="4.1760000000000002"/>
    <n v="1"/>
    <n v="0.2"/>
    <n v="1.3049999999999997"/>
  </r>
  <r>
    <n v="6775"/>
    <s v="CA-2013-119018"/>
    <x v="0"/>
    <x v="254"/>
    <d v="2013-11-09T00:00:00"/>
    <s v="Standard Class"/>
    <s v="CW-11905"/>
    <s v="Carl Weiss"/>
    <x v="2"/>
    <s v="United States"/>
    <s v="Los Angeles"/>
    <x v="1"/>
    <n v="90004"/>
    <x v="1"/>
    <s v="OFF-PA-10000295"/>
    <x v="1"/>
    <x v="10"/>
    <x v="1779"/>
    <n v="38.880000000000003"/>
    <n v="6"/>
    <n v="0"/>
    <n v="18.662400000000002"/>
  </r>
  <r>
    <n v="6776"/>
    <s v="CA-2012-105361"/>
    <x v="1"/>
    <x v="368"/>
    <d v="2012-04-04T00:00:00"/>
    <s v="Standard Class"/>
    <s v="CM-12115"/>
    <s v="Chad McGuire"/>
    <x v="0"/>
    <s v="United States"/>
    <s v="New York City"/>
    <x v="15"/>
    <n v="10024"/>
    <x v="3"/>
    <s v="OFF-PA-10002615"/>
    <x v="1"/>
    <x v="10"/>
    <x v="247"/>
    <n v="17.64"/>
    <n v="4"/>
    <n v="0"/>
    <n v="8.1143999999999998"/>
  </r>
  <r>
    <n v="6777"/>
    <s v="US-2013-152373"/>
    <x v="0"/>
    <x v="64"/>
    <d v="2013-09-12T00:00:00"/>
    <s v="Standard Class"/>
    <s v="PT-19090"/>
    <s v="Pete Takahito"/>
    <x v="0"/>
    <s v="United States"/>
    <s v="San Antonio"/>
    <x v="5"/>
    <n v="78207"/>
    <x v="2"/>
    <s v="OFF-ST-10003479"/>
    <x v="1"/>
    <x v="4"/>
    <x v="41"/>
    <n v="93.456000000000003"/>
    <n v="3"/>
    <n v="0.2"/>
    <n v="-17.523000000000014"/>
  </r>
  <r>
    <n v="6778"/>
    <s v="US-2014-166037"/>
    <x v="3"/>
    <x v="480"/>
    <d v="2014-02-02T00:00:00"/>
    <s v="Standard Class"/>
    <s v="CL-12700"/>
    <s v="Craig Leslie"/>
    <x v="2"/>
    <s v="United States"/>
    <s v="New York City"/>
    <x v="15"/>
    <n v="10009"/>
    <x v="3"/>
    <s v="TEC-AC-10002800"/>
    <x v="2"/>
    <x v="11"/>
    <x v="1207"/>
    <n v="449.91"/>
    <n v="9"/>
    <n v="0"/>
    <n v="157.46849999999998"/>
  </r>
  <r>
    <n v="6779"/>
    <s v="US-2013-147711"/>
    <x v="0"/>
    <x v="323"/>
    <d v="2013-09-09T00:00:00"/>
    <s v="Second Class"/>
    <s v="HF-14995"/>
    <s v="Herbert Flentye"/>
    <x v="0"/>
    <s v="United States"/>
    <s v="Baltimore"/>
    <x v="39"/>
    <n v="21215"/>
    <x v="3"/>
    <s v="FUR-BO-10003159"/>
    <x v="0"/>
    <x v="0"/>
    <x v="1100"/>
    <n v="344.94"/>
    <n v="3"/>
    <n v="0"/>
    <n v="31.044599999999974"/>
  </r>
  <r>
    <n v="6780"/>
    <s v="US-2013-147711"/>
    <x v="0"/>
    <x v="323"/>
    <d v="2013-09-09T00:00:00"/>
    <s v="Second Class"/>
    <s v="HF-14995"/>
    <s v="Herbert Flentye"/>
    <x v="0"/>
    <s v="United States"/>
    <s v="Baltimore"/>
    <x v="39"/>
    <n v="21215"/>
    <x v="3"/>
    <s v="FUR-FU-10002364"/>
    <x v="0"/>
    <x v="5"/>
    <x v="1231"/>
    <n v="14.76"/>
    <n v="2"/>
    <n v="0"/>
    <n v="4.2803999999999984"/>
  </r>
  <r>
    <n v="6781"/>
    <s v="US-2013-147711"/>
    <x v="0"/>
    <x v="323"/>
    <d v="2013-09-09T00:00:00"/>
    <s v="Second Class"/>
    <s v="HF-14995"/>
    <s v="Herbert Flentye"/>
    <x v="0"/>
    <s v="United States"/>
    <s v="Baltimore"/>
    <x v="39"/>
    <n v="21215"/>
    <x v="3"/>
    <s v="OFF-BI-10003350"/>
    <x v="1"/>
    <x v="8"/>
    <x v="834"/>
    <n v="12.76"/>
    <n v="2"/>
    <n v="0"/>
    <n v="5.8695999999999993"/>
  </r>
  <r>
    <n v="6782"/>
    <s v="US-2013-147711"/>
    <x v="0"/>
    <x v="323"/>
    <d v="2013-09-09T00:00:00"/>
    <s v="Second Class"/>
    <s v="HF-14995"/>
    <s v="Herbert Flentye"/>
    <x v="0"/>
    <s v="United States"/>
    <s v="Baltimore"/>
    <x v="39"/>
    <n v="21215"/>
    <x v="3"/>
    <s v="OFF-LA-10004093"/>
    <x v="1"/>
    <x v="2"/>
    <x v="670"/>
    <n v="58.48"/>
    <n v="8"/>
    <n v="0"/>
    <n v="27.485599999999998"/>
  </r>
  <r>
    <n v="6783"/>
    <s v="CA-2014-121293"/>
    <x v="3"/>
    <x v="800"/>
    <d v="2014-07-29T00:00:00"/>
    <s v="Second Class"/>
    <s v="JC-15775"/>
    <s v="John Castell"/>
    <x v="0"/>
    <s v="United States"/>
    <s v="Philadelphia"/>
    <x v="9"/>
    <n v="19143"/>
    <x v="3"/>
    <s v="FUR-FU-10000732"/>
    <x v="0"/>
    <x v="5"/>
    <x v="540"/>
    <n v="20.096000000000004"/>
    <n v="4"/>
    <n v="0.2"/>
    <n v="3.0143999999999984"/>
  </r>
  <r>
    <n v="6784"/>
    <s v="CA-2014-121293"/>
    <x v="3"/>
    <x v="800"/>
    <d v="2014-07-29T00:00:00"/>
    <s v="Second Class"/>
    <s v="JC-15775"/>
    <s v="John Castell"/>
    <x v="0"/>
    <s v="United States"/>
    <s v="Philadelphia"/>
    <x v="9"/>
    <n v="19143"/>
    <x v="3"/>
    <s v="OFF-SU-10004884"/>
    <x v="1"/>
    <x v="14"/>
    <x v="1780"/>
    <n v="37.752000000000002"/>
    <n v="3"/>
    <n v="0.2"/>
    <n v="4.2470999999999943"/>
  </r>
  <r>
    <n v="6785"/>
    <s v="CA-2014-121293"/>
    <x v="3"/>
    <x v="800"/>
    <d v="2014-07-29T00:00:00"/>
    <s v="Second Class"/>
    <s v="JC-15775"/>
    <s v="John Castell"/>
    <x v="0"/>
    <s v="United States"/>
    <s v="Philadelphia"/>
    <x v="9"/>
    <n v="19143"/>
    <x v="3"/>
    <s v="FUR-TA-10001771"/>
    <x v="0"/>
    <x v="3"/>
    <x v="1724"/>
    <n v="138.58799999999999"/>
    <n v="1"/>
    <n v="0.4"/>
    <n v="-34.646999999999991"/>
  </r>
  <r>
    <n v="6786"/>
    <s v="CA-2014-121293"/>
    <x v="3"/>
    <x v="800"/>
    <d v="2014-07-29T00:00:00"/>
    <s v="Second Class"/>
    <s v="JC-15775"/>
    <s v="John Castell"/>
    <x v="0"/>
    <s v="United States"/>
    <s v="Philadelphia"/>
    <x v="9"/>
    <n v="19143"/>
    <x v="3"/>
    <s v="OFF-ST-10000060"/>
    <x v="1"/>
    <x v="4"/>
    <x v="387"/>
    <n v="259.92000000000007"/>
    <n v="5"/>
    <n v="0.2"/>
    <n v="-25.992000000000004"/>
  </r>
  <r>
    <n v="6787"/>
    <s v="CA-2014-121293"/>
    <x v="3"/>
    <x v="800"/>
    <d v="2014-07-29T00:00:00"/>
    <s v="Second Class"/>
    <s v="JC-15775"/>
    <s v="John Castell"/>
    <x v="0"/>
    <s v="United States"/>
    <s v="Philadelphia"/>
    <x v="9"/>
    <n v="19143"/>
    <x v="3"/>
    <s v="OFF-PA-10004100"/>
    <x v="1"/>
    <x v="10"/>
    <x v="257"/>
    <n v="20.736000000000004"/>
    <n v="4"/>
    <n v="0.2"/>
    <n v="7.2576000000000001"/>
  </r>
  <r>
    <n v="6788"/>
    <s v="CA-2012-118843"/>
    <x v="1"/>
    <x v="1023"/>
    <d v="2012-09-20T00:00:00"/>
    <s v="Standard Class"/>
    <s v="JH-15910"/>
    <s v="Jonathan Howell"/>
    <x v="0"/>
    <s v="United States"/>
    <s v="Atlanta"/>
    <x v="32"/>
    <n v="30318"/>
    <x v="0"/>
    <s v="FUR-FU-10003975"/>
    <x v="0"/>
    <x v="5"/>
    <x v="775"/>
    <n v="129.93"/>
    <n v="3"/>
    <n v="0"/>
    <n v="12.992999999999988"/>
  </r>
  <r>
    <n v="6789"/>
    <s v="CA-2012-118843"/>
    <x v="1"/>
    <x v="1023"/>
    <d v="2012-09-20T00:00:00"/>
    <s v="Standard Class"/>
    <s v="JH-15910"/>
    <s v="Jonathan Howell"/>
    <x v="0"/>
    <s v="United States"/>
    <s v="Atlanta"/>
    <x v="32"/>
    <n v="30318"/>
    <x v="0"/>
    <s v="OFF-PA-10001712"/>
    <x v="1"/>
    <x v="10"/>
    <x v="974"/>
    <n v="69.930000000000007"/>
    <n v="7"/>
    <n v="0"/>
    <n v="31.468499999999999"/>
  </r>
  <r>
    <n v="6790"/>
    <s v="CA-2012-161445"/>
    <x v="1"/>
    <x v="67"/>
    <d v="2012-09-09T00:00:00"/>
    <s v="Second Class"/>
    <s v="CC-12610"/>
    <s v="Corey Catlett"/>
    <x v="1"/>
    <s v="United States"/>
    <s v="Durham"/>
    <x v="3"/>
    <n v="27707"/>
    <x v="0"/>
    <s v="OFF-AR-10001953"/>
    <x v="1"/>
    <x v="6"/>
    <x v="395"/>
    <n v="140.73599999999999"/>
    <n v="4"/>
    <n v="0.2"/>
    <n v="12.314400000000006"/>
  </r>
  <r>
    <n v="6791"/>
    <s v="CA-2013-124527"/>
    <x v="0"/>
    <x v="76"/>
    <d v="2013-11-18T00:00:00"/>
    <s v="First Class"/>
    <s v="IM-15055"/>
    <s v="Ionia McGrath"/>
    <x v="0"/>
    <s v="United States"/>
    <s v="Roseville"/>
    <x v="1"/>
    <n v="95661"/>
    <x v="1"/>
    <s v="OFF-BI-10004967"/>
    <x v="1"/>
    <x v="8"/>
    <x v="253"/>
    <n v="8.32"/>
    <n v="5"/>
    <n v="0.2"/>
    <n v="2.8079999999999998"/>
  </r>
  <r>
    <n v="6792"/>
    <s v="CA-2013-162348"/>
    <x v="0"/>
    <x v="338"/>
    <d v="2013-11-16T00:00:00"/>
    <s v="Standard Class"/>
    <s v="BF-11170"/>
    <s v="Ben Ferrer"/>
    <x v="2"/>
    <s v="United States"/>
    <s v="Sacramento"/>
    <x v="1"/>
    <n v="95823"/>
    <x v="1"/>
    <s v="FUR-FU-10003731"/>
    <x v="0"/>
    <x v="5"/>
    <x v="1593"/>
    <n v="9.98"/>
    <n v="1"/>
    <n v="0"/>
    <n v="2.7944000000000004"/>
  </r>
  <r>
    <n v="6793"/>
    <s v="CA-2011-141005"/>
    <x v="2"/>
    <x v="860"/>
    <d v="2011-08-18T00:00:00"/>
    <s v="First Class"/>
    <s v="CS-12355"/>
    <s v="Christine Sundaresam"/>
    <x v="0"/>
    <s v="United States"/>
    <s v="Fairfield"/>
    <x v="29"/>
    <n v="6824"/>
    <x v="3"/>
    <s v="OFF-BI-10001989"/>
    <x v="1"/>
    <x v="8"/>
    <x v="537"/>
    <n v="62.94"/>
    <n v="3"/>
    <n v="0"/>
    <n v="30.211199999999998"/>
  </r>
  <r>
    <n v="6794"/>
    <s v="CA-2012-145394"/>
    <x v="1"/>
    <x v="547"/>
    <d v="2012-11-20T00:00:00"/>
    <s v="Standard Class"/>
    <s v="MC-17605"/>
    <s v="Matt Connell"/>
    <x v="1"/>
    <s v="United States"/>
    <s v="Chicago"/>
    <x v="10"/>
    <n v="60610"/>
    <x v="2"/>
    <s v="OFF-ST-10000344"/>
    <x v="1"/>
    <x v="4"/>
    <x v="1013"/>
    <n v="21.488"/>
    <n v="2"/>
    <n v="0.2"/>
    <n v="1.6115999999999993"/>
  </r>
  <r>
    <n v="6795"/>
    <s v="CA-2012-145394"/>
    <x v="1"/>
    <x v="547"/>
    <d v="2012-11-20T00:00:00"/>
    <s v="Standard Class"/>
    <s v="MC-17605"/>
    <s v="Matt Connell"/>
    <x v="1"/>
    <s v="United States"/>
    <s v="Chicago"/>
    <x v="10"/>
    <n v="60610"/>
    <x v="2"/>
    <s v="TEC-PH-10001051"/>
    <x v="2"/>
    <x v="7"/>
    <x v="1254"/>
    <n v="239.976"/>
    <n v="3"/>
    <n v="0.2"/>
    <n v="26.997299999999967"/>
  </r>
  <r>
    <n v="6796"/>
    <s v="CA-2012-145394"/>
    <x v="1"/>
    <x v="547"/>
    <d v="2012-11-20T00:00:00"/>
    <s v="Standard Class"/>
    <s v="MC-17605"/>
    <s v="Matt Connell"/>
    <x v="1"/>
    <s v="United States"/>
    <s v="Chicago"/>
    <x v="10"/>
    <n v="60610"/>
    <x v="2"/>
    <s v="FUR-FU-10001215"/>
    <x v="0"/>
    <x v="5"/>
    <x v="1600"/>
    <n v="34.504000000000005"/>
    <n v="2"/>
    <n v="0.6"/>
    <n v="-15.526799999999994"/>
  </r>
  <r>
    <n v="6797"/>
    <s v="CA-2012-168809"/>
    <x v="1"/>
    <x v="767"/>
    <d v="2012-08-25T00:00:00"/>
    <s v="Same Day"/>
    <s v="MC-18100"/>
    <s v="Mick Crebagga"/>
    <x v="0"/>
    <s v="United States"/>
    <s v="Houston"/>
    <x v="5"/>
    <n v="77041"/>
    <x v="2"/>
    <s v="FUR-FU-10001473"/>
    <x v="0"/>
    <x v="5"/>
    <x v="1244"/>
    <n v="20.103999999999999"/>
    <n v="2"/>
    <n v="0.6"/>
    <n v="-16.585799999999999"/>
  </r>
  <r>
    <n v="6798"/>
    <s v="CA-2012-168809"/>
    <x v="1"/>
    <x v="767"/>
    <d v="2012-08-25T00:00:00"/>
    <s v="Same Day"/>
    <s v="MC-18100"/>
    <s v="Mick Crebagga"/>
    <x v="0"/>
    <s v="United States"/>
    <s v="Houston"/>
    <x v="5"/>
    <n v="77041"/>
    <x v="2"/>
    <s v="OFF-BI-10000315"/>
    <x v="1"/>
    <x v="8"/>
    <x v="407"/>
    <n v="3.7979999999999987"/>
    <n v="1"/>
    <n v="0.8"/>
    <n v="-6.0768000000000004"/>
  </r>
  <r>
    <n v="6799"/>
    <s v="CA-2012-168809"/>
    <x v="1"/>
    <x v="767"/>
    <d v="2012-08-25T00:00:00"/>
    <s v="Same Day"/>
    <s v="MC-18100"/>
    <s v="Mick Crebagga"/>
    <x v="0"/>
    <s v="United States"/>
    <s v="Houston"/>
    <x v="5"/>
    <n v="77041"/>
    <x v="2"/>
    <s v="FUR-FU-10002240"/>
    <x v="0"/>
    <x v="5"/>
    <x v="1781"/>
    <n v="7.8800000000000008"/>
    <n v="5"/>
    <n v="0.6"/>
    <n v="-3.9399999999999995"/>
  </r>
  <r>
    <n v="6800"/>
    <s v="CA-2013-109827"/>
    <x v="0"/>
    <x v="591"/>
    <d v="2014-01-02T00:00:00"/>
    <s v="Standard Class"/>
    <s v="LW-16825"/>
    <s v="Laurel Workman"/>
    <x v="1"/>
    <s v="United States"/>
    <s v="Phoenix"/>
    <x v="16"/>
    <n v="85023"/>
    <x v="1"/>
    <s v="FUR-TA-10002607"/>
    <x v="0"/>
    <x v="3"/>
    <x v="221"/>
    <n v="35.445"/>
    <n v="1"/>
    <n v="0.5"/>
    <n v="-24.102599999999995"/>
  </r>
  <r>
    <n v="6801"/>
    <s v="CA-2013-109827"/>
    <x v="0"/>
    <x v="591"/>
    <d v="2014-01-02T00:00:00"/>
    <s v="Standard Class"/>
    <s v="LW-16825"/>
    <s v="Laurel Workman"/>
    <x v="1"/>
    <s v="United States"/>
    <s v="Phoenix"/>
    <x v="16"/>
    <n v="85023"/>
    <x v="1"/>
    <s v="TEC-MA-10003356"/>
    <x v="2"/>
    <x v="15"/>
    <x v="1361"/>
    <n v="269.97000000000003"/>
    <n v="2"/>
    <n v="0.7"/>
    <n v="-386.95699999999999"/>
  </r>
  <r>
    <n v="6802"/>
    <s v="CA-2013-109827"/>
    <x v="0"/>
    <x v="591"/>
    <d v="2014-01-02T00:00:00"/>
    <s v="Standard Class"/>
    <s v="LW-16825"/>
    <s v="Laurel Workman"/>
    <x v="1"/>
    <s v="United States"/>
    <s v="Phoenix"/>
    <x v="16"/>
    <n v="85023"/>
    <x v="1"/>
    <s v="TEC-AC-10002217"/>
    <x v="2"/>
    <x v="11"/>
    <x v="1178"/>
    <n v="45.120000000000005"/>
    <n v="3"/>
    <n v="0.2"/>
    <n v="-7.8960000000000008"/>
  </r>
  <r>
    <n v="6803"/>
    <s v="CA-2013-109827"/>
    <x v="0"/>
    <x v="591"/>
    <d v="2014-01-02T00:00:00"/>
    <s v="Standard Class"/>
    <s v="LW-16825"/>
    <s v="Laurel Workman"/>
    <x v="1"/>
    <s v="United States"/>
    <s v="Phoenix"/>
    <x v="16"/>
    <n v="85023"/>
    <x v="1"/>
    <s v="TEC-AC-10004353"/>
    <x v="2"/>
    <x v="11"/>
    <x v="717"/>
    <n v="100.80000000000001"/>
    <n v="2"/>
    <n v="0.2"/>
    <n v="21.42"/>
  </r>
  <r>
    <n v="6804"/>
    <s v="CA-2013-109827"/>
    <x v="0"/>
    <x v="591"/>
    <d v="2014-01-02T00:00:00"/>
    <s v="Standard Class"/>
    <s v="LW-16825"/>
    <s v="Laurel Workman"/>
    <x v="1"/>
    <s v="United States"/>
    <s v="Phoenix"/>
    <x v="16"/>
    <n v="85023"/>
    <x v="1"/>
    <s v="FUR-CH-10004754"/>
    <x v="0"/>
    <x v="1"/>
    <x v="1123"/>
    <n v="47.968000000000004"/>
    <n v="2"/>
    <n v="0.2"/>
    <n v="4.1971999999999987"/>
  </r>
  <r>
    <n v="6805"/>
    <s v="CA-2011-152233"/>
    <x v="2"/>
    <x v="1082"/>
    <d v="2011-10-06T00:00:00"/>
    <s v="First Class"/>
    <s v="KH-16510"/>
    <s v="Keith Herrera"/>
    <x v="0"/>
    <s v="United States"/>
    <s v="Pomona"/>
    <x v="1"/>
    <n v="91767"/>
    <x v="1"/>
    <s v="TEC-AC-10002800"/>
    <x v="2"/>
    <x v="11"/>
    <x v="1207"/>
    <n v="99.98"/>
    <n v="2"/>
    <n v="0"/>
    <n v="34.992999999999995"/>
  </r>
  <r>
    <n v="6806"/>
    <s v="CA-2011-125682"/>
    <x v="2"/>
    <x v="754"/>
    <d v="2011-11-25T00:00:00"/>
    <s v="First Class"/>
    <s v="RB-19645"/>
    <s v="Robert Barroso"/>
    <x v="1"/>
    <s v="United States"/>
    <s v="Atlanta"/>
    <x v="32"/>
    <n v="30318"/>
    <x v="0"/>
    <s v="OFF-PA-10001752"/>
    <x v="1"/>
    <x v="10"/>
    <x v="1360"/>
    <n v="9.9600000000000009"/>
    <n v="2"/>
    <n v="0"/>
    <n v="4.8804000000000007"/>
  </r>
  <r>
    <n v="6807"/>
    <s v="CA-2014-162880"/>
    <x v="3"/>
    <x v="53"/>
    <d v="2014-12-30T00:00:00"/>
    <s v="Standard Class"/>
    <s v="GD-14590"/>
    <s v="Giulietta Dortch"/>
    <x v="1"/>
    <s v="United States"/>
    <s v="Everett"/>
    <x v="4"/>
    <n v="98208"/>
    <x v="1"/>
    <s v="OFF-BI-10003314"/>
    <x v="1"/>
    <x v="8"/>
    <x v="305"/>
    <n v="3.8560000000000003"/>
    <n v="1"/>
    <n v="0.2"/>
    <n v="1.3978000000000002"/>
  </r>
  <r>
    <n v="6808"/>
    <s v="CA-2012-128125"/>
    <x v="1"/>
    <x v="1052"/>
    <d v="2012-04-05T00:00:00"/>
    <s v="Standard Class"/>
    <s v="EB-13705"/>
    <s v="Ed Braxton"/>
    <x v="1"/>
    <s v="United States"/>
    <s v="Houston"/>
    <x v="5"/>
    <n v="77095"/>
    <x v="2"/>
    <s v="OFF-PA-10000357"/>
    <x v="1"/>
    <x v="10"/>
    <x v="442"/>
    <n v="98.376000000000005"/>
    <n v="3"/>
    <n v="0.2"/>
    <n v="35.661300000000004"/>
  </r>
  <r>
    <n v="6809"/>
    <s v="CA-2012-128125"/>
    <x v="1"/>
    <x v="1052"/>
    <d v="2012-04-05T00:00:00"/>
    <s v="Standard Class"/>
    <s v="EB-13705"/>
    <s v="Ed Braxton"/>
    <x v="1"/>
    <s v="United States"/>
    <s v="Houston"/>
    <x v="5"/>
    <n v="77095"/>
    <x v="2"/>
    <s v="FUR-FU-10001085"/>
    <x v="0"/>
    <x v="5"/>
    <x v="1590"/>
    <n v="22.38"/>
    <n v="3"/>
    <n v="0.6"/>
    <n v="-7.8330000000000055"/>
  </r>
  <r>
    <n v="6810"/>
    <s v="CA-2014-156237"/>
    <x v="3"/>
    <x v="32"/>
    <d v="2014-09-16T00:00:00"/>
    <s v="First Class"/>
    <s v="PS-18760"/>
    <s v="Pamela Stobb"/>
    <x v="0"/>
    <s v="United States"/>
    <s v="Philadelphia"/>
    <x v="9"/>
    <n v="19140"/>
    <x v="3"/>
    <s v="OFF-BI-10000301"/>
    <x v="1"/>
    <x v="8"/>
    <x v="619"/>
    <n v="3.8820000000000006"/>
    <n v="2"/>
    <n v="0.7"/>
    <n v="-2.5880000000000001"/>
  </r>
  <r>
    <n v="6811"/>
    <s v="CA-2014-156237"/>
    <x v="3"/>
    <x v="32"/>
    <d v="2014-09-16T00:00:00"/>
    <s v="First Class"/>
    <s v="PS-18760"/>
    <s v="Pamela Stobb"/>
    <x v="0"/>
    <s v="United States"/>
    <s v="Philadelphia"/>
    <x v="9"/>
    <n v="19140"/>
    <x v="3"/>
    <s v="TEC-MA-10002930"/>
    <x v="2"/>
    <x v="15"/>
    <x v="1775"/>
    <n v="12.585000000000003"/>
    <n v="1"/>
    <n v="0.7"/>
    <n v="-18.038499999999996"/>
  </r>
  <r>
    <n v="6812"/>
    <s v="CA-2014-156237"/>
    <x v="3"/>
    <x v="32"/>
    <d v="2014-09-16T00:00:00"/>
    <s v="First Class"/>
    <s v="PS-18760"/>
    <s v="Pamela Stobb"/>
    <x v="0"/>
    <s v="United States"/>
    <s v="Philadelphia"/>
    <x v="9"/>
    <n v="19140"/>
    <x v="3"/>
    <s v="FUR-CH-10002372"/>
    <x v="0"/>
    <x v="1"/>
    <x v="390"/>
    <n v="113.372"/>
    <n v="2"/>
    <n v="0.3"/>
    <n v="-29.152799999999992"/>
  </r>
  <r>
    <n v="6813"/>
    <s v="CA-2014-156237"/>
    <x v="3"/>
    <x v="32"/>
    <d v="2014-09-16T00:00:00"/>
    <s v="First Class"/>
    <s v="PS-18760"/>
    <s v="Pamela Stobb"/>
    <x v="0"/>
    <s v="United States"/>
    <s v="Philadelphia"/>
    <x v="9"/>
    <n v="19140"/>
    <x v="3"/>
    <s v="OFF-BI-10003707"/>
    <x v="1"/>
    <x v="8"/>
    <x v="776"/>
    <n v="18.312000000000001"/>
    <n v="4"/>
    <n v="0.7"/>
    <n v="-12.207999999999995"/>
  </r>
  <r>
    <n v="6814"/>
    <s v="CA-2014-156237"/>
    <x v="3"/>
    <x v="32"/>
    <d v="2014-09-16T00:00:00"/>
    <s v="First Class"/>
    <s v="PS-18760"/>
    <s v="Pamela Stobb"/>
    <x v="0"/>
    <s v="United States"/>
    <s v="Philadelphia"/>
    <x v="9"/>
    <n v="19140"/>
    <x v="3"/>
    <s v="FUR-FU-10001057"/>
    <x v="0"/>
    <x v="5"/>
    <x v="1782"/>
    <n v="127.93599999999999"/>
    <n v="8"/>
    <n v="0.2"/>
    <n v="4.7975999999999992"/>
  </r>
  <r>
    <n v="6815"/>
    <s v="CA-2014-156237"/>
    <x v="3"/>
    <x v="32"/>
    <d v="2014-09-16T00:00:00"/>
    <s v="First Class"/>
    <s v="PS-18760"/>
    <s v="Pamela Stobb"/>
    <x v="0"/>
    <s v="United States"/>
    <s v="Philadelphia"/>
    <x v="9"/>
    <n v="19140"/>
    <x v="3"/>
    <s v="TEC-MA-10001681"/>
    <x v="2"/>
    <x v="15"/>
    <x v="340"/>
    <n v="241.17000000000002"/>
    <n v="2"/>
    <n v="0.7"/>
    <n v="-168.8189999999999"/>
  </r>
  <r>
    <n v="6816"/>
    <s v="CA-2011-144414"/>
    <x v="2"/>
    <x v="1103"/>
    <d v="2011-06-21T00:00:00"/>
    <s v="Standard Class"/>
    <s v="GH-14425"/>
    <s v="Gary Hwang"/>
    <x v="0"/>
    <s v="United States"/>
    <s v="Seattle"/>
    <x v="4"/>
    <n v="98105"/>
    <x v="1"/>
    <s v="FUR-FU-10003981"/>
    <x v="0"/>
    <x v="5"/>
    <x v="322"/>
    <n v="6.24"/>
    <n v="3"/>
    <n v="0"/>
    <n v="2.6208000000000005"/>
  </r>
  <r>
    <n v="6817"/>
    <s v="CA-2011-144414"/>
    <x v="2"/>
    <x v="1103"/>
    <d v="2011-06-21T00:00:00"/>
    <s v="Standard Class"/>
    <s v="GH-14425"/>
    <s v="Gary Hwang"/>
    <x v="0"/>
    <s v="United States"/>
    <s v="Seattle"/>
    <x v="4"/>
    <n v="98105"/>
    <x v="1"/>
    <s v="OFF-FA-10000624"/>
    <x v="1"/>
    <x v="13"/>
    <x v="291"/>
    <n v="17.899999999999999"/>
    <n v="5"/>
    <n v="0"/>
    <n v="8.9499999999999993"/>
  </r>
  <r>
    <n v="6818"/>
    <s v="CA-2011-144414"/>
    <x v="2"/>
    <x v="1103"/>
    <d v="2011-06-21T00:00:00"/>
    <s v="Standard Class"/>
    <s v="GH-14425"/>
    <s v="Gary Hwang"/>
    <x v="0"/>
    <s v="United States"/>
    <s v="Seattle"/>
    <x v="4"/>
    <n v="98105"/>
    <x v="1"/>
    <s v="OFF-BI-10004995"/>
    <x v="1"/>
    <x v="8"/>
    <x v="313"/>
    <n v="3266.3760000000002"/>
    <n v="3"/>
    <n v="0.2"/>
    <n v="1061.5721999999998"/>
  </r>
  <r>
    <n v="6819"/>
    <s v="CA-2014-163860"/>
    <x v="3"/>
    <x v="116"/>
    <d v="2015-01-02T00:00:00"/>
    <s v="Standard Class"/>
    <s v="LO-17170"/>
    <s v="Lori Olson"/>
    <x v="1"/>
    <s v="United States"/>
    <s v="Peoria"/>
    <x v="10"/>
    <n v="61604"/>
    <x v="2"/>
    <s v="OFF-BI-10003784"/>
    <x v="1"/>
    <x v="8"/>
    <x v="1314"/>
    <n v="1.6799999999999995"/>
    <n v="5"/>
    <n v="0.8"/>
    <n v="-2.6880000000000015"/>
  </r>
  <r>
    <n v="6820"/>
    <s v="CA-2014-163860"/>
    <x v="3"/>
    <x v="116"/>
    <d v="2015-01-02T00:00:00"/>
    <s v="Standard Class"/>
    <s v="LO-17170"/>
    <s v="Lori Olson"/>
    <x v="1"/>
    <s v="United States"/>
    <s v="Peoria"/>
    <x v="10"/>
    <n v="61604"/>
    <x v="2"/>
    <s v="FUR-FU-10004586"/>
    <x v="0"/>
    <x v="5"/>
    <x v="1473"/>
    <n v="7.968"/>
    <n v="3"/>
    <n v="0.6"/>
    <n v="-2.3903999999999996"/>
  </r>
  <r>
    <n v="6821"/>
    <s v="CA-2014-163860"/>
    <x v="3"/>
    <x v="116"/>
    <d v="2015-01-02T00:00:00"/>
    <s v="Standard Class"/>
    <s v="LO-17170"/>
    <s v="Lori Olson"/>
    <x v="1"/>
    <s v="United States"/>
    <s v="Peoria"/>
    <x v="10"/>
    <n v="61604"/>
    <x v="2"/>
    <s v="FUR-CH-10004698"/>
    <x v="0"/>
    <x v="1"/>
    <x v="166"/>
    <n v="113.372"/>
    <n v="2"/>
    <n v="0.3"/>
    <n v="-3.2391999999999896"/>
  </r>
  <r>
    <n v="6822"/>
    <s v="CA-2014-163860"/>
    <x v="3"/>
    <x v="116"/>
    <d v="2015-01-02T00:00:00"/>
    <s v="Standard Class"/>
    <s v="LO-17170"/>
    <s v="Lori Olson"/>
    <x v="1"/>
    <s v="United States"/>
    <s v="Peoria"/>
    <x v="10"/>
    <n v="61604"/>
    <x v="2"/>
    <s v="FUR-FU-10001935"/>
    <x v="0"/>
    <x v="5"/>
    <x v="341"/>
    <n v="2.9600000000000004"/>
    <n v="2"/>
    <n v="0.6"/>
    <n v="-1.4059999999999997"/>
  </r>
  <r>
    <n v="6823"/>
    <s v="US-2014-115609"/>
    <x v="3"/>
    <x v="808"/>
    <d v="2014-11-08T00:00:00"/>
    <s v="Standard Class"/>
    <s v="CS-12505"/>
    <s v="Cindy Stewart"/>
    <x v="0"/>
    <s v="United States"/>
    <s v="Los Angeles"/>
    <x v="1"/>
    <n v="90036"/>
    <x v="1"/>
    <s v="OFF-AP-10003040"/>
    <x v="1"/>
    <x v="9"/>
    <x v="723"/>
    <n v="168.1"/>
    <n v="5"/>
    <n v="0"/>
    <n v="43.705999999999996"/>
  </r>
  <r>
    <n v="6824"/>
    <s v="CA-2012-154291"/>
    <x v="1"/>
    <x v="395"/>
    <d v="2012-07-29T00:00:00"/>
    <s v="Standard Class"/>
    <s v="YS-21880"/>
    <s v="Yana Sorensen"/>
    <x v="1"/>
    <s v="United States"/>
    <s v="Montgomery"/>
    <x v="19"/>
    <n v="36116"/>
    <x v="0"/>
    <s v="OFF-EN-10001335"/>
    <x v="1"/>
    <x v="12"/>
    <x v="462"/>
    <n v="98.46"/>
    <n v="9"/>
    <n v="0"/>
    <n v="49.23"/>
  </r>
  <r>
    <n v="6825"/>
    <s v="CA-2012-154291"/>
    <x v="1"/>
    <x v="395"/>
    <d v="2012-07-29T00:00:00"/>
    <s v="Standard Class"/>
    <s v="YS-21880"/>
    <s v="Yana Sorensen"/>
    <x v="1"/>
    <s v="United States"/>
    <s v="Montgomery"/>
    <x v="19"/>
    <n v="36116"/>
    <x v="0"/>
    <s v="FUR-TA-10002041"/>
    <x v="0"/>
    <x v="3"/>
    <x v="358"/>
    <n v="358.58"/>
    <n v="2"/>
    <n v="0"/>
    <n v="39.44380000000001"/>
  </r>
  <r>
    <n v="6826"/>
    <s v="CA-2013-118689"/>
    <x v="0"/>
    <x v="824"/>
    <d v="2013-10-10T00:00:00"/>
    <s v="Standard Class"/>
    <s v="TC-20980"/>
    <s v="Tamara Chand"/>
    <x v="1"/>
    <s v="United States"/>
    <s v="Lafayette"/>
    <x v="14"/>
    <n v="47905"/>
    <x v="2"/>
    <s v="OFF-ST-10001558"/>
    <x v="1"/>
    <x v="4"/>
    <x v="712"/>
    <n v="32.479999999999997"/>
    <n v="2"/>
    <n v="0"/>
    <n v="4.8719999999999999"/>
  </r>
  <r>
    <n v="6827"/>
    <s v="CA-2013-118689"/>
    <x v="0"/>
    <x v="824"/>
    <d v="2013-10-10T00:00:00"/>
    <s v="Standard Class"/>
    <s v="TC-20980"/>
    <s v="Tamara Chand"/>
    <x v="1"/>
    <s v="United States"/>
    <s v="Lafayette"/>
    <x v="14"/>
    <n v="47905"/>
    <x v="2"/>
    <s v="TEC-CO-10004722"/>
    <x v="2"/>
    <x v="16"/>
    <x v="1365"/>
    <n v="17499.949999999997"/>
    <n v="5"/>
    <n v="0"/>
    <n v="8399.9759999999987"/>
  </r>
  <r>
    <n v="6828"/>
    <s v="CA-2013-118689"/>
    <x v="0"/>
    <x v="824"/>
    <d v="2013-10-10T00:00:00"/>
    <s v="Standard Class"/>
    <s v="TC-20980"/>
    <s v="Tamara Chand"/>
    <x v="1"/>
    <s v="United States"/>
    <s v="Lafayette"/>
    <x v="14"/>
    <n v="47905"/>
    <x v="2"/>
    <s v="OFF-BI-10004600"/>
    <x v="1"/>
    <x v="8"/>
    <x v="1477"/>
    <n v="735.98"/>
    <n v="2"/>
    <n v="0"/>
    <n v="331.19099999999997"/>
  </r>
  <r>
    <n v="6829"/>
    <s v="CA-2013-118689"/>
    <x v="0"/>
    <x v="824"/>
    <d v="2013-10-10T00:00:00"/>
    <s v="Standard Class"/>
    <s v="TC-20980"/>
    <s v="Tamara Chand"/>
    <x v="1"/>
    <s v="United States"/>
    <s v="Lafayette"/>
    <x v="14"/>
    <n v="47905"/>
    <x v="2"/>
    <s v="OFF-BI-10003712"/>
    <x v="1"/>
    <x v="8"/>
    <x v="689"/>
    <n v="34.370000000000005"/>
    <n v="7"/>
    <n v="0"/>
    <n v="16.8413"/>
  </r>
  <r>
    <n v="6830"/>
    <s v="CA-2013-118689"/>
    <x v="0"/>
    <x v="824"/>
    <d v="2013-10-10T00:00:00"/>
    <s v="Standard Class"/>
    <s v="TC-20980"/>
    <s v="Tamara Chand"/>
    <x v="1"/>
    <s v="United States"/>
    <s v="Lafayette"/>
    <x v="14"/>
    <n v="47905"/>
    <x v="2"/>
    <s v="OFF-AR-10001958"/>
    <x v="1"/>
    <x v="6"/>
    <x v="206"/>
    <n v="33.96"/>
    <n v="2"/>
    <n v="0"/>
    <n v="9.5088000000000008"/>
  </r>
  <r>
    <n v="6831"/>
    <s v="CA-2013-140438"/>
    <x v="0"/>
    <x v="435"/>
    <d v="2013-12-28T00:00:00"/>
    <s v="Second Class"/>
    <s v="PW-19030"/>
    <s v="Pauline Webber"/>
    <x v="1"/>
    <s v="United States"/>
    <s v="New York City"/>
    <x v="15"/>
    <n v="10009"/>
    <x v="3"/>
    <s v="TEC-PH-10001750"/>
    <x v="2"/>
    <x v="7"/>
    <x v="968"/>
    <n v="197.96999999999997"/>
    <n v="3"/>
    <n v="0"/>
    <n v="53.451900000000009"/>
  </r>
  <r>
    <n v="6832"/>
    <s v="US-2014-123204"/>
    <x v="3"/>
    <x v="246"/>
    <d v="2014-07-28T00:00:00"/>
    <s v="Standard Class"/>
    <s v="CS-11860"/>
    <s v="Cari Schnelling"/>
    <x v="0"/>
    <s v="United States"/>
    <s v="New York City"/>
    <x v="15"/>
    <n v="10024"/>
    <x v="3"/>
    <s v="OFF-AP-10002287"/>
    <x v="1"/>
    <x v="9"/>
    <x v="1274"/>
    <n v="17.48"/>
    <n v="4"/>
    <n v="0"/>
    <n v="4.5448000000000004"/>
  </r>
  <r>
    <n v="6833"/>
    <s v="CA-2012-112522"/>
    <x v="1"/>
    <x v="998"/>
    <d v="2012-10-17T00:00:00"/>
    <s v="Standard Class"/>
    <s v="DP-13165"/>
    <s v="David Philippe"/>
    <x v="0"/>
    <s v="United States"/>
    <s v="Chicago"/>
    <x v="10"/>
    <n v="60610"/>
    <x v="2"/>
    <s v="OFF-AR-10003183"/>
    <x v="1"/>
    <x v="6"/>
    <x v="1390"/>
    <n v="8.016"/>
    <n v="3"/>
    <n v="0.2"/>
    <n v="1.0019999999999993"/>
  </r>
  <r>
    <n v="6834"/>
    <s v="CA-2013-153101"/>
    <x v="0"/>
    <x v="162"/>
    <d v="2013-09-09T00:00:00"/>
    <s v="Same Day"/>
    <s v="PJ-19015"/>
    <s v="Pauline Johnson"/>
    <x v="0"/>
    <s v="United States"/>
    <s v="Santa Ana"/>
    <x v="1"/>
    <n v="92704"/>
    <x v="1"/>
    <s v="FUR-TA-10003008"/>
    <x v="0"/>
    <x v="3"/>
    <x v="946"/>
    <n v="146.04000000000002"/>
    <n v="1"/>
    <n v="0.2"/>
    <n v="-12.778499999999994"/>
  </r>
  <r>
    <n v="6835"/>
    <s v="CA-2013-142615"/>
    <x v="0"/>
    <x v="73"/>
    <d v="2013-11-25T00:00:00"/>
    <s v="Standard Class"/>
    <s v="BM-11575"/>
    <s v="Brendan Murry"/>
    <x v="1"/>
    <s v="United States"/>
    <s v="Montebello"/>
    <x v="1"/>
    <n v="90640"/>
    <x v="1"/>
    <s v="TEC-AC-10004803"/>
    <x v="2"/>
    <x v="11"/>
    <x v="1756"/>
    <n v="27.88"/>
    <n v="2"/>
    <n v="0"/>
    <n v="3.9032000000000018"/>
  </r>
  <r>
    <n v="6836"/>
    <s v="CA-2014-142643"/>
    <x v="3"/>
    <x v="453"/>
    <d v="2014-10-21T00:00:00"/>
    <s v="Standard Class"/>
    <s v="DL-13495"/>
    <s v="Dionis Lloyd"/>
    <x v="1"/>
    <s v="United States"/>
    <s v="Thousand Oaks"/>
    <x v="1"/>
    <n v="91360"/>
    <x v="1"/>
    <s v="OFF-LA-10003510"/>
    <x v="1"/>
    <x v="2"/>
    <x v="575"/>
    <n v="152.65"/>
    <n v="5"/>
    <n v="0"/>
    <n v="70.219000000000008"/>
  </r>
  <r>
    <n v="6837"/>
    <s v="CA-2014-142643"/>
    <x v="3"/>
    <x v="453"/>
    <d v="2014-10-21T00:00:00"/>
    <s v="Standard Class"/>
    <s v="DL-13495"/>
    <s v="Dionis Lloyd"/>
    <x v="1"/>
    <s v="United States"/>
    <s v="Thousand Oaks"/>
    <x v="1"/>
    <n v="91360"/>
    <x v="1"/>
    <s v="FUR-FU-10000087"/>
    <x v="0"/>
    <x v="5"/>
    <x v="204"/>
    <n v="22.72"/>
    <n v="1"/>
    <n v="0"/>
    <n v="9.3152000000000008"/>
  </r>
  <r>
    <n v="6838"/>
    <s v="CA-2012-116260"/>
    <x v="1"/>
    <x v="380"/>
    <d v="2012-07-12T00:00:00"/>
    <s v="Standard Class"/>
    <s v="BF-10975"/>
    <s v="Barbara Fisher"/>
    <x v="1"/>
    <s v="United States"/>
    <s v="Vineland"/>
    <x v="30"/>
    <n v="8360"/>
    <x v="3"/>
    <s v="OFF-AR-10003732"/>
    <x v="1"/>
    <x v="6"/>
    <x v="321"/>
    <n v="11.12"/>
    <n v="4"/>
    <n v="0"/>
    <n v="2.8911999999999995"/>
  </r>
  <r>
    <n v="6839"/>
    <s v="CA-2014-107517"/>
    <x v="3"/>
    <x v="1119"/>
    <d v="2014-02-10T00:00:00"/>
    <s v="Standard Class"/>
    <s v="FC-14335"/>
    <s v="Fred Chung"/>
    <x v="1"/>
    <s v="United States"/>
    <s v="Torrance"/>
    <x v="1"/>
    <n v="90503"/>
    <x v="1"/>
    <s v="OFF-AP-10000275"/>
    <x v="1"/>
    <x v="9"/>
    <x v="1719"/>
    <n v="1640.6999999999998"/>
    <n v="5"/>
    <n v="0"/>
    <n v="459.39599999999996"/>
  </r>
  <r>
    <n v="6840"/>
    <s v="CA-2014-107517"/>
    <x v="3"/>
    <x v="1119"/>
    <d v="2014-02-10T00:00:00"/>
    <s v="Standard Class"/>
    <s v="FC-14335"/>
    <s v="Fred Chung"/>
    <x v="1"/>
    <s v="United States"/>
    <s v="Torrance"/>
    <x v="1"/>
    <n v="90503"/>
    <x v="1"/>
    <s v="TEC-PH-10003505"/>
    <x v="2"/>
    <x v="7"/>
    <x v="901"/>
    <n v="371.2"/>
    <n v="5"/>
    <n v="0.2"/>
    <n v="41.759999999999948"/>
  </r>
  <r>
    <n v="6841"/>
    <s v="CA-2012-166338"/>
    <x v="1"/>
    <x v="401"/>
    <d v="2012-12-07T00:00:00"/>
    <s v="First Class"/>
    <s v="MP-18175"/>
    <s v="Mike Pelletier"/>
    <x v="2"/>
    <s v="United States"/>
    <s v="Troy"/>
    <x v="24"/>
    <n v="45373"/>
    <x v="3"/>
    <s v="OFF-BI-10002852"/>
    <x v="1"/>
    <x v="8"/>
    <x v="91"/>
    <n v="14.832000000000003"/>
    <n v="3"/>
    <n v="0.7"/>
    <n v="-10.382399999999997"/>
  </r>
  <r>
    <n v="6842"/>
    <s v="CA-2013-123946"/>
    <x v="0"/>
    <x v="126"/>
    <d v="2013-09-18T00:00:00"/>
    <s v="Standard Class"/>
    <s v="AJ-10795"/>
    <s v="Anthony Johnson"/>
    <x v="1"/>
    <s v="United States"/>
    <s v="Springfield"/>
    <x v="17"/>
    <n v="22153"/>
    <x v="0"/>
    <s v="TEC-AC-10004877"/>
    <x v="2"/>
    <x v="11"/>
    <x v="1670"/>
    <n v="20.700000000000003"/>
    <n v="3"/>
    <n v="0"/>
    <n v="1.6559999999999988"/>
  </r>
  <r>
    <n v="6843"/>
    <s v="CA-2013-123946"/>
    <x v="0"/>
    <x v="126"/>
    <d v="2013-09-18T00:00:00"/>
    <s v="Standard Class"/>
    <s v="AJ-10795"/>
    <s v="Anthony Johnson"/>
    <x v="1"/>
    <s v="United States"/>
    <s v="Springfield"/>
    <x v="17"/>
    <n v="22153"/>
    <x v="0"/>
    <s v="OFF-FA-10002975"/>
    <x v="1"/>
    <x v="13"/>
    <x v="33"/>
    <n v="11.34"/>
    <n v="3"/>
    <n v="0"/>
    <n v="5.2164000000000001"/>
  </r>
  <r>
    <n v="6844"/>
    <s v="CA-2013-123946"/>
    <x v="0"/>
    <x v="126"/>
    <d v="2013-09-18T00:00:00"/>
    <s v="Standard Class"/>
    <s v="AJ-10795"/>
    <s v="Anthony Johnson"/>
    <x v="1"/>
    <s v="United States"/>
    <s v="Springfield"/>
    <x v="17"/>
    <n v="22153"/>
    <x v="0"/>
    <s v="OFF-ST-10000419"/>
    <x v="1"/>
    <x v="4"/>
    <x v="1015"/>
    <n v="67.900000000000006"/>
    <n v="5"/>
    <n v="0"/>
    <n v="0.67899999999999849"/>
  </r>
  <r>
    <n v="6845"/>
    <s v="CA-2013-123946"/>
    <x v="0"/>
    <x v="126"/>
    <d v="2013-09-18T00:00:00"/>
    <s v="Standard Class"/>
    <s v="AJ-10795"/>
    <s v="Anthony Johnson"/>
    <x v="1"/>
    <s v="United States"/>
    <s v="Springfield"/>
    <x v="17"/>
    <n v="22153"/>
    <x v="0"/>
    <s v="FUR-CH-10002073"/>
    <x v="0"/>
    <x v="1"/>
    <x v="1783"/>
    <n v="1059.1199999999999"/>
    <n v="4"/>
    <n v="0"/>
    <n v="307.14479999999992"/>
  </r>
  <r>
    <n v="6846"/>
    <s v="CA-2011-147543"/>
    <x v="2"/>
    <x v="522"/>
    <d v="2011-07-12T00:00:00"/>
    <s v="Standard Class"/>
    <s v="BC-11125"/>
    <s v="Becky Castell"/>
    <x v="2"/>
    <s v="United States"/>
    <s v="El Cajon"/>
    <x v="1"/>
    <n v="92020"/>
    <x v="1"/>
    <s v="FUR-CH-10000155"/>
    <x v="0"/>
    <x v="1"/>
    <x v="1157"/>
    <n v="478.48"/>
    <n v="2"/>
    <n v="0.2"/>
    <n v="47.848000000000013"/>
  </r>
  <r>
    <n v="6847"/>
    <s v="US-2013-159093"/>
    <x v="0"/>
    <x v="195"/>
    <d v="2013-05-15T00:00:00"/>
    <s v="Standard Class"/>
    <s v="RS-19420"/>
    <s v="Ricardo Sperren"/>
    <x v="1"/>
    <s v="United States"/>
    <s v="Los Angeles"/>
    <x v="1"/>
    <n v="90036"/>
    <x v="1"/>
    <s v="OFF-PA-10001260"/>
    <x v="1"/>
    <x v="10"/>
    <x v="1769"/>
    <n v="32.04"/>
    <n v="4"/>
    <n v="0"/>
    <n v="14.417999999999999"/>
  </r>
  <r>
    <n v="6848"/>
    <s v="CA-2013-162110"/>
    <x v="0"/>
    <x v="427"/>
    <d v="2013-07-23T00:00:00"/>
    <s v="Standard Class"/>
    <s v="NP-18670"/>
    <s v="Nora Paige"/>
    <x v="0"/>
    <s v="United States"/>
    <s v="Phoenix"/>
    <x v="16"/>
    <n v="85023"/>
    <x v="1"/>
    <s v="TEC-PH-10001924"/>
    <x v="2"/>
    <x v="7"/>
    <x v="426"/>
    <n v="55.991999999999997"/>
    <n v="1"/>
    <n v="0.2"/>
    <n v="3.4995000000000029"/>
  </r>
  <r>
    <n v="6849"/>
    <s v="US-2013-163461"/>
    <x v="0"/>
    <x v="1133"/>
    <d v="2013-06-22T00:00:00"/>
    <s v="First Class"/>
    <s v="BT-11440"/>
    <s v="Bobby Trafton"/>
    <x v="0"/>
    <s v="United States"/>
    <s v="Frankfort"/>
    <x v="10"/>
    <n v="60423"/>
    <x v="2"/>
    <s v="OFF-PA-10003134"/>
    <x v="1"/>
    <x v="10"/>
    <x v="1663"/>
    <n v="76.864000000000004"/>
    <n v="2"/>
    <n v="0.2"/>
    <n v="26.902399999999993"/>
  </r>
  <r>
    <n v="6850"/>
    <s v="CA-2011-101462"/>
    <x v="2"/>
    <x v="1017"/>
    <d v="2011-04-25T00:00:00"/>
    <s v="Standard Class"/>
    <s v="BP-11230"/>
    <s v="Benjamin Patterson"/>
    <x v="0"/>
    <s v="United States"/>
    <s v="Los Angeles"/>
    <x v="1"/>
    <n v="90045"/>
    <x v="1"/>
    <s v="FUR-FU-10000409"/>
    <x v="0"/>
    <x v="5"/>
    <x v="1421"/>
    <n v="59.92"/>
    <n v="4"/>
    <n v="0"/>
    <n v="27.563200000000002"/>
  </r>
  <r>
    <n v="6851"/>
    <s v="US-2013-100461"/>
    <x v="0"/>
    <x v="1134"/>
    <d v="2013-01-12T00:00:00"/>
    <s v="Standard Class"/>
    <s v="JO-15145"/>
    <s v="Jack O'Briant"/>
    <x v="1"/>
    <s v="United States"/>
    <s v="Franklin"/>
    <x v="6"/>
    <n v="53132"/>
    <x v="2"/>
    <s v="FUR-BO-10002545"/>
    <x v="0"/>
    <x v="0"/>
    <x v="37"/>
    <n v="1565.88"/>
    <n v="6"/>
    <n v="0"/>
    <n v="407.12880000000007"/>
  </r>
  <r>
    <n v="6852"/>
    <s v="US-2013-100461"/>
    <x v="0"/>
    <x v="1134"/>
    <d v="2013-01-12T00:00:00"/>
    <s v="Standard Class"/>
    <s v="JO-15145"/>
    <s v="Jack O'Briant"/>
    <x v="1"/>
    <s v="United States"/>
    <s v="Franklin"/>
    <x v="6"/>
    <n v="53132"/>
    <x v="2"/>
    <s v="OFF-BI-10001460"/>
    <x v="1"/>
    <x v="8"/>
    <x v="58"/>
    <n v="106.05"/>
    <n v="7"/>
    <n v="0"/>
    <n v="49.843499999999999"/>
  </r>
  <r>
    <n v="6853"/>
    <s v="US-2014-162670"/>
    <x v="3"/>
    <x v="331"/>
    <d v="2014-12-29T00:00:00"/>
    <s v="Second Class"/>
    <s v="MF-18250"/>
    <s v="Monica Federle"/>
    <x v="1"/>
    <s v="United States"/>
    <s v="Little Rock"/>
    <x v="36"/>
    <n v="72209"/>
    <x v="0"/>
    <s v="OFF-ST-10001328"/>
    <x v="1"/>
    <x v="4"/>
    <x v="176"/>
    <n v="62.04"/>
    <n v="4"/>
    <n v="0"/>
    <n v="17.371200000000002"/>
  </r>
  <r>
    <n v="6854"/>
    <s v="US-2014-162670"/>
    <x v="3"/>
    <x v="331"/>
    <d v="2014-12-29T00:00:00"/>
    <s v="Second Class"/>
    <s v="MF-18250"/>
    <s v="Monica Federle"/>
    <x v="1"/>
    <s v="United States"/>
    <s v="Little Rock"/>
    <x v="36"/>
    <n v="72209"/>
    <x v="0"/>
    <s v="TEC-PH-10003601"/>
    <x v="2"/>
    <x v="7"/>
    <x v="1383"/>
    <n v="494.97"/>
    <n v="3"/>
    <n v="0"/>
    <n v="148.49099999999996"/>
  </r>
  <r>
    <n v="6855"/>
    <s v="US-2014-162670"/>
    <x v="3"/>
    <x v="331"/>
    <d v="2014-12-29T00:00:00"/>
    <s v="Second Class"/>
    <s v="MF-18250"/>
    <s v="Monica Federle"/>
    <x v="1"/>
    <s v="United States"/>
    <s v="Little Rock"/>
    <x v="36"/>
    <n v="72209"/>
    <x v="0"/>
    <s v="OFF-ST-10001522"/>
    <x v="1"/>
    <x v="4"/>
    <x v="195"/>
    <n v="367.96"/>
    <n v="4"/>
    <n v="0"/>
    <n v="14.718399999999974"/>
  </r>
  <r>
    <n v="6856"/>
    <s v="US-2014-162670"/>
    <x v="3"/>
    <x v="331"/>
    <d v="2014-12-29T00:00:00"/>
    <s v="Second Class"/>
    <s v="MF-18250"/>
    <s v="Monica Federle"/>
    <x v="1"/>
    <s v="United States"/>
    <s v="Little Rock"/>
    <x v="36"/>
    <n v="72209"/>
    <x v="0"/>
    <s v="OFF-PA-10001994"/>
    <x v="1"/>
    <x v="10"/>
    <x v="1113"/>
    <n v="44.96"/>
    <n v="2"/>
    <n v="0"/>
    <n v="20.6816"/>
  </r>
  <r>
    <n v="6857"/>
    <s v="US-2014-162670"/>
    <x v="3"/>
    <x v="331"/>
    <d v="2014-12-29T00:00:00"/>
    <s v="Second Class"/>
    <s v="MF-18250"/>
    <s v="Monica Federle"/>
    <x v="1"/>
    <s v="United States"/>
    <s v="Little Rock"/>
    <x v="36"/>
    <n v="72209"/>
    <x v="0"/>
    <s v="OFF-EN-10001453"/>
    <x v="1"/>
    <x v="12"/>
    <x v="1676"/>
    <n v="182.94"/>
    <n v="3"/>
    <n v="0"/>
    <n v="85.981799999999993"/>
  </r>
  <r>
    <n v="6858"/>
    <s v="CA-2014-128965"/>
    <x v="3"/>
    <x v="827"/>
    <d v="2014-04-23T00:00:00"/>
    <s v="Standard Class"/>
    <s v="PS-18760"/>
    <s v="Pamela Stobb"/>
    <x v="0"/>
    <s v="United States"/>
    <s v="Los Angeles"/>
    <x v="1"/>
    <n v="90008"/>
    <x v="1"/>
    <s v="OFF-PA-10004911"/>
    <x v="1"/>
    <x v="10"/>
    <x v="929"/>
    <n v="28.14"/>
    <n v="3"/>
    <n v="0"/>
    <n v="13.507200000000001"/>
  </r>
  <r>
    <n v="6859"/>
    <s v="CA-2014-128965"/>
    <x v="3"/>
    <x v="827"/>
    <d v="2014-04-23T00:00:00"/>
    <s v="Standard Class"/>
    <s v="PS-18760"/>
    <s v="Pamela Stobb"/>
    <x v="0"/>
    <s v="United States"/>
    <s v="Los Angeles"/>
    <x v="1"/>
    <n v="90008"/>
    <x v="1"/>
    <s v="OFF-LA-10001404"/>
    <x v="1"/>
    <x v="2"/>
    <x v="916"/>
    <n v="7.38"/>
    <n v="2"/>
    <n v="0"/>
    <n v="3.4685999999999999"/>
  </r>
  <r>
    <n v="6860"/>
    <s v="CA-2014-128965"/>
    <x v="3"/>
    <x v="827"/>
    <d v="2014-04-23T00:00:00"/>
    <s v="Standard Class"/>
    <s v="PS-18760"/>
    <s v="Pamela Stobb"/>
    <x v="0"/>
    <s v="United States"/>
    <s v="Los Angeles"/>
    <x v="1"/>
    <n v="90008"/>
    <x v="1"/>
    <s v="OFF-FA-10001561"/>
    <x v="1"/>
    <x v="13"/>
    <x v="831"/>
    <n v="10.9"/>
    <n v="5"/>
    <n v="0"/>
    <n v="3.5970000000000004"/>
  </r>
  <r>
    <n v="6861"/>
    <s v="CA-2014-128965"/>
    <x v="3"/>
    <x v="827"/>
    <d v="2014-04-23T00:00:00"/>
    <s v="Standard Class"/>
    <s v="PS-18760"/>
    <s v="Pamela Stobb"/>
    <x v="0"/>
    <s v="United States"/>
    <s v="Los Angeles"/>
    <x v="1"/>
    <n v="90008"/>
    <x v="1"/>
    <s v="TEC-AC-10001383"/>
    <x v="2"/>
    <x v="11"/>
    <x v="601"/>
    <n v="274.89"/>
    <n v="11"/>
    <n v="0"/>
    <n v="46.731299999999962"/>
  </r>
  <r>
    <n v="6862"/>
    <s v="CA-2014-128965"/>
    <x v="3"/>
    <x v="827"/>
    <d v="2014-04-23T00:00:00"/>
    <s v="Standard Class"/>
    <s v="PS-18760"/>
    <s v="Pamela Stobb"/>
    <x v="0"/>
    <s v="United States"/>
    <s v="Los Angeles"/>
    <x v="1"/>
    <n v="90008"/>
    <x v="1"/>
    <s v="OFF-LA-10003190"/>
    <x v="1"/>
    <x v="2"/>
    <x v="1163"/>
    <n v="23.04"/>
    <n v="8"/>
    <n v="0"/>
    <n v="11.2896"/>
  </r>
  <r>
    <n v="6863"/>
    <s v="CA-2014-128965"/>
    <x v="3"/>
    <x v="827"/>
    <d v="2014-04-23T00:00:00"/>
    <s v="Standard Class"/>
    <s v="PS-18760"/>
    <s v="Pamela Stobb"/>
    <x v="0"/>
    <s v="United States"/>
    <s v="Los Angeles"/>
    <x v="1"/>
    <n v="90008"/>
    <x v="1"/>
    <s v="FUR-CH-10003774"/>
    <x v="0"/>
    <x v="1"/>
    <x v="1185"/>
    <n v="218.35200000000003"/>
    <n v="3"/>
    <n v="0.2"/>
    <n v="-19.105800000000016"/>
  </r>
  <r>
    <n v="6864"/>
    <s v="CA-2014-138618"/>
    <x v="3"/>
    <x v="96"/>
    <d v="2014-12-09T00:00:00"/>
    <s v="Standard Class"/>
    <s v="MY-17380"/>
    <s v="Maribeth Yedwab"/>
    <x v="1"/>
    <s v="United States"/>
    <s v="San Antonio"/>
    <x v="5"/>
    <n v="78207"/>
    <x v="2"/>
    <s v="OFF-PA-10000520"/>
    <x v="1"/>
    <x v="10"/>
    <x v="1419"/>
    <n v="10.368000000000002"/>
    <n v="2"/>
    <n v="0.2"/>
    <n v="3.6288"/>
  </r>
  <r>
    <n v="6865"/>
    <s v="US-2013-126452"/>
    <x v="0"/>
    <x v="1036"/>
    <d v="2013-08-29T00:00:00"/>
    <s v="Standard Class"/>
    <s v="SC-20230"/>
    <s v="Scot Coram"/>
    <x v="1"/>
    <s v="United States"/>
    <s v="Los Angeles"/>
    <x v="1"/>
    <n v="90004"/>
    <x v="1"/>
    <s v="OFF-BI-10004465"/>
    <x v="1"/>
    <x v="8"/>
    <x v="732"/>
    <n v="12.672000000000001"/>
    <n v="2"/>
    <n v="0.2"/>
    <n v="4.7519999999999998"/>
  </r>
  <r>
    <n v="6866"/>
    <s v="US-2013-126452"/>
    <x v="0"/>
    <x v="1036"/>
    <d v="2013-08-29T00:00:00"/>
    <s v="Standard Class"/>
    <s v="SC-20230"/>
    <s v="Scot Coram"/>
    <x v="1"/>
    <s v="United States"/>
    <s v="Los Angeles"/>
    <x v="1"/>
    <n v="90004"/>
    <x v="1"/>
    <s v="TEC-PH-10003555"/>
    <x v="2"/>
    <x v="7"/>
    <x v="457"/>
    <n v="91.96"/>
    <n v="5"/>
    <n v="0.2"/>
    <n v="-20.690999999999992"/>
  </r>
  <r>
    <n v="6867"/>
    <s v="US-2013-126452"/>
    <x v="0"/>
    <x v="1036"/>
    <d v="2013-08-29T00:00:00"/>
    <s v="Standard Class"/>
    <s v="SC-20230"/>
    <s v="Scot Coram"/>
    <x v="1"/>
    <s v="United States"/>
    <s v="Los Angeles"/>
    <x v="1"/>
    <n v="90004"/>
    <x v="1"/>
    <s v="TEC-AC-10000844"/>
    <x v="2"/>
    <x v="11"/>
    <x v="106"/>
    <n v="254.96999999999997"/>
    <n v="3"/>
    <n v="0"/>
    <n v="91.789199999999994"/>
  </r>
  <r>
    <n v="6868"/>
    <s v="US-2013-126452"/>
    <x v="0"/>
    <x v="1036"/>
    <d v="2013-08-29T00:00:00"/>
    <s v="Standard Class"/>
    <s v="SC-20230"/>
    <s v="Scot Coram"/>
    <x v="1"/>
    <s v="United States"/>
    <s v="Los Angeles"/>
    <x v="1"/>
    <n v="90004"/>
    <x v="1"/>
    <s v="TEC-PH-10003187"/>
    <x v="2"/>
    <x v="7"/>
    <x v="1410"/>
    <n v="31.983999999999998"/>
    <n v="2"/>
    <n v="0.2"/>
    <n v="-7.9959999999999996"/>
  </r>
  <r>
    <n v="6869"/>
    <s v="US-2013-126452"/>
    <x v="0"/>
    <x v="1036"/>
    <d v="2013-08-29T00:00:00"/>
    <s v="Standard Class"/>
    <s v="SC-20230"/>
    <s v="Scot Coram"/>
    <x v="1"/>
    <s v="United States"/>
    <s v="Los Angeles"/>
    <x v="1"/>
    <n v="90004"/>
    <x v="1"/>
    <s v="FUR-TA-10003569"/>
    <x v="0"/>
    <x v="3"/>
    <x v="1358"/>
    <n v="2887.0560000000005"/>
    <n v="9"/>
    <n v="0.2"/>
    <n v="180.44099999999992"/>
  </r>
  <r>
    <n v="6870"/>
    <s v="US-2013-126452"/>
    <x v="0"/>
    <x v="1036"/>
    <d v="2013-08-29T00:00:00"/>
    <s v="Standard Class"/>
    <s v="SC-20230"/>
    <s v="Scot Coram"/>
    <x v="1"/>
    <s v="United States"/>
    <s v="Los Angeles"/>
    <x v="1"/>
    <n v="90004"/>
    <x v="1"/>
    <s v="OFF-PA-10003848"/>
    <x v="1"/>
    <x v="10"/>
    <x v="1442"/>
    <n v="12.96"/>
    <n v="2"/>
    <n v="0"/>
    <n v="6.2208000000000006"/>
  </r>
  <r>
    <n v="6871"/>
    <s v="US-2013-126452"/>
    <x v="0"/>
    <x v="1036"/>
    <d v="2013-08-29T00:00:00"/>
    <s v="Standard Class"/>
    <s v="SC-20230"/>
    <s v="Scot Coram"/>
    <x v="1"/>
    <s v="United States"/>
    <s v="Los Angeles"/>
    <x v="1"/>
    <n v="90004"/>
    <x v="1"/>
    <s v="OFF-PA-10002606"/>
    <x v="1"/>
    <x v="10"/>
    <x v="1592"/>
    <n v="47.52"/>
    <n v="9"/>
    <n v="0"/>
    <n v="21.384"/>
  </r>
  <r>
    <n v="6872"/>
    <s v="CA-2013-145009"/>
    <x v="0"/>
    <x v="5"/>
    <d v="2013-12-09T00:00:00"/>
    <s v="Second Class"/>
    <s v="RF-19345"/>
    <s v="Randy Ferguson"/>
    <x v="1"/>
    <s v="United States"/>
    <s v="Chicago"/>
    <x v="10"/>
    <n v="60610"/>
    <x v="2"/>
    <s v="OFF-LA-10004853"/>
    <x v="1"/>
    <x v="2"/>
    <x v="683"/>
    <n v="11.952000000000002"/>
    <n v="3"/>
    <n v="0.2"/>
    <n v="3.8843999999999994"/>
  </r>
  <r>
    <n v="6873"/>
    <s v="CA-2012-162544"/>
    <x v="1"/>
    <x v="1135"/>
    <d v="2012-12-19T00:00:00"/>
    <s v="First Class"/>
    <s v="SG-20080"/>
    <s v="Sandra Glassco"/>
    <x v="0"/>
    <s v="United States"/>
    <s v="Seattle"/>
    <x v="4"/>
    <n v="98105"/>
    <x v="1"/>
    <s v="OFF-PA-10004948"/>
    <x v="1"/>
    <x v="10"/>
    <x v="1647"/>
    <n v="4.9800000000000004"/>
    <n v="1"/>
    <n v="0"/>
    <n v="2.3406000000000002"/>
  </r>
  <r>
    <n v="6874"/>
    <s v="CA-2011-124394"/>
    <x v="2"/>
    <x v="1136"/>
    <d v="2011-10-22T00:00:00"/>
    <s v="Second Class"/>
    <s v="TB-21520"/>
    <s v="Tracy Blumstein"/>
    <x v="0"/>
    <s v="United States"/>
    <s v="Beaumont"/>
    <x v="5"/>
    <n v="77705"/>
    <x v="2"/>
    <s v="OFF-BI-10003676"/>
    <x v="1"/>
    <x v="8"/>
    <x v="816"/>
    <n v="10.779999999999996"/>
    <n v="5"/>
    <n v="0.8"/>
    <n v="-17.248000000000008"/>
  </r>
  <r>
    <n v="6875"/>
    <s v="CA-2011-124394"/>
    <x v="2"/>
    <x v="1136"/>
    <d v="2011-10-22T00:00:00"/>
    <s v="Second Class"/>
    <s v="TB-21520"/>
    <s v="Tracy Blumstein"/>
    <x v="0"/>
    <s v="United States"/>
    <s v="Beaumont"/>
    <x v="5"/>
    <n v="77705"/>
    <x v="2"/>
    <s v="TEC-AC-10001314"/>
    <x v="2"/>
    <x v="11"/>
    <x v="943"/>
    <n v="119.97600000000001"/>
    <n v="3"/>
    <n v="0.2"/>
    <n v="-17.996400000000019"/>
  </r>
  <r>
    <n v="6876"/>
    <s v="US-2013-121013"/>
    <x v="0"/>
    <x v="64"/>
    <d v="2013-09-11T00:00:00"/>
    <s v="Standard Class"/>
    <s v="MM-17920"/>
    <s v="Michael Moore"/>
    <x v="0"/>
    <s v="United States"/>
    <s v="Chesapeake"/>
    <x v="17"/>
    <n v="23320"/>
    <x v="0"/>
    <s v="OFF-LA-10004545"/>
    <x v="1"/>
    <x v="2"/>
    <x v="1328"/>
    <n v="25.06"/>
    <n v="2"/>
    <n v="0"/>
    <n v="11.778199999999998"/>
  </r>
  <r>
    <n v="6877"/>
    <s v="US-2013-121013"/>
    <x v="0"/>
    <x v="64"/>
    <d v="2013-09-11T00:00:00"/>
    <s v="Standard Class"/>
    <s v="MM-17920"/>
    <s v="Michael Moore"/>
    <x v="0"/>
    <s v="United States"/>
    <s v="Chesapeake"/>
    <x v="17"/>
    <n v="23320"/>
    <x v="0"/>
    <s v="FUR-TA-10003238"/>
    <x v="0"/>
    <x v="3"/>
    <x v="1233"/>
    <n v="1652.94"/>
    <n v="3"/>
    <n v="0"/>
    <n v="314.05859999999996"/>
  </r>
  <r>
    <n v="6878"/>
    <s v="US-2012-123918"/>
    <x v="1"/>
    <x v="52"/>
    <d v="2012-10-15T00:00:00"/>
    <s v="Same Day"/>
    <s v="CG-12520"/>
    <s v="Claire Gute"/>
    <x v="0"/>
    <s v="United States"/>
    <s v="Dallas"/>
    <x v="5"/>
    <n v="75217"/>
    <x v="2"/>
    <s v="FUR-FU-10004952"/>
    <x v="0"/>
    <x v="5"/>
    <x v="845"/>
    <n v="131.376"/>
    <n v="6"/>
    <n v="0.6"/>
    <n v="-95.24760000000002"/>
  </r>
  <r>
    <n v="6879"/>
    <s v="US-2012-123918"/>
    <x v="1"/>
    <x v="52"/>
    <d v="2012-10-15T00:00:00"/>
    <s v="Same Day"/>
    <s v="CG-12520"/>
    <s v="Claire Gute"/>
    <x v="0"/>
    <s v="United States"/>
    <s v="Dallas"/>
    <x v="5"/>
    <n v="75217"/>
    <x v="2"/>
    <s v="OFF-PA-10003001"/>
    <x v="1"/>
    <x v="10"/>
    <x v="1064"/>
    <n v="5.3440000000000003"/>
    <n v="1"/>
    <n v="0.2"/>
    <n v="1.8703999999999998"/>
  </r>
  <r>
    <n v="6880"/>
    <s v="CA-2012-137113"/>
    <x v="1"/>
    <x v="494"/>
    <d v="2012-12-05T00:00:00"/>
    <s v="Second Class"/>
    <s v="TW-21025"/>
    <s v="Tamara Willingham"/>
    <x v="2"/>
    <s v="United States"/>
    <s v="Seattle"/>
    <x v="4"/>
    <n v="98105"/>
    <x v="1"/>
    <s v="FUR-CH-10001215"/>
    <x v="0"/>
    <x v="1"/>
    <x v="440"/>
    <n v="2003.9200000000003"/>
    <n v="5"/>
    <n v="0.2"/>
    <n v="125.24499999999995"/>
  </r>
  <r>
    <n v="6881"/>
    <s v="CA-2012-137113"/>
    <x v="1"/>
    <x v="494"/>
    <d v="2012-12-05T00:00:00"/>
    <s v="Second Class"/>
    <s v="TW-21025"/>
    <s v="Tamara Willingham"/>
    <x v="2"/>
    <s v="United States"/>
    <s v="Seattle"/>
    <x v="4"/>
    <n v="98105"/>
    <x v="1"/>
    <s v="OFF-PA-10004255"/>
    <x v="1"/>
    <x v="10"/>
    <x v="1306"/>
    <n v="32.400000000000006"/>
    <n v="5"/>
    <n v="0"/>
    <n v="15.552000000000001"/>
  </r>
  <r>
    <n v="6882"/>
    <s v="CA-2012-137113"/>
    <x v="1"/>
    <x v="494"/>
    <d v="2012-12-05T00:00:00"/>
    <s v="Second Class"/>
    <s v="TW-21025"/>
    <s v="Tamara Willingham"/>
    <x v="2"/>
    <s v="United States"/>
    <s v="Seattle"/>
    <x v="4"/>
    <n v="98105"/>
    <x v="1"/>
    <s v="FUR-TA-10001705"/>
    <x v="0"/>
    <x v="3"/>
    <x v="213"/>
    <n v="1913.3999999999999"/>
    <n v="9"/>
    <n v="0"/>
    <n v="401.81399999999985"/>
  </r>
  <r>
    <n v="6883"/>
    <s v="CA-2012-137113"/>
    <x v="1"/>
    <x v="494"/>
    <d v="2012-12-05T00:00:00"/>
    <s v="Second Class"/>
    <s v="TW-21025"/>
    <s v="Tamara Willingham"/>
    <x v="2"/>
    <s v="United States"/>
    <s v="Seattle"/>
    <x v="4"/>
    <n v="98105"/>
    <x v="1"/>
    <s v="OFF-ST-10002554"/>
    <x v="1"/>
    <x v="4"/>
    <x v="1144"/>
    <n v="146.72999999999999"/>
    <n v="3"/>
    <n v="0"/>
    <n v="2.9346000000000032"/>
  </r>
  <r>
    <n v="6884"/>
    <s v="CA-2012-137113"/>
    <x v="1"/>
    <x v="494"/>
    <d v="2012-12-05T00:00:00"/>
    <s v="Second Class"/>
    <s v="TW-21025"/>
    <s v="Tamara Willingham"/>
    <x v="2"/>
    <s v="United States"/>
    <s v="Seattle"/>
    <x v="4"/>
    <n v="98105"/>
    <x v="1"/>
    <s v="OFF-PA-10002222"/>
    <x v="1"/>
    <x v="10"/>
    <x v="389"/>
    <n v="114.2"/>
    <n v="5"/>
    <n v="0"/>
    <n v="52.531999999999996"/>
  </r>
  <r>
    <n v="6885"/>
    <s v="CA-2012-120677"/>
    <x v="1"/>
    <x v="70"/>
    <d v="2012-06-04T00:00:00"/>
    <s v="Standard Class"/>
    <s v="BD-11320"/>
    <s v="Bill Donatelli"/>
    <x v="0"/>
    <s v="United States"/>
    <s v="Minneapolis"/>
    <x v="11"/>
    <n v="55407"/>
    <x v="2"/>
    <s v="FUR-CH-10002320"/>
    <x v="0"/>
    <x v="1"/>
    <x v="1454"/>
    <n v="2567.84"/>
    <n v="8"/>
    <n v="0"/>
    <n v="770.35199999999986"/>
  </r>
  <r>
    <n v="6886"/>
    <s v="CA-2014-123036"/>
    <x v="3"/>
    <x v="18"/>
    <d v="2014-09-18T00:00:00"/>
    <s v="Standard Class"/>
    <s v="HA-14905"/>
    <s v="Helen Abelman"/>
    <x v="0"/>
    <s v="United States"/>
    <s v="Springfield"/>
    <x v="24"/>
    <n v="45503"/>
    <x v="3"/>
    <s v="TEC-AC-10003499"/>
    <x v="2"/>
    <x v="11"/>
    <x v="103"/>
    <n v="37.056000000000004"/>
    <n v="4"/>
    <n v="0.2"/>
    <n v="8.8008000000000006"/>
  </r>
  <r>
    <n v="6887"/>
    <s v="CA-2014-123036"/>
    <x v="3"/>
    <x v="18"/>
    <d v="2014-09-18T00:00:00"/>
    <s v="Standard Class"/>
    <s v="HA-14905"/>
    <s v="Helen Abelman"/>
    <x v="0"/>
    <s v="United States"/>
    <s v="Springfield"/>
    <x v="24"/>
    <n v="45503"/>
    <x v="3"/>
    <s v="TEC-PH-10003580"/>
    <x v="2"/>
    <x v="7"/>
    <x v="997"/>
    <n v="259.89600000000002"/>
    <n v="2"/>
    <n v="0.4"/>
    <n v="-56.310799999999972"/>
  </r>
  <r>
    <n v="6888"/>
    <s v="CA-2014-120222"/>
    <x v="3"/>
    <x v="1016"/>
    <d v="2014-05-03T00:00:00"/>
    <s v="Standard Class"/>
    <s v="LL-16840"/>
    <s v="Lauren Leatherbury"/>
    <x v="0"/>
    <s v="United States"/>
    <s v="Los Angeles"/>
    <x v="1"/>
    <n v="90032"/>
    <x v="1"/>
    <s v="OFF-PA-10004675"/>
    <x v="1"/>
    <x v="10"/>
    <x v="69"/>
    <n v="19.049999999999997"/>
    <n v="3"/>
    <n v="0"/>
    <n v="8.7629999999999999"/>
  </r>
  <r>
    <n v="6889"/>
    <s v="CA-2014-120222"/>
    <x v="3"/>
    <x v="1016"/>
    <d v="2014-05-03T00:00:00"/>
    <s v="Standard Class"/>
    <s v="LL-16840"/>
    <s v="Lauren Leatherbury"/>
    <x v="0"/>
    <s v="United States"/>
    <s v="Los Angeles"/>
    <x v="1"/>
    <n v="90032"/>
    <x v="1"/>
    <s v="OFF-BI-10000666"/>
    <x v="1"/>
    <x v="8"/>
    <x v="980"/>
    <n v="73.343999999999994"/>
    <n v="3"/>
    <n v="0.2"/>
    <n v="27.503999999999998"/>
  </r>
  <r>
    <n v="6890"/>
    <s v="CA-2014-164756"/>
    <x v="3"/>
    <x v="65"/>
    <d v="2014-09-23T00:00:00"/>
    <s v="Standard Class"/>
    <s v="SS-20140"/>
    <s v="Saphhira Shifley"/>
    <x v="1"/>
    <s v="United States"/>
    <s v="Columbus"/>
    <x v="32"/>
    <n v="31907"/>
    <x v="0"/>
    <s v="TEC-PH-10001552"/>
    <x v="2"/>
    <x v="7"/>
    <x v="178"/>
    <n v="95.68"/>
    <n v="8"/>
    <n v="0"/>
    <n v="26.790400000000005"/>
  </r>
  <r>
    <n v="6891"/>
    <s v="CA-2014-164756"/>
    <x v="3"/>
    <x v="65"/>
    <d v="2014-09-23T00:00:00"/>
    <s v="Standard Class"/>
    <s v="SS-20140"/>
    <s v="Saphhira Shifley"/>
    <x v="1"/>
    <s v="United States"/>
    <s v="Columbus"/>
    <x v="32"/>
    <n v="31907"/>
    <x v="0"/>
    <s v="OFF-PA-10000673"/>
    <x v="1"/>
    <x v="10"/>
    <x v="249"/>
    <n v="50.96"/>
    <n v="7"/>
    <n v="0"/>
    <n v="24.460800000000003"/>
  </r>
  <r>
    <n v="6892"/>
    <s v="CA-2014-164756"/>
    <x v="3"/>
    <x v="65"/>
    <d v="2014-09-23T00:00:00"/>
    <s v="Standard Class"/>
    <s v="SS-20140"/>
    <s v="Saphhira Shifley"/>
    <x v="1"/>
    <s v="United States"/>
    <s v="Columbus"/>
    <x v="32"/>
    <n v="31907"/>
    <x v="0"/>
    <s v="OFF-AR-10000380"/>
    <x v="1"/>
    <x v="6"/>
    <x v="108"/>
    <n v="113.94"/>
    <n v="3"/>
    <n v="0"/>
    <n v="34.181999999999988"/>
  </r>
  <r>
    <n v="6893"/>
    <s v="CA-2014-164756"/>
    <x v="3"/>
    <x v="65"/>
    <d v="2014-09-23T00:00:00"/>
    <s v="Standard Class"/>
    <s v="SS-20140"/>
    <s v="Saphhira Shifley"/>
    <x v="1"/>
    <s v="United States"/>
    <s v="Columbus"/>
    <x v="32"/>
    <n v="31907"/>
    <x v="0"/>
    <s v="OFF-PA-10003848"/>
    <x v="1"/>
    <x v="10"/>
    <x v="1442"/>
    <n v="25.92"/>
    <n v="4"/>
    <n v="0"/>
    <n v="12.441600000000001"/>
  </r>
  <r>
    <n v="6894"/>
    <s v="CA-2014-164756"/>
    <x v="3"/>
    <x v="65"/>
    <d v="2014-09-23T00:00:00"/>
    <s v="Standard Class"/>
    <s v="SS-20140"/>
    <s v="Saphhira Shifley"/>
    <x v="1"/>
    <s v="United States"/>
    <s v="Columbus"/>
    <x v="32"/>
    <n v="31907"/>
    <x v="0"/>
    <s v="FUR-FU-10002963"/>
    <x v="0"/>
    <x v="5"/>
    <x v="1502"/>
    <n v="20.32"/>
    <n v="4"/>
    <n v="0"/>
    <n v="6.9087999999999994"/>
  </r>
  <r>
    <n v="6895"/>
    <s v="CA-2014-164756"/>
    <x v="3"/>
    <x v="65"/>
    <d v="2014-09-23T00:00:00"/>
    <s v="Standard Class"/>
    <s v="SS-20140"/>
    <s v="Saphhira Shifley"/>
    <x v="1"/>
    <s v="United States"/>
    <s v="Columbus"/>
    <x v="32"/>
    <n v="31907"/>
    <x v="0"/>
    <s v="TEC-PH-10002447"/>
    <x v="2"/>
    <x v="7"/>
    <x v="53"/>
    <n v="411.98"/>
    <n v="2"/>
    <n v="0"/>
    <n v="119.4742"/>
  </r>
  <r>
    <n v="6896"/>
    <s v="CA-2014-164756"/>
    <x v="3"/>
    <x v="65"/>
    <d v="2014-09-23T00:00:00"/>
    <s v="Standard Class"/>
    <s v="SS-20140"/>
    <s v="Saphhira Shifley"/>
    <x v="1"/>
    <s v="United States"/>
    <s v="Columbus"/>
    <x v="32"/>
    <n v="31907"/>
    <x v="0"/>
    <s v="OFF-SU-10004261"/>
    <x v="1"/>
    <x v="14"/>
    <x v="605"/>
    <n v="34.479999999999997"/>
    <n v="2"/>
    <n v="0"/>
    <n v="9.9991999999999948"/>
  </r>
  <r>
    <n v="6897"/>
    <s v="CA-2014-164756"/>
    <x v="3"/>
    <x v="65"/>
    <d v="2014-09-23T00:00:00"/>
    <s v="Standard Class"/>
    <s v="SS-20140"/>
    <s v="Saphhira Shifley"/>
    <x v="1"/>
    <s v="United States"/>
    <s v="Columbus"/>
    <x v="32"/>
    <n v="31907"/>
    <x v="0"/>
    <s v="OFF-PA-10003228"/>
    <x v="1"/>
    <x v="10"/>
    <x v="1668"/>
    <n v="244.54999999999998"/>
    <n v="5"/>
    <n v="0"/>
    <n v="114.93849999999998"/>
  </r>
  <r>
    <n v="6898"/>
    <s v="CA-2014-122028"/>
    <x v="3"/>
    <x v="238"/>
    <d v="2014-08-26T00:00:00"/>
    <s v="Standard Class"/>
    <s v="CK-12205"/>
    <s v="Chloris Kastensmidt"/>
    <x v="0"/>
    <s v="United States"/>
    <s v="Lakewood"/>
    <x v="24"/>
    <n v="44107"/>
    <x v="3"/>
    <s v="OFF-BI-10004817"/>
    <x v="1"/>
    <x v="8"/>
    <x v="1199"/>
    <n v="10.782000000000002"/>
    <n v="3"/>
    <n v="0.7"/>
    <n v="-7.9067999999999969"/>
  </r>
  <r>
    <n v="6899"/>
    <s v="US-2012-165512"/>
    <x v="1"/>
    <x v="1137"/>
    <d v="2012-05-26T00:00:00"/>
    <s v="Second Class"/>
    <s v="VS-21820"/>
    <s v="Vivek Sundaresam"/>
    <x v="0"/>
    <s v="United States"/>
    <s v="Naperville"/>
    <x v="10"/>
    <n v="60540"/>
    <x v="2"/>
    <s v="FUR-CH-10002880"/>
    <x v="0"/>
    <x v="1"/>
    <x v="801"/>
    <n v="602.65099999999995"/>
    <n v="7"/>
    <n v="0.3"/>
    <n v="-163.57670000000005"/>
  </r>
  <r>
    <n v="6900"/>
    <s v="US-2012-165512"/>
    <x v="1"/>
    <x v="1137"/>
    <d v="2012-05-26T00:00:00"/>
    <s v="Second Class"/>
    <s v="VS-21820"/>
    <s v="Vivek Sundaresam"/>
    <x v="0"/>
    <s v="United States"/>
    <s v="Naperville"/>
    <x v="10"/>
    <n v="60540"/>
    <x v="2"/>
    <s v="OFF-BI-10001249"/>
    <x v="1"/>
    <x v="8"/>
    <x v="1182"/>
    <n v="7.6559999999999988"/>
    <n v="6"/>
    <n v="0.8"/>
    <n v="-13.015200000000004"/>
  </r>
  <r>
    <n v="6901"/>
    <s v="CA-2012-140557"/>
    <x v="1"/>
    <x v="67"/>
    <d v="2012-09-11T00:00:00"/>
    <s v="Standard Class"/>
    <s v="TN-21040"/>
    <s v="Tanja Norvell"/>
    <x v="2"/>
    <s v="United States"/>
    <s v="New York City"/>
    <x v="15"/>
    <n v="10009"/>
    <x v="3"/>
    <s v="TEC-AC-10002402"/>
    <x v="2"/>
    <x v="11"/>
    <x v="651"/>
    <n v="559.92999999999995"/>
    <n v="7"/>
    <n v="0"/>
    <n v="167.97899999999996"/>
  </r>
  <r>
    <n v="6902"/>
    <s v="US-2014-135013"/>
    <x v="3"/>
    <x v="1138"/>
    <d v="2014-07-25T00:00:00"/>
    <s v="Same Day"/>
    <s v="HR-14830"/>
    <s v="Harold Ryan"/>
    <x v="1"/>
    <s v="United States"/>
    <s v="Huntington Beach"/>
    <x v="1"/>
    <n v="92646"/>
    <x v="1"/>
    <s v="TEC-CO-10001449"/>
    <x v="2"/>
    <x v="16"/>
    <x v="303"/>
    <n v="2399.96"/>
    <n v="5"/>
    <n v="0.2"/>
    <n v="839.9860000000001"/>
  </r>
  <r>
    <n v="6903"/>
    <s v="CA-2014-111220"/>
    <x v="3"/>
    <x v="264"/>
    <d v="2014-09-09T00:00:00"/>
    <s v="Standard Class"/>
    <s v="JS-15595"/>
    <s v="Jill Stevenson"/>
    <x v="1"/>
    <s v="United States"/>
    <s v="Chicago"/>
    <x v="10"/>
    <n v="60653"/>
    <x v="2"/>
    <s v="OFF-FA-10002280"/>
    <x v="1"/>
    <x v="13"/>
    <x v="653"/>
    <n v="16"/>
    <n v="4"/>
    <n v="0.2"/>
    <n v="5.6"/>
  </r>
  <r>
    <n v="6904"/>
    <s v="CA-2014-111220"/>
    <x v="3"/>
    <x v="264"/>
    <d v="2014-09-09T00:00:00"/>
    <s v="Standard Class"/>
    <s v="JS-15595"/>
    <s v="Jill Stevenson"/>
    <x v="1"/>
    <s v="United States"/>
    <s v="Chicago"/>
    <x v="10"/>
    <n v="60653"/>
    <x v="2"/>
    <s v="OFF-AP-10003278"/>
    <x v="1"/>
    <x v="9"/>
    <x v="1784"/>
    <n v="5.5879999999999992"/>
    <n v="2"/>
    <n v="0.8"/>
    <n v="-15.087600000000002"/>
  </r>
  <r>
    <n v="6905"/>
    <s v="CA-2014-111220"/>
    <x v="3"/>
    <x v="264"/>
    <d v="2014-09-09T00:00:00"/>
    <s v="Standard Class"/>
    <s v="JS-15595"/>
    <s v="Jill Stevenson"/>
    <x v="1"/>
    <s v="United States"/>
    <s v="Chicago"/>
    <x v="10"/>
    <n v="60653"/>
    <x v="2"/>
    <s v="OFF-ST-10003994"/>
    <x v="1"/>
    <x v="4"/>
    <x v="1736"/>
    <n v="235.92"/>
    <n v="5"/>
    <n v="0.2"/>
    <n v="-44.235000000000007"/>
  </r>
  <r>
    <n v="6906"/>
    <s v="US-2014-149006"/>
    <x v="3"/>
    <x v="1139"/>
    <d v="2014-12-09T00:00:00"/>
    <s v="Second Class"/>
    <s v="BN-11470"/>
    <s v="Brad Norvell"/>
    <x v="1"/>
    <s v="United States"/>
    <s v="Brentwood"/>
    <x v="1"/>
    <n v="94513"/>
    <x v="1"/>
    <s v="OFF-ST-10003221"/>
    <x v="1"/>
    <x v="4"/>
    <x v="33"/>
    <n v="10.68"/>
    <n v="1"/>
    <n v="0"/>
    <n v="2.8836000000000004"/>
  </r>
  <r>
    <n v="6907"/>
    <s v="CA-2014-149468"/>
    <x v="3"/>
    <x v="968"/>
    <d v="2014-05-21T00:00:00"/>
    <s v="Same Day"/>
    <s v="AR-10405"/>
    <s v="Allen Rosenblatt"/>
    <x v="1"/>
    <s v="United States"/>
    <s v="Trenton"/>
    <x v="12"/>
    <n v="48183"/>
    <x v="2"/>
    <s v="OFF-BI-10002225"/>
    <x v="1"/>
    <x v="8"/>
    <x v="336"/>
    <n v="41.28"/>
    <n v="2"/>
    <n v="0"/>
    <n v="19.814399999999999"/>
  </r>
  <r>
    <n v="6908"/>
    <s v="CA-2013-140249"/>
    <x v="0"/>
    <x v="720"/>
    <d v="2013-10-04T00:00:00"/>
    <s v="Standard Class"/>
    <s v="SW-20455"/>
    <s v="Shaun Weien"/>
    <x v="0"/>
    <s v="United States"/>
    <s v="Seattle"/>
    <x v="4"/>
    <n v="98103"/>
    <x v="1"/>
    <s v="TEC-PH-10002584"/>
    <x v="2"/>
    <x v="7"/>
    <x v="1696"/>
    <n v="1001.5840000000001"/>
    <n v="2"/>
    <n v="0.2"/>
    <n v="125.19799999999992"/>
  </r>
  <r>
    <n v="6909"/>
    <s v="US-2014-135503"/>
    <x v="3"/>
    <x v="389"/>
    <d v="2014-12-16T00:00:00"/>
    <s v="Standard Class"/>
    <s v="JE-16165"/>
    <s v="Justin Ellison"/>
    <x v="1"/>
    <s v="United States"/>
    <s v="North Charleston"/>
    <x v="20"/>
    <n v="29406"/>
    <x v="0"/>
    <s v="FUR-FU-10002364"/>
    <x v="0"/>
    <x v="5"/>
    <x v="1231"/>
    <n v="14.76"/>
    <n v="2"/>
    <n v="0"/>
    <n v="4.2803999999999984"/>
  </r>
  <r>
    <n v="6910"/>
    <s v="CA-2011-126277"/>
    <x v="2"/>
    <x v="103"/>
    <d v="2011-09-18T00:00:00"/>
    <s v="Second Class"/>
    <s v="LH-16900"/>
    <s v="Lena Hernandez"/>
    <x v="0"/>
    <s v="United States"/>
    <s v="Columbus"/>
    <x v="24"/>
    <n v="43229"/>
    <x v="3"/>
    <s v="OFF-BI-10004022"/>
    <x v="1"/>
    <x v="8"/>
    <x v="748"/>
    <n v="2.5020000000000002"/>
    <n v="3"/>
    <n v="0.7"/>
    <n v="-2.0015999999999998"/>
  </r>
  <r>
    <n v="6911"/>
    <s v="US-2014-115301"/>
    <x v="3"/>
    <x v="570"/>
    <d v="2014-08-03T00:00:00"/>
    <s v="Standard Class"/>
    <s v="VG-21790"/>
    <s v="Vivek Gonzalez"/>
    <x v="0"/>
    <s v="United States"/>
    <s v="Seattle"/>
    <x v="4"/>
    <n v="98103"/>
    <x v="1"/>
    <s v="FUR-BO-10004709"/>
    <x v="0"/>
    <x v="0"/>
    <x v="263"/>
    <n v="115.96"/>
    <n v="2"/>
    <n v="0"/>
    <n v="25.511200000000002"/>
  </r>
  <r>
    <n v="6912"/>
    <s v="CA-2014-168942"/>
    <x v="3"/>
    <x v="378"/>
    <d v="2014-08-06T00:00:00"/>
    <s v="Second Class"/>
    <s v="EM-13960"/>
    <s v="Eric Murdock"/>
    <x v="0"/>
    <s v="United States"/>
    <s v="San Francisco"/>
    <x v="1"/>
    <n v="94109"/>
    <x v="1"/>
    <s v="OFF-ST-10004340"/>
    <x v="1"/>
    <x v="4"/>
    <x v="809"/>
    <n v="186.54"/>
    <n v="3"/>
    <n v="0"/>
    <n v="50.365800000000007"/>
  </r>
  <r>
    <n v="6913"/>
    <s v="US-2014-128398"/>
    <x v="3"/>
    <x v="743"/>
    <d v="2014-05-06T00:00:00"/>
    <s v="Second Class"/>
    <s v="EM-13825"/>
    <s v="Elizabeth Moffitt"/>
    <x v="1"/>
    <s v="United States"/>
    <s v="Los Angeles"/>
    <x v="1"/>
    <n v="90049"/>
    <x v="1"/>
    <s v="TEC-AC-10001714"/>
    <x v="2"/>
    <x v="11"/>
    <x v="678"/>
    <n v="159.56"/>
    <n v="4"/>
    <n v="0"/>
    <n v="59.037199999999999"/>
  </r>
  <r>
    <n v="6914"/>
    <s v="CA-2012-104115"/>
    <x v="1"/>
    <x v="821"/>
    <d v="2012-06-16T00:00:00"/>
    <s v="Standard Class"/>
    <s v="JH-15910"/>
    <s v="Jonathan Howell"/>
    <x v="0"/>
    <s v="United States"/>
    <s v="West Palm Beach"/>
    <x v="2"/>
    <n v="33407"/>
    <x v="0"/>
    <s v="TEC-PH-10002844"/>
    <x v="2"/>
    <x v="7"/>
    <x v="104"/>
    <n v="55.984000000000009"/>
    <n v="2"/>
    <n v="0.2"/>
    <n v="4.1987999999999985"/>
  </r>
  <r>
    <n v="6915"/>
    <s v="CA-2011-142510"/>
    <x v="2"/>
    <x v="1091"/>
    <d v="2011-12-29T00:00:00"/>
    <s v="Standard Class"/>
    <s v="NP-18700"/>
    <s v="Nora Preis"/>
    <x v="0"/>
    <s v="United States"/>
    <s v="Chicago"/>
    <x v="10"/>
    <n v="60623"/>
    <x v="2"/>
    <s v="OFF-ST-10000585"/>
    <x v="1"/>
    <x v="4"/>
    <x v="541"/>
    <n v="132.16"/>
    <n v="1"/>
    <n v="0.2"/>
    <n v="9.911999999999999"/>
  </r>
  <r>
    <n v="6916"/>
    <s v="CA-2011-142510"/>
    <x v="2"/>
    <x v="1091"/>
    <d v="2011-12-29T00:00:00"/>
    <s v="Standard Class"/>
    <s v="NP-18700"/>
    <s v="Nora Preis"/>
    <x v="0"/>
    <s v="United States"/>
    <s v="Chicago"/>
    <x v="10"/>
    <n v="60623"/>
    <x v="2"/>
    <s v="OFF-BI-10002824"/>
    <x v="1"/>
    <x v="8"/>
    <x v="523"/>
    <n v="17.903999999999996"/>
    <n v="6"/>
    <n v="0.8"/>
    <n v="-31.332000000000008"/>
  </r>
  <r>
    <n v="6917"/>
    <s v="CA-2011-142510"/>
    <x v="2"/>
    <x v="1091"/>
    <d v="2011-12-29T00:00:00"/>
    <s v="Standard Class"/>
    <s v="NP-18700"/>
    <s v="Nora Preis"/>
    <x v="0"/>
    <s v="United States"/>
    <s v="Chicago"/>
    <x v="10"/>
    <n v="60623"/>
    <x v="2"/>
    <s v="OFF-PA-10001289"/>
    <x v="1"/>
    <x v="10"/>
    <x v="952"/>
    <n v="124.032"/>
    <n v="4"/>
    <n v="0.2"/>
    <n v="44.961600000000004"/>
  </r>
  <r>
    <n v="6918"/>
    <s v="CA-2011-124247"/>
    <x v="2"/>
    <x v="757"/>
    <d v="2011-12-21T00:00:00"/>
    <s v="Standard Class"/>
    <s v="SH-20635"/>
    <s v="Stefanie Holloman"/>
    <x v="1"/>
    <s v="United States"/>
    <s v="Sacramento"/>
    <x v="1"/>
    <n v="95823"/>
    <x v="1"/>
    <s v="FUR-CH-10001854"/>
    <x v="0"/>
    <x v="1"/>
    <x v="1110"/>
    <n v="1403.9200000000003"/>
    <n v="5"/>
    <n v="0.2"/>
    <n v="70.196000000000026"/>
  </r>
  <r>
    <n v="6919"/>
    <s v="CA-2013-105473"/>
    <x v="0"/>
    <x v="947"/>
    <d v="2013-04-19T00:00:00"/>
    <s v="Second Class"/>
    <s v="BM-11785"/>
    <s v="Bryan Mills"/>
    <x v="0"/>
    <s v="United States"/>
    <s v="Seattle"/>
    <x v="4"/>
    <n v="98115"/>
    <x v="1"/>
    <s v="OFF-SU-10003567"/>
    <x v="1"/>
    <x v="14"/>
    <x v="1489"/>
    <n v="28.799999999999997"/>
    <n v="3"/>
    <n v="0"/>
    <n v="0.86400000000000077"/>
  </r>
  <r>
    <n v="6920"/>
    <s v="CA-2012-102806"/>
    <x v="1"/>
    <x v="1031"/>
    <d v="2012-05-28T00:00:00"/>
    <s v="Standard Class"/>
    <s v="HG-14965"/>
    <s v="Henry Goldwyn"/>
    <x v="1"/>
    <s v="United States"/>
    <s v="Philadelphia"/>
    <x v="9"/>
    <n v="19143"/>
    <x v="3"/>
    <s v="OFF-BI-10001597"/>
    <x v="1"/>
    <x v="8"/>
    <x v="790"/>
    <n v="24.588000000000001"/>
    <n v="2"/>
    <n v="0.7"/>
    <n v="-18.031199999999998"/>
  </r>
  <r>
    <n v="6921"/>
    <s v="CA-2014-121706"/>
    <x v="3"/>
    <x v="425"/>
    <d v="2014-03-03T00:00:00"/>
    <s v="Standard Class"/>
    <s v="BM-11140"/>
    <s v="Becky Martin"/>
    <x v="0"/>
    <s v="United States"/>
    <s v="Santa Barbara"/>
    <x v="1"/>
    <n v="93101"/>
    <x v="1"/>
    <s v="OFF-AP-10003287"/>
    <x v="1"/>
    <x v="9"/>
    <x v="538"/>
    <n v="356.78999999999996"/>
    <n v="7"/>
    <n v="0"/>
    <n v="99.901199999999989"/>
  </r>
  <r>
    <n v="6922"/>
    <s v="CA-2014-109211"/>
    <x v="3"/>
    <x v="1095"/>
    <d v="2014-04-11T00:00:00"/>
    <s v="Standard Class"/>
    <s v="PS-19045"/>
    <s v="Penelope Sewall"/>
    <x v="2"/>
    <s v="United States"/>
    <s v="New York City"/>
    <x v="15"/>
    <n v="10011"/>
    <x v="3"/>
    <s v="OFF-EN-10001532"/>
    <x v="1"/>
    <x v="12"/>
    <x v="613"/>
    <n v="16.98"/>
    <n v="1"/>
    <n v="0"/>
    <n v="8.49"/>
  </r>
  <r>
    <n v="6923"/>
    <s v="CA-2012-134257"/>
    <x v="1"/>
    <x v="199"/>
    <d v="2012-03-19T00:00:00"/>
    <s v="Second Class"/>
    <s v="MS-17710"/>
    <s v="Maurice Satty"/>
    <x v="0"/>
    <s v="United States"/>
    <s v="Auburn"/>
    <x v="19"/>
    <n v="36830"/>
    <x v="0"/>
    <s v="OFF-LA-10003930"/>
    <x v="1"/>
    <x v="2"/>
    <x v="503"/>
    <n v="491.55"/>
    <n v="5"/>
    <n v="0"/>
    <n v="240.8595"/>
  </r>
  <r>
    <n v="6924"/>
    <s v="CA-2012-134257"/>
    <x v="1"/>
    <x v="199"/>
    <d v="2012-03-19T00:00:00"/>
    <s v="Second Class"/>
    <s v="MS-17710"/>
    <s v="Maurice Satty"/>
    <x v="0"/>
    <s v="United States"/>
    <s v="Auburn"/>
    <x v="19"/>
    <n v="36830"/>
    <x v="0"/>
    <s v="OFF-EN-10003845"/>
    <x v="1"/>
    <x v="12"/>
    <x v="431"/>
    <n v="7.38"/>
    <n v="2"/>
    <n v="0"/>
    <n v="3.3947999999999996"/>
  </r>
  <r>
    <n v="6925"/>
    <s v="CA-2012-137925"/>
    <x v="1"/>
    <x v="672"/>
    <d v="2012-12-04T00:00:00"/>
    <s v="Standard Class"/>
    <s v="JL-15235"/>
    <s v="Janet Lee"/>
    <x v="0"/>
    <s v="United States"/>
    <s v="New York City"/>
    <x v="15"/>
    <n v="10035"/>
    <x v="3"/>
    <s v="OFF-PA-10002659"/>
    <x v="1"/>
    <x v="10"/>
    <x v="922"/>
    <n v="23.66"/>
    <n v="7"/>
    <n v="0"/>
    <n v="10.883599999999998"/>
  </r>
  <r>
    <n v="6926"/>
    <s v="CA-2012-137925"/>
    <x v="1"/>
    <x v="672"/>
    <d v="2012-12-04T00:00:00"/>
    <s v="Standard Class"/>
    <s v="JL-15235"/>
    <s v="Janet Lee"/>
    <x v="0"/>
    <s v="United States"/>
    <s v="New York City"/>
    <x v="15"/>
    <n v="10035"/>
    <x v="3"/>
    <s v="FUR-BO-10001608"/>
    <x v="0"/>
    <x v="0"/>
    <x v="1523"/>
    <n v="681.40800000000013"/>
    <n v="12"/>
    <n v="0.2"/>
    <n v="42.588000000000022"/>
  </r>
  <r>
    <n v="6927"/>
    <s v="CA-2013-140046"/>
    <x v="0"/>
    <x v="1062"/>
    <d v="2013-08-04T00:00:00"/>
    <s v="Standard Class"/>
    <s v="KM-16660"/>
    <s v="Khloe Miller"/>
    <x v="0"/>
    <s v="United States"/>
    <s v="Los Angeles"/>
    <x v="1"/>
    <n v="90032"/>
    <x v="1"/>
    <s v="OFF-LA-10000305"/>
    <x v="1"/>
    <x v="2"/>
    <x v="1707"/>
    <n v="18.899999999999999"/>
    <n v="3"/>
    <n v="0"/>
    <n v="8.6939999999999991"/>
  </r>
  <r>
    <n v="6928"/>
    <s v="CA-2013-140382"/>
    <x v="0"/>
    <x v="661"/>
    <d v="2013-06-26T00:00:00"/>
    <s v="Second Class"/>
    <s v="RD-19900"/>
    <s v="Ruben Dartt"/>
    <x v="0"/>
    <s v="United States"/>
    <s v="San Francisco"/>
    <x v="1"/>
    <n v="94109"/>
    <x v="1"/>
    <s v="OFF-ST-10003638"/>
    <x v="1"/>
    <x v="4"/>
    <x v="1222"/>
    <n v="93.68"/>
    <n v="4"/>
    <n v="0"/>
    <n v="25.293599999999998"/>
  </r>
  <r>
    <n v="6929"/>
    <s v="CA-2013-140382"/>
    <x v="0"/>
    <x v="661"/>
    <d v="2013-06-26T00:00:00"/>
    <s v="Second Class"/>
    <s v="RD-19900"/>
    <s v="Ruben Dartt"/>
    <x v="0"/>
    <s v="United States"/>
    <s v="San Francisco"/>
    <x v="1"/>
    <n v="94109"/>
    <x v="1"/>
    <s v="OFF-LA-10001934"/>
    <x v="1"/>
    <x v="2"/>
    <x v="568"/>
    <n v="21.93"/>
    <n v="3"/>
    <n v="0"/>
    <n v="10.307099999999998"/>
  </r>
  <r>
    <n v="6930"/>
    <s v="CA-2013-140382"/>
    <x v="0"/>
    <x v="661"/>
    <d v="2013-06-26T00:00:00"/>
    <s v="Second Class"/>
    <s v="RD-19900"/>
    <s v="Ruben Dartt"/>
    <x v="0"/>
    <s v="United States"/>
    <s v="San Francisco"/>
    <x v="1"/>
    <n v="94109"/>
    <x v="1"/>
    <s v="TEC-PH-10003012"/>
    <x v="2"/>
    <x v="7"/>
    <x v="344"/>
    <n v="862.34400000000005"/>
    <n v="7"/>
    <n v="0.2"/>
    <n v="97.013699999999858"/>
  </r>
  <r>
    <n v="6931"/>
    <s v="CA-2013-140382"/>
    <x v="0"/>
    <x v="661"/>
    <d v="2013-06-26T00:00:00"/>
    <s v="Second Class"/>
    <s v="RD-19900"/>
    <s v="Ruben Dartt"/>
    <x v="0"/>
    <s v="United States"/>
    <s v="San Francisco"/>
    <x v="1"/>
    <n v="94109"/>
    <x v="1"/>
    <s v="OFF-PA-10001019"/>
    <x v="1"/>
    <x v="10"/>
    <x v="675"/>
    <n v="19.98"/>
    <n v="1"/>
    <n v="0"/>
    <n v="9.3905999999999992"/>
  </r>
  <r>
    <n v="6932"/>
    <s v="CA-2011-164182"/>
    <x v="2"/>
    <x v="686"/>
    <d v="2011-07-18T00:00:00"/>
    <s v="Standard Class"/>
    <s v="ST-20530"/>
    <s v="Shui Tom"/>
    <x v="0"/>
    <s v="United States"/>
    <s v="Philadelphia"/>
    <x v="9"/>
    <n v="19140"/>
    <x v="3"/>
    <s v="TEC-PH-10002070"/>
    <x v="2"/>
    <x v="7"/>
    <x v="1785"/>
    <n v="13.493999999999998"/>
    <n v="1"/>
    <n v="0.4"/>
    <n v="-2.2490000000000023"/>
  </r>
  <r>
    <n v="6933"/>
    <s v="CA-2011-164182"/>
    <x v="2"/>
    <x v="686"/>
    <d v="2011-07-18T00:00:00"/>
    <s v="Standard Class"/>
    <s v="ST-20530"/>
    <s v="Shui Tom"/>
    <x v="0"/>
    <s v="United States"/>
    <s v="Philadelphia"/>
    <x v="9"/>
    <n v="19140"/>
    <x v="3"/>
    <s v="TEC-PH-10002583"/>
    <x v="2"/>
    <x v="7"/>
    <x v="1708"/>
    <n v="23.987999999999996"/>
    <n v="2"/>
    <n v="0.4"/>
    <n v="-13.993000000000004"/>
  </r>
  <r>
    <n v="6934"/>
    <s v="CA-2011-164182"/>
    <x v="2"/>
    <x v="686"/>
    <d v="2011-07-18T00:00:00"/>
    <s v="Standard Class"/>
    <s v="ST-20530"/>
    <s v="Shui Tom"/>
    <x v="0"/>
    <s v="United States"/>
    <s v="Philadelphia"/>
    <x v="9"/>
    <n v="19140"/>
    <x v="3"/>
    <s v="FUR-FU-10001057"/>
    <x v="0"/>
    <x v="5"/>
    <x v="1782"/>
    <n v="31.983999999999998"/>
    <n v="2"/>
    <n v="0.2"/>
    <n v="1.1993999999999998"/>
  </r>
  <r>
    <n v="6935"/>
    <s v="CA-2011-164182"/>
    <x v="2"/>
    <x v="686"/>
    <d v="2011-07-18T00:00:00"/>
    <s v="Standard Class"/>
    <s v="ST-20530"/>
    <s v="Shui Tom"/>
    <x v="0"/>
    <s v="United States"/>
    <s v="Philadelphia"/>
    <x v="9"/>
    <n v="19140"/>
    <x v="3"/>
    <s v="OFF-AR-10001044"/>
    <x v="1"/>
    <x v="6"/>
    <x v="1042"/>
    <n v="41.584000000000003"/>
    <n v="2"/>
    <n v="0.2"/>
    <n v="4.6781999999999968"/>
  </r>
  <r>
    <n v="6936"/>
    <s v="CA-2014-137365"/>
    <x v="3"/>
    <x v="329"/>
    <d v="2014-12-04T00:00:00"/>
    <s v="Second Class"/>
    <s v="BP-11095"/>
    <s v="Bart Pistole"/>
    <x v="1"/>
    <s v="United States"/>
    <s v="El Paso"/>
    <x v="5"/>
    <n v="79907"/>
    <x v="2"/>
    <s v="TEC-AC-10001767"/>
    <x v="2"/>
    <x v="11"/>
    <x v="97"/>
    <n v="95.976000000000013"/>
    <n v="3"/>
    <n v="0.2"/>
    <n v="-10.797300000000011"/>
  </r>
  <r>
    <n v="6937"/>
    <s v="CA-2013-129847"/>
    <x v="0"/>
    <x v="476"/>
    <d v="2013-09-05T00:00:00"/>
    <s v="First Class"/>
    <s v="TA-21385"/>
    <s v="Tom Ashbrook"/>
    <x v="2"/>
    <s v="United States"/>
    <s v="Chicago"/>
    <x v="10"/>
    <n v="60653"/>
    <x v="2"/>
    <s v="FUR-FU-10000277"/>
    <x v="0"/>
    <x v="5"/>
    <x v="1786"/>
    <n v="84.272000000000006"/>
    <n v="2"/>
    <n v="0.6"/>
    <n v="-75.844800000000006"/>
  </r>
  <r>
    <n v="6938"/>
    <s v="CA-2011-126963"/>
    <x v="2"/>
    <x v="345"/>
    <d v="2011-06-15T00:00:00"/>
    <s v="Same Day"/>
    <s v="PS-18760"/>
    <s v="Pamela Stobb"/>
    <x v="0"/>
    <s v="United States"/>
    <s v="El Paso"/>
    <x v="5"/>
    <n v="79907"/>
    <x v="2"/>
    <s v="OFF-PA-10001952"/>
    <x v="1"/>
    <x v="10"/>
    <x v="1747"/>
    <n v="36.544000000000004"/>
    <n v="2"/>
    <n v="0.2"/>
    <n v="11.876799999999998"/>
  </r>
  <r>
    <n v="6939"/>
    <s v="CA-2013-125094"/>
    <x v="0"/>
    <x v="732"/>
    <d v="2013-11-10T00:00:00"/>
    <s v="Standard Class"/>
    <s v="NP-18700"/>
    <s v="Nora Preis"/>
    <x v="0"/>
    <s v="United States"/>
    <s v="Seattle"/>
    <x v="4"/>
    <n v="98105"/>
    <x v="1"/>
    <s v="TEC-AC-10004420"/>
    <x v="2"/>
    <x v="11"/>
    <x v="1787"/>
    <n v="479.72"/>
    <n v="4"/>
    <n v="0"/>
    <n v="52.769200000000012"/>
  </r>
  <r>
    <n v="6940"/>
    <s v="CA-2014-107132"/>
    <x v="3"/>
    <x v="335"/>
    <d v="2014-07-01T00:00:00"/>
    <s v="Standard Class"/>
    <s v="SC-20260"/>
    <s v="Scott Cohen"/>
    <x v="1"/>
    <s v="United States"/>
    <s v="New York City"/>
    <x v="15"/>
    <n v="10009"/>
    <x v="3"/>
    <s v="OFF-BI-10001071"/>
    <x v="1"/>
    <x v="8"/>
    <x v="663"/>
    <n v="102.36799999999999"/>
    <n v="2"/>
    <n v="0.2"/>
    <n v="37.108400000000003"/>
  </r>
  <r>
    <n v="6941"/>
    <s v="CA-2014-107132"/>
    <x v="3"/>
    <x v="335"/>
    <d v="2014-07-01T00:00:00"/>
    <s v="Standard Class"/>
    <s v="SC-20260"/>
    <s v="Scott Cohen"/>
    <x v="1"/>
    <s v="United States"/>
    <s v="New York City"/>
    <x v="15"/>
    <n v="10009"/>
    <x v="3"/>
    <s v="OFF-SU-10002503"/>
    <x v="1"/>
    <x v="14"/>
    <x v="669"/>
    <n v="28.4"/>
    <n v="5"/>
    <n v="0"/>
    <n v="8.2359999999999989"/>
  </r>
  <r>
    <n v="6942"/>
    <s v="CA-2014-107132"/>
    <x v="3"/>
    <x v="335"/>
    <d v="2014-07-01T00:00:00"/>
    <s v="Standard Class"/>
    <s v="SC-20260"/>
    <s v="Scott Cohen"/>
    <x v="1"/>
    <s v="United States"/>
    <s v="New York City"/>
    <x v="15"/>
    <n v="10009"/>
    <x v="3"/>
    <s v="OFF-ST-10001490"/>
    <x v="1"/>
    <x v="4"/>
    <x v="513"/>
    <n v="713.88"/>
    <n v="4"/>
    <n v="0"/>
    <n v="214.16399999999993"/>
  </r>
  <r>
    <n v="6943"/>
    <s v="CA-2014-107132"/>
    <x v="3"/>
    <x v="335"/>
    <d v="2014-07-01T00:00:00"/>
    <s v="Standard Class"/>
    <s v="SC-20260"/>
    <s v="Scott Cohen"/>
    <x v="1"/>
    <s v="United States"/>
    <s v="New York City"/>
    <x v="15"/>
    <n v="10009"/>
    <x v="3"/>
    <s v="OFF-PA-10003790"/>
    <x v="1"/>
    <x v="10"/>
    <x v="1250"/>
    <n v="68.52"/>
    <n v="3"/>
    <n v="0"/>
    <n v="31.519199999999998"/>
  </r>
  <r>
    <n v="6944"/>
    <s v="CA-2012-139248"/>
    <x v="1"/>
    <x v="395"/>
    <d v="2012-07-30T00:00:00"/>
    <s v="Standard Class"/>
    <s v="RD-19930"/>
    <s v="Russell D'Ascenzo"/>
    <x v="0"/>
    <s v="United States"/>
    <s v="Los Angeles"/>
    <x v="1"/>
    <n v="90032"/>
    <x v="1"/>
    <s v="TEC-PH-10004094"/>
    <x v="2"/>
    <x v="7"/>
    <x v="1788"/>
    <n v="623.96"/>
    <n v="5"/>
    <n v="0.2"/>
    <n v="38.997500000000002"/>
  </r>
  <r>
    <n v="6945"/>
    <s v="CA-2011-148369"/>
    <x v="2"/>
    <x v="865"/>
    <d v="2011-09-27T00:00:00"/>
    <s v="Standard Class"/>
    <s v="TH-21115"/>
    <s v="Thea Hudgings"/>
    <x v="1"/>
    <s v="United States"/>
    <s v="Newark"/>
    <x v="13"/>
    <n v="19711"/>
    <x v="3"/>
    <s v="OFF-BI-10004876"/>
    <x v="1"/>
    <x v="8"/>
    <x v="977"/>
    <n v="11.12"/>
    <n v="4"/>
    <n v="0"/>
    <n v="5.4487999999999994"/>
  </r>
  <r>
    <n v="6946"/>
    <s v="CA-2013-106243"/>
    <x v="0"/>
    <x v="955"/>
    <d v="2013-10-05T00:00:00"/>
    <s v="Standard Class"/>
    <s v="GM-14680"/>
    <s v="Greg Matthias"/>
    <x v="0"/>
    <s v="United States"/>
    <s v="New York City"/>
    <x v="15"/>
    <n v="10011"/>
    <x v="3"/>
    <s v="FUR-BO-10003034"/>
    <x v="0"/>
    <x v="0"/>
    <x v="1194"/>
    <n v="523.91999999999996"/>
    <n v="5"/>
    <n v="0.2"/>
    <n v="-26.195999999999984"/>
  </r>
  <r>
    <n v="6947"/>
    <s v="CA-2012-126466"/>
    <x v="1"/>
    <x v="529"/>
    <d v="2012-11-13T00:00:00"/>
    <s v="Standard Class"/>
    <s v="JO-15550"/>
    <s v="Jesus Ocampo"/>
    <x v="2"/>
    <s v="United States"/>
    <s v="Roseville"/>
    <x v="1"/>
    <n v="95661"/>
    <x v="1"/>
    <s v="OFF-FA-10000490"/>
    <x v="1"/>
    <x v="13"/>
    <x v="307"/>
    <n v="2.48"/>
    <n v="2"/>
    <n v="0"/>
    <n v="1.1656"/>
  </r>
  <r>
    <n v="6948"/>
    <s v="CA-2012-130365"/>
    <x v="1"/>
    <x v="334"/>
    <d v="2012-04-29T00:00:00"/>
    <s v="Standard Class"/>
    <s v="ZC-21910"/>
    <s v="Zuschuss Carroll"/>
    <x v="0"/>
    <s v="United States"/>
    <s v="Aurora"/>
    <x v="10"/>
    <n v="60505"/>
    <x v="2"/>
    <s v="OFF-ST-10002574"/>
    <x v="1"/>
    <x v="4"/>
    <x v="926"/>
    <n v="221.024"/>
    <n v="2"/>
    <n v="0.2"/>
    <n v="-55.256"/>
  </r>
  <r>
    <n v="6949"/>
    <s v="CA-2012-130365"/>
    <x v="1"/>
    <x v="334"/>
    <d v="2012-04-29T00:00:00"/>
    <s v="Standard Class"/>
    <s v="ZC-21910"/>
    <s v="Zuschuss Carroll"/>
    <x v="0"/>
    <s v="United States"/>
    <s v="Aurora"/>
    <x v="10"/>
    <n v="60505"/>
    <x v="2"/>
    <s v="FUR-CH-10003535"/>
    <x v="0"/>
    <x v="1"/>
    <x v="1513"/>
    <n v="128.05799999999999"/>
    <n v="3"/>
    <n v="0.3"/>
    <n v="-23.782199999999996"/>
  </r>
  <r>
    <n v="6950"/>
    <s v="CA-2014-143021"/>
    <x v="3"/>
    <x v="123"/>
    <d v="2014-11-20T00:00:00"/>
    <s v="Same Day"/>
    <s v="AP-10720"/>
    <s v="Anne Pryor"/>
    <x v="2"/>
    <s v="United States"/>
    <s v="New York City"/>
    <x v="15"/>
    <n v="10011"/>
    <x v="3"/>
    <s v="OFF-BI-10001628"/>
    <x v="1"/>
    <x v="8"/>
    <x v="1103"/>
    <n v="58.407999999999994"/>
    <n v="7"/>
    <n v="0.2"/>
    <n v="18.252499999999998"/>
  </r>
  <r>
    <n v="6951"/>
    <s v="CA-2014-143021"/>
    <x v="3"/>
    <x v="123"/>
    <d v="2014-11-20T00:00:00"/>
    <s v="Same Day"/>
    <s v="AP-10720"/>
    <s v="Anne Pryor"/>
    <x v="2"/>
    <s v="United States"/>
    <s v="New York City"/>
    <x v="15"/>
    <n v="10011"/>
    <x v="3"/>
    <s v="FUR-TA-10001676"/>
    <x v="0"/>
    <x v="3"/>
    <x v="957"/>
    <n v="79.97399999999999"/>
    <n v="3"/>
    <n v="0.4"/>
    <n v="-29.323800000000006"/>
  </r>
  <r>
    <n v="6952"/>
    <s v="CA-2012-161767"/>
    <x v="1"/>
    <x v="312"/>
    <d v="2012-11-24T00:00:00"/>
    <s v="Standard Class"/>
    <s v="GK-14620"/>
    <s v="Grace Kelly"/>
    <x v="1"/>
    <s v="United States"/>
    <s v="Dallas"/>
    <x v="5"/>
    <n v="75217"/>
    <x v="2"/>
    <s v="TEC-MA-10002790"/>
    <x v="2"/>
    <x v="15"/>
    <x v="1789"/>
    <n v="479.988"/>
    <n v="2"/>
    <n v="0.4"/>
    <n v="55.998599999999954"/>
  </r>
  <r>
    <n v="6953"/>
    <s v="CA-2012-129917"/>
    <x v="1"/>
    <x v="653"/>
    <d v="2012-10-03T00:00:00"/>
    <s v="First Class"/>
    <s v="HM-14980"/>
    <s v="Henry MacAllister"/>
    <x v="0"/>
    <s v="United States"/>
    <s v="Los Angeles"/>
    <x v="1"/>
    <n v="90008"/>
    <x v="1"/>
    <s v="OFF-BI-10001757"/>
    <x v="1"/>
    <x v="8"/>
    <x v="1158"/>
    <n v="11.808"/>
    <n v="3"/>
    <n v="0.2"/>
    <n v="4.1327999999999996"/>
  </r>
  <r>
    <n v="6954"/>
    <s v="CA-2012-129917"/>
    <x v="1"/>
    <x v="653"/>
    <d v="2012-10-03T00:00:00"/>
    <s v="First Class"/>
    <s v="HM-14980"/>
    <s v="Henry MacAllister"/>
    <x v="0"/>
    <s v="United States"/>
    <s v="Los Angeles"/>
    <x v="1"/>
    <n v="90008"/>
    <x v="1"/>
    <s v="OFF-BI-10004828"/>
    <x v="1"/>
    <x v="8"/>
    <x v="1578"/>
    <n v="53.567999999999998"/>
    <n v="4"/>
    <n v="0.2"/>
    <n v="19.418399999999995"/>
  </r>
  <r>
    <n v="6955"/>
    <s v="CA-2012-129917"/>
    <x v="1"/>
    <x v="653"/>
    <d v="2012-10-03T00:00:00"/>
    <s v="First Class"/>
    <s v="HM-14980"/>
    <s v="Henry MacAllister"/>
    <x v="0"/>
    <s v="United States"/>
    <s v="Los Angeles"/>
    <x v="1"/>
    <n v="90008"/>
    <x v="1"/>
    <s v="TEC-PH-10000369"/>
    <x v="2"/>
    <x v="7"/>
    <x v="1346"/>
    <n v="503.96000000000004"/>
    <n v="5"/>
    <n v="0.2"/>
    <n v="50.396000000000015"/>
  </r>
  <r>
    <n v="6956"/>
    <s v="CA-2012-115420"/>
    <x v="1"/>
    <x v="334"/>
    <d v="2012-05-02T00:00:00"/>
    <s v="Standard Class"/>
    <s v="LS-16945"/>
    <s v="Linda Southworth"/>
    <x v="1"/>
    <s v="United States"/>
    <s v="Los Angeles"/>
    <x v="1"/>
    <n v="90004"/>
    <x v="1"/>
    <s v="OFF-EN-10003862"/>
    <x v="1"/>
    <x v="12"/>
    <x v="753"/>
    <n v="21.34"/>
    <n v="2"/>
    <n v="0"/>
    <n v="9.8163999999999998"/>
  </r>
  <r>
    <n v="6957"/>
    <s v="CA-2013-157588"/>
    <x v="0"/>
    <x v="216"/>
    <d v="2013-07-20T00:00:00"/>
    <s v="Standard Class"/>
    <s v="AR-10570"/>
    <s v="Anemone Ratner"/>
    <x v="0"/>
    <s v="United States"/>
    <s v="Columbus"/>
    <x v="32"/>
    <n v="31907"/>
    <x v="0"/>
    <s v="OFF-BI-10003963"/>
    <x v="1"/>
    <x v="8"/>
    <x v="1320"/>
    <n v="36.4"/>
    <n v="5"/>
    <n v="0"/>
    <n v="17.107999999999997"/>
  </r>
  <r>
    <n v="6958"/>
    <s v="CA-2013-157588"/>
    <x v="0"/>
    <x v="216"/>
    <d v="2013-07-20T00:00:00"/>
    <s v="Standard Class"/>
    <s v="AR-10570"/>
    <s v="Anemone Ratner"/>
    <x v="0"/>
    <s v="United States"/>
    <s v="Columbus"/>
    <x v="32"/>
    <n v="31907"/>
    <x v="0"/>
    <s v="FUR-FU-10004848"/>
    <x v="0"/>
    <x v="5"/>
    <x v="28"/>
    <n v="51.75"/>
    <n v="1"/>
    <n v="0"/>
    <n v="15.524999999999999"/>
  </r>
  <r>
    <n v="6959"/>
    <s v="CA-2012-167255"/>
    <x v="1"/>
    <x v="874"/>
    <d v="2012-09-29T00:00:00"/>
    <s v="Second Class"/>
    <s v="RH-19510"/>
    <s v="Rick Huthwaite"/>
    <x v="2"/>
    <s v="United States"/>
    <s v="San Francisco"/>
    <x v="1"/>
    <n v="94110"/>
    <x v="1"/>
    <s v="OFF-ST-10001328"/>
    <x v="1"/>
    <x v="4"/>
    <x v="176"/>
    <n v="15.51"/>
    <n v="1"/>
    <n v="0"/>
    <n v="4.3428000000000004"/>
  </r>
  <r>
    <n v="6960"/>
    <s v="CA-2012-167255"/>
    <x v="1"/>
    <x v="874"/>
    <d v="2012-09-29T00:00:00"/>
    <s v="Second Class"/>
    <s v="RH-19510"/>
    <s v="Rick Huthwaite"/>
    <x v="2"/>
    <s v="United States"/>
    <s v="San Francisco"/>
    <x v="1"/>
    <n v="94110"/>
    <x v="1"/>
    <s v="OFF-PA-10002377"/>
    <x v="1"/>
    <x v="10"/>
    <x v="127"/>
    <n v="146.82"/>
    <n v="3"/>
    <n v="0"/>
    <n v="73.41"/>
  </r>
  <r>
    <n v="6961"/>
    <s v="CA-2012-167255"/>
    <x v="1"/>
    <x v="874"/>
    <d v="2012-09-29T00:00:00"/>
    <s v="Second Class"/>
    <s v="RH-19510"/>
    <s v="Rick Huthwaite"/>
    <x v="2"/>
    <s v="United States"/>
    <s v="San Francisco"/>
    <x v="1"/>
    <n v="94110"/>
    <x v="1"/>
    <s v="OFF-PA-10003441"/>
    <x v="1"/>
    <x v="10"/>
    <x v="485"/>
    <n v="12.96"/>
    <n v="2"/>
    <n v="0"/>
    <n v="6.2208000000000006"/>
  </r>
  <r>
    <n v="6962"/>
    <s v="CA-2014-162096"/>
    <x v="3"/>
    <x v="468"/>
    <d v="2014-11-11T00:00:00"/>
    <s v="Same Day"/>
    <s v="TB-21190"/>
    <s v="Thomas Brumley"/>
    <x v="2"/>
    <s v="United States"/>
    <s v="Riverside"/>
    <x v="1"/>
    <n v="92503"/>
    <x v="1"/>
    <s v="OFF-AR-10002221"/>
    <x v="1"/>
    <x v="6"/>
    <x v="1008"/>
    <n v="7.8000000000000007"/>
    <n v="3"/>
    <n v="0"/>
    <n v="2.1060000000000008"/>
  </r>
  <r>
    <n v="6963"/>
    <s v="CA-2013-157161"/>
    <x v="0"/>
    <x v="87"/>
    <d v="2013-07-21T00:00:00"/>
    <s v="Second Class"/>
    <s v="JD-15895"/>
    <s v="Jonathan Doherty"/>
    <x v="1"/>
    <s v="United States"/>
    <s v="Columbia"/>
    <x v="20"/>
    <n v="29203"/>
    <x v="0"/>
    <s v="OFF-EN-10001509"/>
    <x v="1"/>
    <x v="12"/>
    <x v="29"/>
    <n v="10.199999999999999"/>
    <n v="5"/>
    <n v="0"/>
    <n v="4.7939999999999996"/>
  </r>
  <r>
    <n v="6964"/>
    <s v="CA-2013-157161"/>
    <x v="0"/>
    <x v="87"/>
    <d v="2013-07-21T00:00:00"/>
    <s v="Second Class"/>
    <s v="JD-15895"/>
    <s v="Jonathan Doherty"/>
    <x v="1"/>
    <s v="United States"/>
    <s v="Columbia"/>
    <x v="20"/>
    <n v="29203"/>
    <x v="0"/>
    <s v="OFF-AR-10003338"/>
    <x v="1"/>
    <x v="6"/>
    <x v="1430"/>
    <n v="22.32"/>
    <n v="3"/>
    <n v="0"/>
    <n v="5.580000000000001"/>
  </r>
  <r>
    <n v="6965"/>
    <s v="CA-2013-157161"/>
    <x v="0"/>
    <x v="87"/>
    <d v="2013-07-21T00:00:00"/>
    <s v="Second Class"/>
    <s v="JD-15895"/>
    <s v="Jonathan Doherty"/>
    <x v="1"/>
    <s v="United States"/>
    <s v="Columbia"/>
    <x v="20"/>
    <n v="29203"/>
    <x v="0"/>
    <s v="OFF-BI-10004728"/>
    <x v="1"/>
    <x v="8"/>
    <x v="539"/>
    <n v="24.1"/>
    <n v="5"/>
    <n v="0"/>
    <n v="11.086"/>
  </r>
  <r>
    <n v="6966"/>
    <s v="CA-2013-157161"/>
    <x v="0"/>
    <x v="87"/>
    <d v="2013-07-21T00:00:00"/>
    <s v="Second Class"/>
    <s v="JD-15895"/>
    <s v="Jonathan Doherty"/>
    <x v="1"/>
    <s v="United States"/>
    <s v="Columbia"/>
    <x v="20"/>
    <n v="29203"/>
    <x v="0"/>
    <s v="TEC-AC-10000358"/>
    <x v="2"/>
    <x v="11"/>
    <x v="1278"/>
    <n v="75.98"/>
    <n v="2"/>
    <n v="0"/>
    <n v="18.235199999999999"/>
  </r>
  <r>
    <n v="6967"/>
    <s v="CA-2013-157161"/>
    <x v="0"/>
    <x v="87"/>
    <d v="2013-07-21T00:00:00"/>
    <s v="Second Class"/>
    <s v="JD-15895"/>
    <s v="Jonathan Doherty"/>
    <x v="1"/>
    <s v="United States"/>
    <s v="Columbia"/>
    <x v="20"/>
    <n v="29203"/>
    <x v="0"/>
    <s v="OFF-BI-10002764"/>
    <x v="1"/>
    <x v="8"/>
    <x v="502"/>
    <n v="6.46"/>
    <n v="2"/>
    <n v="0"/>
    <n v="3.1654"/>
  </r>
  <r>
    <n v="6968"/>
    <s v="CA-2013-157161"/>
    <x v="0"/>
    <x v="87"/>
    <d v="2013-07-21T00:00:00"/>
    <s v="Second Class"/>
    <s v="JD-15895"/>
    <s v="Jonathan Doherty"/>
    <x v="1"/>
    <s v="United States"/>
    <s v="Columbia"/>
    <x v="20"/>
    <n v="29203"/>
    <x v="0"/>
    <s v="OFF-PA-10001461"/>
    <x v="1"/>
    <x v="10"/>
    <x v="1587"/>
    <n v="60.12"/>
    <n v="9"/>
    <n v="0"/>
    <n v="28.857599999999998"/>
  </r>
  <r>
    <n v="6969"/>
    <s v="CA-2012-110765"/>
    <x v="1"/>
    <x v="1140"/>
    <d v="2012-10-20T00:00:00"/>
    <s v="Second Class"/>
    <s v="MP-17965"/>
    <s v="Michael Paige"/>
    <x v="1"/>
    <s v="United States"/>
    <s v="New York City"/>
    <x v="15"/>
    <n v="10011"/>
    <x v="3"/>
    <s v="TEC-PH-10004165"/>
    <x v="2"/>
    <x v="7"/>
    <x v="886"/>
    <n v="824.97"/>
    <n v="3"/>
    <n v="0"/>
    <n v="214.4922"/>
  </r>
  <r>
    <n v="6970"/>
    <s v="CA-2013-163937"/>
    <x v="0"/>
    <x v="994"/>
    <d v="2013-01-13T00:00:00"/>
    <s v="Second Class"/>
    <s v="JB-16000"/>
    <s v="Joy Bell-"/>
    <x v="0"/>
    <s v="United States"/>
    <s v="Longview"/>
    <x v="4"/>
    <n v="98632"/>
    <x v="1"/>
    <s v="FUR-FU-10000010"/>
    <x v="0"/>
    <x v="5"/>
    <x v="522"/>
    <n v="24.849999999999998"/>
    <n v="5"/>
    <n v="0"/>
    <n v="7.7034999999999982"/>
  </r>
  <r>
    <n v="6971"/>
    <s v="CA-2014-153822"/>
    <x v="3"/>
    <x v="20"/>
    <d v="2014-09-26T00:00:00"/>
    <s v="Standard Class"/>
    <s v="AB-10105"/>
    <s v="Adrian Barton"/>
    <x v="0"/>
    <s v="United States"/>
    <s v="Phoenix"/>
    <x v="16"/>
    <n v="85023"/>
    <x v="1"/>
    <s v="OFF-ST-10000321"/>
    <x v="1"/>
    <x v="4"/>
    <x v="1534"/>
    <n v="12.624000000000001"/>
    <n v="2"/>
    <n v="0.2"/>
    <n v="-2.5248000000000022"/>
  </r>
  <r>
    <n v="6972"/>
    <s v="CA-2014-153822"/>
    <x v="3"/>
    <x v="20"/>
    <d v="2014-09-26T00:00:00"/>
    <s v="Standard Class"/>
    <s v="AB-10105"/>
    <s v="Adrian Barton"/>
    <x v="0"/>
    <s v="United States"/>
    <s v="Phoenix"/>
    <x v="16"/>
    <n v="85023"/>
    <x v="1"/>
    <s v="TEC-AC-10000109"/>
    <x v="2"/>
    <x v="11"/>
    <x v="200"/>
    <n v="89.584000000000003"/>
    <n v="2"/>
    <n v="0.2"/>
    <n v="4.4792000000000058"/>
  </r>
  <r>
    <n v="6973"/>
    <s v="CA-2014-153822"/>
    <x v="3"/>
    <x v="20"/>
    <d v="2014-09-26T00:00:00"/>
    <s v="Standard Class"/>
    <s v="AB-10105"/>
    <s v="Adrian Barton"/>
    <x v="0"/>
    <s v="United States"/>
    <s v="Phoenix"/>
    <x v="16"/>
    <n v="85023"/>
    <x v="1"/>
    <s v="TEC-PH-10002415"/>
    <x v="2"/>
    <x v="7"/>
    <x v="1517"/>
    <n v="471.92"/>
    <n v="2"/>
    <n v="0.2"/>
    <n v="29.495000000000019"/>
  </r>
  <r>
    <n v="6974"/>
    <s v="CA-2014-153822"/>
    <x v="3"/>
    <x v="20"/>
    <d v="2014-09-26T00:00:00"/>
    <s v="Standard Class"/>
    <s v="AB-10105"/>
    <s v="Adrian Barton"/>
    <x v="0"/>
    <s v="United States"/>
    <s v="Phoenix"/>
    <x v="16"/>
    <n v="85023"/>
    <x v="1"/>
    <s v="OFF-BI-10001460"/>
    <x v="1"/>
    <x v="8"/>
    <x v="58"/>
    <n v="18.180000000000003"/>
    <n v="4"/>
    <n v="0.7"/>
    <n v="-13.938000000000002"/>
  </r>
  <r>
    <n v="6975"/>
    <s v="CA-2014-146185"/>
    <x v="3"/>
    <x v="175"/>
    <d v="2014-09-20T00:00:00"/>
    <s v="Standard Class"/>
    <s v="CC-12145"/>
    <s v="Charles Crestani"/>
    <x v="0"/>
    <s v="United States"/>
    <s v="Houston"/>
    <x v="5"/>
    <n v="77095"/>
    <x v="2"/>
    <s v="OFF-AR-10002987"/>
    <x v="1"/>
    <x v="6"/>
    <x v="1553"/>
    <n v="31.744"/>
    <n v="2"/>
    <n v="0.2"/>
    <n v="8.3328000000000024"/>
  </r>
  <r>
    <n v="6976"/>
    <s v="CA-2012-112144"/>
    <x v="1"/>
    <x v="1141"/>
    <d v="2012-07-02T00:00:00"/>
    <s v="Standard Class"/>
    <s v="CY-12745"/>
    <s v="Craig Yedwab"/>
    <x v="1"/>
    <s v="United States"/>
    <s v="Gilbert"/>
    <x v="16"/>
    <n v="85234"/>
    <x v="1"/>
    <s v="OFF-LA-10000443"/>
    <x v="1"/>
    <x v="2"/>
    <x v="1118"/>
    <n v="5.9039999999999999"/>
    <n v="2"/>
    <n v="0.2"/>
    <n v="1.9925999999999999"/>
  </r>
  <r>
    <n v="6977"/>
    <s v="CA-2012-112144"/>
    <x v="1"/>
    <x v="1141"/>
    <d v="2012-07-02T00:00:00"/>
    <s v="Standard Class"/>
    <s v="CY-12745"/>
    <s v="Craig Yedwab"/>
    <x v="1"/>
    <s v="United States"/>
    <s v="Gilbert"/>
    <x v="16"/>
    <n v="85234"/>
    <x v="1"/>
    <s v="FUR-FU-10004306"/>
    <x v="0"/>
    <x v="5"/>
    <x v="616"/>
    <n v="621.7600000000001"/>
    <n v="4"/>
    <n v="0.2"/>
    <n v="46.631999999999977"/>
  </r>
  <r>
    <n v="6978"/>
    <s v="US-2013-119298"/>
    <x v="0"/>
    <x v="881"/>
    <d v="2013-11-29T00:00:00"/>
    <s v="First Class"/>
    <s v="EP-13915"/>
    <s v="Emily Phan"/>
    <x v="0"/>
    <s v="United States"/>
    <s v="Jonesboro"/>
    <x v="36"/>
    <n v="72401"/>
    <x v="0"/>
    <s v="TEC-PH-10002564"/>
    <x v="2"/>
    <x v="7"/>
    <x v="976"/>
    <n v="59.98"/>
    <n v="2"/>
    <n v="0"/>
    <n v="17.993999999999993"/>
  </r>
  <r>
    <n v="6979"/>
    <s v="CA-2014-155159"/>
    <x v="3"/>
    <x v="920"/>
    <d v="2014-11-30T00:00:00"/>
    <s v="Second Class"/>
    <s v="DL-13315"/>
    <s v="Delfina Latchford"/>
    <x v="0"/>
    <s v="United States"/>
    <s v="Atlanta"/>
    <x v="32"/>
    <n v="30318"/>
    <x v="0"/>
    <s v="OFF-PA-10003724"/>
    <x v="1"/>
    <x v="10"/>
    <x v="357"/>
    <n v="48.87"/>
    <n v="9"/>
    <n v="0"/>
    <n v="23.946299999999997"/>
  </r>
  <r>
    <n v="6980"/>
    <s v="CA-2014-149076"/>
    <x v="3"/>
    <x v="424"/>
    <d v="2014-01-20T00:00:00"/>
    <s v="Standard Class"/>
    <s v="SO-20335"/>
    <s v="Sean O'Donnell"/>
    <x v="0"/>
    <s v="United States"/>
    <s v="Los Angeles"/>
    <x v="1"/>
    <n v="90036"/>
    <x v="1"/>
    <s v="OFF-PA-10000483"/>
    <x v="1"/>
    <x v="10"/>
    <x v="1672"/>
    <n v="154.9"/>
    <n v="5"/>
    <n v="0"/>
    <n v="69.704999999999998"/>
  </r>
  <r>
    <n v="6981"/>
    <s v="CA-2011-146990"/>
    <x v="2"/>
    <x v="845"/>
    <d v="2011-11-08T00:00:00"/>
    <s v="First Class"/>
    <s v="BP-11095"/>
    <s v="Bart Pistole"/>
    <x v="1"/>
    <s v="United States"/>
    <s v="New York City"/>
    <x v="15"/>
    <n v="10024"/>
    <x v="3"/>
    <s v="OFF-FA-10000611"/>
    <x v="1"/>
    <x v="13"/>
    <x v="1065"/>
    <n v="5.92"/>
    <n v="4"/>
    <n v="0"/>
    <n v="2.8415999999999997"/>
  </r>
  <r>
    <n v="6982"/>
    <s v="CA-2011-146990"/>
    <x v="2"/>
    <x v="845"/>
    <d v="2011-11-08T00:00:00"/>
    <s v="First Class"/>
    <s v="BP-11095"/>
    <s v="Bart Pistole"/>
    <x v="1"/>
    <s v="United States"/>
    <s v="New York City"/>
    <x v="15"/>
    <n v="10024"/>
    <x v="3"/>
    <s v="OFF-PA-10000246"/>
    <x v="1"/>
    <x v="10"/>
    <x v="1586"/>
    <n v="30.18"/>
    <n v="3"/>
    <n v="0"/>
    <n v="13.8828"/>
  </r>
  <r>
    <n v="6983"/>
    <s v="CA-2013-116526"/>
    <x v="0"/>
    <x v="142"/>
    <d v="2013-09-06T00:00:00"/>
    <s v="Standard Class"/>
    <s v="JA-15970"/>
    <s v="Joseph Airdo"/>
    <x v="0"/>
    <s v="United States"/>
    <s v="Detroit"/>
    <x v="12"/>
    <n v="48227"/>
    <x v="2"/>
    <s v="OFF-BI-10004728"/>
    <x v="1"/>
    <x v="8"/>
    <x v="539"/>
    <n v="24.1"/>
    <n v="5"/>
    <n v="0"/>
    <n v="11.086"/>
  </r>
  <r>
    <n v="6984"/>
    <s v="CA-2013-116526"/>
    <x v="0"/>
    <x v="142"/>
    <d v="2013-09-06T00:00:00"/>
    <s v="Standard Class"/>
    <s v="JA-15970"/>
    <s v="Joseph Airdo"/>
    <x v="0"/>
    <s v="United States"/>
    <s v="Detroit"/>
    <x v="12"/>
    <n v="48227"/>
    <x v="2"/>
    <s v="TEC-PH-10002365"/>
    <x v="2"/>
    <x v="7"/>
    <x v="398"/>
    <n v="8.7799999999999994"/>
    <n v="1"/>
    <n v="0"/>
    <n v="2.2827999999999999"/>
  </r>
  <r>
    <n v="6985"/>
    <s v="CA-2013-116526"/>
    <x v="0"/>
    <x v="142"/>
    <d v="2013-09-06T00:00:00"/>
    <s v="Standard Class"/>
    <s v="JA-15970"/>
    <s v="Joseph Airdo"/>
    <x v="0"/>
    <s v="United States"/>
    <s v="Detroit"/>
    <x v="12"/>
    <n v="48227"/>
    <x v="2"/>
    <s v="OFF-AP-10002457"/>
    <x v="1"/>
    <x v="9"/>
    <x v="544"/>
    <n v="376.74"/>
    <n v="4"/>
    <n v="0.1"/>
    <n v="71.161999999999978"/>
  </r>
  <r>
    <n v="6986"/>
    <s v="CA-2013-116526"/>
    <x v="0"/>
    <x v="142"/>
    <d v="2013-09-06T00:00:00"/>
    <s v="Standard Class"/>
    <s v="JA-15970"/>
    <s v="Joseph Airdo"/>
    <x v="0"/>
    <s v="United States"/>
    <s v="Detroit"/>
    <x v="12"/>
    <n v="48227"/>
    <x v="2"/>
    <s v="OFF-BI-10000320"/>
    <x v="1"/>
    <x v="8"/>
    <x v="768"/>
    <n v="29.52"/>
    <n v="4"/>
    <n v="0"/>
    <n v="14.4648"/>
  </r>
  <r>
    <n v="6987"/>
    <s v="CA-2013-116526"/>
    <x v="0"/>
    <x v="142"/>
    <d v="2013-09-06T00:00:00"/>
    <s v="Standard Class"/>
    <s v="JA-15970"/>
    <s v="Joseph Airdo"/>
    <x v="0"/>
    <s v="United States"/>
    <s v="Detroit"/>
    <x v="12"/>
    <n v="48227"/>
    <x v="2"/>
    <s v="OFF-AR-10004999"/>
    <x v="1"/>
    <x v="6"/>
    <x v="864"/>
    <n v="11.96"/>
    <n v="2"/>
    <n v="0"/>
    <n v="2.99"/>
  </r>
  <r>
    <n v="6988"/>
    <s v="CA-2013-116526"/>
    <x v="0"/>
    <x v="142"/>
    <d v="2013-09-06T00:00:00"/>
    <s v="Standard Class"/>
    <s v="JA-15970"/>
    <s v="Joseph Airdo"/>
    <x v="0"/>
    <s v="United States"/>
    <s v="Detroit"/>
    <x v="12"/>
    <n v="48227"/>
    <x v="2"/>
    <s v="OFF-BI-10001116"/>
    <x v="1"/>
    <x v="8"/>
    <x v="1066"/>
    <n v="26.400000000000002"/>
    <n v="5"/>
    <n v="0"/>
    <n v="12.672000000000001"/>
  </r>
  <r>
    <n v="6989"/>
    <s v="CA-2014-158561"/>
    <x v="3"/>
    <x v="343"/>
    <d v="2014-11-17T00:00:00"/>
    <s v="Second Class"/>
    <s v="BB-11545"/>
    <s v="Brenda Bowman"/>
    <x v="1"/>
    <s v="United States"/>
    <s v="Fort Lauderdale"/>
    <x v="2"/>
    <n v="33311"/>
    <x v="0"/>
    <s v="OFF-AP-10002651"/>
    <x v="1"/>
    <x v="9"/>
    <x v="1341"/>
    <n v="1158.1199999999999"/>
    <n v="5"/>
    <n v="0.2"/>
    <n v="130.28849999999983"/>
  </r>
  <r>
    <n v="6990"/>
    <s v="CA-2014-165099"/>
    <x v="3"/>
    <x v="157"/>
    <d v="2014-12-14T00:00:00"/>
    <s v="First Class"/>
    <s v="DK-13375"/>
    <s v="Dennis Kane"/>
    <x v="0"/>
    <s v="United States"/>
    <s v="Abilene"/>
    <x v="5"/>
    <n v="79605"/>
    <x v="2"/>
    <s v="OFF-AP-10001634"/>
    <x v="1"/>
    <x v="9"/>
    <x v="1790"/>
    <n v="1.3919999999999997"/>
    <n v="2"/>
    <n v="0.8"/>
    <n v="-3.7584000000000009"/>
  </r>
  <r>
    <n v="6991"/>
    <s v="CA-2012-109386"/>
    <x v="1"/>
    <x v="627"/>
    <d v="2012-11-13T00:00:00"/>
    <s v="Second Class"/>
    <s v="RH-19600"/>
    <s v="Rob Haberlin"/>
    <x v="0"/>
    <s v="United States"/>
    <s v="Hampton"/>
    <x v="17"/>
    <n v="23666"/>
    <x v="0"/>
    <s v="OFF-AP-10003266"/>
    <x v="1"/>
    <x v="9"/>
    <x v="661"/>
    <n v="44.43"/>
    <n v="3"/>
    <n v="0"/>
    <n v="18.660600000000002"/>
  </r>
  <r>
    <n v="6992"/>
    <s v="CA-2012-109386"/>
    <x v="1"/>
    <x v="627"/>
    <d v="2012-11-13T00:00:00"/>
    <s v="Second Class"/>
    <s v="RH-19600"/>
    <s v="Rob Haberlin"/>
    <x v="0"/>
    <s v="United States"/>
    <s v="Hampton"/>
    <x v="17"/>
    <n v="23666"/>
    <x v="0"/>
    <s v="TEC-PH-10002890"/>
    <x v="2"/>
    <x v="7"/>
    <x v="1387"/>
    <n v="226.20000000000002"/>
    <n v="5"/>
    <n v="0"/>
    <n v="58.811999999999998"/>
  </r>
  <r>
    <n v="6993"/>
    <s v="CA-2012-109386"/>
    <x v="1"/>
    <x v="627"/>
    <d v="2012-11-13T00:00:00"/>
    <s v="Second Class"/>
    <s v="RH-19600"/>
    <s v="Rob Haberlin"/>
    <x v="0"/>
    <s v="United States"/>
    <s v="Hampton"/>
    <x v="17"/>
    <n v="23666"/>
    <x v="0"/>
    <s v="FUR-FU-10000308"/>
    <x v="0"/>
    <x v="5"/>
    <x v="1269"/>
    <n v="186.54"/>
    <n v="3"/>
    <n v="0"/>
    <n v="41.038800000000002"/>
  </r>
  <r>
    <n v="6994"/>
    <s v="CA-2012-109386"/>
    <x v="1"/>
    <x v="627"/>
    <d v="2012-11-13T00:00:00"/>
    <s v="Second Class"/>
    <s v="RH-19600"/>
    <s v="Rob Haberlin"/>
    <x v="0"/>
    <s v="United States"/>
    <s v="Hampton"/>
    <x v="17"/>
    <n v="23666"/>
    <x v="0"/>
    <s v="OFF-AR-10000380"/>
    <x v="1"/>
    <x v="6"/>
    <x v="108"/>
    <n v="265.85999999999996"/>
    <n v="7"/>
    <n v="0"/>
    <n v="79.757999999999967"/>
  </r>
  <r>
    <n v="6995"/>
    <s v="CA-2012-109386"/>
    <x v="1"/>
    <x v="627"/>
    <d v="2012-11-13T00:00:00"/>
    <s v="Second Class"/>
    <s v="RH-19600"/>
    <s v="Rob Haberlin"/>
    <x v="0"/>
    <s v="United States"/>
    <s v="Hampton"/>
    <x v="17"/>
    <n v="23666"/>
    <x v="0"/>
    <s v="OFF-AR-10000122"/>
    <x v="1"/>
    <x v="6"/>
    <x v="308"/>
    <n v="27.9"/>
    <n v="5"/>
    <n v="0"/>
    <n v="6.9749999999999979"/>
  </r>
  <r>
    <n v="6996"/>
    <s v="CA-2012-166800"/>
    <x v="1"/>
    <x v="902"/>
    <d v="2012-11-26T00:00:00"/>
    <s v="Standard Class"/>
    <s v="AG-10300"/>
    <s v="Aleksandra Gannaway"/>
    <x v="1"/>
    <s v="United States"/>
    <s v="Las Vegas"/>
    <x v="33"/>
    <n v="89115"/>
    <x v="1"/>
    <s v="OFF-AP-10004868"/>
    <x v="1"/>
    <x v="9"/>
    <x v="1018"/>
    <n v="31.08"/>
    <n v="4"/>
    <n v="0"/>
    <n v="8.3916000000000004"/>
  </r>
  <r>
    <n v="6997"/>
    <s v="CA-2014-117443"/>
    <x v="3"/>
    <x v="331"/>
    <d v="2014-12-26T00:00:00"/>
    <s v="Second Class"/>
    <s v="JB-15400"/>
    <s v="Jennifer Braxton"/>
    <x v="1"/>
    <s v="United States"/>
    <s v="Rockford"/>
    <x v="10"/>
    <n v="61107"/>
    <x v="2"/>
    <s v="OFF-BI-10004002"/>
    <x v="1"/>
    <x v="8"/>
    <x v="152"/>
    <n v="13.839999999999998"/>
    <n v="4"/>
    <n v="0.8"/>
    <n v="-22.144000000000005"/>
  </r>
  <r>
    <n v="6998"/>
    <s v="CA-2014-117443"/>
    <x v="3"/>
    <x v="331"/>
    <d v="2014-12-26T00:00:00"/>
    <s v="Second Class"/>
    <s v="JB-15400"/>
    <s v="Jennifer Braxton"/>
    <x v="1"/>
    <s v="United States"/>
    <s v="Rockford"/>
    <x v="10"/>
    <n v="61107"/>
    <x v="2"/>
    <s v="OFF-PA-10004475"/>
    <x v="1"/>
    <x v="10"/>
    <x v="1063"/>
    <n v="175.87200000000001"/>
    <n v="4"/>
    <n v="0.2"/>
    <n v="63.753599999999992"/>
  </r>
  <r>
    <n v="6999"/>
    <s v="US-2013-134369"/>
    <x v="0"/>
    <x v="1142"/>
    <d v="2013-09-23T00:00:00"/>
    <s v="Standard Class"/>
    <s v="BC-11125"/>
    <s v="Becky Castell"/>
    <x v="2"/>
    <s v="United States"/>
    <s v="Laguna Niguel"/>
    <x v="1"/>
    <n v="92677"/>
    <x v="1"/>
    <s v="OFF-PA-10002195"/>
    <x v="1"/>
    <x v="10"/>
    <x v="1543"/>
    <n v="12.96"/>
    <n v="2"/>
    <n v="0"/>
    <n v="6.3504000000000005"/>
  </r>
  <r>
    <n v="7000"/>
    <s v="CA-2014-123687"/>
    <x v="3"/>
    <x v="1143"/>
    <d v="2014-05-30T00:00:00"/>
    <s v="First Class"/>
    <s v="KC-16675"/>
    <s v="Kimberly Carter"/>
    <x v="1"/>
    <s v="United States"/>
    <s v="Louisville"/>
    <x v="0"/>
    <n v="40214"/>
    <x v="0"/>
    <s v="OFF-AP-10002670"/>
    <x v="1"/>
    <x v="9"/>
    <x v="1690"/>
    <n v="208.44"/>
    <n v="3"/>
    <n v="0"/>
    <n v="62.531999999999982"/>
  </r>
  <r>
    <n v="7001"/>
    <s v="CA-2014-123687"/>
    <x v="3"/>
    <x v="1143"/>
    <d v="2014-05-30T00:00:00"/>
    <s v="First Class"/>
    <s v="KC-16675"/>
    <s v="Kimberly Carter"/>
    <x v="1"/>
    <s v="United States"/>
    <s v="Louisville"/>
    <x v="0"/>
    <n v="40214"/>
    <x v="0"/>
    <s v="OFF-SU-10004498"/>
    <x v="1"/>
    <x v="14"/>
    <x v="500"/>
    <n v="25.76"/>
    <n v="2"/>
    <n v="0"/>
    <n v="0.77280000000000015"/>
  </r>
  <r>
    <n v="7002"/>
    <s v="CA-2012-104871"/>
    <x v="1"/>
    <x v="1110"/>
    <d v="2012-04-03T00:00:00"/>
    <s v="Standard Class"/>
    <s v="DR-12940"/>
    <s v="Daniel Raglin"/>
    <x v="2"/>
    <s v="United States"/>
    <s v="Normal"/>
    <x v="10"/>
    <n v="61761"/>
    <x v="2"/>
    <s v="FUR-CH-10003298"/>
    <x v="0"/>
    <x v="1"/>
    <x v="1567"/>
    <n v="366.74399999999997"/>
    <n v="4"/>
    <n v="0.3"/>
    <n v="-110.02320000000003"/>
  </r>
  <r>
    <n v="7003"/>
    <s v="CA-2011-133158"/>
    <x v="2"/>
    <x v="710"/>
    <d v="2011-08-21T00:00:00"/>
    <s v="Second Class"/>
    <s v="DW-13195"/>
    <s v="David Wiener"/>
    <x v="1"/>
    <s v="United States"/>
    <s v="Los Angeles"/>
    <x v="1"/>
    <n v="90045"/>
    <x v="1"/>
    <s v="FUR-FU-10000723"/>
    <x v="0"/>
    <x v="5"/>
    <x v="475"/>
    <n v="289.24"/>
    <n v="7"/>
    <n v="0"/>
    <n v="26.031600000000012"/>
  </r>
  <r>
    <n v="7004"/>
    <s v="CA-2011-133158"/>
    <x v="2"/>
    <x v="710"/>
    <d v="2011-08-21T00:00:00"/>
    <s v="Second Class"/>
    <s v="DW-13195"/>
    <s v="David Wiener"/>
    <x v="1"/>
    <s v="United States"/>
    <s v="Los Angeles"/>
    <x v="1"/>
    <n v="90045"/>
    <x v="1"/>
    <s v="OFF-BI-10000632"/>
    <x v="1"/>
    <x v="8"/>
    <x v="1288"/>
    <n v="69.456000000000003"/>
    <n v="2"/>
    <n v="0.2"/>
    <n v="22.573199999999996"/>
  </r>
  <r>
    <n v="7005"/>
    <s v="CA-2011-126333"/>
    <x v="2"/>
    <x v="851"/>
    <d v="2011-12-28T00:00:00"/>
    <s v="Standard Class"/>
    <s v="ME-18010"/>
    <s v="Michelle Ellison"/>
    <x v="1"/>
    <s v="United States"/>
    <s v="Port Arthur"/>
    <x v="5"/>
    <n v="77642"/>
    <x v="2"/>
    <s v="OFF-PA-10000223"/>
    <x v="1"/>
    <x v="10"/>
    <x v="1374"/>
    <n v="5.1840000000000011"/>
    <n v="1"/>
    <n v="0.2"/>
    <n v="1.8144"/>
  </r>
  <r>
    <n v="7006"/>
    <s v="CA-2012-141740"/>
    <x v="1"/>
    <x v="549"/>
    <d v="2012-11-05T00:00:00"/>
    <s v="Standard Class"/>
    <s v="JF-15490"/>
    <s v="Jeremy Farry"/>
    <x v="0"/>
    <s v="United States"/>
    <s v="New York City"/>
    <x v="15"/>
    <n v="10009"/>
    <x v="3"/>
    <s v="FUR-CH-10001545"/>
    <x v="0"/>
    <x v="1"/>
    <x v="1737"/>
    <n v="205.16400000000002"/>
    <n v="2"/>
    <n v="0.1"/>
    <n v="13.677600000000002"/>
  </r>
  <r>
    <n v="7007"/>
    <s v="CA-2011-119466"/>
    <x v="2"/>
    <x v="534"/>
    <d v="2011-12-21T00:00:00"/>
    <s v="Standard Class"/>
    <s v="SP-20860"/>
    <s v="Sung Pak"/>
    <x v="1"/>
    <s v="United States"/>
    <s v="Chicago"/>
    <x v="10"/>
    <n v="60623"/>
    <x v="2"/>
    <s v="FUR-FU-10001546"/>
    <x v="0"/>
    <x v="5"/>
    <x v="1423"/>
    <n v="8.5440000000000005"/>
    <n v="2"/>
    <n v="0.6"/>
    <n v="-7.4759999999999991"/>
  </r>
  <r>
    <n v="7008"/>
    <s v="CA-2012-154823"/>
    <x v="1"/>
    <x v="291"/>
    <d v="2012-08-25T00:00:00"/>
    <s v="Standard Class"/>
    <s v="KN-16390"/>
    <s v="Katherine Nockton"/>
    <x v="1"/>
    <s v="United States"/>
    <s v="Springfield"/>
    <x v="24"/>
    <n v="45503"/>
    <x v="3"/>
    <s v="OFF-BI-10001098"/>
    <x v="1"/>
    <x v="8"/>
    <x v="405"/>
    <n v="12.828000000000001"/>
    <n v="2"/>
    <n v="0.7"/>
    <n v="-8.9795999999999978"/>
  </r>
  <r>
    <n v="7009"/>
    <s v="CA-2012-154823"/>
    <x v="1"/>
    <x v="291"/>
    <d v="2012-08-25T00:00:00"/>
    <s v="Standard Class"/>
    <s v="KN-16390"/>
    <s v="Katherine Nockton"/>
    <x v="1"/>
    <s v="United States"/>
    <s v="Springfield"/>
    <x v="24"/>
    <n v="45503"/>
    <x v="3"/>
    <s v="FUR-CH-10003379"/>
    <x v="0"/>
    <x v="1"/>
    <x v="459"/>
    <n v="598.45799999999997"/>
    <n v="3"/>
    <n v="0.3"/>
    <n v="-42.746999999999957"/>
  </r>
  <r>
    <n v="7010"/>
    <s v="CA-2012-154823"/>
    <x v="1"/>
    <x v="291"/>
    <d v="2012-08-25T00:00:00"/>
    <s v="Standard Class"/>
    <s v="KN-16390"/>
    <s v="Katherine Nockton"/>
    <x v="1"/>
    <s v="United States"/>
    <s v="Springfield"/>
    <x v="24"/>
    <n v="45503"/>
    <x v="3"/>
    <s v="FUR-FU-10000193"/>
    <x v="0"/>
    <x v="5"/>
    <x v="1503"/>
    <n v="25.983999999999998"/>
    <n v="1"/>
    <n v="0.2"/>
    <n v="-3.8976000000000015"/>
  </r>
  <r>
    <n v="7011"/>
    <s v="US-2011-135881"/>
    <x v="2"/>
    <x v="235"/>
    <d v="2011-05-27T00:00:00"/>
    <s v="Standard Class"/>
    <s v="GT-14710"/>
    <s v="Greg Tran"/>
    <x v="0"/>
    <s v="United States"/>
    <s v="New York City"/>
    <x v="15"/>
    <n v="10035"/>
    <x v="3"/>
    <s v="OFF-BI-10000829"/>
    <x v="1"/>
    <x v="8"/>
    <x v="304"/>
    <n v="17.96"/>
    <n v="5"/>
    <n v="0.2"/>
    <n v="5.8369999999999997"/>
  </r>
  <r>
    <n v="7012"/>
    <s v="US-2011-135881"/>
    <x v="2"/>
    <x v="235"/>
    <d v="2011-05-27T00:00:00"/>
    <s v="Standard Class"/>
    <s v="GT-14710"/>
    <s v="Greg Tran"/>
    <x v="0"/>
    <s v="United States"/>
    <s v="New York City"/>
    <x v="15"/>
    <n v="10035"/>
    <x v="3"/>
    <s v="OFF-SU-10003002"/>
    <x v="1"/>
    <x v="14"/>
    <x v="1558"/>
    <n v="5.04"/>
    <n v="2"/>
    <n v="0"/>
    <n v="0.15120000000000022"/>
  </r>
  <r>
    <n v="7013"/>
    <s v="US-2011-135881"/>
    <x v="2"/>
    <x v="235"/>
    <d v="2011-05-27T00:00:00"/>
    <s v="Standard Class"/>
    <s v="GT-14710"/>
    <s v="Greg Tran"/>
    <x v="0"/>
    <s v="United States"/>
    <s v="New York City"/>
    <x v="15"/>
    <n v="10035"/>
    <x v="3"/>
    <s v="OFF-AP-10002118"/>
    <x v="1"/>
    <x v="9"/>
    <x v="77"/>
    <n v="208.16"/>
    <n v="1"/>
    <n v="0"/>
    <n v="56.20320000000001"/>
  </r>
  <r>
    <n v="7014"/>
    <s v="CA-2014-141201"/>
    <x v="3"/>
    <x v="34"/>
    <d v="2014-12-12T00:00:00"/>
    <s v="Second Class"/>
    <s v="DB-12910"/>
    <s v="Daniel Byrd"/>
    <x v="2"/>
    <s v="United States"/>
    <s v="Salinas"/>
    <x v="1"/>
    <n v="93905"/>
    <x v="1"/>
    <s v="FUR-BO-10001519"/>
    <x v="0"/>
    <x v="0"/>
    <x v="666"/>
    <n v="148.25700000000001"/>
    <n v="3"/>
    <n v="0.15"/>
    <n v="15.697800000000004"/>
  </r>
  <r>
    <n v="7015"/>
    <s v="CA-2011-114790"/>
    <x v="2"/>
    <x v="518"/>
    <d v="2011-03-13T00:00:00"/>
    <s v="Second Class"/>
    <s v="FM-14215"/>
    <s v="Filia McAdams"/>
    <x v="1"/>
    <s v="United States"/>
    <s v="Richmond"/>
    <x v="0"/>
    <n v="40475"/>
    <x v="0"/>
    <s v="OFF-AP-10002578"/>
    <x v="1"/>
    <x v="9"/>
    <x v="409"/>
    <n v="146.76"/>
    <n v="3"/>
    <n v="0"/>
    <n v="38.157600000000002"/>
  </r>
  <r>
    <n v="7016"/>
    <s v="CA-2011-114790"/>
    <x v="2"/>
    <x v="518"/>
    <d v="2011-03-13T00:00:00"/>
    <s v="Second Class"/>
    <s v="FM-14215"/>
    <s v="Filia McAdams"/>
    <x v="1"/>
    <s v="United States"/>
    <s v="Richmond"/>
    <x v="0"/>
    <n v="40475"/>
    <x v="0"/>
    <s v="TEC-AC-10000710"/>
    <x v="2"/>
    <x v="11"/>
    <x v="672"/>
    <n v="32.96"/>
    <n v="2"/>
    <n v="0"/>
    <n v="14.172800000000002"/>
  </r>
  <r>
    <n v="7017"/>
    <s v="CA-2011-114790"/>
    <x v="2"/>
    <x v="518"/>
    <d v="2011-03-13T00:00:00"/>
    <s v="Second Class"/>
    <s v="FM-14215"/>
    <s v="Filia McAdams"/>
    <x v="1"/>
    <s v="United States"/>
    <s v="Richmond"/>
    <x v="0"/>
    <n v="40475"/>
    <x v="0"/>
    <s v="TEC-PH-10000984"/>
    <x v="2"/>
    <x v="7"/>
    <x v="465"/>
    <n v="587.97"/>
    <n v="3"/>
    <n v="0"/>
    <n v="164.63160000000005"/>
  </r>
  <r>
    <n v="7018"/>
    <s v="CA-2011-114790"/>
    <x v="2"/>
    <x v="518"/>
    <d v="2011-03-13T00:00:00"/>
    <s v="Second Class"/>
    <s v="FM-14215"/>
    <s v="Filia McAdams"/>
    <x v="1"/>
    <s v="United States"/>
    <s v="Richmond"/>
    <x v="0"/>
    <n v="40475"/>
    <x v="0"/>
    <s v="OFF-PA-10000213"/>
    <x v="1"/>
    <x v="10"/>
    <x v="1440"/>
    <n v="14.940000000000001"/>
    <n v="3"/>
    <n v="0"/>
    <n v="7.0218000000000007"/>
  </r>
  <r>
    <n v="7019"/>
    <s v="US-2013-154256"/>
    <x v="0"/>
    <x v="661"/>
    <d v="2013-06-28T00:00:00"/>
    <s v="Second Class"/>
    <s v="SM-20005"/>
    <s v="Sally Matthias"/>
    <x v="0"/>
    <s v="United States"/>
    <s v="New York City"/>
    <x v="15"/>
    <n v="10035"/>
    <x v="3"/>
    <s v="OFF-LA-10003720"/>
    <x v="1"/>
    <x v="2"/>
    <x v="1627"/>
    <n v="25.83"/>
    <n v="7"/>
    <n v="0"/>
    <n v="12.1401"/>
  </r>
  <r>
    <n v="7020"/>
    <s v="CA-2011-124737"/>
    <x v="2"/>
    <x v="709"/>
    <d v="2011-08-27T00:00:00"/>
    <s v="Standard Class"/>
    <s v="AP-10915"/>
    <s v="Arthur Prichep"/>
    <x v="0"/>
    <s v="United States"/>
    <s v="Denver"/>
    <x v="22"/>
    <n v="80219"/>
    <x v="1"/>
    <s v="OFF-PA-10001837"/>
    <x v="1"/>
    <x v="10"/>
    <x v="1791"/>
    <n v="15.552000000000003"/>
    <n v="3"/>
    <n v="0.2"/>
    <n v="5.4432"/>
  </r>
  <r>
    <n v="7021"/>
    <s v="CA-2011-124737"/>
    <x v="2"/>
    <x v="709"/>
    <d v="2011-08-27T00:00:00"/>
    <s v="Standard Class"/>
    <s v="AP-10915"/>
    <s v="Arthur Prichep"/>
    <x v="0"/>
    <s v="United States"/>
    <s v="Denver"/>
    <x v="22"/>
    <n v="80219"/>
    <x v="1"/>
    <s v="OFF-SU-10004661"/>
    <x v="1"/>
    <x v="14"/>
    <x v="1748"/>
    <n v="6.8000000000000007"/>
    <n v="1"/>
    <n v="0.2"/>
    <n v="0.50999999999999979"/>
  </r>
  <r>
    <n v="7022"/>
    <s v="CA-2011-124737"/>
    <x v="2"/>
    <x v="709"/>
    <d v="2011-08-27T00:00:00"/>
    <s v="Standard Class"/>
    <s v="AP-10915"/>
    <s v="Arthur Prichep"/>
    <x v="0"/>
    <s v="United States"/>
    <s v="Denver"/>
    <x v="22"/>
    <n v="80219"/>
    <x v="1"/>
    <s v="FUR-FU-10003274"/>
    <x v="0"/>
    <x v="5"/>
    <x v="245"/>
    <n v="4.2240000000000002"/>
    <n v="3"/>
    <n v="0.2"/>
    <n v="1.2672000000000003"/>
  </r>
  <r>
    <n v="7023"/>
    <s v="CA-2011-124737"/>
    <x v="2"/>
    <x v="709"/>
    <d v="2011-08-27T00:00:00"/>
    <s v="Standard Class"/>
    <s v="AP-10915"/>
    <s v="Arthur Prichep"/>
    <x v="0"/>
    <s v="United States"/>
    <s v="Denver"/>
    <x v="22"/>
    <n v="80219"/>
    <x v="1"/>
    <s v="TEC-PH-10000149"/>
    <x v="2"/>
    <x v="7"/>
    <x v="419"/>
    <n v="143.64000000000001"/>
    <n v="9"/>
    <n v="0.2"/>
    <n v="10.772999999999989"/>
  </r>
  <r>
    <n v="7024"/>
    <s v="CA-2011-124737"/>
    <x v="2"/>
    <x v="709"/>
    <d v="2011-08-27T00:00:00"/>
    <s v="Standard Class"/>
    <s v="AP-10915"/>
    <s v="Arthur Prichep"/>
    <x v="0"/>
    <s v="United States"/>
    <s v="Denver"/>
    <x v="22"/>
    <n v="80219"/>
    <x v="1"/>
    <s v="OFF-PA-10000019"/>
    <x v="1"/>
    <x v="10"/>
    <x v="704"/>
    <n v="31.104000000000006"/>
    <n v="6"/>
    <n v="0.2"/>
    <n v="10.8864"/>
  </r>
  <r>
    <n v="7025"/>
    <s v="CA-2011-124737"/>
    <x v="2"/>
    <x v="709"/>
    <d v="2011-08-27T00:00:00"/>
    <s v="Standard Class"/>
    <s v="AP-10915"/>
    <s v="Arthur Prichep"/>
    <x v="0"/>
    <s v="United States"/>
    <s v="Denver"/>
    <x v="22"/>
    <n v="80219"/>
    <x v="1"/>
    <s v="OFF-PA-10001125"/>
    <x v="1"/>
    <x v="10"/>
    <x v="1012"/>
    <n v="223.05600000000001"/>
    <n v="9"/>
    <n v="0.2"/>
    <n v="69.704999999999984"/>
  </r>
  <r>
    <n v="7026"/>
    <s v="US-2014-101840"/>
    <x v="3"/>
    <x v="695"/>
    <d v="2014-02-13T00:00:00"/>
    <s v="Standard Class"/>
    <s v="SP-20545"/>
    <s v="Sibella Parks"/>
    <x v="1"/>
    <s v="United States"/>
    <s v="New York City"/>
    <x v="15"/>
    <n v="10024"/>
    <x v="3"/>
    <s v="TEC-PH-10002538"/>
    <x v="2"/>
    <x v="7"/>
    <x v="524"/>
    <n v="227.45999999999998"/>
    <n v="6"/>
    <n v="0"/>
    <n v="65.963399999999979"/>
  </r>
  <r>
    <n v="7027"/>
    <s v="US-2014-101840"/>
    <x v="3"/>
    <x v="695"/>
    <d v="2014-02-13T00:00:00"/>
    <s v="Standard Class"/>
    <s v="SP-20545"/>
    <s v="Sibella Parks"/>
    <x v="1"/>
    <s v="United States"/>
    <s v="New York City"/>
    <x v="15"/>
    <n v="10024"/>
    <x v="3"/>
    <s v="OFF-BI-10000279"/>
    <x v="1"/>
    <x v="8"/>
    <x v="1765"/>
    <n v="46.24"/>
    <n v="4"/>
    <n v="0.2"/>
    <n v="15.605999999999996"/>
  </r>
  <r>
    <n v="7028"/>
    <s v="CA-2014-131653"/>
    <x v="3"/>
    <x v="926"/>
    <d v="2014-02-06T00:00:00"/>
    <s v="Standard Class"/>
    <s v="RD-19585"/>
    <s v="Rob Dowd"/>
    <x v="0"/>
    <s v="United States"/>
    <s v="New York City"/>
    <x v="15"/>
    <n v="10011"/>
    <x v="3"/>
    <s v="OFF-LA-10001045"/>
    <x v="1"/>
    <x v="2"/>
    <x v="701"/>
    <n v="5.22"/>
    <n v="2"/>
    <n v="0"/>
    <n v="2.4011999999999998"/>
  </r>
  <r>
    <n v="7029"/>
    <s v="US-2013-157840"/>
    <x v="0"/>
    <x v="887"/>
    <d v="2013-12-24T00:00:00"/>
    <s v="Second Class"/>
    <s v="MC-17575"/>
    <s v="Matt Collins"/>
    <x v="0"/>
    <s v="United States"/>
    <s v="Fremont"/>
    <x v="8"/>
    <n v="68025"/>
    <x v="2"/>
    <s v="OFF-PA-10003673"/>
    <x v="1"/>
    <x v="10"/>
    <x v="971"/>
    <n v="33.9"/>
    <n v="5"/>
    <n v="0"/>
    <n v="15.593999999999999"/>
  </r>
  <r>
    <n v="7030"/>
    <s v="CA-2013-145548"/>
    <x v="0"/>
    <x v="583"/>
    <d v="2013-11-17T00:00:00"/>
    <s v="Standard Class"/>
    <s v="EB-13750"/>
    <s v="Edward Becker"/>
    <x v="1"/>
    <s v="United States"/>
    <s v="New York City"/>
    <x v="15"/>
    <n v="10011"/>
    <x v="3"/>
    <s v="OFF-ST-10002562"/>
    <x v="1"/>
    <x v="4"/>
    <x v="33"/>
    <n v="28.14"/>
    <n v="3"/>
    <n v="0"/>
    <n v="7.8792000000000009"/>
  </r>
  <r>
    <n v="7031"/>
    <s v="CA-2013-145548"/>
    <x v="0"/>
    <x v="583"/>
    <d v="2013-11-17T00:00:00"/>
    <s v="Standard Class"/>
    <s v="EB-13750"/>
    <s v="Edward Becker"/>
    <x v="1"/>
    <s v="United States"/>
    <s v="New York City"/>
    <x v="15"/>
    <n v="10011"/>
    <x v="3"/>
    <s v="TEC-AC-10002305"/>
    <x v="2"/>
    <x v="11"/>
    <x v="1521"/>
    <n v="36"/>
    <n v="2"/>
    <n v="0"/>
    <n v="6.4799999999999969"/>
  </r>
  <r>
    <n v="7032"/>
    <s v="CA-2013-145548"/>
    <x v="0"/>
    <x v="583"/>
    <d v="2013-11-17T00:00:00"/>
    <s v="Standard Class"/>
    <s v="EB-13750"/>
    <s v="Edward Becker"/>
    <x v="1"/>
    <s v="United States"/>
    <s v="New York City"/>
    <x v="15"/>
    <n v="10011"/>
    <x v="3"/>
    <s v="OFF-AR-10003373"/>
    <x v="1"/>
    <x v="6"/>
    <x v="287"/>
    <n v="92.94"/>
    <n v="3"/>
    <n v="0"/>
    <n v="25.093799999999998"/>
  </r>
  <r>
    <n v="7033"/>
    <s v="CA-2013-145548"/>
    <x v="0"/>
    <x v="583"/>
    <d v="2013-11-17T00:00:00"/>
    <s v="Standard Class"/>
    <s v="EB-13750"/>
    <s v="Edward Becker"/>
    <x v="1"/>
    <s v="United States"/>
    <s v="New York City"/>
    <x v="15"/>
    <n v="10011"/>
    <x v="3"/>
    <s v="FUR-CH-10003774"/>
    <x v="0"/>
    <x v="1"/>
    <x v="1185"/>
    <n v="245.64600000000002"/>
    <n v="3"/>
    <n v="0.1"/>
    <n v="8.1881999999999877"/>
  </r>
  <r>
    <n v="7034"/>
    <s v="CA-2013-145548"/>
    <x v="0"/>
    <x v="583"/>
    <d v="2013-11-17T00:00:00"/>
    <s v="Standard Class"/>
    <s v="EB-13750"/>
    <s v="Edward Becker"/>
    <x v="1"/>
    <s v="United States"/>
    <s v="New York City"/>
    <x v="15"/>
    <n v="10011"/>
    <x v="3"/>
    <s v="OFF-BI-10001510"/>
    <x v="1"/>
    <x v="8"/>
    <x v="702"/>
    <n v="55.00800000000001"/>
    <n v="3"/>
    <n v="0.2"/>
    <n v="17.189999999999998"/>
  </r>
  <r>
    <n v="7035"/>
    <s v="CA-2013-145548"/>
    <x v="0"/>
    <x v="583"/>
    <d v="2013-11-17T00:00:00"/>
    <s v="Standard Class"/>
    <s v="EB-13750"/>
    <s v="Edward Becker"/>
    <x v="1"/>
    <s v="United States"/>
    <s v="New York City"/>
    <x v="15"/>
    <n v="10011"/>
    <x v="3"/>
    <s v="OFF-BI-10004236"/>
    <x v="1"/>
    <x v="8"/>
    <x v="891"/>
    <n v="35.231999999999999"/>
    <n v="3"/>
    <n v="0.2"/>
    <n v="11.450399999999998"/>
  </r>
  <r>
    <n v="7036"/>
    <s v="CA-2014-119494"/>
    <x v="3"/>
    <x v="45"/>
    <d v="2014-11-14T00:00:00"/>
    <s v="Standard Class"/>
    <s v="JE-15610"/>
    <s v="Jim Epp"/>
    <x v="1"/>
    <s v="United States"/>
    <s v="San Diego"/>
    <x v="1"/>
    <n v="92105"/>
    <x v="1"/>
    <s v="FUR-CH-10004675"/>
    <x v="0"/>
    <x v="1"/>
    <x v="629"/>
    <n v="523.39200000000005"/>
    <n v="3"/>
    <n v="0.2"/>
    <n v="52.339199999999977"/>
  </r>
  <r>
    <n v="7037"/>
    <s v="CA-2011-124618"/>
    <x v="2"/>
    <x v="1073"/>
    <d v="2011-05-04T00:00:00"/>
    <s v="Second Class"/>
    <s v="CS-11860"/>
    <s v="Cari Schnelling"/>
    <x v="0"/>
    <s v="United States"/>
    <s v="Lakeland"/>
    <x v="2"/>
    <n v="33801"/>
    <x v="0"/>
    <s v="TEC-CO-10004202"/>
    <x v="2"/>
    <x v="16"/>
    <x v="836"/>
    <n v="479.98400000000004"/>
    <n v="2"/>
    <n v="0.2"/>
    <n v="89.996999999999986"/>
  </r>
  <r>
    <n v="7038"/>
    <s v="CA-2014-161970"/>
    <x v="3"/>
    <x v="585"/>
    <d v="2014-09-28T00:00:00"/>
    <s v="Standard Class"/>
    <s v="PB-19105"/>
    <s v="Peter Bühler"/>
    <x v="0"/>
    <s v="United States"/>
    <s v="Smyrna"/>
    <x v="32"/>
    <n v="30080"/>
    <x v="0"/>
    <s v="OFF-PA-10004255"/>
    <x v="1"/>
    <x v="10"/>
    <x v="1306"/>
    <n v="12.96"/>
    <n v="2"/>
    <n v="0"/>
    <n v="6.2208000000000006"/>
  </r>
  <r>
    <n v="7039"/>
    <s v="CA-2014-161970"/>
    <x v="3"/>
    <x v="585"/>
    <d v="2014-09-28T00:00:00"/>
    <s v="Standard Class"/>
    <s v="PB-19105"/>
    <s v="Peter Bühler"/>
    <x v="0"/>
    <s v="United States"/>
    <s v="Smyrna"/>
    <x v="32"/>
    <n v="30080"/>
    <x v="0"/>
    <s v="OFF-AR-10003896"/>
    <x v="1"/>
    <x v="6"/>
    <x v="1792"/>
    <n v="17.940000000000001"/>
    <n v="3"/>
    <n v="0"/>
    <n v="6.4584000000000001"/>
  </r>
  <r>
    <n v="7040"/>
    <s v="CA-2014-103443"/>
    <x v="3"/>
    <x v="94"/>
    <d v="2014-12-24T00:00:00"/>
    <s v="Standard Class"/>
    <s v="AT-10735"/>
    <s v="Annie Thurman"/>
    <x v="0"/>
    <s v="United States"/>
    <s v="New York City"/>
    <x v="15"/>
    <n v="10009"/>
    <x v="3"/>
    <s v="OFF-ST-10002276"/>
    <x v="1"/>
    <x v="4"/>
    <x v="223"/>
    <n v="166.72"/>
    <n v="2"/>
    <n v="0"/>
    <n v="41.680000000000007"/>
  </r>
  <r>
    <n v="7041"/>
    <s v="CA-2014-103443"/>
    <x v="3"/>
    <x v="94"/>
    <d v="2014-12-24T00:00:00"/>
    <s v="Standard Class"/>
    <s v="AT-10735"/>
    <s v="Annie Thurman"/>
    <x v="0"/>
    <s v="United States"/>
    <s v="New York City"/>
    <x v="15"/>
    <n v="10009"/>
    <x v="3"/>
    <s v="OFF-BI-10001617"/>
    <x v="1"/>
    <x v="8"/>
    <x v="1315"/>
    <n v="24.816000000000003"/>
    <n v="3"/>
    <n v="0.2"/>
    <n v="8.3753999999999991"/>
  </r>
  <r>
    <n v="7042"/>
    <s v="CA-2014-103443"/>
    <x v="3"/>
    <x v="94"/>
    <d v="2014-12-24T00:00:00"/>
    <s v="Standard Class"/>
    <s v="AT-10735"/>
    <s v="Annie Thurman"/>
    <x v="0"/>
    <s v="United States"/>
    <s v="New York City"/>
    <x v="15"/>
    <n v="10009"/>
    <x v="3"/>
    <s v="FUR-FU-10000308"/>
    <x v="0"/>
    <x v="5"/>
    <x v="1269"/>
    <n v="124.36"/>
    <n v="2"/>
    <n v="0"/>
    <n v="27.359200000000001"/>
  </r>
  <r>
    <n v="7043"/>
    <s v="US-2014-165358"/>
    <x v="3"/>
    <x v="930"/>
    <d v="2014-07-24T00:00:00"/>
    <s v="Standard Class"/>
    <s v="SV-20365"/>
    <s v="Seth Vernon"/>
    <x v="0"/>
    <s v="United States"/>
    <s v="Philadelphia"/>
    <x v="9"/>
    <n v="19134"/>
    <x v="3"/>
    <s v="TEC-CO-10001943"/>
    <x v="2"/>
    <x v="16"/>
    <x v="1666"/>
    <n v="599.97"/>
    <n v="5"/>
    <n v="0.4"/>
    <n v="69.996499999999969"/>
  </r>
  <r>
    <n v="7044"/>
    <s v="US-2014-165358"/>
    <x v="3"/>
    <x v="930"/>
    <d v="2014-07-24T00:00:00"/>
    <s v="Standard Class"/>
    <s v="SV-20365"/>
    <s v="Seth Vernon"/>
    <x v="0"/>
    <s v="United States"/>
    <s v="Philadelphia"/>
    <x v="9"/>
    <n v="19134"/>
    <x v="3"/>
    <s v="FUR-CH-10002647"/>
    <x v="0"/>
    <x v="1"/>
    <x v="470"/>
    <n v="198.744"/>
    <n v="4"/>
    <n v="0.3"/>
    <n v="-14.195999999999984"/>
  </r>
  <r>
    <n v="7045"/>
    <s v="US-2014-165358"/>
    <x v="3"/>
    <x v="930"/>
    <d v="2014-07-24T00:00:00"/>
    <s v="Standard Class"/>
    <s v="SV-20365"/>
    <s v="Seth Vernon"/>
    <x v="0"/>
    <s v="United States"/>
    <s v="Philadelphia"/>
    <x v="9"/>
    <n v="19134"/>
    <x v="3"/>
    <s v="OFF-SU-10004768"/>
    <x v="1"/>
    <x v="14"/>
    <x v="1299"/>
    <n v="9.1840000000000011"/>
    <n v="2"/>
    <n v="0.2"/>
    <n v="1.1479999999999988"/>
  </r>
  <r>
    <n v="7046"/>
    <s v="CA-2013-160136"/>
    <x v="0"/>
    <x v="54"/>
    <d v="2013-11-10T00:00:00"/>
    <s v="Standard Class"/>
    <s v="PJ-18835"/>
    <s v="Patrick Jones"/>
    <x v="1"/>
    <s v="United States"/>
    <s v="Dallas"/>
    <x v="5"/>
    <n v="75217"/>
    <x v="2"/>
    <s v="OFF-PA-10002160"/>
    <x v="1"/>
    <x v="10"/>
    <x v="1190"/>
    <n v="9.2480000000000011"/>
    <n v="2"/>
    <n v="0.2"/>
    <n v="3.3524000000000003"/>
  </r>
  <r>
    <n v="7047"/>
    <s v="CA-2011-150581"/>
    <x v="2"/>
    <x v="918"/>
    <d v="2011-04-12T00:00:00"/>
    <s v="Standard Class"/>
    <s v="NM-18445"/>
    <s v="Nathan Mautz"/>
    <x v="2"/>
    <s v="United States"/>
    <s v="Concord"/>
    <x v="1"/>
    <n v="94521"/>
    <x v="1"/>
    <s v="FUR-TA-10003748"/>
    <x v="0"/>
    <x v="3"/>
    <x v="208"/>
    <n v="99.591999999999999"/>
    <n v="1"/>
    <n v="0.2"/>
    <n v="2.4897999999999989"/>
  </r>
  <r>
    <n v="7048"/>
    <s v="CA-2011-150581"/>
    <x v="2"/>
    <x v="918"/>
    <d v="2011-04-12T00:00:00"/>
    <s v="Standard Class"/>
    <s v="NM-18445"/>
    <s v="Nathan Mautz"/>
    <x v="2"/>
    <s v="United States"/>
    <s v="Concord"/>
    <x v="1"/>
    <n v="94521"/>
    <x v="1"/>
    <s v="TEC-AC-10001908"/>
    <x v="2"/>
    <x v="11"/>
    <x v="292"/>
    <n v="399.96"/>
    <n v="4"/>
    <n v="0"/>
    <n v="139.98599999999999"/>
  </r>
  <r>
    <n v="7049"/>
    <s v="CA-2013-119515"/>
    <x v="0"/>
    <x v="1041"/>
    <d v="2013-08-17T00:00:00"/>
    <s v="First Class"/>
    <s v="TR-21325"/>
    <s v="Toby Ritter"/>
    <x v="0"/>
    <s v="United States"/>
    <s v="Nashville"/>
    <x v="18"/>
    <n v="37211"/>
    <x v="0"/>
    <s v="OFF-PA-10000552"/>
    <x v="1"/>
    <x v="10"/>
    <x v="1532"/>
    <n v="15.552000000000003"/>
    <n v="3"/>
    <n v="0.2"/>
    <n v="5.4432"/>
  </r>
  <r>
    <n v="7050"/>
    <s v="CA-2011-141355"/>
    <x v="2"/>
    <x v="794"/>
    <d v="2011-09-30T00:00:00"/>
    <s v="Standard Class"/>
    <s v="BF-11005"/>
    <s v="Barry Franz"/>
    <x v="2"/>
    <s v="United States"/>
    <s v="Aurora"/>
    <x v="22"/>
    <n v="80013"/>
    <x v="1"/>
    <s v="OFF-AR-10003179"/>
    <x v="1"/>
    <x v="6"/>
    <x v="1565"/>
    <n v="14.576000000000001"/>
    <n v="2"/>
    <n v="0.2"/>
    <n v="2.3685999999999989"/>
  </r>
  <r>
    <n v="7051"/>
    <s v="CA-2013-165330"/>
    <x v="0"/>
    <x v="25"/>
    <d v="2013-12-12T00:00:00"/>
    <s v="Same Day"/>
    <s v="WB-21850"/>
    <s v="William Brown"/>
    <x v="0"/>
    <s v="United States"/>
    <s v="Anaheim"/>
    <x v="1"/>
    <n v="92804"/>
    <x v="1"/>
    <s v="OFF-BI-10004593"/>
    <x v="1"/>
    <x v="8"/>
    <x v="267"/>
    <n v="209.60000000000002"/>
    <n v="5"/>
    <n v="0.2"/>
    <n v="68.11999999999999"/>
  </r>
  <r>
    <n v="7052"/>
    <s v="CA-2013-165330"/>
    <x v="0"/>
    <x v="25"/>
    <d v="2013-12-12T00:00:00"/>
    <s v="Same Day"/>
    <s v="WB-21850"/>
    <s v="William Brown"/>
    <x v="0"/>
    <s v="United States"/>
    <s v="Anaheim"/>
    <x v="1"/>
    <n v="92804"/>
    <x v="1"/>
    <s v="OFF-AR-10000914"/>
    <x v="1"/>
    <x v="6"/>
    <x v="1739"/>
    <n v="23.32"/>
    <n v="2"/>
    <n v="0"/>
    <n v="6.0632000000000019"/>
  </r>
  <r>
    <n v="7053"/>
    <s v="CA-2013-165330"/>
    <x v="0"/>
    <x v="25"/>
    <d v="2013-12-12T00:00:00"/>
    <s v="Same Day"/>
    <s v="WB-21850"/>
    <s v="William Brown"/>
    <x v="0"/>
    <s v="United States"/>
    <s v="Anaheim"/>
    <x v="1"/>
    <n v="92804"/>
    <x v="1"/>
    <s v="OFF-PA-10000241"/>
    <x v="1"/>
    <x v="10"/>
    <x v="1151"/>
    <n v="30.98"/>
    <n v="1"/>
    <n v="0"/>
    <n v="13.940999999999999"/>
  </r>
  <r>
    <n v="7054"/>
    <s v="CA-2013-165330"/>
    <x v="0"/>
    <x v="25"/>
    <d v="2013-12-12T00:00:00"/>
    <s v="Same Day"/>
    <s v="WB-21850"/>
    <s v="William Brown"/>
    <x v="0"/>
    <s v="United States"/>
    <s v="Anaheim"/>
    <x v="1"/>
    <n v="92804"/>
    <x v="1"/>
    <s v="TEC-AC-10000057"/>
    <x v="2"/>
    <x v="11"/>
    <x v="626"/>
    <n v="119.96"/>
    <n v="4"/>
    <n v="0"/>
    <n v="25.191599999999994"/>
  </r>
  <r>
    <n v="7055"/>
    <s v="CA-2013-165330"/>
    <x v="0"/>
    <x v="25"/>
    <d v="2013-12-12T00:00:00"/>
    <s v="Same Day"/>
    <s v="WB-21850"/>
    <s v="William Brown"/>
    <x v="0"/>
    <s v="United States"/>
    <s v="Anaheim"/>
    <x v="1"/>
    <n v="92804"/>
    <x v="1"/>
    <s v="FUR-CH-10003774"/>
    <x v="0"/>
    <x v="1"/>
    <x v="1185"/>
    <n v="363.92"/>
    <n v="5"/>
    <n v="0.2"/>
    <n v="-31.843000000000018"/>
  </r>
  <r>
    <n v="7056"/>
    <s v="CA-2013-165330"/>
    <x v="0"/>
    <x v="25"/>
    <d v="2013-12-12T00:00:00"/>
    <s v="Same Day"/>
    <s v="WB-21850"/>
    <s v="William Brown"/>
    <x v="0"/>
    <s v="United States"/>
    <s v="Anaheim"/>
    <x v="1"/>
    <n v="92804"/>
    <x v="1"/>
    <s v="OFF-BI-10002824"/>
    <x v="1"/>
    <x v="8"/>
    <x v="523"/>
    <n v="35.808"/>
    <n v="3"/>
    <n v="0.2"/>
    <n v="11.189999999999996"/>
  </r>
  <r>
    <n v="7057"/>
    <s v="CA-2013-165330"/>
    <x v="0"/>
    <x v="25"/>
    <d v="2013-12-12T00:00:00"/>
    <s v="Same Day"/>
    <s v="WB-21850"/>
    <s v="William Brown"/>
    <x v="0"/>
    <s v="United States"/>
    <s v="Anaheim"/>
    <x v="1"/>
    <n v="92804"/>
    <x v="1"/>
    <s v="OFF-BI-10004001"/>
    <x v="1"/>
    <x v="8"/>
    <x v="810"/>
    <n v="122.688"/>
    <n v="9"/>
    <n v="0.2"/>
    <n v="39.873599999999982"/>
  </r>
  <r>
    <n v="7058"/>
    <s v="CA-2013-165330"/>
    <x v="0"/>
    <x v="25"/>
    <d v="2013-12-12T00:00:00"/>
    <s v="Same Day"/>
    <s v="WB-21850"/>
    <s v="William Brown"/>
    <x v="0"/>
    <s v="United States"/>
    <s v="Anaheim"/>
    <x v="1"/>
    <n v="92804"/>
    <x v="1"/>
    <s v="FUR-TA-10004619"/>
    <x v="0"/>
    <x v="3"/>
    <x v="882"/>
    <n v="892.13600000000008"/>
    <n v="7"/>
    <n v="0.2"/>
    <n v="111.51699999999991"/>
  </r>
  <r>
    <n v="7059"/>
    <s v="CA-2013-165330"/>
    <x v="0"/>
    <x v="25"/>
    <d v="2013-12-12T00:00:00"/>
    <s v="Same Day"/>
    <s v="WB-21850"/>
    <s v="William Brown"/>
    <x v="0"/>
    <s v="United States"/>
    <s v="Anaheim"/>
    <x v="1"/>
    <n v="92804"/>
    <x v="1"/>
    <s v="OFF-ST-10000636"/>
    <x v="1"/>
    <x v="4"/>
    <x v="1744"/>
    <n v="50.22"/>
    <n v="3"/>
    <n v="0"/>
    <n v="2.0087999999999973"/>
  </r>
  <r>
    <n v="7060"/>
    <s v="CA-2013-165330"/>
    <x v="0"/>
    <x v="25"/>
    <d v="2013-12-12T00:00:00"/>
    <s v="Same Day"/>
    <s v="WB-21850"/>
    <s v="William Brown"/>
    <x v="0"/>
    <s v="United States"/>
    <s v="Anaheim"/>
    <x v="1"/>
    <n v="92804"/>
    <x v="1"/>
    <s v="OFF-AP-10001469"/>
    <x v="1"/>
    <x v="9"/>
    <x v="581"/>
    <n v="83.42"/>
    <n v="2"/>
    <n v="0"/>
    <n v="24.191799999999994"/>
  </r>
  <r>
    <n v="7061"/>
    <s v="CA-2013-165330"/>
    <x v="0"/>
    <x v="25"/>
    <d v="2013-12-12T00:00:00"/>
    <s v="Same Day"/>
    <s v="WB-21850"/>
    <s v="William Brown"/>
    <x v="0"/>
    <s v="United States"/>
    <s v="Anaheim"/>
    <x v="1"/>
    <n v="92804"/>
    <x v="1"/>
    <s v="OFF-BI-10002897"/>
    <x v="1"/>
    <x v="8"/>
    <x v="1793"/>
    <n v="5.8719999999999999"/>
    <n v="2"/>
    <n v="0.2"/>
    <n v="2.1286"/>
  </r>
  <r>
    <n v="7062"/>
    <s v="CA-2012-132633"/>
    <x v="1"/>
    <x v="302"/>
    <d v="2012-02-05T00:00:00"/>
    <s v="Second Class"/>
    <s v="KH-16630"/>
    <s v="Ken Heidel"/>
    <x v="1"/>
    <s v="United States"/>
    <s v="Pleasant Grove"/>
    <x v="7"/>
    <n v="84062"/>
    <x v="1"/>
    <s v="OFF-BI-10002432"/>
    <x v="1"/>
    <x v="8"/>
    <x v="866"/>
    <n v="12.144"/>
    <n v="3"/>
    <n v="0.2"/>
    <n v="4.0985999999999994"/>
  </r>
  <r>
    <n v="7063"/>
    <s v="CA-2013-157742"/>
    <x v="0"/>
    <x v="723"/>
    <d v="2014-01-01T00:00:00"/>
    <s v="Second Class"/>
    <s v="KL-16645"/>
    <s v="Ken Lonsdale"/>
    <x v="0"/>
    <s v="United States"/>
    <s v="Springfield"/>
    <x v="21"/>
    <n v="97477"/>
    <x v="1"/>
    <s v="OFF-EN-10002592"/>
    <x v="1"/>
    <x v="12"/>
    <x v="1702"/>
    <n v="27.792000000000002"/>
    <n v="3"/>
    <n v="0.2"/>
    <n v="10.422000000000001"/>
  </r>
  <r>
    <n v="7064"/>
    <s v="CA-2014-127712"/>
    <x v="3"/>
    <x v="515"/>
    <d v="2014-09-06T00:00:00"/>
    <s v="Standard Class"/>
    <s v="MG-17890"/>
    <s v="Michael Granlund"/>
    <x v="2"/>
    <s v="United States"/>
    <s v="Salem"/>
    <x v="21"/>
    <n v="97301"/>
    <x v="1"/>
    <s v="OFF-SU-10002522"/>
    <x v="1"/>
    <x v="14"/>
    <x v="1544"/>
    <n v="6.2080000000000002"/>
    <n v="2"/>
    <n v="0.2"/>
    <n v="0.69839999999999902"/>
  </r>
  <r>
    <n v="7065"/>
    <s v="CA-2014-169474"/>
    <x v="3"/>
    <x v="1144"/>
    <d v="2014-02-10T00:00:00"/>
    <s v="Standard Class"/>
    <s v="JF-15355"/>
    <s v="Jay Fein"/>
    <x v="0"/>
    <s v="United States"/>
    <s v="Rochester"/>
    <x v="15"/>
    <n v="14609"/>
    <x v="3"/>
    <s v="OFF-AP-10003971"/>
    <x v="1"/>
    <x v="9"/>
    <x v="914"/>
    <n v="32.67"/>
    <n v="3"/>
    <n v="0"/>
    <n v="8.4942000000000011"/>
  </r>
  <r>
    <n v="7066"/>
    <s v="CA-2011-106726"/>
    <x v="2"/>
    <x v="776"/>
    <d v="2011-12-08T00:00:00"/>
    <s v="First Class"/>
    <s v="RS-19765"/>
    <s v="Roland Schwarz"/>
    <x v="1"/>
    <s v="United States"/>
    <s v="Los Angeles"/>
    <x v="1"/>
    <n v="90008"/>
    <x v="1"/>
    <s v="OFF-ST-10001496"/>
    <x v="1"/>
    <x v="4"/>
    <x v="726"/>
    <n v="1261.33"/>
    <n v="7"/>
    <n v="0"/>
    <n v="327.94580000000002"/>
  </r>
  <r>
    <n v="7067"/>
    <s v="CA-2013-147473"/>
    <x v="0"/>
    <x v="198"/>
    <d v="2013-06-04T00:00:00"/>
    <s v="Standard Class"/>
    <s v="NL-18310"/>
    <s v="Nancy Lomonaco"/>
    <x v="2"/>
    <s v="United States"/>
    <s v="Los Angeles"/>
    <x v="1"/>
    <n v="90049"/>
    <x v="1"/>
    <s v="OFF-PA-10004782"/>
    <x v="1"/>
    <x v="10"/>
    <x v="1413"/>
    <n v="38.880000000000003"/>
    <n v="6"/>
    <n v="0"/>
    <n v="18.662400000000002"/>
  </r>
  <r>
    <n v="7068"/>
    <s v="CA-2013-114209"/>
    <x v="0"/>
    <x v="206"/>
    <d v="2013-05-27T00:00:00"/>
    <s v="Standard Class"/>
    <s v="AS-10285"/>
    <s v="Alejandro Savely"/>
    <x v="1"/>
    <s v="United States"/>
    <s v="Dallas"/>
    <x v="5"/>
    <n v="75081"/>
    <x v="2"/>
    <s v="OFF-BI-10000343"/>
    <x v="1"/>
    <x v="8"/>
    <x v="184"/>
    <n v="1.9639999999999995"/>
    <n v="2"/>
    <n v="0.8"/>
    <n v="-3.2406000000000006"/>
  </r>
  <r>
    <n v="7069"/>
    <s v="CA-2013-114209"/>
    <x v="0"/>
    <x v="206"/>
    <d v="2013-05-27T00:00:00"/>
    <s v="Standard Class"/>
    <s v="AS-10285"/>
    <s v="Alejandro Savely"/>
    <x v="1"/>
    <s v="United States"/>
    <s v="Dallas"/>
    <x v="5"/>
    <n v="75081"/>
    <x v="2"/>
    <s v="OFF-PA-10003591"/>
    <x v="1"/>
    <x v="10"/>
    <x v="686"/>
    <n v="82.656000000000006"/>
    <n v="9"/>
    <n v="0.2"/>
    <n v="30.996000000000002"/>
  </r>
  <r>
    <n v="7070"/>
    <s v="CA-2011-141901"/>
    <x v="2"/>
    <x v="128"/>
    <d v="2011-08-14T00:00:00"/>
    <s v="Standard Class"/>
    <s v="GM-14500"/>
    <s v="Gene McClure"/>
    <x v="0"/>
    <s v="United States"/>
    <s v="Fresno"/>
    <x v="1"/>
    <n v="93727"/>
    <x v="1"/>
    <s v="OFF-PA-10001667"/>
    <x v="1"/>
    <x v="10"/>
    <x v="453"/>
    <n v="5.98"/>
    <n v="1"/>
    <n v="0"/>
    <n v="2.6909999999999998"/>
  </r>
  <r>
    <n v="7071"/>
    <s v="CA-2013-164490"/>
    <x v="0"/>
    <x v="64"/>
    <d v="2013-09-11T00:00:00"/>
    <s v="Second Class"/>
    <s v="SU-20665"/>
    <s v="Stephanie Ulpright"/>
    <x v="2"/>
    <s v="United States"/>
    <s v="Chicago"/>
    <x v="10"/>
    <n v="60653"/>
    <x v="2"/>
    <s v="OFF-PA-10004971"/>
    <x v="1"/>
    <x v="10"/>
    <x v="604"/>
    <n v="9.2480000000000011"/>
    <n v="2"/>
    <n v="0.2"/>
    <n v="3.3524000000000003"/>
  </r>
  <r>
    <n v="7072"/>
    <s v="CA-2013-112256"/>
    <x v="0"/>
    <x v="310"/>
    <d v="2013-07-29T00:00:00"/>
    <s v="Standard Class"/>
    <s v="CK-12205"/>
    <s v="Chloris Kastensmidt"/>
    <x v="0"/>
    <s v="United States"/>
    <s v="Mcallen"/>
    <x v="5"/>
    <n v="78501"/>
    <x v="2"/>
    <s v="OFF-AR-10001216"/>
    <x v="1"/>
    <x v="6"/>
    <x v="1455"/>
    <n v="4.4479999999999995"/>
    <n v="2"/>
    <n v="0.2"/>
    <n v="0.3335999999999999"/>
  </r>
  <r>
    <n v="7073"/>
    <s v="CA-2013-112256"/>
    <x v="0"/>
    <x v="310"/>
    <d v="2013-07-29T00:00:00"/>
    <s v="Standard Class"/>
    <s v="CK-12205"/>
    <s v="Chloris Kastensmidt"/>
    <x v="0"/>
    <s v="United States"/>
    <s v="Mcallen"/>
    <x v="5"/>
    <n v="78501"/>
    <x v="2"/>
    <s v="OFF-PA-10004355"/>
    <x v="1"/>
    <x v="10"/>
    <x v="1094"/>
    <n v="5.1840000000000011"/>
    <n v="1"/>
    <n v="0.2"/>
    <n v="1.8144"/>
  </r>
  <r>
    <n v="7074"/>
    <s v="CA-2013-112256"/>
    <x v="0"/>
    <x v="310"/>
    <d v="2013-07-29T00:00:00"/>
    <s v="Standard Class"/>
    <s v="CK-12205"/>
    <s v="Chloris Kastensmidt"/>
    <x v="0"/>
    <s v="United States"/>
    <s v="Mcallen"/>
    <x v="5"/>
    <n v="78501"/>
    <x v="2"/>
    <s v="OFF-AR-10001953"/>
    <x v="1"/>
    <x v="6"/>
    <x v="395"/>
    <n v="175.92"/>
    <n v="5"/>
    <n v="0.2"/>
    <n v="15.393000000000008"/>
  </r>
  <r>
    <n v="7075"/>
    <s v="CA-2013-112256"/>
    <x v="0"/>
    <x v="310"/>
    <d v="2013-07-29T00:00:00"/>
    <s v="Standard Class"/>
    <s v="CK-12205"/>
    <s v="Chloris Kastensmidt"/>
    <x v="0"/>
    <s v="United States"/>
    <s v="Mcallen"/>
    <x v="5"/>
    <n v="78501"/>
    <x v="2"/>
    <s v="OFF-BI-10004364"/>
    <x v="1"/>
    <x v="8"/>
    <x v="302"/>
    <n v="4.7519999999999989"/>
    <n v="4"/>
    <n v="0.8"/>
    <n v="-8.3160000000000025"/>
  </r>
  <r>
    <n v="7076"/>
    <s v="CA-2013-112256"/>
    <x v="0"/>
    <x v="310"/>
    <d v="2013-07-29T00:00:00"/>
    <s v="Standard Class"/>
    <s v="CK-12205"/>
    <s v="Chloris Kastensmidt"/>
    <x v="0"/>
    <s v="United States"/>
    <s v="Mcallen"/>
    <x v="5"/>
    <n v="78501"/>
    <x v="2"/>
    <s v="OFF-SU-10001165"/>
    <x v="1"/>
    <x v="14"/>
    <x v="1039"/>
    <n v="13.344000000000001"/>
    <n v="2"/>
    <n v="0.2"/>
    <n v="1.0007999999999999"/>
  </r>
  <r>
    <n v="7077"/>
    <s v="CA-2013-167416"/>
    <x v="0"/>
    <x v="536"/>
    <d v="2013-05-18T00:00:00"/>
    <s v="Standard Class"/>
    <s v="JM-15580"/>
    <s v="Jill Matthias"/>
    <x v="0"/>
    <s v="United States"/>
    <s v="Seattle"/>
    <x v="4"/>
    <n v="98105"/>
    <x v="1"/>
    <s v="OFF-EN-10001141"/>
    <x v="1"/>
    <x v="12"/>
    <x v="593"/>
    <n v="54.900000000000006"/>
    <n v="5"/>
    <n v="0"/>
    <n v="26.901000000000003"/>
  </r>
  <r>
    <n v="7078"/>
    <s v="CA-2013-106950"/>
    <x v="0"/>
    <x v="476"/>
    <d v="2013-09-07T00:00:00"/>
    <s v="Standard Class"/>
    <s v="JE-15715"/>
    <s v="Joe Elijah"/>
    <x v="0"/>
    <s v="United States"/>
    <s v="Charlotte"/>
    <x v="3"/>
    <n v="28205"/>
    <x v="0"/>
    <s v="OFF-BI-10000014"/>
    <x v="1"/>
    <x v="8"/>
    <x v="628"/>
    <n v="22.911000000000005"/>
    <n v="7"/>
    <n v="0.7"/>
    <n v="-17.565099999999994"/>
  </r>
  <r>
    <n v="7079"/>
    <s v="CA-2013-106950"/>
    <x v="0"/>
    <x v="476"/>
    <d v="2013-09-07T00:00:00"/>
    <s v="Standard Class"/>
    <s v="JE-15715"/>
    <s v="Joe Elijah"/>
    <x v="0"/>
    <s v="United States"/>
    <s v="Charlotte"/>
    <x v="3"/>
    <n v="28205"/>
    <x v="0"/>
    <s v="OFF-AP-10000159"/>
    <x v="1"/>
    <x v="9"/>
    <x v="1407"/>
    <n v="309.45600000000002"/>
    <n v="9"/>
    <n v="0.2"/>
    <n v="34.813799999999944"/>
  </r>
  <r>
    <n v="7080"/>
    <s v="CA-2013-106950"/>
    <x v="0"/>
    <x v="476"/>
    <d v="2013-09-07T00:00:00"/>
    <s v="Standard Class"/>
    <s v="JE-15715"/>
    <s v="Joe Elijah"/>
    <x v="0"/>
    <s v="United States"/>
    <s v="Charlotte"/>
    <x v="3"/>
    <n v="28205"/>
    <x v="0"/>
    <s v="OFF-AR-10003560"/>
    <x v="1"/>
    <x v="6"/>
    <x v="482"/>
    <n v="19.456000000000003"/>
    <n v="4"/>
    <n v="0.2"/>
    <n v="3.4047999999999981"/>
  </r>
  <r>
    <n v="7081"/>
    <s v="CA-2013-106950"/>
    <x v="0"/>
    <x v="476"/>
    <d v="2013-09-07T00:00:00"/>
    <s v="Standard Class"/>
    <s v="JE-15715"/>
    <s v="Joe Elijah"/>
    <x v="0"/>
    <s v="United States"/>
    <s v="Charlotte"/>
    <x v="3"/>
    <n v="28205"/>
    <x v="0"/>
    <s v="FUR-TA-10001768"/>
    <x v="0"/>
    <x v="3"/>
    <x v="114"/>
    <n v="472.51800000000003"/>
    <n v="3"/>
    <n v="0.4"/>
    <n v="-149.63070000000005"/>
  </r>
  <r>
    <n v="7082"/>
    <s v="CA-2013-106950"/>
    <x v="0"/>
    <x v="476"/>
    <d v="2013-09-07T00:00:00"/>
    <s v="Standard Class"/>
    <s v="JE-15715"/>
    <s v="Joe Elijah"/>
    <x v="0"/>
    <s v="United States"/>
    <s v="Charlotte"/>
    <x v="3"/>
    <n v="28205"/>
    <x v="0"/>
    <s v="TEC-AC-10002049"/>
    <x v="2"/>
    <x v="11"/>
    <x v="1053"/>
    <n v="1012.6800000000001"/>
    <n v="3"/>
    <n v="0.2"/>
    <n v="303.80400000000003"/>
  </r>
  <r>
    <n v="7083"/>
    <s v="CA-2013-106950"/>
    <x v="0"/>
    <x v="476"/>
    <d v="2013-09-07T00:00:00"/>
    <s v="Standard Class"/>
    <s v="JE-15715"/>
    <s v="Joe Elijah"/>
    <x v="0"/>
    <s v="United States"/>
    <s v="Charlotte"/>
    <x v="3"/>
    <n v="28205"/>
    <x v="0"/>
    <s v="OFF-BI-10003166"/>
    <x v="1"/>
    <x v="8"/>
    <x v="1405"/>
    <n v="17.220000000000006"/>
    <n v="5"/>
    <n v="0.7"/>
    <n v="-12.628"/>
  </r>
  <r>
    <n v="7084"/>
    <s v="CA-2014-118724"/>
    <x v="3"/>
    <x v="246"/>
    <d v="2014-07-26T00:00:00"/>
    <s v="Second Class"/>
    <s v="AR-10825"/>
    <s v="Anthony Rawles"/>
    <x v="1"/>
    <s v="United States"/>
    <s v="Concord"/>
    <x v="1"/>
    <n v="94521"/>
    <x v="1"/>
    <s v="OFF-AR-10003469"/>
    <x v="1"/>
    <x v="6"/>
    <x v="1249"/>
    <n v="3.52"/>
    <n v="2"/>
    <n v="0"/>
    <n v="1.6896"/>
  </r>
  <r>
    <n v="7085"/>
    <s v="CA-2014-118724"/>
    <x v="3"/>
    <x v="246"/>
    <d v="2014-07-26T00:00:00"/>
    <s v="Second Class"/>
    <s v="AR-10825"/>
    <s v="Anthony Rawles"/>
    <x v="1"/>
    <s v="United States"/>
    <s v="Concord"/>
    <x v="1"/>
    <n v="94521"/>
    <x v="1"/>
    <s v="TEC-PH-10002549"/>
    <x v="2"/>
    <x v="7"/>
    <x v="928"/>
    <n v="1626.1920000000002"/>
    <n v="9"/>
    <n v="0.2"/>
    <n v="121.96440000000001"/>
  </r>
  <r>
    <n v="7086"/>
    <s v="CA-2014-112004"/>
    <x v="3"/>
    <x v="145"/>
    <d v="2014-09-29T00:00:00"/>
    <s v="First Class"/>
    <s v="AH-10075"/>
    <s v="Adam Hart"/>
    <x v="1"/>
    <s v="United States"/>
    <s v="Chester"/>
    <x v="9"/>
    <n v="19013"/>
    <x v="3"/>
    <s v="OFF-BI-10003476"/>
    <x v="1"/>
    <x v="8"/>
    <x v="1526"/>
    <n v="8.5950000000000024"/>
    <n v="5"/>
    <n v="0.7"/>
    <n v="-6.3030000000000008"/>
  </r>
  <r>
    <n v="7087"/>
    <s v="CA-2014-112004"/>
    <x v="3"/>
    <x v="145"/>
    <d v="2014-09-29T00:00:00"/>
    <s v="First Class"/>
    <s v="AH-10075"/>
    <s v="Adam Hart"/>
    <x v="1"/>
    <s v="United States"/>
    <s v="Chester"/>
    <x v="9"/>
    <n v="19013"/>
    <x v="3"/>
    <s v="OFF-SU-10000157"/>
    <x v="1"/>
    <x v="14"/>
    <x v="1399"/>
    <n v="190.89600000000002"/>
    <n v="2"/>
    <n v="0.2"/>
    <n v="-42.951599999999999"/>
  </r>
  <r>
    <n v="7088"/>
    <s v="US-2014-143175"/>
    <x v="3"/>
    <x v="646"/>
    <d v="2014-08-07T00:00:00"/>
    <s v="Second Class"/>
    <s v="GA-14515"/>
    <s v="George Ashbrook"/>
    <x v="0"/>
    <s v="United States"/>
    <s v="Los Angeles"/>
    <x v="1"/>
    <n v="90004"/>
    <x v="1"/>
    <s v="OFF-ST-10003123"/>
    <x v="1"/>
    <x v="4"/>
    <x v="1268"/>
    <n v="99.87"/>
    <n v="3"/>
    <n v="0"/>
    <n v="23.968799999999998"/>
  </r>
  <r>
    <n v="7089"/>
    <s v="CA-2012-105844"/>
    <x v="1"/>
    <x v="969"/>
    <d v="2012-10-27T00:00:00"/>
    <s v="Second Class"/>
    <s v="JF-15415"/>
    <s v="Jennifer Ferguson"/>
    <x v="0"/>
    <s v="United States"/>
    <s v="Sparks"/>
    <x v="33"/>
    <n v="89431"/>
    <x v="1"/>
    <s v="OFF-AR-10001955"/>
    <x v="1"/>
    <x v="6"/>
    <x v="1021"/>
    <n v="79.36"/>
    <n v="4"/>
    <n v="0"/>
    <n v="23.807999999999993"/>
  </r>
  <r>
    <n v="7090"/>
    <s v="CA-2014-118864"/>
    <x v="3"/>
    <x v="140"/>
    <d v="2014-06-20T00:00:00"/>
    <s v="Second Class"/>
    <s v="KH-16690"/>
    <s v="Kristen Hastings"/>
    <x v="1"/>
    <s v="United States"/>
    <s v="Los Angeles"/>
    <x v="1"/>
    <n v="90032"/>
    <x v="1"/>
    <s v="TEC-PH-10001809"/>
    <x v="2"/>
    <x v="7"/>
    <x v="1164"/>
    <n v="119.96"/>
    <n v="1"/>
    <n v="0.2"/>
    <n v="7.4974999999999987"/>
  </r>
  <r>
    <n v="7091"/>
    <s v="CA-2012-119480"/>
    <x v="1"/>
    <x v="1145"/>
    <d v="2012-01-13T00:00:00"/>
    <s v="Standard Class"/>
    <s v="CC-12685"/>
    <s v="Craig Carroll"/>
    <x v="0"/>
    <s v="United States"/>
    <s v="Henderson"/>
    <x v="0"/>
    <n v="42420"/>
    <x v="0"/>
    <s v="OFF-PA-10000474"/>
    <x v="1"/>
    <x v="10"/>
    <x v="33"/>
    <n v="106.32"/>
    <n v="3"/>
    <n v="0"/>
    <n v="49.970399999999991"/>
  </r>
  <r>
    <n v="7092"/>
    <s v="CA-2012-119480"/>
    <x v="1"/>
    <x v="1145"/>
    <d v="2012-01-13T00:00:00"/>
    <s v="Standard Class"/>
    <s v="CC-12685"/>
    <s v="Craig Carroll"/>
    <x v="0"/>
    <s v="United States"/>
    <s v="Henderson"/>
    <x v="0"/>
    <n v="42420"/>
    <x v="0"/>
    <s v="OFF-AP-10001205"/>
    <x v="1"/>
    <x v="9"/>
    <x v="1285"/>
    <n v="163.44"/>
    <n v="3"/>
    <n v="0"/>
    <n v="45.763200000000012"/>
  </r>
  <r>
    <n v="7093"/>
    <s v="CA-2012-119480"/>
    <x v="1"/>
    <x v="1145"/>
    <d v="2012-01-13T00:00:00"/>
    <s v="Standard Class"/>
    <s v="CC-12685"/>
    <s v="Craig Carroll"/>
    <x v="0"/>
    <s v="United States"/>
    <s v="Henderson"/>
    <x v="0"/>
    <n v="42420"/>
    <x v="0"/>
    <s v="OFF-AR-10004691"/>
    <x v="1"/>
    <x v="6"/>
    <x v="1371"/>
    <n v="42.76"/>
    <n v="2"/>
    <n v="0"/>
    <n v="11.117599999999999"/>
  </r>
  <r>
    <n v="7094"/>
    <s v="CA-2012-119480"/>
    <x v="1"/>
    <x v="1145"/>
    <d v="2012-01-13T00:00:00"/>
    <s v="Standard Class"/>
    <s v="CC-12685"/>
    <s v="Craig Carroll"/>
    <x v="0"/>
    <s v="United States"/>
    <s v="Henderson"/>
    <x v="0"/>
    <n v="42420"/>
    <x v="0"/>
    <s v="OFF-PA-10004996"/>
    <x v="1"/>
    <x v="10"/>
    <x v="1519"/>
    <n v="51.550000000000004"/>
    <n v="5"/>
    <n v="0"/>
    <n v="24.2285"/>
  </r>
  <r>
    <n v="7095"/>
    <s v="US-2012-153374"/>
    <x v="1"/>
    <x v="97"/>
    <d v="2012-02-13T00:00:00"/>
    <s v="Second Class"/>
    <s v="JF-15565"/>
    <s v="Jill Fjeld"/>
    <x v="0"/>
    <s v="United States"/>
    <s v="Decatur"/>
    <x v="10"/>
    <n v="62521"/>
    <x v="2"/>
    <s v="TEC-AC-10001908"/>
    <x v="2"/>
    <x v="11"/>
    <x v="292"/>
    <n v="479.952"/>
    <n v="6"/>
    <n v="0.2"/>
    <n v="89.990999999999985"/>
  </r>
  <r>
    <n v="7096"/>
    <s v="CA-2013-101980"/>
    <x v="0"/>
    <x v="1146"/>
    <d v="2013-08-21T00:00:00"/>
    <s v="First Class"/>
    <s v="RP-19390"/>
    <s v="Resi Pölking"/>
    <x v="0"/>
    <s v="United States"/>
    <s v="New York City"/>
    <x v="15"/>
    <n v="10009"/>
    <x v="3"/>
    <s v="OFF-BI-10000666"/>
    <x v="1"/>
    <x v="8"/>
    <x v="980"/>
    <n v="146.68799999999999"/>
    <n v="6"/>
    <n v="0.2"/>
    <n v="55.007999999999996"/>
  </r>
  <r>
    <n v="7097"/>
    <s v="CA-2013-101980"/>
    <x v="0"/>
    <x v="1146"/>
    <d v="2013-08-21T00:00:00"/>
    <s v="First Class"/>
    <s v="RP-19390"/>
    <s v="Resi Pölking"/>
    <x v="0"/>
    <s v="United States"/>
    <s v="New York City"/>
    <x v="15"/>
    <n v="10009"/>
    <x v="3"/>
    <s v="OFF-BI-10004318"/>
    <x v="1"/>
    <x v="8"/>
    <x v="1574"/>
    <n v="276.78400000000005"/>
    <n v="2"/>
    <n v="0.2"/>
    <n v="89.954799999999992"/>
  </r>
  <r>
    <n v="7098"/>
    <s v="CA-2013-101980"/>
    <x v="0"/>
    <x v="1146"/>
    <d v="2013-08-21T00:00:00"/>
    <s v="First Class"/>
    <s v="RP-19390"/>
    <s v="Resi Pölking"/>
    <x v="0"/>
    <s v="United States"/>
    <s v="New York City"/>
    <x v="15"/>
    <n v="10009"/>
    <x v="3"/>
    <s v="OFF-BI-10003429"/>
    <x v="1"/>
    <x v="8"/>
    <x v="844"/>
    <n v="25.32"/>
    <n v="5"/>
    <n v="0.2"/>
    <n v="9.1785000000000014"/>
  </r>
  <r>
    <n v="7099"/>
    <s v="CA-2014-144596"/>
    <x v="3"/>
    <x v="44"/>
    <d v="2014-11-11T00:00:00"/>
    <s v="Standard Class"/>
    <s v="CD-11980"/>
    <s v="Carol Darley"/>
    <x v="0"/>
    <s v="United States"/>
    <s v="New York City"/>
    <x v="15"/>
    <n v="10011"/>
    <x v="3"/>
    <s v="OFF-PA-10003302"/>
    <x v="1"/>
    <x v="10"/>
    <x v="1712"/>
    <n v="318.95999999999998"/>
    <n v="9"/>
    <n v="0"/>
    <n v="149.91119999999998"/>
  </r>
  <r>
    <n v="7100"/>
    <s v="CA-2012-124933"/>
    <x v="1"/>
    <x v="207"/>
    <d v="2012-12-30T00:00:00"/>
    <s v="Second Class"/>
    <s v="DF-13135"/>
    <s v="David Flashing"/>
    <x v="0"/>
    <s v="United States"/>
    <s v="New York City"/>
    <x v="15"/>
    <n v="10009"/>
    <x v="3"/>
    <s v="OFF-PA-10003302"/>
    <x v="1"/>
    <x v="10"/>
    <x v="1712"/>
    <n v="212.64"/>
    <n v="6"/>
    <n v="0"/>
    <n v="99.940799999999982"/>
  </r>
  <r>
    <n v="7101"/>
    <s v="CA-2011-159625"/>
    <x v="2"/>
    <x v="533"/>
    <d v="2011-11-28T00:00:00"/>
    <s v="Standard Class"/>
    <s v="SM-20005"/>
    <s v="Sally Matthias"/>
    <x v="0"/>
    <s v="United States"/>
    <s v="Scottsdale"/>
    <x v="16"/>
    <n v="85254"/>
    <x v="1"/>
    <s v="OFF-EN-10002621"/>
    <x v="1"/>
    <x v="12"/>
    <x v="33"/>
    <n v="23.472000000000001"/>
    <n v="3"/>
    <n v="0.2"/>
    <n v="8.8019999999999978"/>
  </r>
  <r>
    <n v="7102"/>
    <s v="CA-2013-144337"/>
    <x v="0"/>
    <x v="1147"/>
    <d v="2013-08-06T00:00:00"/>
    <s v="Second Class"/>
    <s v="SG-20890"/>
    <s v="Susan Gilcrest"/>
    <x v="1"/>
    <s v="United States"/>
    <s v="Amarillo"/>
    <x v="5"/>
    <n v="79109"/>
    <x v="2"/>
    <s v="OFF-PA-10000249"/>
    <x v="1"/>
    <x v="10"/>
    <x v="33"/>
    <n v="19.648"/>
    <n v="2"/>
    <n v="0.2"/>
    <n v="6.6311999999999989"/>
  </r>
  <r>
    <n v="7103"/>
    <s v="CA-2011-117478"/>
    <x v="2"/>
    <x v="158"/>
    <d v="2011-09-24T00:00:00"/>
    <s v="First Class"/>
    <s v="LH-16750"/>
    <s v="Larry Hughes"/>
    <x v="0"/>
    <s v="United States"/>
    <s v="Philadelphia"/>
    <x v="9"/>
    <n v="19140"/>
    <x v="3"/>
    <s v="OFF-BI-10000050"/>
    <x v="1"/>
    <x v="8"/>
    <x v="343"/>
    <n v="6.5700000000000012"/>
    <n v="3"/>
    <n v="0.7"/>
    <n v="-5.036999999999999"/>
  </r>
  <r>
    <n v="7104"/>
    <s v="CA-2014-147410"/>
    <x v="3"/>
    <x v="507"/>
    <d v="2014-09-09T00:00:00"/>
    <s v="Standard Class"/>
    <s v="EJ-14155"/>
    <s v="Eva Jacobs"/>
    <x v="0"/>
    <s v="United States"/>
    <s v="Santa Ana"/>
    <x v="1"/>
    <n v="92704"/>
    <x v="1"/>
    <s v="OFF-ST-10003805"/>
    <x v="1"/>
    <x v="4"/>
    <x v="1651"/>
    <n v="421.1"/>
    <n v="2"/>
    <n v="0"/>
    <n v="105.27499999999998"/>
  </r>
  <r>
    <n v="7105"/>
    <s v="CA-2014-128944"/>
    <x v="3"/>
    <x v="249"/>
    <d v="2014-06-22T00:00:00"/>
    <s v="Second Class"/>
    <s v="KH-16330"/>
    <s v="Katharine Harms"/>
    <x v="1"/>
    <s v="United States"/>
    <s v="Newark"/>
    <x v="24"/>
    <n v="43055"/>
    <x v="3"/>
    <s v="FUR-CH-10000785"/>
    <x v="0"/>
    <x v="1"/>
    <x v="320"/>
    <n v="760.11599999999987"/>
    <n v="6"/>
    <n v="0.3"/>
    <n v="-43.435200000000009"/>
  </r>
  <r>
    <n v="7106"/>
    <s v="CA-2014-128944"/>
    <x v="3"/>
    <x v="249"/>
    <d v="2014-06-22T00:00:00"/>
    <s v="Second Class"/>
    <s v="KH-16330"/>
    <s v="Katharine Harms"/>
    <x v="1"/>
    <s v="United States"/>
    <s v="Newark"/>
    <x v="24"/>
    <n v="43055"/>
    <x v="3"/>
    <s v="FUR-FU-10004909"/>
    <x v="0"/>
    <x v="5"/>
    <x v="1348"/>
    <n v="38.784000000000006"/>
    <n v="3"/>
    <n v="0.2"/>
    <n v="7.2719999999999949"/>
  </r>
  <r>
    <n v="7107"/>
    <s v="CA-2014-128944"/>
    <x v="3"/>
    <x v="249"/>
    <d v="2014-06-22T00:00:00"/>
    <s v="Second Class"/>
    <s v="KH-16330"/>
    <s v="Katharine Harms"/>
    <x v="1"/>
    <s v="United States"/>
    <s v="Newark"/>
    <x v="24"/>
    <n v="43055"/>
    <x v="3"/>
    <s v="TEC-AC-10001553"/>
    <x v="2"/>
    <x v="11"/>
    <x v="1599"/>
    <n v="122.32799999999999"/>
    <n v="9"/>
    <n v="0.2"/>
    <n v="1.5291000000000032"/>
  </r>
  <r>
    <n v="7108"/>
    <s v="CA-2013-109666"/>
    <x v="0"/>
    <x v="475"/>
    <d v="2013-04-27T00:00:00"/>
    <s v="Standard Class"/>
    <s v="KM-16720"/>
    <s v="Kunst Miller"/>
    <x v="0"/>
    <s v="United States"/>
    <s v="New York City"/>
    <x v="15"/>
    <n v="10035"/>
    <x v="3"/>
    <s v="TEC-PH-10004774"/>
    <x v="2"/>
    <x v="7"/>
    <x v="706"/>
    <n v="25.98"/>
    <n v="2"/>
    <n v="0"/>
    <n v="0.77939999999999898"/>
  </r>
  <r>
    <n v="7109"/>
    <s v="CA-2013-109666"/>
    <x v="0"/>
    <x v="475"/>
    <d v="2013-04-27T00:00:00"/>
    <s v="Standard Class"/>
    <s v="KM-16720"/>
    <s v="Kunst Miller"/>
    <x v="0"/>
    <s v="United States"/>
    <s v="New York City"/>
    <x v="15"/>
    <n v="10035"/>
    <x v="3"/>
    <s v="OFF-AR-10004582"/>
    <x v="1"/>
    <x v="6"/>
    <x v="1175"/>
    <n v="3.28"/>
    <n v="2"/>
    <n v="0"/>
    <n v="1.4759999999999998"/>
  </r>
  <r>
    <n v="7110"/>
    <s v="CA-2013-109666"/>
    <x v="0"/>
    <x v="475"/>
    <d v="2013-04-27T00:00:00"/>
    <s v="Standard Class"/>
    <s v="KM-16720"/>
    <s v="Kunst Miller"/>
    <x v="0"/>
    <s v="United States"/>
    <s v="New York City"/>
    <x v="15"/>
    <n v="10035"/>
    <x v="3"/>
    <s v="OFF-ST-10000991"/>
    <x v="1"/>
    <x v="4"/>
    <x v="155"/>
    <n v="459.88"/>
    <n v="4"/>
    <n v="0"/>
    <n v="13.796400000000006"/>
  </r>
  <r>
    <n v="7111"/>
    <s v="CA-2013-109666"/>
    <x v="0"/>
    <x v="475"/>
    <d v="2013-04-27T00:00:00"/>
    <s v="Standard Class"/>
    <s v="KM-16720"/>
    <s v="Kunst Miller"/>
    <x v="0"/>
    <s v="United States"/>
    <s v="New York City"/>
    <x v="15"/>
    <n v="10035"/>
    <x v="3"/>
    <s v="OFF-SU-10002522"/>
    <x v="1"/>
    <x v="14"/>
    <x v="1544"/>
    <n v="7.76"/>
    <n v="2"/>
    <n v="0"/>
    <n v="2.2503999999999991"/>
  </r>
  <r>
    <n v="7112"/>
    <s v="CA-2013-109666"/>
    <x v="0"/>
    <x v="475"/>
    <d v="2013-04-27T00:00:00"/>
    <s v="Standard Class"/>
    <s v="KM-16720"/>
    <s v="Kunst Miller"/>
    <x v="0"/>
    <s v="United States"/>
    <s v="New York City"/>
    <x v="15"/>
    <n v="10035"/>
    <x v="3"/>
    <s v="OFF-AR-10004022"/>
    <x v="1"/>
    <x v="6"/>
    <x v="898"/>
    <n v="71.959999999999994"/>
    <n v="2"/>
    <n v="0"/>
    <n v="17.989999999999995"/>
  </r>
  <r>
    <n v="7113"/>
    <s v="CA-2013-109666"/>
    <x v="0"/>
    <x v="475"/>
    <d v="2013-04-27T00:00:00"/>
    <s v="Standard Class"/>
    <s v="KM-16720"/>
    <s v="Kunst Miller"/>
    <x v="0"/>
    <s v="United States"/>
    <s v="New York City"/>
    <x v="15"/>
    <n v="10035"/>
    <x v="3"/>
    <s v="OFF-SU-10001218"/>
    <x v="1"/>
    <x v="14"/>
    <x v="133"/>
    <n v="54.900000000000006"/>
    <n v="5"/>
    <n v="0"/>
    <n v="15.372000000000003"/>
  </r>
  <r>
    <n v="7114"/>
    <s v="CA-2013-109666"/>
    <x v="0"/>
    <x v="475"/>
    <d v="2013-04-27T00:00:00"/>
    <s v="Standard Class"/>
    <s v="KM-16720"/>
    <s v="Kunst Miller"/>
    <x v="0"/>
    <s v="United States"/>
    <s v="New York City"/>
    <x v="15"/>
    <n v="10035"/>
    <x v="3"/>
    <s v="OFF-BI-10000174"/>
    <x v="1"/>
    <x v="8"/>
    <x v="1435"/>
    <n v="9.2799999999999994"/>
    <n v="2"/>
    <n v="0.2"/>
    <n v="3.2479999999999998"/>
  </r>
  <r>
    <n v="7115"/>
    <s v="US-2013-102239"/>
    <x v="0"/>
    <x v="465"/>
    <d v="2013-05-07T00:00:00"/>
    <s v="First Class"/>
    <s v="LW-16990"/>
    <s v="Lindsay Williams"/>
    <x v="1"/>
    <s v="United States"/>
    <s v="Henderson"/>
    <x v="33"/>
    <n v="89015"/>
    <x v="1"/>
    <s v="FUR-TA-10003392"/>
    <x v="0"/>
    <x v="3"/>
    <x v="1639"/>
    <n v="1685.88"/>
    <n v="6"/>
    <n v="0"/>
    <n v="320.31720000000001"/>
  </r>
  <r>
    <n v="7116"/>
    <s v="US-2013-102239"/>
    <x v="0"/>
    <x v="465"/>
    <d v="2013-05-07T00:00:00"/>
    <s v="First Class"/>
    <s v="LW-16990"/>
    <s v="Lindsay Williams"/>
    <x v="1"/>
    <s v="United States"/>
    <s v="Henderson"/>
    <x v="33"/>
    <n v="89015"/>
    <x v="1"/>
    <s v="OFF-BI-10001890"/>
    <x v="1"/>
    <x v="8"/>
    <x v="174"/>
    <n v="5.7280000000000006"/>
    <n v="2"/>
    <n v="0.2"/>
    <n v="2.0047999999999995"/>
  </r>
  <r>
    <n v="7117"/>
    <s v="CA-2011-143168"/>
    <x v="2"/>
    <x v="638"/>
    <d v="2011-10-23T00:00:00"/>
    <s v="Second Class"/>
    <s v="IG-15085"/>
    <s v="Ivan Gibson"/>
    <x v="0"/>
    <s v="United States"/>
    <s v="Seattle"/>
    <x v="4"/>
    <n v="98103"/>
    <x v="1"/>
    <s v="OFF-PA-10000167"/>
    <x v="1"/>
    <x v="10"/>
    <x v="1071"/>
    <n v="61.96"/>
    <n v="2"/>
    <n v="0"/>
    <n v="27.881999999999998"/>
  </r>
  <r>
    <n v="7118"/>
    <s v="CA-2011-143168"/>
    <x v="2"/>
    <x v="638"/>
    <d v="2011-10-23T00:00:00"/>
    <s v="Second Class"/>
    <s v="IG-15085"/>
    <s v="Ivan Gibson"/>
    <x v="0"/>
    <s v="United States"/>
    <s v="Seattle"/>
    <x v="4"/>
    <n v="98103"/>
    <x v="1"/>
    <s v="OFF-BI-10003784"/>
    <x v="1"/>
    <x v="8"/>
    <x v="1314"/>
    <n v="1.3440000000000001"/>
    <n v="1"/>
    <n v="0.2"/>
    <n v="0.47039999999999987"/>
  </r>
  <r>
    <n v="7119"/>
    <s v="CA-2014-104906"/>
    <x v="3"/>
    <x v="778"/>
    <d v="2014-02-18T00:00:00"/>
    <s v="Standard Class"/>
    <s v="JP-15460"/>
    <s v="Jennifer Patt"/>
    <x v="1"/>
    <s v="United States"/>
    <s v="New York City"/>
    <x v="15"/>
    <n v="10009"/>
    <x v="3"/>
    <s v="OFF-PA-10001184"/>
    <x v="1"/>
    <x v="10"/>
    <x v="1307"/>
    <n v="17.940000000000001"/>
    <n v="3"/>
    <n v="0"/>
    <n v="8.7906000000000013"/>
  </r>
  <r>
    <n v="7120"/>
    <s v="CA-2014-118122"/>
    <x v="3"/>
    <x v="701"/>
    <d v="2014-11-25T00:00:00"/>
    <s v="Standard Class"/>
    <s v="GG-14650"/>
    <s v="Greg Guthrie"/>
    <x v="1"/>
    <s v="United States"/>
    <s v="Seattle"/>
    <x v="4"/>
    <n v="98103"/>
    <x v="1"/>
    <s v="OFF-BI-10002103"/>
    <x v="1"/>
    <x v="8"/>
    <x v="525"/>
    <n v="13.904"/>
    <n v="2"/>
    <n v="0.2"/>
    <n v="4.5187999999999997"/>
  </r>
  <r>
    <n v="7121"/>
    <s v="US-2011-147774"/>
    <x v="2"/>
    <x v="407"/>
    <d v="2011-01-27T00:00:00"/>
    <s v="Standard Class"/>
    <s v="MM-18280"/>
    <s v="Muhammed MacIntyre"/>
    <x v="1"/>
    <s v="United States"/>
    <s v="Smyrna"/>
    <x v="18"/>
    <n v="37167"/>
    <x v="0"/>
    <s v="OFF-BI-10003091"/>
    <x v="1"/>
    <x v="8"/>
    <x v="1165"/>
    <n v="67.194000000000003"/>
    <n v="1"/>
    <n v="0.7"/>
    <n v="-51.515399999999985"/>
  </r>
  <r>
    <n v="7122"/>
    <s v="CA-2014-166926"/>
    <x v="3"/>
    <x v="96"/>
    <d v="2014-12-09T00:00:00"/>
    <s v="Standard Class"/>
    <s v="SO-20335"/>
    <s v="Sean O'Donnell"/>
    <x v="0"/>
    <s v="United States"/>
    <s v="Seattle"/>
    <x v="4"/>
    <n v="98105"/>
    <x v="1"/>
    <s v="OFF-PA-10001593"/>
    <x v="1"/>
    <x v="10"/>
    <x v="1755"/>
    <n v="41.86"/>
    <n v="7"/>
    <n v="0"/>
    <n v="18.837"/>
  </r>
  <r>
    <n v="7123"/>
    <s v="CA-2014-166926"/>
    <x v="3"/>
    <x v="96"/>
    <d v="2014-12-09T00:00:00"/>
    <s v="Standard Class"/>
    <s v="SO-20335"/>
    <s v="Sean O'Donnell"/>
    <x v="0"/>
    <s v="United States"/>
    <s v="Seattle"/>
    <x v="4"/>
    <n v="98105"/>
    <x v="1"/>
    <s v="FUR-BO-10002598"/>
    <x v="0"/>
    <x v="0"/>
    <x v="1509"/>
    <n v="141.96"/>
    <n v="2"/>
    <n v="0"/>
    <n v="41.168399999999991"/>
  </r>
  <r>
    <n v="7124"/>
    <s v="CA-2012-128013"/>
    <x v="1"/>
    <x v="101"/>
    <d v="2012-08-16T00:00:00"/>
    <s v="Standard Class"/>
    <s v="MF-18250"/>
    <s v="Monica Federle"/>
    <x v="1"/>
    <s v="United States"/>
    <s v="New York City"/>
    <x v="15"/>
    <n v="10035"/>
    <x v="3"/>
    <s v="FUR-FU-10000320"/>
    <x v="0"/>
    <x v="5"/>
    <x v="1512"/>
    <n v="10.02"/>
    <n v="3"/>
    <n v="0"/>
    <n v="4.4088000000000012"/>
  </r>
  <r>
    <n v="7125"/>
    <s v="CA-2012-128013"/>
    <x v="1"/>
    <x v="101"/>
    <d v="2012-08-16T00:00:00"/>
    <s v="Standard Class"/>
    <s v="MF-18250"/>
    <s v="Monica Federle"/>
    <x v="1"/>
    <s v="United States"/>
    <s v="New York City"/>
    <x v="15"/>
    <n v="10035"/>
    <x v="3"/>
    <s v="OFF-PA-10001815"/>
    <x v="1"/>
    <x v="10"/>
    <x v="1393"/>
    <n v="144.12"/>
    <n v="3"/>
    <n v="0"/>
    <n v="69.177599999999984"/>
  </r>
  <r>
    <n v="7126"/>
    <s v="CA-2013-123176"/>
    <x v="0"/>
    <x v="720"/>
    <d v="2013-09-30T00:00:00"/>
    <s v="Second Class"/>
    <s v="JG-15160"/>
    <s v="James Galang"/>
    <x v="0"/>
    <s v="United States"/>
    <s v="Atlanta"/>
    <x v="32"/>
    <n v="30318"/>
    <x v="0"/>
    <s v="OFF-PA-10003971"/>
    <x v="1"/>
    <x v="10"/>
    <x v="1272"/>
    <n v="17.940000000000001"/>
    <n v="3"/>
    <n v="0"/>
    <n v="8.7906000000000013"/>
  </r>
  <r>
    <n v="7127"/>
    <s v="CA-2013-123176"/>
    <x v="0"/>
    <x v="720"/>
    <d v="2013-09-30T00:00:00"/>
    <s v="Second Class"/>
    <s v="JG-15160"/>
    <s v="James Galang"/>
    <x v="0"/>
    <s v="United States"/>
    <s v="Atlanta"/>
    <x v="32"/>
    <n v="30318"/>
    <x v="0"/>
    <s v="OFF-AR-10004685"/>
    <x v="1"/>
    <x v="6"/>
    <x v="181"/>
    <n v="13.89"/>
    <n v="3"/>
    <n v="0"/>
    <n v="4.5836999999999994"/>
  </r>
  <r>
    <n v="7128"/>
    <s v="US-2013-117541"/>
    <x v="0"/>
    <x v="696"/>
    <d v="2013-11-21T00:00:00"/>
    <s v="Standard Class"/>
    <s v="JM-16195"/>
    <s v="Justin MacKendrick"/>
    <x v="0"/>
    <s v="United States"/>
    <s v="Newark"/>
    <x v="13"/>
    <n v="19711"/>
    <x v="3"/>
    <s v="OFF-PA-10001609"/>
    <x v="1"/>
    <x v="10"/>
    <x v="1107"/>
    <n v="16.45"/>
    <n v="5"/>
    <n v="0"/>
    <n v="7.5669999999999993"/>
  </r>
  <r>
    <n v="7129"/>
    <s v="US-2013-117541"/>
    <x v="0"/>
    <x v="696"/>
    <d v="2013-11-21T00:00:00"/>
    <s v="Standard Class"/>
    <s v="JM-16195"/>
    <s v="Justin MacKendrick"/>
    <x v="0"/>
    <s v="United States"/>
    <s v="Newark"/>
    <x v="13"/>
    <n v="19711"/>
    <x v="3"/>
    <s v="FUR-FU-10000550"/>
    <x v="0"/>
    <x v="5"/>
    <x v="1445"/>
    <n v="19.920000000000002"/>
    <n v="4"/>
    <n v="0"/>
    <n v="6.573599999999999"/>
  </r>
  <r>
    <n v="7130"/>
    <s v="CA-2013-166282"/>
    <x v="0"/>
    <x v="947"/>
    <d v="2013-04-23T00:00:00"/>
    <s v="Standard Class"/>
    <s v="PK-19075"/>
    <s v="Pete Kriz"/>
    <x v="0"/>
    <s v="United States"/>
    <s v="Nashville"/>
    <x v="18"/>
    <n v="37211"/>
    <x v="0"/>
    <s v="TEC-AC-10004209"/>
    <x v="2"/>
    <x v="11"/>
    <x v="899"/>
    <n v="35.167999999999999"/>
    <n v="4"/>
    <n v="0.2"/>
    <n v="8.3524000000000012"/>
  </r>
  <r>
    <n v="7131"/>
    <s v="CA-2013-166282"/>
    <x v="0"/>
    <x v="947"/>
    <d v="2013-04-23T00:00:00"/>
    <s v="Standard Class"/>
    <s v="PK-19075"/>
    <s v="Pete Kriz"/>
    <x v="0"/>
    <s v="United States"/>
    <s v="Nashville"/>
    <x v="18"/>
    <n v="37211"/>
    <x v="0"/>
    <s v="OFF-PA-10003022"/>
    <x v="1"/>
    <x v="10"/>
    <x v="1714"/>
    <n v="123.08799999999999"/>
    <n v="7"/>
    <n v="0.2"/>
    <n v="40.003599999999999"/>
  </r>
  <r>
    <n v="7132"/>
    <s v="CA-2014-141439"/>
    <x v="3"/>
    <x v="200"/>
    <d v="2014-12-02T00:00:00"/>
    <s v="Standard Class"/>
    <s v="TT-21460"/>
    <s v="Tonja Turnell"/>
    <x v="2"/>
    <s v="United States"/>
    <s v="Richmond"/>
    <x v="14"/>
    <n v="47374"/>
    <x v="2"/>
    <s v="FUR-TA-10001039"/>
    <x v="0"/>
    <x v="3"/>
    <x v="824"/>
    <n v="257.94"/>
    <n v="3"/>
    <n v="0"/>
    <n v="67.064400000000006"/>
  </r>
  <r>
    <n v="7133"/>
    <s v="CA-2014-141439"/>
    <x v="3"/>
    <x v="200"/>
    <d v="2014-12-02T00:00:00"/>
    <s v="Standard Class"/>
    <s v="TT-21460"/>
    <s v="Tonja Turnell"/>
    <x v="2"/>
    <s v="United States"/>
    <s v="Richmond"/>
    <x v="14"/>
    <n v="47374"/>
    <x v="2"/>
    <s v="TEC-PH-10002624"/>
    <x v="2"/>
    <x v="7"/>
    <x v="1126"/>
    <n v="1879.96"/>
    <n v="4"/>
    <n v="0"/>
    <n v="545.18839999999977"/>
  </r>
  <r>
    <n v="7134"/>
    <s v="CA-2014-141439"/>
    <x v="3"/>
    <x v="200"/>
    <d v="2014-12-02T00:00:00"/>
    <s v="Standard Class"/>
    <s v="TT-21460"/>
    <s v="Tonja Turnell"/>
    <x v="2"/>
    <s v="United States"/>
    <s v="Richmond"/>
    <x v="14"/>
    <n v="47374"/>
    <x v="2"/>
    <s v="FUR-FU-10001473"/>
    <x v="0"/>
    <x v="5"/>
    <x v="984"/>
    <n v="27.46"/>
    <n v="2"/>
    <n v="0"/>
    <n v="9.8856000000000002"/>
  </r>
  <r>
    <n v="7135"/>
    <s v="CA-2014-141439"/>
    <x v="3"/>
    <x v="200"/>
    <d v="2014-12-02T00:00:00"/>
    <s v="Standard Class"/>
    <s v="TT-21460"/>
    <s v="Tonja Turnell"/>
    <x v="2"/>
    <s v="United States"/>
    <s v="Richmond"/>
    <x v="14"/>
    <n v="47374"/>
    <x v="2"/>
    <s v="TEC-PH-10001819"/>
    <x v="2"/>
    <x v="7"/>
    <x v="805"/>
    <n v="89.98"/>
    <n v="2"/>
    <n v="0"/>
    <n v="43.190399999999997"/>
  </r>
  <r>
    <n v="7136"/>
    <s v="CA-2014-141439"/>
    <x v="3"/>
    <x v="200"/>
    <d v="2014-12-02T00:00:00"/>
    <s v="Standard Class"/>
    <s v="TT-21460"/>
    <s v="Tonja Turnell"/>
    <x v="2"/>
    <s v="United States"/>
    <s v="Richmond"/>
    <x v="14"/>
    <n v="47374"/>
    <x v="2"/>
    <s v="FUR-CH-10004287"/>
    <x v="0"/>
    <x v="1"/>
    <x v="156"/>
    <n v="828.59999999999991"/>
    <n v="3"/>
    <n v="0"/>
    <n v="240.29399999999995"/>
  </r>
  <r>
    <n v="7137"/>
    <s v="CA-2012-163965"/>
    <x v="1"/>
    <x v="312"/>
    <d v="2012-11-27T00:00:00"/>
    <s v="Standard Class"/>
    <s v="SS-20875"/>
    <s v="Sung Shariari"/>
    <x v="0"/>
    <s v="United States"/>
    <s v="Miami"/>
    <x v="2"/>
    <n v="33180"/>
    <x v="0"/>
    <s v="OFF-BI-10004728"/>
    <x v="1"/>
    <x v="8"/>
    <x v="539"/>
    <n v="7.2300000000000022"/>
    <n v="5"/>
    <n v="0.7"/>
    <n v="-5.7840000000000007"/>
  </r>
  <r>
    <n v="7138"/>
    <s v="CA-2012-163965"/>
    <x v="1"/>
    <x v="312"/>
    <d v="2012-11-27T00:00:00"/>
    <s v="Standard Class"/>
    <s v="SS-20875"/>
    <s v="Sung Shariari"/>
    <x v="0"/>
    <s v="United States"/>
    <s v="Miami"/>
    <x v="2"/>
    <n v="33180"/>
    <x v="0"/>
    <s v="OFF-ST-10000918"/>
    <x v="1"/>
    <x v="4"/>
    <x v="372"/>
    <n v="17.440000000000001"/>
    <n v="2"/>
    <n v="0.2"/>
    <n v="1.3079999999999989"/>
  </r>
  <r>
    <n v="7139"/>
    <s v="CA-2012-163965"/>
    <x v="1"/>
    <x v="312"/>
    <d v="2012-11-27T00:00:00"/>
    <s v="Standard Class"/>
    <s v="SS-20875"/>
    <s v="Sung Shariari"/>
    <x v="0"/>
    <s v="United States"/>
    <s v="Miami"/>
    <x v="2"/>
    <n v="33180"/>
    <x v="0"/>
    <s v="OFF-BI-10004593"/>
    <x v="1"/>
    <x v="8"/>
    <x v="267"/>
    <n v="62.88000000000001"/>
    <n v="4"/>
    <n v="0.7"/>
    <n v="-50.304000000000002"/>
  </r>
  <r>
    <n v="7140"/>
    <s v="CA-2012-163965"/>
    <x v="1"/>
    <x v="312"/>
    <d v="2012-11-27T00:00:00"/>
    <s v="Standard Class"/>
    <s v="SS-20875"/>
    <s v="Sung Shariari"/>
    <x v="0"/>
    <s v="United States"/>
    <s v="Miami"/>
    <x v="2"/>
    <n v="33180"/>
    <x v="0"/>
    <s v="FUR-BO-10001337"/>
    <x v="0"/>
    <x v="0"/>
    <x v="425"/>
    <n v="290.35200000000003"/>
    <n v="3"/>
    <n v="0.2"/>
    <n v="-36.294000000000011"/>
  </r>
  <r>
    <n v="7141"/>
    <s v="CA-2014-128783"/>
    <x v="3"/>
    <x v="210"/>
    <d v="2014-09-08T00:00:00"/>
    <s v="Same Day"/>
    <s v="TG-21640"/>
    <s v="Trudy Glocke"/>
    <x v="0"/>
    <s v="United States"/>
    <s v="Saint Charles"/>
    <x v="25"/>
    <n v="63301"/>
    <x v="2"/>
    <s v="TEC-AC-10002473"/>
    <x v="2"/>
    <x v="11"/>
    <x v="713"/>
    <n v="113.52"/>
    <n v="4"/>
    <n v="0"/>
    <n v="46.543199999999999"/>
  </r>
  <r>
    <n v="7142"/>
    <s v="CA-2014-128783"/>
    <x v="3"/>
    <x v="210"/>
    <d v="2014-09-08T00:00:00"/>
    <s v="Same Day"/>
    <s v="TG-21640"/>
    <s v="Trudy Glocke"/>
    <x v="0"/>
    <s v="United States"/>
    <s v="Saint Charles"/>
    <x v="25"/>
    <n v="63301"/>
    <x v="2"/>
    <s v="FUR-FU-10003623"/>
    <x v="0"/>
    <x v="5"/>
    <x v="1226"/>
    <n v="135.29999999999998"/>
    <n v="5"/>
    <n v="0"/>
    <n v="37.883999999999993"/>
  </r>
  <r>
    <n v="7143"/>
    <s v="CA-2011-122217"/>
    <x v="2"/>
    <x v="156"/>
    <d v="2011-11-29T00:00:00"/>
    <s v="Standard Class"/>
    <s v="HP-14815"/>
    <s v="Harold Pawlan"/>
    <x v="2"/>
    <s v="United States"/>
    <s v="Virginia Beach"/>
    <x v="17"/>
    <n v="23464"/>
    <x v="0"/>
    <s v="FUR-FU-10002045"/>
    <x v="0"/>
    <x v="5"/>
    <x v="1356"/>
    <n v="111.15"/>
    <n v="5"/>
    <n v="0"/>
    <n v="48.906000000000006"/>
  </r>
  <r>
    <n v="7144"/>
    <s v="US-2014-141558"/>
    <x v="3"/>
    <x v="825"/>
    <d v="2014-03-17T00:00:00"/>
    <s v="Standard Class"/>
    <s v="MH-17290"/>
    <s v="Marc Harrigan"/>
    <x v="2"/>
    <s v="United States"/>
    <s v="Philadelphia"/>
    <x v="9"/>
    <n v="19140"/>
    <x v="3"/>
    <s v="TEC-PH-10002555"/>
    <x v="2"/>
    <x v="7"/>
    <x v="1343"/>
    <n v="776.84999999999991"/>
    <n v="5"/>
    <n v="0.4"/>
    <n v="-181.26499999999999"/>
  </r>
  <r>
    <n v="7145"/>
    <s v="US-2014-141558"/>
    <x v="3"/>
    <x v="825"/>
    <d v="2014-03-17T00:00:00"/>
    <s v="Standard Class"/>
    <s v="MH-17290"/>
    <s v="Marc Harrigan"/>
    <x v="2"/>
    <s v="United States"/>
    <s v="Philadelphia"/>
    <x v="9"/>
    <n v="19140"/>
    <x v="3"/>
    <s v="OFF-BI-10002794"/>
    <x v="1"/>
    <x v="8"/>
    <x v="102"/>
    <n v="12.294"/>
    <n v="1"/>
    <n v="0.7"/>
    <n v="-8.6057999999999986"/>
  </r>
  <r>
    <n v="7146"/>
    <s v="US-2014-141558"/>
    <x v="3"/>
    <x v="825"/>
    <d v="2014-03-17T00:00:00"/>
    <s v="Standard Class"/>
    <s v="MH-17290"/>
    <s v="Marc Harrigan"/>
    <x v="2"/>
    <s v="United States"/>
    <s v="Philadelphia"/>
    <x v="9"/>
    <n v="19140"/>
    <x v="3"/>
    <s v="FUR-TA-10004086"/>
    <x v="0"/>
    <x v="3"/>
    <x v="824"/>
    <n v="154.76400000000001"/>
    <n v="3"/>
    <n v="0.4"/>
    <n v="-46.429200000000023"/>
  </r>
  <r>
    <n v="7147"/>
    <s v="US-2014-141558"/>
    <x v="3"/>
    <x v="825"/>
    <d v="2014-03-17T00:00:00"/>
    <s v="Standard Class"/>
    <s v="MH-17290"/>
    <s v="Marc Harrigan"/>
    <x v="2"/>
    <s v="United States"/>
    <s v="Philadelphia"/>
    <x v="9"/>
    <n v="19140"/>
    <x v="3"/>
    <s v="OFF-ST-10004946"/>
    <x v="1"/>
    <x v="4"/>
    <x v="1770"/>
    <n v="43.28"/>
    <n v="1"/>
    <n v="0.2"/>
    <n v="3.2460000000000022"/>
  </r>
  <r>
    <n v="7148"/>
    <s v="CA-2013-139941"/>
    <x v="0"/>
    <x v="1"/>
    <d v="2013-06-18T00:00:00"/>
    <s v="Standard Class"/>
    <s v="CB-12415"/>
    <s v="Christy Brittain"/>
    <x v="0"/>
    <s v="United States"/>
    <s v="Long Beach"/>
    <x v="15"/>
    <n v="11561"/>
    <x v="3"/>
    <s v="OFF-PA-10000241"/>
    <x v="1"/>
    <x v="10"/>
    <x v="1151"/>
    <n v="92.94"/>
    <n v="3"/>
    <n v="0"/>
    <n v="41.822999999999993"/>
  </r>
  <r>
    <n v="7149"/>
    <s v="CA-2013-139941"/>
    <x v="0"/>
    <x v="1"/>
    <d v="2013-06-18T00:00:00"/>
    <s v="Standard Class"/>
    <s v="CB-12415"/>
    <s v="Christy Brittain"/>
    <x v="0"/>
    <s v="United States"/>
    <s v="Long Beach"/>
    <x v="15"/>
    <n v="11561"/>
    <x v="3"/>
    <s v="OFF-AP-10004036"/>
    <x v="1"/>
    <x v="9"/>
    <x v="1273"/>
    <n v="52.56"/>
    <n v="3"/>
    <n v="0"/>
    <n v="18.396000000000001"/>
  </r>
  <r>
    <n v="7150"/>
    <s v="CA-2012-166583"/>
    <x v="1"/>
    <x v="153"/>
    <d v="2012-06-30T00:00:00"/>
    <s v="Standard Class"/>
    <s v="VD-21670"/>
    <s v="Valerie Dominguez"/>
    <x v="0"/>
    <s v="United States"/>
    <s v="Houston"/>
    <x v="5"/>
    <n v="77070"/>
    <x v="2"/>
    <s v="TEC-PH-10001578"/>
    <x v="2"/>
    <x v="7"/>
    <x v="1221"/>
    <n v="971.88000000000011"/>
    <n v="3"/>
    <n v="0.2"/>
    <n v="109.33649999999994"/>
  </r>
  <r>
    <n v="7151"/>
    <s v="CA-2014-100412"/>
    <x v="3"/>
    <x v="66"/>
    <d v="2014-12-27T00:00:00"/>
    <s v="Standard Class"/>
    <s v="SR-20425"/>
    <s v="Sharelle Roach"/>
    <x v="2"/>
    <s v="United States"/>
    <s v="Tuscaloosa"/>
    <x v="19"/>
    <n v="35401"/>
    <x v="0"/>
    <s v="FUR-CH-10002647"/>
    <x v="0"/>
    <x v="1"/>
    <x v="470"/>
    <n v="141.96"/>
    <n v="2"/>
    <n v="0"/>
    <n v="35.490000000000009"/>
  </r>
  <r>
    <n v="7152"/>
    <s v="CA-2014-142909"/>
    <x v="3"/>
    <x v="66"/>
    <d v="2014-12-26T00:00:00"/>
    <s v="Second Class"/>
    <s v="AG-10330"/>
    <s v="Alex Grayson"/>
    <x v="0"/>
    <s v="United States"/>
    <s v="Mesa"/>
    <x v="16"/>
    <n v="85204"/>
    <x v="1"/>
    <s v="FUR-TA-10003008"/>
    <x v="0"/>
    <x v="3"/>
    <x v="946"/>
    <n v="182.55"/>
    <n v="2"/>
    <n v="0.5"/>
    <n v="-135.08699999999999"/>
  </r>
  <r>
    <n v="7153"/>
    <s v="CA-2011-137911"/>
    <x v="2"/>
    <x v="1148"/>
    <d v="2011-10-15T00:00:00"/>
    <s v="Standard Class"/>
    <s v="BP-11095"/>
    <s v="Bart Pistole"/>
    <x v="1"/>
    <s v="United States"/>
    <s v="Jacksonville"/>
    <x v="3"/>
    <n v="28540"/>
    <x v="0"/>
    <s v="OFF-PA-10004071"/>
    <x v="1"/>
    <x v="10"/>
    <x v="412"/>
    <n v="88.768000000000001"/>
    <n v="2"/>
    <n v="0.2"/>
    <n v="31.068799999999996"/>
  </r>
  <r>
    <n v="7154"/>
    <s v="CA-2012-106208"/>
    <x v="1"/>
    <x v="895"/>
    <d v="2012-12-15T00:00:00"/>
    <s v="Standard Class"/>
    <s v="JW-16075"/>
    <s v="Julia West"/>
    <x v="0"/>
    <s v="United States"/>
    <s v="Chicago"/>
    <x v="10"/>
    <n v="60610"/>
    <x v="2"/>
    <s v="OFF-AP-10004980"/>
    <x v="1"/>
    <x v="9"/>
    <x v="967"/>
    <n v="53.087999999999994"/>
    <n v="7"/>
    <n v="0.8"/>
    <n v="-108.8304"/>
  </r>
  <r>
    <n v="7155"/>
    <s v="US-2012-136749"/>
    <x v="1"/>
    <x v="707"/>
    <d v="2012-12-27T00:00:00"/>
    <s v="Second Class"/>
    <s v="LH-16900"/>
    <s v="Lena Hernandez"/>
    <x v="0"/>
    <s v="United States"/>
    <s v="Columbus"/>
    <x v="32"/>
    <n v="31907"/>
    <x v="0"/>
    <s v="FUR-FU-10000747"/>
    <x v="0"/>
    <x v="5"/>
    <x v="1742"/>
    <n v="275.88"/>
    <n v="6"/>
    <n v="0"/>
    <n v="46.899599999999964"/>
  </r>
  <r>
    <n v="7156"/>
    <s v="US-2012-136749"/>
    <x v="1"/>
    <x v="707"/>
    <d v="2012-12-27T00:00:00"/>
    <s v="Second Class"/>
    <s v="LH-16900"/>
    <s v="Lena Hernandez"/>
    <x v="0"/>
    <s v="United States"/>
    <s v="Columbus"/>
    <x v="32"/>
    <n v="31907"/>
    <x v="0"/>
    <s v="OFF-BI-10004492"/>
    <x v="1"/>
    <x v="8"/>
    <x v="347"/>
    <n v="157.89999999999998"/>
    <n v="5"/>
    <n v="0"/>
    <n v="74.212999999999994"/>
  </r>
  <r>
    <n v="7157"/>
    <s v="CA-2014-126718"/>
    <x v="3"/>
    <x v="568"/>
    <d v="2014-05-05T00:00:00"/>
    <s v="Standard Class"/>
    <s v="KT-16480"/>
    <s v="Kean Thornton"/>
    <x v="0"/>
    <s v="United States"/>
    <s v="Orange"/>
    <x v="30"/>
    <n v="7050"/>
    <x v="3"/>
    <s v="OFF-LA-10004055"/>
    <x v="1"/>
    <x v="2"/>
    <x v="737"/>
    <n v="4.91"/>
    <n v="1"/>
    <n v="0"/>
    <n v="2.4058999999999999"/>
  </r>
  <r>
    <n v="7158"/>
    <s v="CA-2013-131380"/>
    <x v="0"/>
    <x v="463"/>
    <d v="2013-04-01T00:00:00"/>
    <s v="Second Class"/>
    <s v="CC-12220"/>
    <s v="Chris Cortes"/>
    <x v="0"/>
    <s v="United States"/>
    <s v="Los Angeles"/>
    <x v="1"/>
    <n v="90032"/>
    <x v="1"/>
    <s v="OFF-ST-10002485"/>
    <x v="1"/>
    <x v="4"/>
    <x v="209"/>
    <n v="87.92"/>
    <n v="4"/>
    <n v="0"/>
    <n v="0.87919999999999732"/>
  </r>
  <r>
    <n v="7159"/>
    <s v="CA-2013-131380"/>
    <x v="0"/>
    <x v="463"/>
    <d v="2013-04-01T00:00:00"/>
    <s v="Second Class"/>
    <s v="CC-12220"/>
    <s v="Chris Cortes"/>
    <x v="0"/>
    <s v="United States"/>
    <s v="Los Angeles"/>
    <x v="1"/>
    <n v="90032"/>
    <x v="1"/>
    <s v="OFF-PA-10001243"/>
    <x v="1"/>
    <x v="10"/>
    <x v="1794"/>
    <n v="5.98"/>
    <n v="1"/>
    <n v="0"/>
    <n v="2.9302000000000001"/>
  </r>
  <r>
    <n v="7160"/>
    <s v="CA-2012-145835"/>
    <x v="1"/>
    <x v="1149"/>
    <d v="2012-05-18T00:00:00"/>
    <s v="Second Class"/>
    <s v="BF-11170"/>
    <s v="Ben Ferrer"/>
    <x v="2"/>
    <s v="United States"/>
    <s v="Chicago"/>
    <x v="10"/>
    <n v="60623"/>
    <x v="2"/>
    <s v="TEC-PH-10004447"/>
    <x v="2"/>
    <x v="7"/>
    <x v="857"/>
    <n v="222.38400000000001"/>
    <n v="2"/>
    <n v="0.2"/>
    <n v="16.678799999999995"/>
  </r>
  <r>
    <n v="7161"/>
    <s v="CA-2012-145835"/>
    <x v="1"/>
    <x v="1149"/>
    <d v="2012-05-18T00:00:00"/>
    <s v="Second Class"/>
    <s v="BF-11170"/>
    <s v="Ben Ferrer"/>
    <x v="2"/>
    <s v="United States"/>
    <s v="Chicago"/>
    <x v="10"/>
    <n v="60623"/>
    <x v="2"/>
    <s v="OFF-FA-10002280"/>
    <x v="1"/>
    <x v="13"/>
    <x v="653"/>
    <n v="16"/>
    <n v="4"/>
    <n v="0.2"/>
    <n v="5.6"/>
  </r>
  <r>
    <n v="7162"/>
    <s v="CA-2011-138709"/>
    <x v="2"/>
    <x v="1129"/>
    <d v="2011-07-09T00:00:00"/>
    <s v="Standard Class"/>
    <s v="MS-17770"/>
    <s v="Maxwell Schwartz"/>
    <x v="0"/>
    <s v="United States"/>
    <s v="Richmond"/>
    <x v="17"/>
    <n v="23223"/>
    <x v="0"/>
    <s v="OFF-PA-10004734"/>
    <x v="1"/>
    <x v="10"/>
    <x v="335"/>
    <n v="21.84"/>
    <n v="3"/>
    <n v="0"/>
    <n v="10.92"/>
  </r>
  <r>
    <n v="7163"/>
    <s v="CA-2011-138709"/>
    <x v="2"/>
    <x v="1129"/>
    <d v="2011-07-09T00:00:00"/>
    <s v="Standard Class"/>
    <s v="MS-17770"/>
    <s v="Maxwell Schwartz"/>
    <x v="0"/>
    <s v="United States"/>
    <s v="Richmond"/>
    <x v="17"/>
    <n v="23223"/>
    <x v="0"/>
    <s v="OFF-BI-10000145"/>
    <x v="1"/>
    <x v="8"/>
    <x v="735"/>
    <n v="15.600000000000001"/>
    <n v="5"/>
    <n v="0"/>
    <n v="7.6440000000000001"/>
  </r>
  <r>
    <n v="7164"/>
    <s v="CA-2011-122070"/>
    <x v="2"/>
    <x v="1150"/>
    <d v="2011-04-24T00:00:00"/>
    <s v="Second Class"/>
    <s v="AH-10030"/>
    <s v="Aaron Hawkins"/>
    <x v="1"/>
    <s v="United States"/>
    <s v="Troy"/>
    <x v="15"/>
    <n v="12180"/>
    <x v="3"/>
    <s v="OFF-EN-10004773"/>
    <x v="1"/>
    <x v="12"/>
    <x v="33"/>
    <n v="247.84"/>
    <n v="8"/>
    <n v="0"/>
    <n v="121.44159999999999"/>
  </r>
  <r>
    <n v="7165"/>
    <s v="CA-2011-122070"/>
    <x v="2"/>
    <x v="1150"/>
    <d v="2011-04-24T00:00:00"/>
    <s v="Second Class"/>
    <s v="AH-10030"/>
    <s v="Aaron Hawkins"/>
    <x v="1"/>
    <s v="United States"/>
    <s v="Troy"/>
    <x v="15"/>
    <n v="12180"/>
    <x v="3"/>
    <s v="OFF-BI-10004970"/>
    <x v="1"/>
    <x v="8"/>
    <x v="908"/>
    <n v="9.9120000000000008"/>
    <n v="3"/>
    <n v="0.2"/>
    <n v="3.3452999999999995"/>
  </r>
  <r>
    <n v="7166"/>
    <s v="CA-2013-158610"/>
    <x v="0"/>
    <x v="251"/>
    <d v="2013-09-23T00:00:00"/>
    <s v="First Class"/>
    <s v="CK-12595"/>
    <s v="Clytie Kelty"/>
    <x v="0"/>
    <s v="United States"/>
    <s v="Providence"/>
    <x v="34"/>
    <n v="2908"/>
    <x v="3"/>
    <s v="OFF-ST-10000604"/>
    <x v="1"/>
    <x v="4"/>
    <x v="54"/>
    <n v="69.52"/>
    <n v="2"/>
    <n v="0"/>
    <n v="17.379999999999995"/>
  </r>
  <r>
    <n v="7167"/>
    <s v="CA-2011-117464"/>
    <x v="2"/>
    <x v="192"/>
    <d v="2011-07-24T00:00:00"/>
    <s v="Second Class"/>
    <s v="NP-18325"/>
    <s v="Naresj Patel"/>
    <x v="0"/>
    <s v="United States"/>
    <s v="San Francisco"/>
    <x v="1"/>
    <n v="94122"/>
    <x v="1"/>
    <s v="OFF-AR-10003190"/>
    <x v="1"/>
    <x v="6"/>
    <x v="643"/>
    <n v="11.52"/>
    <n v="4"/>
    <n v="0"/>
    <n v="3.2256"/>
  </r>
  <r>
    <n v="7168"/>
    <s v="CA-2011-117464"/>
    <x v="2"/>
    <x v="192"/>
    <d v="2011-07-24T00:00:00"/>
    <s v="Second Class"/>
    <s v="NP-18325"/>
    <s v="Naresj Patel"/>
    <x v="0"/>
    <s v="United States"/>
    <s v="San Francisco"/>
    <x v="1"/>
    <n v="94122"/>
    <x v="1"/>
    <s v="FUR-CH-10000155"/>
    <x v="0"/>
    <x v="1"/>
    <x v="1157"/>
    <n v="717.72"/>
    <n v="3"/>
    <n v="0.2"/>
    <n v="71.77200000000002"/>
  </r>
  <r>
    <n v="7169"/>
    <s v="CA-2011-117464"/>
    <x v="2"/>
    <x v="192"/>
    <d v="2011-07-24T00:00:00"/>
    <s v="Second Class"/>
    <s v="NP-18325"/>
    <s v="Naresj Patel"/>
    <x v="0"/>
    <s v="United States"/>
    <s v="San Francisco"/>
    <x v="1"/>
    <n v="94122"/>
    <x v="1"/>
    <s v="OFF-ST-10003058"/>
    <x v="1"/>
    <x v="4"/>
    <x v="388"/>
    <n v="236.5"/>
    <n v="10"/>
    <n v="0"/>
    <n v="68.584999999999994"/>
  </r>
  <r>
    <n v="7170"/>
    <s v="CA-2011-117464"/>
    <x v="2"/>
    <x v="192"/>
    <d v="2011-07-24T00:00:00"/>
    <s v="Second Class"/>
    <s v="NP-18325"/>
    <s v="Naresj Patel"/>
    <x v="0"/>
    <s v="United States"/>
    <s v="San Francisco"/>
    <x v="1"/>
    <n v="94122"/>
    <x v="1"/>
    <s v="FUR-TA-10004767"/>
    <x v="0"/>
    <x v="3"/>
    <x v="1147"/>
    <n v="170.35200000000003"/>
    <n v="3"/>
    <n v="0.2"/>
    <n v="19.164599999999979"/>
  </r>
  <r>
    <n v="7171"/>
    <s v="US-2014-168613"/>
    <x v="3"/>
    <x v="1048"/>
    <d v="2014-10-15T00:00:00"/>
    <s v="Standard Class"/>
    <s v="GM-14440"/>
    <s v="Gary McGarr"/>
    <x v="0"/>
    <s v="United States"/>
    <s v="New York City"/>
    <x v="15"/>
    <n v="10009"/>
    <x v="3"/>
    <s v="FUR-CH-10002372"/>
    <x v="0"/>
    <x v="1"/>
    <x v="390"/>
    <n v="145.76400000000001"/>
    <n v="2"/>
    <n v="0.1"/>
    <n v="3.2392000000000074"/>
  </r>
  <r>
    <n v="7172"/>
    <s v="CA-2014-125381"/>
    <x v="3"/>
    <x v="1016"/>
    <d v="2014-04-28T00:00:00"/>
    <s v="Second Class"/>
    <s v="SG-20605"/>
    <s v="Speros Goranitis"/>
    <x v="0"/>
    <s v="United States"/>
    <s v="San Francisco"/>
    <x v="1"/>
    <n v="94109"/>
    <x v="1"/>
    <s v="TEC-AC-10000158"/>
    <x v="2"/>
    <x v="11"/>
    <x v="353"/>
    <n v="107.97"/>
    <n v="3"/>
    <n v="0"/>
    <n v="22.6737"/>
  </r>
  <r>
    <n v="7173"/>
    <s v="US-2014-141677"/>
    <x v="3"/>
    <x v="606"/>
    <d v="2014-03-31T00:00:00"/>
    <s v="Standard Class"/>
    <s v="HK-14890"/>
    <s v="Heather Kirkland"/>
    <x v="1"/>
    <s v="United States"/>
    <s v="Houston"/>
    <x v="5"/>
    <n v="77070"/>
    <x v="2"/>
    <s v="TEC-AC-10000158"/>
    <x v="2"/>
    <x v="11"/>
    <x v="353"/>
    <n v="143.96"/>
    <n v="5"/>
    <n v="0.2"/>
    <n v="1.7995000000000019"/>
  </r>
  <r>
    <n v="7174"/>
    <s v="US-2014-141677"/>
    <x v="3"/>
    <x v="606"/>
    <d v="2014-03-31T00:00:00"/>
    <s v="Standard Class"/>
    <s v="HK-14890"/>
    <s v="Heather Kirkland"/>
    <x v="1"/>
    <s v="United States"/>
    <s v="Houston"/>
    <x v="5"/>
    <n v="77070"/>
    <x v="2"/>
    <s v="TEC-CO-10002313"/>
    <x v="2"/>
    <x v="16"/>
    <x v="345"/>
    <n v="2399.96"/>
    <n v="5"/>
    <n v="0.2"/>
    <n v="569.99050000000011"/>
  </r>
  <r>
    <n v="7175"/>
    <s v="US-2014-141677"/>
    <x v="3"/>
    <x v="606"/>
    <d v="2014-03-31T00:00:00"/>
    <s v="Standard Class"/>
    <s v="HK-14890"/>
    <s v="Heather Kirkland"/>
    <x v="1"/>
    <s v="United States"/>
    <s v="Houston"/>
    <x v="5"/>
    <n v="77070"/>
    <x v="2"/>
    <s v="OFF-PA-10002581"/>
    <x v="1"/>
    <x v="10"/>
    <x v="1300"/>
    <n v="74.352000000000004"/>
    <n v="3"/>
    <n v="0.2"/>
    <n v="23.234999999999992"/>
  </r>
  <r>
    <n v="7176"/>
    <s v="US-2014-141677"/>
    <x v="3"/>
    <x v="606"/>
    <d v="2014-03-31T00:00:00"/>
    <s v="Standard Class"/>
    <s v="HK-14890"/>
    <s v="Heather Kirkland"/>
    <x v="1"/>
    <s v="United States"/>
    <s v="Houston"/>
    <x v="5"/>
    <n v="77070"/>
    <x v="2"/>
    <s v="OFF-AP-10001205"/>
    <x v="1"/>
    <x v="9"/>
    <x v="1285"/>
    <n v="87.167999999999978"/>
    <n v="8"/>
    <n v="0.8"/>
    <n v="-226.63679999999999"/>
  </r>
  <r>
    <n v="7177"/>
    <s v="US-2014-141677"/>
    <x v="3"/>
    <x v="606"/>
    <d v="2014-03-31T00:00:00"/>
    <s v="Standard Class"/>
    <s v="HK-14890"/>
    <s v="Heather Kirkland"/>
    <x v="1"/>
    <s v="United States"/>
    <s v="Houston"/>
    <x v="5"/>
    <n v="77070"/>
    <x v="2"/>
    <s v="OFF-ST-10000344"/>
    <x v="1"/>
    <x v="4"/>
    <x v="1013"/>
    <n v="32.231999999999999"/>
    <n v="3"/>
    <n v="0.2"/>
    <n v="2.4173999999999989"/>
  </r>
  <r>
    <n v="7178"/>
    <s v="CA-2014-133067"/>
    <x v="3"/>
    <x v="464"/>
    <d v="2014-05-11T00:00:00"/>
    <s v="Standard Class"/>
    <s v="MY-18295"/>
    <s v="Muhammed Yedwab"/>
    <x v="1"/>
    <s v="United States"/>
    <s v="Philadelphia"/>
    <x v="9"/>
    <n v="19140"/>
    <x v="3"/>
    <s v="OFF-BI-10002897"/>
    <x v="1"/>
    <x v="8"/>
    <x v="1793"/>
    <n v="2.2020000000000004"/>
    <n v="2"/>
    <n v="0.7"/>
    <n v="-1.5413999999999999"/>
  </r>
  <r>
    <n v="7179"/>
    <s v="CA-2014-133067"/>
    <x v="3"/>
    <x v="464"/>
    <d v="2014-05-11T00:00:00"/>
    <s v="Standard Class"/>
    <s v="MY-18295"/>
    <s v="Muhammed Yedwab"/>
    <x v="1"/>
    <s v="United States"/>
    <s v="Philadelphia"/>
    <x v="9"/>
    <n v="19140"/>
    <x v="3"/>
    <s v="OFF-BI-10003694"/>
    <x v="1"/>
    <x v="8"/>
    <x v="850"/>
    <n v="9.3960000000000008"/>
    <n v="3"/>
    <n v="0.7"/>
    <n v="-7.5167999999999964"/>
  </r>
  <r>
    <n v="7180"/>
    <s v="US-2013-144351"/>
    <x v="0"/>
    <x v="696"/>
    <d v="2013-11-19T00:00:00"/>
    <s v="Standard Class"/>
    <s v="RC-19960"/>
    <s v="Ryan Crowe"/>
    <x v="0"/>
    <s v="United States"/>
    <s v="Baltimore"/>
    <x v="39"/>
    <n v="21215"/>
    <x v="3"/>
    <s v="TEC-PH-10001644"/>
    <x v="2"/>
    <x v="7"/>
    <x v="1485"/>
    <n v="89.97"/>
    <n v="3"/>
    <n v="0"/>
    <n v="25.191600000000005"/>
  </r>
  <r>
    <n v="7181"/>
    <s v="CA-2011-106054"/>
    <x v="2"/>
    <x v="1037"/>
    <d v="2011-01-08T00:00:00"/>
    <s v="First Class"/>
    <s v="JO-15145"/>
    <s v="Jack O'Briant"/>
    <x v="1"/>
    <s v="United States"/>
    <s v="Athens"/>
    <x v="32"/>
    <n v="30605"/>
    <x v="0"/>
    <s v="OFF-AR-10002399"/>
    <x v="1"/>
    <x v="6"/>
    <x v="316"/>
    <n v="12.78"/>
    <n v="3"/>
    <n v="0"/>
    <n v="5.2397999999999998"/>
  </r>
  <r>
    <n v="7182"/>
    <s v="CA-2013-138667"/>
    <x v="0"/>
    <x v="797"/>
    <d v="2013-12-31T00:00:00"/>
    <s v="Second Class"/>
    <s v="MW-18220"/>
    <s v="Mitch Webber"/>
    <x v="0"/>
    <s v="United States"/>
    <s v="Lancaster"/>
    <x v="24"/>
    <n v="43130"/>
    <x v="3"/>
    <s v="TEC-AC-10003063"/>
    <x v="2"/>
    <x v="11"/>
    <x v="1052"/>
    <n v="40"/>
    <n v="2"/>
    <n v="0.2"/>
    <n v="0.5"/>
  </r>
  <r>
    <n v="7183"/>
    <s v="CA-2014-150609"/>
    <x v="3"/>
    <x v="504"/>
    <d v="2014-05-05T00:00:00"/>
    <s v="Standard Class"/>
    <s v="NZ-18565"/>
    <s v="Nick Zandusky"/>
    <x v="2"/>
    <s v="United States"/>
    <s v="Los Angeles"/>
    <x v="1"/>
    <n v="90032"/>
    <x v="1"/>
    <s v="OFF-BI-10002071"/>
    <x v="1"/>
    <x v="8"/>
    <x v="692"/>
    <n v="23.24"/>
    <n v="5"/>
    <n v="0.2"/>
    <n v="7.5529999999999982"/>
  </r>
  <r>
    <n v="7184"/>
    <s v="CA-2014-128853"/>
    <x v="3"/>
    <x v="81"/>
    <d v="2014-04-24T00:00:00"/>
    <s v="First Class"/>
    <s v="JM-15250"/>
    <s v="Janet Martin"/>
    <x v="0"/>
    <s v="United States"/>
    <s v="Baltimore"/>
    <x v="39"/>
    <n v="21215"/>
    <x v="3"/>
    <s v="FUR-CH-10004218"/>
    <x v="0"/>
    <x v="1"/>
    <x v="38"/>
    <n v="908.82"/>
    <n v="9"/>
    <n v="0"/>
    <n v="227.20500000000004"/>
  </r>
  <r>
    <n v="7185"/>
    <s v="CA-2014-133102"/>
    <x v="3"/>
    <x v="629"/>
    <d v="2014-08-25T00:00:00"/>
    <s v="Standard Class"/>
    <s v="ED-13885"/>
    <s v="Emily Ducich"/>
    <x v="2"/>
    <s v="United States"/>
    <s v="Houston"/>
    <x v="5"/>
    <n v="77095"/>
    <x v="2"/>
    <s v="OFF-SU-10000432"/>
    <x v="1"/>
    <x v="14"/>
    <x v="1549"/>
    <n v="5.5520000000000005"/>
    <n v="2"/>
    <n v="0.2"/>
    <n v="-1.0410000000000006"/>
  </r>
  <r>
    <n v="7186"/>
    <s v="CA-2014-133102"/>
    <x v="3"/>
    <x v="629"/>
    <d v="2014-08-25T00:00:00"/>
    <s v="Standard Class"/>
    <s v="ED-13885"/>
    <s v="Emily Ducich"/>
    <x v="2"/>
    <s v="United States"/>
    <s v="Houston"/>
    <x v="5"/>
    <n v="77095"/>
    <x v="2"/>
    <s v="OFF-AR-10003183"/>
    <x v="1"/>
    <x v="6"/>
    <x v="1390"/>
    <n v="8.016"/>
    <n v="3"/>
    <n v="0.2"/>
    <n v="1.0019999999999993"/>
  </r>
  <r>
    <n v="7187"/>
    <s v="CA-2014-133102"/>
    <x v="3"/>
    <x v="629"/>
    <d v="2014-08-25T00:00:00"/>
    <s v="Standard Class"/>
    <s v="ED-13885"/>
    <s v="Emily Ducich"/>
    <x v="2"/>
    <s v="United States"/>
    <s v="Houston"/>
    <x v="5"/>
    <n v="77095"/>
    <x v="2"/>
    <s v="FUR-CH-10002017"/>
    <x v="0"/>
    <x v="1"/>
    <x v="1368"/>
    <n v="74.591999999999999"/>
    <n v="4"/>
    <n v="0.3"/>
    <n v="-2.1312000000000033"/>
  </r>
  <r>
    <n v="7188"/>
    <s v="CA-2014-133102"/>
    <x v="3"/>
    <x v="629"/>
    <d v="2014-08-25T00:00:00"/>
    <s v="Standard Class"/>
    <s v="ED-13885"/>
    <s v="Emily Ducich"/>
    <x v="2"/>
    <s v="United States"/>
    <s v="Houston"/>
    <x v="5"/>
    <n v="77095"/>
    <x v="2"/>
    <s v="FUR-FU-10003247"/>
    <x v="0"/>
    <x v="5"/>
    <x v="1456"/>
    <n v="16.784000000000002"/>
    <n v="2"/>
    <n v="0.6"/>
    <n v="-22.238800000000001"/>
  </r>
  <r>
    <n v="7189"/>
    <s v="CA-2014-133102"/>
    <x v="3"/>
    <x v="629"/>
    <d v="2014-08-25T00:00:00"/>
    <s v="Standard Class"/>
    <s v="ED-13885"/>
    <s v="Emily Ducich"/>
    <x v="2"/>
    <s v="United States"/>
    <s v="Houston"/>
    <x v="5"/>
    <n v="77095"/>
    <x v="2"/>
    <s v="OFF-AP-10001563"/>
    <x v="1"/>
    <x v="9"/>
    <x v="530"/>
    <n v="38.86399999999999"/>
    <n v="4"/>
    <n v="0.8"/>
    <n v="-99.103200000000044"/>
  </r>
  <r>
    <n v="7190"/>
    <s v="CA-2013-164399"/>
    <x v="0"/>
    <x v="396"/>
    <d v="2013-11-16T00:00:00"/>
    <s v="First Class"/>
    <s v="DW-13480"/>
    <s v="Dianna Wilson"/>
    <x v="2"/>
    <s v="United States"/>
    <s v="San Diego"/>
    <x v="1"/>
    <n v="92024"/>
    <x v="1"/>
    <s v="TEC-PH-10004908"/>
    <x v="2"/>
    <x v="7"/>
    <x v="1474"/>
    <n v="203.976"/>
    <n v="3"/>
    <n v="0.2"/>
    <n v="25.496999999999986"/>
  </r>
  <r>
    <n v="7191"/>
    <s v="CA-2013-164399"/>
    <x v="0"/>
    <x v="396"/>
    <d v="2013-11-16T00:00:00"/>
    <s v="First Class"/>
    <s v="DW-13480"/>
    <s v="Dianna Wilson"/>
    <x v="2"/>
    <s v="United States"/>
    <s v="San Diego"/>
    <x v="1"/>
    <n v="92024"/>
    <x v="1"/>
    <s v="FUR-TA-10003392"/>
    <x v="0"/>
    <x v="3"/>
    <x v="1639"/>
    <n v="674.35200000000009"/>
    <n v="3"/>
    <n v="0.2"/>
    <n v="-8.4294000000000153"/>
  </r>
  <r>
    <n v="7192"/>
    <s v="CA-2013-116918"/>
    <x v="0"/>
    <x v="393"/>
    <d v="2013-10-07T00:00:00"/>
    <s v="Second Class"/>
    <s v="JK-15205"/>
    <s v="Jamie Kunitz"/>
    <x v="0"/>
    <s v="United States"/>
    <s v="Hialeah"/>
    <x v="2"/>
    <n v="33012"/>
    <x v="0"/>
    <s v="OFF-BI-10004140"/>
    <x v="1"/>
    <x v="8"/>
    <x v="304"/>
    <n v="5.3880000000000008"/>
    <n v="4"/>
    <n v="0.7"/>
    <n v="-4.49"/>
  </r>
  <r>
    <n v="7193"/>
    <s v="CA-2013-116918"/>
    <x v="0"/>
    <x v="393"/>
    <d v="2013-10-07T00:00:00"/>
    <s v="Second Class"/>
    <s v="JK-15205"/>
    <s v="Jamie Kunitz"/>
    <x v="0"/>
    <s v="United States"/>
    <s v="Hialeah"/>
    <x v="2"/>
    <n v="33012"/>
    <x v="0"/>
    <s v="OFF-AR-10003631"/>
    <x v="1"/>
    <x v="6"/>
    <x v="33"/>
    <n v="30.975999999999999"/>
    <n v="8"/>
    <n v="0.2"/>
    <n v="5.0335999999999999"/>
  </r>
  <r>
    <n v="7194"/>
    <s v="CA-2013-110492"/>
    <x v="0"/>
    <x v="1151"/>
    <d v="2013-02-14T00:00:00"/>
    <s v="First Class"/>
    <s v="JS-15880"/>
    <s v="John Stevenson"/>
    <x v="0"/>
    <s v="United States"/>
    <s v="Atlanta"/>
    <x v="32"/>
    <n v="30318"/>
    <x v="0"/>
    <s v="OFF-ST-10003716"/>
    <x v="1"/>
    <x v="4"/>
    <x v="889"/>
    <n v="1350.1200000000001"/>
    <n v="6"/>
    <n v="0"/>
    <n v="175.51560000000001"/>
  </r>
  <r>
    <n v="7195"/>
    <s v="CA-2013-110492"/>
    <x v="0"/>
    <x v="1151"/>
    <d v="2013-02-14T00:00:00"/>
    <s v="First Class"/>
    <s v="JS-15880"/>
    <s v="John Stevenson"/>
    <x v="0"/>
    <s v="United States"/>
    <s v="Atlanta"/>
    <x v="32"/>
    <n v="30318"/>
    <x v="0"/>
    <s v="OFF-BI-10003274"/>
    <x v="1"/>
    <x v="8"/>
    <x v="122"/>
    <n v="15.92"/>
    <n v="4"/>
    <n v="0"/>
    <n v="7.4824000000000002"/>
  </r>
  <r>
    <n v="7196"/>
    <s v="CA-2013-147683"/>
    <x v="0"/>
    <x v="373"/>
    <d v="2013-11-18T00:00:00"/>
    <s v="Standard Class"/>
    <s v="PO-19180"/>
    <s v="Philisse Overcash"/>
    <x v="2"/>
    <s v="United States"/>
    <s v="Seattle"/>
    <x v="4"/>
    <n v="98103"/>
    <x v="1"/>
    <s v="FUR-FU-10004848"/>
    <x v="0"/>
    <x v="5"/>
    <x v="1301"/>
    <n v="19.54"/>
    <n v="2"/>
    <n v="0"/>
    <n v="7.2297999999999991"/>
  </r>
  <r>
    <n v="7197"/>
    <s v="CA-2011-116785"/>
    <x v="2"/>
    <x v="759"/>
    <d v="2011-04-30T00:00:00"/>
    <s v="Standard Class"/>
    <s v="MH-17290"/>
    <s v="Marc Harrigan"/>
    <x v="2"/>
    <s v="United States"/>
    <s v="Los Angeles"/>
    <x v="1"/>
    <n v="90036"/>
    <x v="1"/>
    <s v="OFF-AR-10003504"/>
    <x v="1"/>
    <x v="6"/>
    <x v="1026"/>
    <n v="21.400000000000002"/>
    <n v="5"/>
    <n v="0"/>
    <n v="6.2059999999999977"/>
  </r>
  <r>
    <n v="7198"/>
    <s v="CA-2011-116785"/>
    <x v="2"/>
    <x v="759"/>
    <d v="2011-04-30T00:00:00"/>
    <s v="Standard Class"/>
    <s v="MH-17290"/>
    <s v="Marc Harrigan"/>
    <x v="2"/>
    <s v="United States"/>
    <s v="Los Angeles"/>
    <x v="1"/>
    <n v="90036"/>
    <x v="1"/>
    <s v="OFF-LA-10000305"/>
    <x v="1"/>
    <x v="2"/>
    <x v="1707"/>
    <n v="12.6"/>
    <n v="2"/>
    <n v="0"/>
    <n v="5.7959999999999994"/>
  </r>
  <r>
    <n v="7199"/>
    <s v="US-2012-156797"/>
    <x v="1"/>
    <x v="1067"/>
    <d v="2012-08-15T00:00:00"/>
    <s v="Standard Class"/>
    <s v="PO-19180"/>
    <s v="Philisse Overcash"/>
    <x v="2"/>
    <s v="United States"/>
    <s v="New York City"/>
    <x v="15"/>
    <n v="10035"/>
    <x v="3"/>
    <s v="OFF-AR-10001427"/>
    <x v="1"/>
    <x v="6"/>
    <x v="248"/>
    <n v="11.96"/>
    <n v="2"/>
    <n v="0"/>
    <n v="3.1096000000000004"/>
  </r>
  <r>
    <n v="7200"/>
    <s v="US-2012-156797"/>
    <x v="1"/>
    <x v="1067"/>
    <d v="2012-08-15T00:00:00"/>
    <s v="Standard Class"/>
    <s v="PO-19180"/>
    <s v="Philisse Overcash"/>
    <x v="2"/>
    <s v="United States"/>
    <s v="New York City"/>
    <x v="15"/>
    <n v="10035"/>
    <x v="3"/>
    <s v="TEC-PH-10004614"/>
    <x v="2"/>
    <x v="7"/>
    <x v="299"/>
    <n v="138"/>
    <n v="2"/>
    <n v="0"/>
    <n v="34.5"/>
  </r>
  <r>
    <n v="7201"/>
    <s v="CA-2013-104276"/>
    <x v="0"/>
    <x v="581"/>
    <d v="2013-12-04T00:00:00"/>
    <s v="Standard Class"/>
    <s v="HF-14995"/>
    <s v="Herbert Flentye"/>
    <x v="0"/>
    <s v="United States"/>
    <s v="Fort Lauderdale"/>
    <x v="2"/>
    <n v="33311"/>
    <x v="0"/>
    <s v="TEC-PH-10001944"/>
    <x v="2"/>
    <x v="7"/>
    <x v="1262"/>
    <n v="116.75999999999999"/>
    <n v="1"/>
    <n v="0.2"/>
    <n v="14.594999999999985"/>
  </r>
  <r>
    <n v="7202"/>
    <s v="CA-2013-104276"/>
    <x v="0"/>
    <x v="581"/>
    <d v="2013-12-04T00:00:00"/>
    <s v="Standard Class"/>
    <s v="HF-14995"/>
    <s v="Herbert Flentye"/>
    <x v="0"/>
    <s v="United States"/>
    <s v="Fort Lauderdale"/>
    <x v="2"/>
    <n v="33311"/>
    <x v="0"/>
    <s v="FUR-TA-10001039"/>
    <x v="0"/>
    <x v="3"/>
    <x v="824"/>
    <n v="331.02300000000008"/>
    <n v="7"/>
    <n v="0.45"/>
    <n v="-114.35339999999997"/>
  </r>
  <r>
    <n v="7203"/>
    <s v="CA-2013-120369"/>
    <x v="0"/>
    <x v="99"/>
    <d v="2013-10-29T00:00:00"/>
    <s v="Same Day"/>
    <s v="VB-21745"/>
    <s v="Victoria Brennan"/>
    <x v="1"/>
    <s v="United States"/>
    <s v="Rochester"/>
    <x v="15"/>
    <n v="14609"/>
    <x v="3"/>
    <s v="FUR-FU-10003806"/>
    <x v="0"/>
    <x v="5"/>
    <x v="1795"/>
    <n v="756.80000000000007"/>
    <n v="5"/>
    <n v="0"/>
    <n v="75.679999999999978"/>
  </r>
  <r>
    <n v="7204"/>
    <s v="CA-2011-118276"/>
    <x v="2"/>
    <x v="282"/>
    <d v="2012-01-02T00:00:00"/>
    <s v="Standard Class"/>
    <s v="MG-17890"/>
    <s v="Michael Granlund"/>
    <x v="2"/>
    <s v="United States"/>
    <s v="Saint Charles"/>
    <x v="10"/>
    <n v="60174"/>
    <x v="2"/>
    <s v="FUR-FU-10002111"/>
    <x v="0"/>
    <x v="5"/>
    <x v="1656"/>
    <n v="8.7360000000000007"/>
    <n v="3"/>
    <n v="0.6"/>
    <n v="-4.804800000000002"/>
  </r>
  <r>
    <n v="7205"/>
    <s v="CA-2012-136658"/>
    <x v="1"/>
    <x v="229"/>
    <d v="2012-09-17T00:00:00"/>
    <s v="Standard Class"/>
    <s v="BO-11425"/>
    <s v="Bobby Odegard"/>
    <x v="0"/>
    <s v="United States"/>
    <s v="New York City"/>
    <x v="15"/>
    <n v="10024"/>
    <x v="3"/>
    <s v="OFF-AR-10000817"/>
    <x v="1"/>
    <x v="6"/>
    <x v="1255"/>
    <n v="6.08"/>
    <n v="2"/>
    <n v="0"/>
    <n v="2.0671999999999997"/>
  </r>
  <r>
    <n v="7206"/>
    <s v="CA-2014-137414"/>
    <x v="3"/>
    <x v="280"/>
    <d v="2014-10-07T00:00:00"/>
    <s v="Standard Class"/>
    <s v="CM-12115"/>
    <s v="Chad McGuire"/>
    <x v="0"/>
    <s v="United States"/>
    <s v="San Francisco"/>
    <x v="1"/>
    <n v="94109"/>
    <x v="1"/>
    <s v="FUR-FU-10001424"/>
    <x v="0"/>
    <x v="5"/>
    <x v="691"/>
    <n v="17.46"/>
    <n v="2"/>
    <n v="0"/>
    <n v="5.936399999999999"/>
  </r>
  <r>
    <n v="7207"/>
    <s v="CA-2014-137414"/>
    <x v="3"/>
    <x v="280"/>
    <d v="2014-10-07T00:00:00"/>
    <s v="Standard Class"/>
    <s v="CM-12115"/>
    <s v="Chad McGuire"/>
    <x v="0"/>
    <s v="United States"/>
    <s v="San Francisco"/>
    <x v="1"/>
    <n v="94109"/>
    <x v="1"/>
    <s v="TEC-MA-10002930"/>
    <x v="2"/>
    <x v="15"/>
    <x v="1775"/>
    <n v="369.16"/>
    <n v="11"/>
    <n v="0.2"/>
    <n v="32.301500000000019"/>
  </r>
  <r>
    <n v="7208"/>
    <s v="CA-2013-143476"/>
    <x v="0"/>
    <x v="108"/>
    <d v="2013-09-14T00:00:00"/>
    <s v="First Class"/>
    <s v="LC-16930"/>
    <s v="Linda Cazamias"/>
    <x v="1"/>
    <s v="United States"/>
    <s v="Phoenix"/>
    <x v="16"/>
    <n v="85023"/>
    <x v="1"/>
    <s v="OFF-AR-10003759"/>
    <x v="1"/>
    <x v="6"/>
    <x v="838"/>
    <n v="2.9120000000000004"/>
    <n v="2"/>
    <n v="0.2"/>
    <n v="0.90999999999999981"/>
  </r>
  <r>
    <n v="7209"/>
    <s v="CA-2013-143476"/>
    <x v="0"/>
    <x v="108"/>
    <d v="2013-09-14T00:00:00"/>
    <s v="First Class"/>
    <s v="LC-16930"/>
    <s v="Linda Cazamias"/>
    <x v="1"/>
    <s v="United States"/>
    <s v="Phoenix"/>
    <x v="16"/>
    <n v="85023"/>
    <x v="1"/>
    <s v="OFF-PA-10001837"/>
    <x v="1"/>
    <x v="10"/>
    <x v="1791"/>
    <n v="20.736000000000004"/>
    <n v="4"/>
    <n v="0.2"/>
    <n v="7.2576000000000001"/>
  </r>
  <r>
    <n v="7210"/>
    <s v="CA-2013-143476"/>
    <x v="0"/>
    <x v="108"/>
    <d v="2013-09-14T00:00:00"/>
    <s v="First Class"/>
    <s v="LC-16930"/>
    <s v="Linda Cazamias"/>
    <x v="1"/>
    <s v="United States"/>
    <s v="Phoenix"/>
    <x v="16"/>
    <n v="85023"/>
    <x v="1"/>
    <s v="OFF-PA-10001667"/>
    <x v="1"/>
    <x v="10"/>
    <x v="453"/>
    <n v="9.5680000000000014"/>
    <n v="2"/>
    <n v="0.2"/>
    <n v="2.9899999999999993"/>
  </r>
  <r>
    <n v="7211"/>
    <s v="US-2013-119046"/>
    <x v="0"/>
    <x v="799"/>
    <d v="2013-06-07T00:00:00"/>
    <s v="Standard Class"/>
    <s v="EH-13765"/>
    <s v="Edward Hooks"/>
    <x v="1"/>
    <s v="United States"/>
    <s v="Seattle"/>
    <x v="4"/>
    <n v="98115"/>
    <x v="1"/>
    <s v="OFF-PA-10000246"/>
    <x v="1"/>
    <x v="10"/>
    <x v="1586"/>
    <n v="30.18"/>
    <n v="3"/>
    <n v="0"/>
    <n v="13.8828"/>
  </r>
  <r>
    <n v="7212"/>
    <s v="US-2013-119046"/>
    <x v="0"/>
    <x v="799"/>
    <d v="2013-06-07T00:00:00"/>
    <s v="Standard Class"/>
    <s v="EH-13765"/>
    <s v="Edward Hooks"/>
    <x v="1"/>
    <s v="United States"/>
    <s v="Seattle"/>
    <x v="4"/>
    <n v="98115"/>
    <x v="1"/>
    <s v="OFF-BI-10001078"/>
    <x v="1"/>
    <x v="8"/>
    <x v="61"/>
    <n v="51.648000000000003"/>
    <n v="12"/>
    <n v="0.2"/>
    <n v="18.7224"/>
  </r>
  <r>
    <n v="7213"/>
    <s v="US-2013-119046"/>
    <x v="0"/>
    <x v="799"/>
    <d v="2013-06-07T00:00:00"/>
    <s v="Standard Class"/>
    <s v="EH-13765"/>
    <s v="Edward Hooks"/>
    <x v="1"/>
    <s v="United States"/>
    <s v="Seattle"/>
    <x v="4"/>
    <n v="98115"/>
    <x v="1"/>
    <s v="OFF-BI-10000138"/>
    <x v="1"/>
    <x v="8"/>
    <x v="600"/>
    <n v="11.231999999999999"/>
    <n v="3"/>
    <n v="0.2"/>
    <n v="3.9312000000000005"/>
  </r>
  <r>
    <n v="7214"/>
    <s v="CA-2014-154949"/>
    <x v="3"/>
    <x v="453"/>
    <d v="2014-10-20T00:00:00"/>
    <s v="Standard Class"/>
    <s v="MC-17275"/>
    <s v="Marc Crier"/>
    <x v="0"/>
    <s v="United States"/>
    <s v="Camarillo"/>
    <x v="1"/>
    <n v="93010"/>
    <x v="1"/>
    <s v="OFF-LA-10002034"/>
    <x v="1"/>
    <x v="2"/>
    <x v="1102"/>
    <n v="14.73"/>
    <n v="3"/>
    <n v="0"/>
    <n v="7.2176999999999998"/>
  </r>
  <r>
    <n v="7215"/>
    <s v="CA-2012-103072"/>
    <x v="1"/>
    <x v="874"/>
    <d v="2012-09-30T00:00:00"/>
    <s v="Second Class"/>
    <s v="HW-14935"/>
    <s v="Helen Wasserman"/>
    <x v="1"/>
    <s v="United States"/>
    <s v="Detroit"/>
    <x v="12"/>
    <n v="48205"/>
    <x v="2"/>
    <s v="OFF-AR-10000127"/>
    <x v="1"/>
    <x v="6"/>
    <x v="1186"/>
    <n v="16.399999999999999"/>
    <n v="5"/>
    <n v="0"/>
    <n v="4.7559999999999985"/>
  </r>
  <r>
    <n v="7216"/>
    <s v="CA-2012-103072"/>
    <x v="1"/>
    <x v="874"/>
    <d v="2012-09-30T00:00:00"/>
    <s v="Second Class"/>
    <s v="HW-14935"/>
    <s v="Helen Wasserman"/>
    <x v="1"/>
    <s v="United States"/>
    <s v="Detroit"/>
    <x v="12"/>
    <n v="48205"/>
    <x v="2"/>
    <s v="OFF-PA-10003172"/>
    <x v="1"/>
    <x v="10"/>
    <x v="846"/>
    <n v="25.92"/>
    <n v="4"/>
    <n v="0"/>
    <n v="12.441600000000001"/>
  </r>
  <r>
    <n v="7217"/>
    <s v="CA-2012-150770"/>
    <x v="1"/>
    <x v="910"/>
    <d v="2012-05-06T00:00:00"/>
    <s v="First Class"/>
    <s v="LC-16870"/>
    <s v="Lena Cacioppo"/>
    <x v="0"/>
    <s v="United States"/>
    <s v="San Francisco"/>
    <x v="1"/>
    <n v="94109"/>
    <x v="1"/>
    <s v="OFF-AR-10001246"/>
    <x v="1"/>
    <x v="6"/>
    <x v="450"/>
    <n v="8.82"/>
    <n v="3"/>
    <n v="0"/>
    <n v="2.5577999999999994"/>
  </r>
  <r>
    <n v="7218"/>
    <s v="CA-2012-150770"/>
    <x v="1"/>
    <x v="910"/>
    <d v="2012-05-06T00:00:00"/>
    <s v="First Class"/>
    <s v="LC-16870"/>
    <s v="Lena Cacioppo"/>
    <x v="0"/>
    <s v="United States"/>
    <s v="San Francisco"/>
    <x v="1"/>
    <n v="94109"/>
    <x v="1"/>
    <s v="OFF-BI-10002026"/>
    <x v="1"/>
    <x v="8"/>
    <x v="1749"/>
    <n v="62.496000000000009"/>
    <n v="2"/>
    <n v="0.2"/>
    <n v="21.873599999999996"/>
  </r>
  <r>
    <n v="7219"/>
    <s v="CA-2012-150770"/>
    <x v="1"/>
    <x v="910"/>
    <d v="2012-05-06T00:00:00"/>
    <s v="First Class"/>
    <s v="LC-16870"/>
    <s v="Lena Cacioppo"/>
    <x v="0"/>
    <s v="United States"/>
    <s v="San Francisco"/>
    <x v="1"/>
    <n v="94109"/>
    <x v="1"/>
    <s v="TEC-AC-10000844"/>
    <x v="2"/>
    <x v="11"/>
    <x v="106"/>
    <n v="339.96"/>
    <n v="4"/>
    <n v="0"/>
    <n v="122.38559999999998"/>
  </r>
  <r>
    <n v="7220"/>
    <s v="CA-2012-150770"/>
    <x v="1"/>
    <x v="910"/>
    <d v="2012-05-06T00:00:00"/>
    <s v="First Class"/>
    <s v="LC-16870"/>
    <s v="Lena Cacioppo"/>
    <x v="0"/>
    <s v="United States"/>
    <s v="San Francisco"/>
    <x v="1"/>
    <n v="94109"/>
    <x v="1"/>
    <s v="OFF-BI-10001575"/>
    <x v="1"/>
    <x v="8"/>
    <x v="577"/>
    <n v="49.568000000000005"/>
    <n v="2"/>
    <n v="0.2"/>
    <n v="17.348799999999997"/>
  </r>
  <r>
    <n v="7221"/>
    <s v="CA-2014-154760"/>
    <x v="3"/>
    <x v="1152"/>
    <d v="2014-01-14T00:00:00"/>
    <s v="Standard Class"/>
    <s v="BP-11290"/>
    <s v="Beth Paige"/>
    <x v="0"/>
    <s v="United States"/>
    <s v="Philadelphia"/>
    <x v="9"/>
    <n v="19140"/>
    <x v="3"/>
    <s v="OFF-BI-10004632"/>
    <x v="1"/>
    <x v="8"/>
    <x v="564"/>
    <n v="274.49100000000004"/>
    <n v="3"/>
    <n v="0.7"/>
    <n v="-228.74250000000006"/>
  </r>
  <r>
    <n v="7222"/>
    <s v="US-2014-104437"/>
    <x v="3"/>
    <x v="678"/>
    <d v="2014-02-01T00:00:00"/>
    <s v="Standard Class"/>
    <s v="TG-21310"/>
    <s v="Toby Gnade"/>
    <x v="0"/>
    <s v="United States"/>
    <s v="New York City"/>
    <x v="15"/>
    <n v="10035"/>
    <x v="3"/>
    <s v="TEC-PH-10000193"/>
    <x v="2"/>
    <x v="7"/>
    <x v="1655"/>
    <n v="137.94"/>
    <n v="3"/>
    <n v="0"/>
    <n v="35.864399999999996"/>
  </r>
  <r>
    <n v="7223"/>
    <s v="CA-2014-113075"/>
    <x v="3"/>
    <x v="264"/>
    <d v="2014-09-07T00:00:00"/>
    <s v="Standard Class"/>
    <s v="MC-18100"/>
    <s v="Mick Crebagga"/>
    <x v="0"/>
    <s v="United States"/>
    <s v="Chicago"/>
    <x v="10"/>
    <n v="60623"/>
    <x v="2"/>
    <s v="TEC-AC-10003441"/>
    <x v="2"/>
    <x v="11"/>
    <x v="652"/>
    <n v="40.68"/>
    <n v="3"/>
    <n v="0.2"/>
    <n v="-7.1190000000000015"/>
  </r>
  <r>
    <n v="7224"/>
    <s v="CA-2013-109953"/>
    <x v="0"/>
    <x v="216"/>
    <d v="2013-07-19T00:00:00"/>
    <s v="Standard Class"/>
    <s v="RB-19360"/>
    <s v="Raymond Buch"/>
    <x v="0"/>
    <s v="United States"/>
    <s v="San Francisco"/>
    <x v="1"/>
    <n v="94122"/>
    <x v="1"/>
    <s v="TEC-PH-10004093"/>
    <x v="2"/>
    <x v="7"/>
    <x v="40"/>
    <n v="110.376"/>
    <n v="3"/>
    <n v="0.2"/>
    <n v="12.417299999999997"/>
  </r>
  <r>
    <n v="7225"/>
    <s v="CA-2013-109953"/>
    <x v="0"/>
    <x v="216"/>
    <d v="2013-07-19T00:00:00"/>
    <s v="Standard Class"/>
    <s v="RB-19360"/>
    <s v="Raymond Buch"/>
    <x v="0"/>
    <s v="United States"/>
    <s v="San Francisco"/>
    <x v="1"/>
    <n v="94122"/>
    <x v="1"/>
    <s v="OFF-AP-10002998"/>
    <x v="1"/>
    <x v="9"/>
    <x v="1635"/>
    <n v="151.62"/>
    <n v="7"/>
    <n v="0"/>
    <n v="50.03459999999999"/>
  </r>
  <r>
    <n v="7226"/>
    <s v="CA-2013-109953"/>
    <x v="0"/>
    <x v="216"/>
    <d v="2013-07-19T00:00:00"/>
    <s v="Standard Class"/>
    <s v="RB-19360"/>
    <s v="Raymond Buch"/>
    <x v="0"/>
    <s v="United States"/>
    <s v="San Francisco"/>
    <x v="1"/>
    <n v="94122"/>
    <x v="1"/>
    <s v="FUR-FU-10000073"/>
    <x v="0"/>
    <x v="5"/>
    <x v="437"/>
    <n v="30.8"/>
    <n v="4"/>
    <n v="0"/>
    <n v="10.163999999999998"/>
  </r>
  <r>
    <n v="7227"/>
    <s v="CA-2014-127397"/>
    <x v="3"/>
    <x v="642"/>
    <d v="2014-03-01T00:00:00"/>
    <s v="Standard Class"/>
    <s v="ES-14080"/>
    <s v="Erin Smith"/>
    <x v="1"/>
    <s v="United States"/>
    <s v="Philadelphia"/>
    <x v="9"/>
    <n v="19134"/>
    <x v="3"/>
    <s v="OFF-PA-10001125"/>
    <x v="1"/>
    <x v="10"/>
    <x v="1012"/>
    <n v="123.92000000000002"/>
    <n v="5"/>
    <n v="0.2"/>
    <n v="38.724999999999994"/>
  </r>
  <r>
    <n v="7228"/>
    <s v="CA-2014-127397"/>
    <x v="3"/>
    <x v="642"/>
    <d v="2014-03-01T00:00:00"/>
    <s v="Standard Class"/>
    <s v="ES-14080"/>
    <s v="Erin Smith"/>
    <x v="1"/>
    <s v="United States"/>
    <s v="Philadelphia"/>
    <x v="9"/>
    <n v="19134"/>
    <x v="3"/>
    <s v="TEC-AC-10003033"/>
    <x v="2"/>
    <x v="11"/>
    <x v="756"/>
    <n v="1319.8"/>
    <n v="5"/>
    <n v="0.2"/>
    <n v="214.4674999999998"/>
  </r>
  <r>
    <n v="7229"/>
    <s v="CA-2011-157546"/>
    <x v="2"/>
    <x v="836"/>
    <d v="2011-07-22T00:00:00"/>
    <s v="First Class"/>
    <s v="RD-19720"/>
    <s v="Roger Demir"/>
    <x v="0"/>
    <s v="United States"/>
    <s v="San Francisco"/>
    <x v="1"/>
    <n v="94122"/>
    <x v="1"/>
    <s v="OFF-BI-10002498"/>
    <x v="1"/>
    <x v="8"/>
    <x v="435"/>
    <n v="89.712000000000018"/>
    <n v="6"/>
    <n v="0.2"/>
    <n v="30.277799999999992"/>
  </r>
  <r>
    <n v="7230"/>
    <s v="CA-2011-157546"/>
    <x v="2"/>
    <x v="836"/>
    <d v="2011-07-22T00:00:00"/>
    <s v="First Class"/>
    <s v="RD-19720"/>
    <s v="Roger Demir"/>
    <x v="0"/>
    <s v="United States"/>
    <s v="San Francisco"/>
    <x v="1"/>
    <n v="94122"/>
    <x v="1"/>
    <s v="OFF-PA-10004569"/>
    <x v="1"/>
    <x v="10"/>
    <x v="227"/>
    <n v="22.830000000000002"/>
    <n v="3"/>
    <n v="0"/>
    <n v="10.7301"/>
  </r>
  <r>
    <n v="7231"/>
    <s v="CA-2014-153843"/>
    <x v="3"/>
    <x v="677"/>
    <d v="2014-03-16T00:00:00"/>
    <s v="First Class"/>
    <s v="SC-20380"/>
    <s v="Shahid Collister"/>
    <x v="0"/>
    <s v="United States"/>
    <s v="Fairfield"/>
    <x v="29"/>
    <n v="6824"/>
    <x v="3"/>
    <s v="OFF-BI-10002353"/>
    <x v="1"/>
    <x v="8"/>
    <x v="1068"/>
    <n v="30.88"/>
    <n v="2"/>
    <n v="0"/>
    <n v="15.44"/>
  </r>
  <r>
    <n v="7232"/>
    <s v="CA-2014-153843"/>
    <x v="3"/>
    <x v="677"/>
    <d v="2014-03-16T00:00:00"/>
    <s v="First Class"/>
    <s v="SC-20380"/>
    <s v="Shahid Collister"/>
    <x v="0"/>
    <s v="United States"/>
    <s v="Fairfield"/>
    <x v="29"/>
    <n v="6824"/>
    <x v="3"/>
    <s v="OFF-AP-10001564"/>
    <x v="1"/>
    <x v="9"/>
    <x v="1759"/>
    <n v="465.16"/>
    <n v="2"/>
    <n v="0"/>
    <n v="120.94159999999999"/>
  </r>
  <r>
    <n v="7233"/>
    <s v="CA-2014-153843"/>
    <x v="3"/>
    <x v="677"/>
    <d v="2014-03-16T00:00:00"/>
    <s v="First Class"/>
    <s v="SC-20380"/>
    <s v="Shahid Collister"/>
    <x v="0"/>
    <s v="United States"/>
    <s v="Fairfield"/>
    <x v="29"/>
    <n v="6824"/>
    <x v="3"/>
    <s v="OFF-PA-10003673"/>
    <x v="1"/>
    <x v="10"/>
    <x v="971"/>
    <n v="27.12"/>
    <n v="4"/>
    <n v="0"/>
    <n v="12.475199999999999"/>
  </r>
  <r>
    <n v="7234"/>
    <s v="CA-2013-137337"/>
    <x v="0"/>
    <x v="387"/>
    <d v="2013-03-13T00:00:00"/>
    <s v="Standard Class"/>
    <s v="GB-14575"/>
    <s v="Giulietta Baptist"/>
    <x v="0"/>
    <s v="United States"/>
    <s v="New York City"/>
    <x v="15"/>
    <n v="10011"/>
    <x v="3"/>
    <s v="FUR-FU-10003347"/>
    <x v="0"/>
    <x v="5"/>
    <x v="374"/>
    <n v="113.6"/>
    <n v="8"/>
    <n v="0"/>
    <n v="44.304000000000002"/>
  </r>
  <r>
    <n v="7235"/>
    <s v="CA-2013-137337"/>
    <x v="0"/>
    <x v="387"/>
    <d v="2013-03-13T00:00:00"/>
    <s v="Standard Class"/>
    <s v="GB-14575"/>
    <s v="Giulietta Baptist"/>
    <x v="0"/>
    <s v="United States"/>
    <s v="New York City"/>
    <x v="15"/>
    <n v="10011"/>
    <x v="3"/>
    <s v="OFF-PA-10001934"/>
    <x v="1"/>
    <x v="10"/>
    <x v="543"/>
    <n v="12.96"/>
    <n v="2"/>
    <n v="0"/>
    <n v="6.3504000000000005"/>
  </r>
  <r>
    <n v="7236"/>
    <s v="CA-2013-137337"/>
    <x v="0"/>
    <x v="387"/>
    <d v="2013-03-13T00:00:00"/>
    <s v="Standard Class"/>
    <s v="GB-14575"/>
    <s v="Giulietta Baptist"/>
    <x v="0"/>
    <s v="United States"/>
    <s v="New York City"/>
    <x v="15"/>
    <n v="10011"/>
    <x v="3"/>
    <s v="OFF-BI-10000632"/>
    <x v="1"/>
    <x v="8"/>
    <x v="1288"/>
    <n v="69.456000000000003"/>
    <n v="2"/>
    <n v="0.2"/>
    <n v="22.573199999999996"/>
  </r>
  <r>
    <n v="7237"/>
    <s v="CA-2011-138737"/>
    <x v="2"/>
    <x v="1035"/>
    <d v="2011-12-10T00:00:00"/>
    <s v="First Class"/>
    <s v="FP-14320"/>
    <s v="Frank Preis"/>
    <x v="0"/>
    <s v="United States"/>
    <s v="Los Angeles"/>
    <x v="1"/>
    <n v="90049"/>
    <x v="1"/>
    <s v="OFF-AR-10003190"/>
    <x v="1"/>
    <x v="6"/>
    <x v="643"/>
    <n v="8.64"/>
    <n v="3"/>
    <n v="0"/>
    <n v="2.4192"/>
  </r>
  <r>
    <n v="7238"/>
    <s v="CA-2013-164924"/>
    <x v="0"/>
    <x v="212"/>
    <d v="2013-07-11T00:00:00"/>
    <s v="Same Day"/>
    <s v="EA-14035"/>
    <s v="Erin Ashbrook"/>
    <x v="1"/>
    <s v="United States"/>
    <s v="Philadelphia"/>
    <x v="9"/>
    <n v="19143"/>
    <x v="3"/>
    <s v="TEC-MA-10000904"/>
    <x v="2"/>
    <x v="15"/>
    <x v="1796"/>
    <n v="341.99100000000004"/>
    <n v="3"/>
    <n v="0.7"/>
    <n v="-319.19159999999999"/>
  </r>
  <r>
    <n v="7239"/>
    <s v="CA-2013-101651"/>
    <x v="0"/>
    <x v="435"/>
    <d v="2013-12-31T00:00:00"/>
    <s v="Standard Class"/>
    <s v="SC-20305"/>
    <s v="Sean Christensen"/>
    <x v="0"/>
    <s v="United States"/>
    <s v="San Jose"/>
    <x v="1"/>
    <n v="95123"/>
    <x v="1"/>
    <s v="FUR-FU-10000771"/>
    <x v="0"/>
    <x v="5"/>
    <x v="1426"/>
    <n v="43.96"/>
    <n v="7"/>
    <n v="0"/>
    <n v="18.463200000000004"/>
  </r>
  <r>
    <n v="7240"/>
    <s v="CA-2013-101651"/>
    <x v="0"/>
    <x v="435"/>
    <d v="2013-12-31T00:00:00"/>
    <s v="Standard Class"/>
    <s v="SC-20305"/>
    <s v="Sean Christensen"/>
    <x v="0"/>
    <s v="United States"/>
    <s v="San Jose"/>
    <x v="1"/>
    <n v="95123"/>
    <x v="1"/>
    <s v="OFF-EN-10001990"/>
    <x v="1"/>
    <x v="12"/>
    <x v="33"/>
    <n v="39.76"/>
    <n v="7"/>
    <n v="0"/>
    <n v="18.687199999999997"/>
  </r>
  <r>
    <n v="7241"/>
    <s v="CA-2014-136651"/>
    <x v="3"/>
    <x v="756"/>
    <d v="2014-04-26T00:00:00"/>
    <s v="Second Class"/>
    <s v="JF-15355"/>
    <s v="Jay Fein"/>
    <x v="0"/>
    <s v="United States"/>
    <s v="Pasadena"/>
    <x v="1"/>
    <n v="91104"/>
    <x v="1"/>
    <s v="FUR-FU-10002445"/>
    <x v="0"/>
    <x v="5"/>
    <x v="1439"/>
    <n v="66.36"/>
    <n v="7"/>
    <n v="0"/>
    <n v="26.544000000000004"/>
  </r>
  <r>
    <n v="7242"/>
    <s v="CA-2014-136651"/>
    <x v="3"/>
    <x v="756"/>
    <d v="2014-04-26T00:00:00"/>
    <s v="Second Class"/>
    <s v="JF-15355"/>
    <s v="Jay Fein"/>
    <x v="0"/>
    <s v="United States"/>
    <s v="Pasadena"/>
    <x v="1"/>
    <n v="91104"/>
    <x v="1"/>
    <s v="OFF-BI-10003638"/>
    <x v="1"/>
    <x v="8"/>
    <x v="607"/>
    <n v="92.88000000000001"/>
    <n v="6"/>
    <n v="0.2"/>
    <n v="30.185999999999996"/>
  </r>
  <r>
    <n v="7243"/>
    <s v="CA-2014-136651"/>
    <x v="3"/>
    <x v="756"/>
    <d v="2014-04-26T00:00:00"/>
    <s v="Second Class"/>
    <s v="JF-15355"/>
    <s v="Jay Fein"/>
    <x v="0"/>
    <s v="United States"/>
    <s v="Pasadena"/>
    <x v="1"/>
    <n v="91104"/>
    <x v="1"/>
    <s v="FUR-FU-10004864"/>
    <x v="0"/>
    <x v="5"/>
    <x v="1710"/>
    <n v="24.14"/>
    <n v="2"/>
    <n v="0"/>
    <n v="7.9662000000000006"/>
  </r>
  <r>
    <n v="7244"/>
    <s v="CA-2014-118892"/>
    <x v="3"/>
    <x v="629"/>
    <d v="2014-08-23T00:00:00"/>
    <s v="Second Class"/>
    <s v="TP-21415"/>
    <s v="Tom Prescott"/>
    <x v="0"/>
    <s v="United States"/>
    <s v="Philadelphia"/>
    <x v="9"/>
    <n v="19134"/>
    <x v="3"/>
    <s v="FUR-CH-10002024"/>
    <x v="0"/>
    <x v="1"/>
    <x v="478"/>
    <n v="4416.174"/>
    <n v="9"/>
    <n v="0.3"/>
    <n v="-630.88200000000006"/>
  </r>
  <r>
    <n v="7245"/>
    <s v="US-2014-151127"/>
    <x v="3"/>
    <x v="1053"/>
    <d v="2014-05-26T00:00:00"/>
    <s v="First Class"/>
    <s v="RL-19615"/>
    <s v="Rob Lucas"/>
    <x v="0"/>
    <s v="United States"/>
    <s v="Los Angeles"/>
    <x v="1"/>
    <n v="90049"/>
    <x v="1"/>
    <s v="OFF-AR-10002445"/>
    <x v="1"/>
    <x v="6"/>
    <x v="1637"/>
    <n v="49.56"/>
    <n v="7"/>
    <n v="0"/>
    <n v="18.832800000000002"/>
  </r>
  <r>
    <n v="7246"/>
    <s v="CA-2014-145807"/>
    <x v="3"/>
    <x v="839"/>
    <d v="2014-02-14T00:00:00"/>
    <s v="Standard Class"/>
    <s v="SB-20170"/>
    <s v="Sarah Bern"/>
    <x v="0"/>
    <s v="United States"/>
    <s v="Los Angeles"/>
    <x v="1"/>
    <n v="90032"/>
    <x v="1"/>
    <s v="OFF-ST-10001370"/>
    <x v="1"/>
    <x v="4"/>
    <x v="1023"/>
    <n v="354.90000000000003"/>
    <n v="5"/>
    <n v="0"/>
    <n v="17.744999999999962"/>
  </r>
  <r>
    <n v="7247"/>
    <s v="US-2011-127978"/>
    <x v="2"/>
    <x v="223"/>
    <d v="2011-03-08T00:00:00"/>
    <s v="Standard Class"/>
    <s v="JS-15595"/>
    <s v="Jill Stevenson"/>
    <x v="1"/>
    <s v="United States"/>
    <s v="Columbus"/>
    <x v="24"/>
    <n v="43229"/>
    <x v="3"/>
    <s v="OFF-LA-10000305"/>
    <x v="1"/>
    <x v="2"/>
    <x v="1707"/>
    <n v="15.120000000000001"/>
    <n v="3"/>
    <n v="0.2"/>
    <n v="4.9139999999999988"/>
  </r>
  <r>
    <n v="7248"/>
    <s v="US-2011-127978"/>
    <x v="2"/>
    <x v="223"/>
    <d v="2011-03-08T00:00:00"/>
    <s v="Standard Class"/>
    <s v="JS-15595"/>
    <s v="Jill Stevenson"/>
    <x v="1"/>
    <s v="United States"/>
    <s v="Columbus"/>
    <x v="24"/>
    <n v="43229"/>
    <x v="3"/>
    <s v="FUR-BO-10001972"/>
    <x v="0"/>
    <x v="0"/>
    <x v="362"/>
    <n v="302.45"/>
    <n v="5"/>
    <n v="0.5"/>
    <n v="-199.61700000000002"/>
  </r>
  <r>
    <n v="7249"/>
    <s v="US-2011-127978"/>
    <x v="2"/>
    <x v="223"/>
    <d v="2011-03-08T00:00:00"/>
    <s v="Standard Class"/>
    <s v="JS-15595"/>
    <s v="Jill Stevenson"/>
    <x v="1"/>
    <s v="United States"/>
    <s v="Columbus"/>
    <x v="24"/>
    <n v="43229"/>
    <x v="3"/>
    <s v="OFF-ST-10002486"/>
    <x v="1"/>
    <x v="4"/>
    <x v="693"/>
    <n v="44.672000000000004"/>
    <n v="8"/>
    <n v="0.2"/>
    <n v="-10.051200000000003"/>
  </r>
  <r>
    <n v="7250"/>
    <s v="CA-2012-158491"/>
    <x v="1"/>
    <x v="593"/>
    <d v="2012-06-09T00:00:00"/>
    <s v="Second Class"/>
    <s v="BP-11155"/>
    <s v="Becky Pak"/>
    <x v="0"/>
    <s v="United States"/>
    <s v="Los Angeles"/>
    <x v="1"/>
    <n v="90008"/>
    <x v="1"/>
    <s v="TEC-AC-10001874"/>
    <x v="2"/>
    <x v="11"/>
    <x v="1562"/>
    <n v="119.98"/>
    <n v="2"/>
    <n v="0"/>
    <n v="35.994"/>
  </r>
  <r>
    <n v="7251"/>
    <s v="CA-2012-158491"/>
    <x v="1"/>
    <x v="593"/>
    <d v="2012-06-09T00:00:00"/>
    <s v="Second Class"/>
    <s v="BP-11155"/>
    <s v="Becky Pak"/>
    <x v="0"/>
    <s v="United States"/>
    <s v="Los Angeles"/>
    <x v="1"/>
    <n v="90008"/>
    <x v="1"/>
    <s v="TEC-AC-10003870"/>
    <x v="2"/>
    <x v="11"/>
    <x v="1718"/>
    <n v="989.97"/>
    <n v="3"/>
    <n v="0"/>
    <n v="395.98800000000006"/>
  </r>
  <r>
    <n v="7252"/>
    <s v="CA-2013-116764"/>
    <x v="0"/>
    <x v="278"/>
    <d v="2013-09-03T00:00:00"/>
    <s v="Standard Class"/>
    <s v="EM-13825"/>
    <s v="Elizabeth Moffitt"/>
    <x v="1"/>
    <s v="United States"/>
    <s v="Hollywood"/>
    <x v="2"/>
    <n v="33021"/>
    <x v="0"/>
    <s v="OFF-LA-10002473"/>
    <x v="1"/>
    <x v="2"/>
    <x v="1797"/>
    <n v="9.2159999999999993"/>
    <n v="4"/>
    <n v="0.2"/>
    <n v="3.3408000000000002"/>
  </r>
  <r>
    <n v="7253"/>
    <s v="CA-2013-152457"/>
    <x v="0"/>
    <x v="126"/>
    <d v="2013-09-19T00:00:00"/>
    <s v="Standard Class"/>
    <s v="SC-20695"/>
    <s v="Steve Chapman"/>
    <x v="1"/>
    <s v="United States"/>
    <s v="Roseville"/>
    <x v="12"/>
    <n v="48066"/>
    <x v="2"/>
    <s v="OFF-PA-10003790"/>
    <x v="1"/>
    <x v="10"/>
    <x v="1250"/>
    <n v="68.52"/>
    <n v="3"/>
    <n v="0"/>
    <n v="31.519199999999998"/>
  </r>
  <r>
    <n v="7254"/>
    <s v="CA-2013-152730"/>
    <x v="0"/>
    <x v="198"/>
    <d v="2013-06-05T00:00:00"/>
    <s v="Standard Class"/>
    <s v="EM-14140"/>
    <s v="Eugene Moren"/>
    <x v="2"/>
    <s v="United States"/>
    <s v="Superior"/>
    <x v="6"/>
    <n v="54880"/>
    <x v="2"/>
    <s v="OFF-AP-10002684"/>
    <x v="1"/>
    <x v="9"/>
    <x v="165"/>
    <n v="364.74"/>
    <n v="3"/>
    <n v="0"/>
    <n v="109.42199999999997"/>
  </r>
  <r>
    <n v="7255"/>
    <s v="CA-2013-152730"/>
    <x v="0"/>
    <x v="198"/>
    <d v="2013-06-05T00:00:00"/>
    <s v="Standard Class"/>
    <s v="EM-14140"/>
    <s v="Eugene Moren"/>
    <x v="2"/>
    <s v="United States"/>
    <s v="Superior"/>
    <x v="6"/>
    <n v="54880"/>
    <x v="2"/>
    <s v="FUR-FU-10001037"/>
    <x v="0"/>
    <x v="5"/>
    <x v="1160"/>
    <n v="47.400000000000006"/>
    <n v="5"/>
    <n v="0"/>
    <n v="21.33"/>
  </r>
  <r>
    <n v="7256"/>
    <s v="CA-2013-152730"/>
    <x v="0"/>
    <x v="198"/>
    <d v="2013-06-05T00:00:00"/>
    <s v="Standard Class"/>
    <s v="EM-14140"/>
    <s v="Eugene Moren"/>
    <x v="2"/>
    <s v="United States"/>
    <s v="Superior"/>
    <x v="6"/>
    <n v="54880"/>
    <x v="2"/>
    <s v="OFF-ST-10000876"/>
    <x v="1"/>
    <x v="4"/>
    <x v="251"/>
    <n v="49.76"/>
    <n v="4"/>
    <n v="0"/>
    <n v="13.9328"/>
  </r>
  <r>
    <n v="7257"/>
    <s v="CA-2013-152730"/>
    <x v="0"/>
    <x v="198"/>
    <d v="2013-06-05T00:00:00"/>
    <s v="Standard Class"/>
    <s v="EM-14140"/>
    <s v="Eugene Moren"/>
    <x v="2"/>
    <s v="United States"/>
    <s v="Superior"/>
    <x v="6"/>
    <n v="54880"/>
    <x v="2"/>
    <s v="OFF-AR-10003732"/>
    <x v="1"/>
    <x v="6"/>
    <x v="321"/>
    <n v="5.56"/>
    <n v="2"/>
    <n v="0"/>
    <n v="1.4455999999999998"/>
  </r>
  <r>
    <n v="7258"/>
    <s v="CA-2013-152730"/>
    <x v="0"/>
    <x v="198"/>
    <d v="2013-06-05T00:00:00"/>
    <s v="Standard Class"/>
    <s v="EM-14140"/>
    <s v="Eugene Moren"/>
    <x v="2"/>
    <s v="United States"/>
    <s v="Superior"/>
    <x v="6"/>
    <n v="54880"/>
    <x v="2"/>
    <s v="OFF-PA-10000994"/>
    <x v="1"/>
    <x v="10"/>
    <x v="904"/>
    <n v="629.09999999999991"/>
    <n v="6"/>
    <n v="0"/>
    <n v="301.96799999999996"/>
  </r>
  <r>
    <n v="7259"/>
    <s v="CA-2013-152730"/>
    <x v="0"/>
    <x v="198"/>
    <d v="2013-06-05T00:00:00"/>
    <s v="Standard Class"/>
    <s v="EM-14140"/>
    <s v="Eugene Moren"/>
    <x v="2"/>
    <s v="United States"/>
    <s v="Superior"/>
    <x v="6"/>
    <n v="54880"/>
    <x v="2"/>
    <s v="OFF-AR-10000940"/>
    <x v="1"/>
    <x v="6"/>
    <x v="134"/>
    <n v="14.7"/>
    <n v="5"/>
    <n v="0"/>
    <n v="3.9690000000000003"/>
  </r>
  <r>
    <n v="7260"/>
    <s v="CA-2013-152730"/>
    <x v="0"/>
    <x v="198"/>
    <d v="2013-06-05T00:00:00"/>
    <s v="Standard Class"/>
    <s v="EM-14140"/>
    <s v="Eugene Moren"/>
    <x v="2"/>
    <s v="United States"/>
    <s v="Superior"/>
    <x v="6"/>
    <n v="54880"/>
    <x v="2"/>
    <s v="OFF-PA-10004888"/>
    <x v="1"/>
    <x v="10"/>
    <x v="959"/>
    <n v="45.36"/>
    <n v="7"/>
    <n v="0"/>
    <n v="21.772800000000004"/>
  </r>
  <r>
    <n v="7261"/>
    <s v="CA-2013-152730"/>
    <x v="0"/>
    <x v="198"/>
    <d v="2013-06-05T00:00:00"/>
    <s v="Standard Class"/>
    <s v="EM-14140"/>
    <s v="Eugene Moren"/>
    <x v="2"/>
    <s v="United States"/>
    <s v="Superior"/>
    <x v="6"/>
    <n v="54880"/>
    <x v="2"/>
    <s v="TEC-PH-10000441"/>
    <x v="2"/>
    <x v="7"/>
    <x v="1046"/>
    <n v="125.99"/>
    <n v="1"/>
    <n v="0"/>
    <n v="35.277200000000008"/>
  </r>
  <r>
    <n v="7262"/>
    <s v="CA-2014-137001"/>
    <x v="3"/>
    <x v="193"/>
    <d v="2014-06-14T00:00:00"/>
    <s v="Second Class"/>
    <s v="GZ-14545"/>
    <s v="George Zrebassa"/>
    <x v="1"/>
    <s v="United States"/>
    <s v="Thousand Oaks"/>
    <x v="1"/>
    <n v="91360"/>
    <x v="1"/>
    <s v="OFF-AR-10001231"/>
    <x v="1"/>
    <x v="6"/>
    <x v="1686"/>
    <n v="14.700000000000001"/>
    <n v="7"/>
    <n v="0"/>
    <n v="4.1160000000000005"/>
  </r>
  <r>
    <n v="7263"/>
    <s v="CA-2014-156363"/>
    <x v="3"/>
    <x v="760"/>
    <d v="2014-10-29T00:00:00"/>
    <s v="Standard Class"/>
    <s v="ML-17395"/>
    <s v="Marina Lichtenstein"/>
    <x v="1"/>
    <s v="United States"/>
    <s v="Philadelphia"/>
    <x v="9"/>
    <n v="19134"/>
    <x v="3"/>
    <s v="TEC-PH-10003988"/>
    <x v="2"/>
    <x v="7"/>
    <x v="47"/>
    <n v="32.700000000000003"/>
    <n v="5"/>
    <n v="0.4"/>
    <n v="-6.5399999999999991"/>
  </r>
  <r>
    <n v="7264"/>
    <s v="CA-2014-156363"/>
    <x v="3"/>
    <x v="760"/>
    <d v="2014-10-29T00:00:00"/>
    <s v="Standard Class"/>
    <s v="ML-17395"/>
    <s v="Marina Lichtenstein"/>
    <x v="1"/>
    <s v="United States"/>
    <s v="Philadelphia"/>
    <x v="9"/>
    <n v="19134"/>
    <x v="3"/>
    <s v="OFF-EN-10003068"/>
    <x v="1"/>
    <x v="12"/>
    <x v="1632"/>
    <n v="31.680000000000003"/>
    <n v="4"/>
    <n v="0.2"/>
    <n v="11.087999999999997"/>
  </r>
  <r>
    <n v="7265"/>
    <s v="CA-2014-122056"/>
    <x v="3"/>
    <x v="487"/>
    <d v="2014-06-18T00:00:00"/>
    <s v="Standard Class"/>
    <s v="PG-18895"/>
    <s v="Paul Gonzalez"/>
    <x v="0"/>
    <s v="United States"/>
    <s v="Springfield"/>
    <x v="17"/>
    <n v="22153"/>
    <x v="0"/>
    <s v="OFF-AR-10004260"/>
    <x v="1"/>
    <x v="6"/>
    <x v="1481"/>
    <n v="181.86"/>
    <n v="7"/>
    <n v="0"/>
    <n v="50.9208"/>
  </r>
  <r>
    <n v="7266"/>
    <s v="US-2011-143721"/>
    <x v="2"/>
    <x v="533"/>
    <d v="2011-11-26T00:00:00"/>
    <s v="Second Class"/>
    <s v="DK-12835"/>
    <s v="Damala Kotsonis"/>
    <x v="1"/>
    <s v="United States"/>
    <s v="Houston"/>
    <x v="5"/>
    <n v="77095"/>
    <x v="2"/>
    <s v="FUR-CH-10001973"/>
    <x v="0"/>
    <x v="1"/>
    <x v="896"/>
    <n v="155.37199999999999"/>
    <n v="2"/>
    <n v="0.3"/>
    <n v="-35.513599999999997"/>
  </r>
  <r>
    <n v="7267"/>
    <s v="CA-2014-122987"/>
    <x v="3"/>
    <x v="1153"/>
    <d v="2014-08-17T00:00:00"/>
    <s v="Same Day"/>
    <s v="SJ-20215"/>
    <s v="Sarah Jordon"/>
    <x v="0"/>
    <s v="United States"/>
    <s v="Columbia"/>
    <x v="18"/>
    <n v="38401"/>
    <x v="0"/>
    <s v="OFF-BI-10002824"/>
    <x v="1"/>
    <x v="8"/>
    <x v="523"/>
    <n v="13.428000000000003"/>
    <n v="3"/>
    <n v="0.7"/>
    <n v="-11.190000000000001"/>
  </r>
  <r>
    <n v="7268"/>
    <s v="CA-2014-122987"/>
    <x v="3"/>
    <x v="1153"/>
    <d v="2014-08-17T00:00:00"/>
    <s v="Same Day"/>
    <s v="SJ-20215"/>
    <s v="Sarah Jordon"/>
    <x v="0"/>
    <s v="United States"/>
    <s v="Columbia"/>
    <x v="18"/>
    <n v="38401"/>
    <x v="0"/>
    <s v="OFF-ST-10004950"/>
    <x v="1"/>
    <x v="4"/>
    <x v="1000"/>
    <n v="67.13600000000001"/>
    <n v="4"/>
    <n v="0.2"/>
    <n v="-0.83920000000000172"/>
  </r>
  <r>
    <n v="7269"/>
    <s v="CA-2013-133368"/>
    <x v="0"/>
    <x v="1154"/>
    <d v="2013-01-20T00:00:00"/>
    <s v="Standard Class"/>
    <s v="AG-10675"/>
    <s v="Anna Gayman"/>
    <x v="0"/>
    <s v="United States"/>
    <s v="Concord"/>
    <x v="3"/>
    <n v="28027"/>
    <x v="0"/>
    <s v="OFF-PA-10004039"/>
    <x v="1"/>
    <x v="10"/>
    <x v="1538"/>
    <n v="89.567999999999998"/>
    <n v="2"/>
    <n v="0.2"/>
    <n v="32.468400000000003"/>
  </r>
  <r>
    <n v="7270"/>
    <s v="CA-2013-133368"/>
    <x v="0"/>
    <x v="1154"/>
    <d v="2013-01-20T00:00:00"/>
    <s v="Standard Class"/>
    <s v="AG-10675"/>
    <s v="Anna Gayman"/>
    <x v="0"/>
    <s v="United States"/>
    <s v="Concord"/>
    <x v="3"/>
    <n v="28027"/>
    <x v="0"/>
    <s v="FUR-FU-10003374"/>
    <x v="0"/>
    <x v="5"/>
    <x v="1798"/>
    <n v="315.77600000000007"/>
    <n v="8"/>
    <n v="0.2"/>
    <n v="31.577600000000018"/>
  </r>
  <r>
    <n v="7271"/>
    <s v="CA-2013-123337"/>
    <x v="0"/>
    <x v="1142"/>
    <d v="2013-09-23T00:00:00"/>
    <s v="Standard Class"/>
    <s v="KD-16495"/>
    <s v="Keith Dawkins"/>
    <x v="1"/>
    <s v="United States"/>
    <s v="San Jose"/>
    <x v="1"/>
    <n v="95123"/>
    <x v="1"/>
    <s v="FUR-BO-10001918"/>
    <x v="0"/>
    <x v="0"/>
    <x v="1140"/>
    <n v="273.666"/>
    <n v="2"/>
    <n v="0.15"/>
    <n v="-12.878400000000013"/>
  </r>
  <r>
    <n v="7272"/>
    <s v="CA-2013-123337"/>
    <x v="0"/>
    <x v="1142"/>
    <d v="2013-09-23T00:00:00"/>
    <s v="Standard Class"/>
    <s v="KD-16495"/>
    <s v="Keith Dawkins"/>
    <x v="1"/>
    <s v="United States"/>
    <s v="San Jose"/>
    <x v="1"/>
    <n v="95123"/>
    <x v="1"/>
    <s v="OFF-AP-10002287"/>
    <x v="1"/>
    <x v="9"/>
    <x v="1274"/>
    <n v="17.48"/>
    <n v="4"/>
    <n v="0"/>
    <n v="4.5448000000000004"/>
  </r>
  <r>
    <n v="7273"/>
    <s v="US-2013-150357"/>
    <x v="0"/>
    <x v="1155"/>
    <d v="2013-10-15T00:00:00"/>
    <s v="Standard Class"/>
    <s v="EB-13975"/>
    <s v="Erica Bern"/>
    <x v="1"/>
    <s v="United States"/>
    <s v="Greensboro"/>
    <x v="3"/>
    <n v="27405"/>
    <x v="0"/>
    <s v="OFF-SU-10004498"/>
    <x v="1"/>
    <x v="14"/>
    <x v="500"/>
    <n v="20.608000000000004"/>
    <n v="2"/>
    <n v="0.2"/>
    <n v="-4.3792000000000009"/>
  </r>
  <r>
    <n v="7274"/>
    <s v="US-2013-150357"/>
    <x v="0"/>
    <x v="1155"/>
    <d v="2013-10-15T00:00:00"/>
    <s v="Standard Class"/>
    <s v="EB-13975"/>
    <s v="Erica Bern"/>
    <x v="1"/>
    <s v="United States"/>
    <s v="Greensboro"/>
    <x v="3"/>
    <n v="27405"/>
    <x v="0"/>
    <s v="OFF-BI-10002557"/>
    <x v="1"/>
    <x v="8"/>
    <x v="246"/>
    <n v="4.0950000000000006"/>
    <n v="3"/>
    <n v="0.7"/>
    <n v="-2.7300000000000004"/>
  </r>
  <r>
    <n v="7275"/>
    <s v="CA-2012-144519"/>
    <x v="1"/>
    <x v="50"/>
    <d v="2012-11-17T00:00:00"/>
    <s v="Standard Class"/>
    <s v="AW-10930"/>
    <s v="Arthur Wiediger"/>
    <x v="2"/>
    <s v="United States"/>
    <s v="Helena"/>
    <x v="37"/>
    <n v="59601"/>
    <x v="1"/>
    <s v="TEC-PH-10004908"/>
    <x v="2"/>
    <x v="7"/>
    <x v="1474"/>
    <n v="339.96000000000004"/>
    <n v="5"/>
    <n v="0.2"/>
    <n v="42.494999999999948"/>
  </r>
  <r>
    <n v="7276"/>
    <s v="CA-2012-144519"/>
    <x v="1"/>
    <x v="50"/>
    <d v="2012-11-17T00:00:00"/>
    <s v="Standard Class"/>
    <s v="AW-10930"/>
    <s v="Arthur Wiediger"/>
    <x v="2"/>
    <s v="United States"/>
    <s v="Helena"/>
    <x v="37"/>
    <n v="59601"/>
    <x v="1"/>
    <s v="FUR-FU-10000794"/>
    <x v="0"/>
    <x v="5"/>
    <x v="639"/>
    <n v="63.980000000000004"/>
    <n v="7"/>
    <n v="0"/>
    <n v="21.7532"/>
  </r>
  <r>
    <n v="7277"/>
    <s v="CA-2011-120670"/>
    <x v="2"/>
    <x v="981"/>
    <d v="2011-11-06T00:00:00"/>
    <s v="Standard Class"/>
    <s v="JK-16120"/>
    <s v="Julie Kriz"/>
    <x v="2"/>
    <s v="United States"/>
    <s v="Fort Lauderdale"/>
    <x v="2"/>
    <n v="33311"/>
    <x v="0"/>
    <s v="TEC-AC-10004171"/>
    <x v="2"/>
    <x v="11"/>
    <x v="1312"/>
    <n v="799.92000000000007"/>
    <n v="10"/>
    <n v="0.2"/>
    <n v="239.976"/>
  </r>
  <r>
    <n v="7278"/>
    <s v="CA-2013-157217"/>
    <x v="0"/>
    <x v="1080"/>
    <d v="2013-07-22T00:00:00"/>
    <s v="First Class"/>
    <s v="TC-21535"/>
    <s v="Tracy Collins"/>
    <x v="2"/>
    <s v="United States"/>
    <s v="San Francisco"/>
    <x v="1"/>
    <n v="94110"/>
    <x v="1"/>
    <s v="TEC-PH-10002070"/>
    <x v="2"/>
    <x v="7"/>
    <x v="1785"/>
    <n v="35.984000000000002"/>
    <n v="2"/>
    <n v="0.2"/>
    <n v="4.4979999999999958"/>
  </r>
  <r>
    <n v="7279"/>
    <s v="CA-2013-157217"/>
    <x v="0"/>
    <x v="1080"/>
    <d v="2013-07-22T00:00:00"/>
    <s v="First Class"/>
    <s v="TC-21535"/>
    <s v="Tracy Collins"/>
    <x v="2"/>
    <s v="United States"/>
    <s v="San Francisco"/>
    <x v="1"/>
    <n v="94110"/>
    <x v="1"/>
    <s v="TEC-AC-10003095"/>
    <x v="2"/>
    <x v="11"/>
    <x v="1277"/>
    <n v="389.97"/>
    <n v="3"/>
    <n v="0"/>
    <n v="132.58980000000003"/>
  </r>
  <r>
    <n v="7280"/>
    <s v="CA-2013-108224"/>
    <x v="0"/>
    <x v="675"/>
    <d v="2013-05-15T00:00:00"/>
    <s v="Same Day"/>
    <s v="TH-21235"/>
    <s v="Tiffany House"/>
    <x v="1"/>
    <s v="United States"/>
    <s v="Yuma"/>
    <x v="16"/>
    <n v="85364"/>
    <x v="1"/>
    <s v="TEC-AC-10003832"/>
    <x v="2"/>
    <x v="11"/>
    <x v="458"/>
    <n v="185.52800000000002"/>
    <n v="7"/>
    <n v="0.2"/>
    <n v="48.701099999999997"/>
  </r>
  <r>
    <n v="7281"/>
    <s v="CA-2012-162782"/>
    <x v="1"/>
    <x v="780"/>
    <d v="2012-02-27T00:00:00"/>
    <s v="Standard Class"/>
    <s v="PW-19240"/>
    <s v="Pierre Wener"/>
    <x v="0"/>
    <s v="United States"/>
    <s v="Columbia"/>
    <x v="39"/>
    <n v="21044"/>
    <x v="3"/>
    <s v="OFF-BI-10003527"/>
    <x v="1"/>
    <x v="8"/>
    <x v="446"/>
    <n v="2541.98"/>
    <n v="2"/>
    <n v="0"/>
    <n v="1270.99"/>
  </r>
  <r>
    <n v="7282"/>
    <s v="CA-2014-159282"/>
    <x v="3"/>
    <x v="524"/>
    <d v="2014-10-22T00:00:00"/>
    <s v="Standard Class"/>
    <s v="GH-14410"/>
    <s v="Gary Hansen"/>
    <x v="2"/>
    <s v="United States"/>
    <s v="Yuma"/>
    <x v="16"/>
    <n v="85364"/>
    <x v="1"/>
    <s v="TEC-MA-10001148"/>
    <x v="2"/>
    <x v="15"/>
    <x v="205"/>
    <n v="599.98500000000013"/>
    <n v="5"/>
    <n v="0.7"/>
    <n v="-479.98799999999994"/>
  </r>
  <r>
    <n v="7283"/>
    <s v="CA-2014-155936"/>
    <x v="3"/>
    <x v="738"/>
    <d v="2014-06-30T00:00:00"/>
    <s v="Standard Class"/>
    <s v="JK-15730"/>
    <s v="Joe Kamberova"/>
    <x v="0"/>
    <s v="United States"/>
    <s v="Chicago"/>
    <x v="10"/>
    <n v="60653"/>
    <x v="2"/>
    <s v="OFF-BI-10002432"/>
    <x v="1"/>
    <x v="8"/>
    <x v="866"/>
    <n v="3.0359999999999996"/>
    <n v="3"/>
    <n v="0.8"/>
    <n v="-5.0094000000000012"/>
  </r>
  <r>
    <n v="7284"/>
    <s v="CA-2014-169439"/>
    <x v="3"/>
    <x v="428"/>
    <d v="2014-09-14T00:00:00"/>
    <s v="Standard Class"/>
    <s v="LC-17140"/>
    <s v="Logan Currie"/>
    <x v="0"/>
    <s v="United States"/>
    <s v="Cleveland"/>
    <x v="24"/>
    <n v="44105"/>
    <x v="3"/>
    <s v="OFF-AR-10001374"/>
    <x v="1"/>
    <x v="6"/>
    <x v="310"/>
    <n v="25.920000000000005"/>
    <n v="5"/>
    <n v="0.2"/>
    <n v="3.8879999999999972"/>
  </r>
  <r>
    <n v="7285"/>
    <s v="CA-2014-169439"/>
    <x v="3"/>
    <x v="428"/>
    <d v="2014-09-14T00:00:00"/>
    <s v="Standard Class"/>
    <s v="LC-17140"/>
    <s v="Logan Currie"/>
    <x v="0"/>
    <s v="United States"/>
    <s v="Cleveland"/>
    <x v="24"/>
    <n v="44105"/>
    <x v="3"/>
    <s v="FUR-FU-10000723"/>
    <x v="0"/>
    <x v="5"/>
    <x v="475"/>
    <n v="66.112000000000009"/>
    <n v="2"/>
    <n v="0.2"/>
    <n v="-9.0903999999999989"/>
  </r>
  <r>
    <n v="7286"/>
    <s v="CA-2014-151183"/>
    <x v="3"/>
    <x v="336"/>
    <d v="2014-10-20T00:00:00"/>
    <s v="Standard Class"/>
    <s v="BK-11260"/>
    <s v="Berenike Kampe"/>
    <x v="0"/>
    <s v="United States"/>
    <s v="San Francisco"/>
    <x v="1"/>
    <n v="94110"/>
    <x v="1"/>
    <s v="TEC-AC-10003614"/>
    <x v="2"/>
    <x v="11"/>
    <x v="562"/>
    <n v="46.36"/>
    <n v="4"/>
    <n v="0"/>
    <n v="15.298799999999996"/>
  </r>
  <r>
    <n v="7287"/>
    <s v="CA-2013-149965"/>
    <x v="0"/>
    <x v="23"/>
    <d v="2013-06-26T00:00:00"/>
    <s v="Standard Class"/>
    <s v="BS-11365"/>
    <s v="Bill Shonely"/>
    <x v="1"/>
    <s v="United States"/>
    <s v="Oklahoma City"/>
    <x v="26"/>
    <n v="73120"/>
    <x v="2"/>
    <s v="TEC-AC-10004877"/>
    <x v="2"/>
    <x v="11"/>
    <x v="1670"/>
    <n v="6.9"/>
    <n v="1"/>
    <n v="0"/>
    <n v="0.5519999999999996"/>
  </r>
  <r>
    <n v="7288"/>
    <s v="CA-2013-149965"/>
    <x v="0"/>
    <x v="23"/>
    <d v="2013-06-26T00:00:00"/>
    <s v="Standard Class"/>
    <s v="BS-11365"/>
    <s v="Bill Shonely"/>
    <x v="1"/>
    <s v="United States"/>
    <s v="Oklahoma City"/>
    <x v="26"/>
    <n v="73120"/>
    <x v="2"/>
    <s v="FUR-FU-10004270"/>
    <x v="0"/>
    <x v="5"/>
    <x v="1372"/>
    <n v="57.69"/>
    <n v="3"/>
    <n v="0"/>
    <n v="23.652900000000002"/>
  </r>
  <r>
    <n v="7289"/>
    <s v="CA-2011-158281"/>
    <x v="2"/>
    <x v="814"/>
    <d v="2011-09-07T00:00:00"/>
    <s v="Standard Class"/>
    <s v="AG-10525"/>
    <s v="Andy Gerbode"/>
    <x v="1"/>
    <s v="United States"/>
    <s v="Houston"/>
    <x v="5"/>
    <n v="77095"/>
    <x v="2"/>
    <s v="TEC-MA-10002210"/>
    <x v="2"/>
    <x v="15"/>
    <x v="1366"/>
    <n v="559.71"/>
    <n v="3"/>
    <n v="0.4"/>
    <n v="-121.27049999999997"/>
  </r>
  <r>
    <n v="7290"/>
    <s v="CA-2013-153661"/>
    <x v="0"/>
    <x v="806"/>
    <d v="2013-01-31T00:00:00"/>
    <s v="First Class"/>
    <s v="SC-20725"/>
    <s v="Steven Cartwright"/>
    <x v="0"/>
    <s v="United States"/>
    <s v="San Francisco"/>
    <x v="1"/>
    <n v="94122"/>
    <x v="1"/>
    <s v="OFF-ST-10000675"/>
    <x v="1"/>
    <x v="4"/>
    <x v="295"/>
    <n v="305.01"/>
    <n v="9"/>
    <n v="0"/>
    <n v="76.252499999999998"/>
  </r>
  <r>
    <n v="7291"/>
    <s v="CA-2013-153661"/>
    <x v="0"/>
    <x v="806"/>
    <d v="2013-01-31T00:00:00"/>
    <s v="First Class"/>
    <s v="SC-20725"/>
    <s v="Steven Cartwright"/>
    <x v="0"/>
    <s v="United States"/>
    <s v="San Francisco"/>
    <x v="1"/>
    <n v="94122"/>
    <x v="1"/>
    <s v="OFF-BI-10004781"/>
    <x v="1"/>
    <x v="8"/>
    <x v="132"/>
    <n v="50.783999999999999"/>
    <n v="2"/>
    <n v="0.2"/>
    <n v="17.7744"/>
  </r>
  <r>
    <n v="7292"/>
    <s v="CA-2013-153661"/>
    <x v="0"/>
    <x v="806"/>
    <d v="2013-01-31T00:00:00"/>
    <s v="First Class"/>
    <s v="SC-20725"/>
    <s v="Steven Cartwright"/>
    <x v="0"/>
    <s v="United States"/>
    <s v="San Francisco"/>
    <x v="1"/>
    <n v="94122"/>
    <x v="1"/>
    <s v="OFF-LA-10004689"/>
    <x v="1"/>
    <x v="2"/>
    <x v="261"/>
    <n v="26.01"/>
    <n v="9"/>
    <n v="0"/>
    <n v="12.2247"/>
  </r>
  <r>
    <n v="7293"/>
    <s v="CA-2014-109183"/>
    <x v="3"/>
    <x v="769"/>
    <d v="2014-12-10T00:00:00"/>
    <s v="Standard Class"/>
    <s v="LR-16915"/>
    <s v="Lena Radford"/>
    <x v="0"/>
    <s v="United States"/>
    <s v="Nashville"/>
    <x v="18"/>
    <n v="37211"/>
    <x v="0"/>
    <s v="TEC-MA-10001856"/>
    <x v="2"/>
    <x v="15"/>
    <x v="1778"/>
    <n v="649"/>
    <n v="2"/>
    <n v="0.5"/>
    <n v="-272.58000000000015"/>
  </r>
  <r>
    <n v="7294"/>
    <s v="CA-2013-113656"/>
    <x v="0"/>
    <x v="1156"/>
    <d v="2013-01-29T00:00:00"/>
    <s v="Standard Class"/>
    <s v="CB-12415"/>
    <s v="Christy Brittain"/>
    <x v="0"/>
    <s v="United States"/>
    <s v="Los Angeles"/>
    <x v="1"/>
    <n v="90036"/>
    <x v="1"/>
    <s v="FUR-FU-10000719"/>
    <x v="0"/>
    <x v="5"/>
    <x v="1664"/>
    <n v="59.99"/>
    <n v="7"/>
    <n v="0"/>
    <n v="21.596400000000003"/>
  </r>
  <r>
    <n v="7295"/>
    <s v="CA-2012-148964"/>
    <x v="1"/>
    <x v="989"/>
    <d v="2012-05-31T00:00:00"/>
    <s v="Standard Class"/>
    <s v="RD-19900"/>
    <s v="Ruben Dartt"/>
    <x v="0"/>
    <s v="United States"/>
    <s v="Bellevue"/>
    <x v="4"/>
    <n v="98006"/>
    <x v="1"/>
    <s v="FUR-FU-10003849"/>
    <x v="0"/>
    <x v="5"/>
    <x v="521"/>
    <n v="20.239999999999998"/>
    <n v="1"/>
    <n v="0"/>
    <n v="7.8935999999999993"/>
  </r>
  <r>
    <n v="7296"/>
    <s v="CA-2011-111899"/>
    <x v="2"/>
    <x v="417"/>
    <d v="2011-05-05T00:00:00"/>
    <s v="First Class"/>
    <s v="NC-18340"/>
    <s v="Nat Carroll"/>
    <x v="0"/>
    <s v="United States"/>
    <s v="Houston"/>
    <x v="5"/>
    <n v="77036"/>
    <x v="2"/>
    <s v="OFF-AR-10001725"/>
    <x v="1"/>
    <x v="6"/>
    <x v="1540"/>
    <n v="37.839999999999996"/>
    <n v="2"/>
    <n v="0.2"/>
    <n v="2.8380000000000027"/>
  </r>
  <r>
    <n v="7297"/>
    <s v="CA-2011-111899"/>
    <x v="2"/>
    <x v="417"/>
    <d v="2011-05-05T00:00:00"/>
    <s v="First Class"/>
    <s v="NC-18340"/>
    <s v="Nat Carroll"/>
    <x v="0"/>
    <s v="United States"/>
    <s v="Houston"/>
    <x v="5"/>
    <n v="77036"/>
    <x v="2"/>
    <s v="OFF-FA-10000840"/>
    <x v="1"/>
    <x v="13"/>
    <x v="1685"/>
    <n v="5.4719999999999995"/>
    <n v="6"/>
    <n v="0.2"/>
    <n v="1.8467999999999996"/>
  </r>
  <r>
    <n v="7298"/>
    <s v="CA-2012-101126"/>
    <x v="1"/>
    <x v="1157"/>
    <d v="2012-02-14T00:00:00"/>
    <s v="Second Class"/>
    <s v="NB-18655"/>
    <s v="Nona Balk"/>
    <x v="1"/>
    <s v="United States"/>
    <s v="Philadelphia"/>
    <x v="9"/>
    <n v="19143"/>
    <x v="3"/>
    <s v="OFF-ST-10000943"/>
    <x v="1"/>
    <x v="4"/>
    <x v="1195"/>
    <n v="77.240000000000009"/>
    <n v="5"/>
    <n v="0.2"/>
    <n v="7.7240000000000002"/>
  </r>
  <r>
    <n v="7299"/>
    <s v="CA-2011-163468"/>
    <x v="2"/>
    <x v="728"/>
    <d v="2011-11-21T00:00:00"/>
    <s v="First Class"/>
    <s v="JK-15730"/>
    <s v="Joe Kamberova"/>
    <x v="0"/>
    <s v="United States"/>
    <s v="Des Plaines"/>
    <x v="10"/>
    <n v="60016"/>
    <x v="2"/>
    <s v="FUR-TA-10002533"/>
    <x v="0"/>
    <x v="3"/>
    <x v="274"/>
    <n v="292.10000000000002"/>
    <n v="4"/>
    <n v="0.5"/>
    <n v="-175.26000000000005"/>
  </r>
  <r>
    <n v="7300"/>
    <s v="CA-2011-163468"/>
    <x v="2"/>
    <x v="728"/>
    <d v="2011-11-21T00:00:00"/>
    <s v="First Class"/>
    <s v="JK-15730"/>
    <s v="Joe Kamberova"/>
    <x v="0"/>
    <s v="United States"/>
    <s v="Des Plaines"/>
    <x v="10"/>
    <n v="60016"/>
    <x v="2"/>
    <s v="FUR-FU-10001546"/>
    <x v="0"/>
    <x v="5"/>
    <x v="1423"/>
    <n v="8.5440000000000005"/>
    <n v="2"/>
    <n v="0.6"/>
    <n v="-7.4759999999999991"/>
  </r>
  <r>
    <n v="7301"/>
    <s v="CA-2011-163468"/>
    <x v="2"/>
    <x v="728"/>
    <d v="2011-11-21T00:00:00"/>
    <s v="First Class"/>
    <s v="JK-15730"/>
    <s v="Joe Kamberova"/>
    <x v="0"/>
    <s v="United States"/>
    <s v="Des Plaines"/>
    <x v="10"/>
    <n v="60016"/>
    <x v="2"/>
    <s v="FUR-BO-10003546"/>
    <x v="0"/>
    <x v="0"/>
    <x v="1638"/>
    <n v="424.11599999999999"/>
    <n v="6"/>
    <n v="0.3"/>
    <n v="-30.293999999999983"/>
  </r>
  <r>
    <n v="7302"/>
    <s v="CA-2011-163468"/>
    <x v="2"/>
    <x v="728"/>
    <d v="2011-11-21T00:00:00"/>
    <s v="First Class"/>
    <s v="JK-15730"/>
    <s v="Joe Kamberova"/>
    <x v="0"/>
    <s v="United States"/>
    <s v="Des Plaines"/>
    <x v="10"/>
    <n v="60016"/>
    <x v="2"/>
    <s v="OFF-BI-10004728"/>
    <x v="1"/>
    <x v="8"/>
    <x v="539"/>
    <n v="2.8919999999999995"/>
    <n v="3"/>
    <n v="0.8"/>
    <n v="-4.9164000000000012"/>
  </r>
  <r>
    <n v="7303"/>
    <s v="CA-2011-163468"/>
    <x v="2"/>
    <x v="728"/>
    <d v="2011-11-21T00:00:00"/>
    <s v="First Class"/>
    <s v="JK-15730"/>
    <s v="Joe Kamberova"/>
    <x v="0"/>
    <s v="United States"/>
    <s v="Des Plaines"/>
    <x v="10"/>
    <n v="60016"/>
    <x v="2"/>
    <s v="OFF-ST-10000025"/>
    <x v="1"/>
    <x v="4"/>
    <x v="615"/>
    <n v="381.72"/>
    <n v="5"/>
    <n v="0.2"/>
    <n v="-66.801000000000045"/>
  </r>
  <r>
    <n v="7304"/>
    <s v="US-2014-117450"/>
    <x v="3"/>
    <x v="507"/>
    <d v="2014-09-09T00:00:00"/>
    <s v="Standard Class"/>
    <s v="DO-13645"/>
    <s v="Doug O'Connell"/>
    <x v="0"/>
    <s v="United States"/>
    <s v="Boynton Beach"/>
    <x v="2"/>
    <n v="33437"/>
    <x v="0"/>
    <s v="FUR-CH-10003817"/>
    <x v="0"/>
    <x v="1"/>
    <x v="162"/>
    <n v="97.184000000000012"/>
    <n v="2"/>
    <n v="0.2"/>
    <n v="6.0740000000000016"/>
  </r>
  <r>
    <n v="7305"/>
    <s v="US-2014-117450"/>
    <x v="3"/>
    <x v="507"/>
    <d v="2014-09-09T00:00:00"/>
    <s v="Standard Class"/>
    <s v="DO-13645"/>
    <s v="Doug O'Connell"/>
    <x v="0"/>
    <s v="United States"/>
    <s v="Boynton Beach"/>
    <x v="2"/>
    <n v="33437"/>
    <x v="0"/>
    <s v="OFF-PA-10000289"/>
    <x v="1"/>
    <x v="10"/>
    <x v="722"/>
    <n v="10.368000000000002"/>
    <n v="2"/>
    <n v="0.2"/>
    <n v="3.6288"/>
  </r>
  <r>
    <n v="7306"/>
    <s v="CA-2011-137274"/>
    <x v="2"/>
    <x v="1158"/>
    <d v="2011-04-02T00:00:00"/>
    <s v="Standard Class"/>
    <s v="MG-18145"/>
    <s v="Mike Gockenbach"/>
    <x v="0"/>
    <s v="United States"/>
    <s v="Plano"/>
    <x v="5"/>
    <n v="75023"/>
    <x v="2"/>
    <s v="FUR-TA-10001889"/>
    <x v="0"/>
    <x v="3"/>
    <x v="406"/>
    <n v="890.84099999999989"/>
    <n v="3"/>
    <n v="0.3"/>
    <n v="-152.71559999999999"/>
  </r>
  <r>
    <n v="7307"/>
    <s v="CA-2013-144092"/>
    <x v="0"/>
    <x v="732"/>
    <d v="2013-11-08T00:00:00"/>
    <s v="Second Class"/>
    <s v="LH-17155"/>
    <s v="Logan Haushalter"/>
    <x v="0"/>
    <s v="United States"/>
    <s v="San Jose"/>
    <x v="1"/>
    <n v="95123"/>
    <x v="1"/>
    <s v="TEC-AC-10002305"/>
    <x v="2"/>
    <x v="11"/>
    <x v="1521"/>
    <n v="72"/>
    <n v="4"/>
    <n v="0"/>
    <n v="12.959999999999994"/>
  </r>
  <r>
    <n v="7308"/>
    <s v="CA-2013-144092"/>
    <x v="0"/>
    <x v="732"/>
    <d v="2013-11-08T00:00:00"/>
    <s v="Second Class"/>
    <s v="LH-17155"/>
    <s v="Logan Haushalter"/>
    <x v="0"/>
    <s v="United States"/>
    <s v="San Jose"/>
    <x v="1"/>
    <n v="95123"/>
    <x v="1"/>
    <s v="FUR-CH-10004875"/>
    <x v="0"/>
    <x v="1"/>
    <x v="1436"/>
    <n v="113.88800000000002"/>
    <n v="2"/>
    <n v="0.2"/>
    <n v="9.9651999999999994"/>
  </r>
  <r>
    <n v="7309"/>
    <s v="CA-2013-144092"/>
    <x v="0"/>
    <x v="732"/>
    <d v="2013-11-08T00:00:00"/>
    <s v="Second Class"/>
    <s v="LH-17155"/>
    <s v="Logan Haushalter"/>
    <x v="0"/>
    <s v="United States"/>
    <s v="San Jose"/>
    <x v="1"/>
    <n v="95123"/>
    <x v="1"/>
    <s v="OFF-EN-10001434"/>
    <x v="1"/>
    <x v="12"/>
    <x v="434"/>
    <n v="158.13"/>
    <n v="3"/>
    <n v="0"/>
    <n v="77.483699999999999"/>
  </r>
  <r>
    <n v="7310"/>
    <s v="CA-2014-112172"/>
    <x v="3"/>
    <x v="193"/>
    <d v="2014-06-15T00:00:00"/>
    <s v="Second Class"/>
    <s v="MM-18280"/>
    <s v="Muhammed MacIntyre"/>
    <x v="1"/>
    <s v="United States"/>
    <s v="New York City"/>
    <x v="15"/>
    <n v="10024"/>
    <x v="3"/>
    <s v="OFF-FA-10004395"/>
    <x v="1"/>
    <x v="13"/>
    <x v="1192"/>
    <n v="14.129999999999999"/>
    <n v="3"/>
    <n v="0"/>
    <n v="0.70650000000000013"/>
  </r>
  <r>
    <n v="7311"/>
    <s v="CA-2012-121699"/>
    <x v="1"/>
    <x v="544"/>
    <d v="2012-08-14T00:00:00"/>
    <s v="Standard Class"/>
    <s v="BD-11320"/>
    <s v="Bill Donatelli"/>
    <x v="0"/>
    <s v="United States"/>
    <s v="Detroit"/>
    <x v="12"/>
    <n v="48227"/>
    <x v="2"/>
    <s v="OFF-BI-10004632"/>
    <x v="1"/>
    <x v="8"/>
    <x v="910"/>
    <n v="64.75"/>
    <n v="5"/>
    <n v="0"/>
    <n v="29.137499999999996"/>
  </r>
  <r>
    <n v="7312"/>
    <s v="CA-2012-162761"/>
    <x v="1"/>
    <x v="330"/>
    <d v="2012-10-13T00:00:00"/>
    <s v="Standard Class"/>
    <s v="SC-20575"/>
    <s v="Sonia Cooley"/>
    <x v="0"/>
    <s v="United States"/>
    <s v="Miami"/>
    <x v="2"/>
    <n v="33178"/>
    <x v="0"/>
    <s v="OFF-BI-10000145"/>
    <x v="1"/>
    <x v="8"/>
    <x v="735"/>
    <n v="1.8720000000000003"/>
    <n v="2"/>
    <n v="0.7"/>
    <n v="-1.3103999999999996"/>
  </r>
  <r>
    <n v="7313"/>
    <s v="CA-2012-162761"/>
    <x v="1"/>
    <x v="330"/>
    <d v="2012-10-13T00:00:00"/>
    <s v="Standard Class"/>
    <s v="SC-20575"/>
    <s v="Sonia Cooley"/>
    <x v="0"/>
    <s v="United States"/>
    <s v="Miami"/>
    <x v="2"/>
    <n v="33178"/>
    <x v="0"/>
    <s v="OFF-BI-10002498"/>
    <x v="1"/>
    <x v="8"/>
    <x v="435"/>
    <n v="11.214000000000002"/>
    <n v="2"/>
    <n v="0.7"/>
    <n v="-8.5974000000000004"/>
  </r>
  <r>
    <n v="7314"/>
    <s v="CA-2012-162761"/>
    <x v="1"/>
    <x v="330"/>
    <d v="2012-10-13T00:00:00"/>
    <s v="Standard Class"/>
    <s v="SC-20575"/>
    <s v="Sonia Cooley"/>
    <x v="0"/>
    <s v="United States"/>
    <s v="Miami"/>
    <x v="2"/>
    <n v="33178"/>
    <x v="0"/>
    <s v="OFF-AR-10001761"/>
    <x v="1"/>
    <x v="6"/>
    <x v="1642"/>
    <n v="37.375999999999998"/>
    <n v="8"/>
    <n v="0.2"/>
    <n v="7.4751999999999992"/>
  </r>
  <r>
    <n v="7315"/>
    <s v="CA-2013-121377"/>
    <x v="0"/>
    <x v="316"/>
    <d v="2013-06-03T00:00:00"/>
    <s v="Standard Class"/>
    <s v="TN-21040"/>
    <s v="Tanja Norvell"/>
    <x v="2"/>
    <s v="United States"/>
    <s v="Park Ridge"/>
    <x v="10"/>
    <n v="60068"/>
    <x v="2"/>
    <s v="TEC-PH-10001817"/>
    <x v="2"/>
    <x v="7"/>
    <x v="1097"/>
    <n v="286.40000000000003"/>
    <n v="1"/>
    <n v="0.2"/>
    <n v="25.060000000000016"/>
  </r>
  <r>
    <n v="7316"/>
    <s v="CA-2014-115322"/>
    <x v="3"/>
    <x v="943"/>
    <d v="2014-05-17T00:00:00"/>
    <s v="Second Class"/>
    <s v="ZC-21910"/>
    <s v="Zuschuss Carroll"/>
    <x v="0"/>
    <s v="United States"/>
    <s v="New York City"/>
    <x v="15"/>
    <n v="10024"/>
    <x v="3"/>
    <s v="OFF-AR-10004456"/>
    <x v="1"/>
    <x v="6"/>
    <x v="1044"/>
    <n v="43.92"/>
    <n v="3"/>
    <n v="0"/>
    <n v="12.736799999999999"/>
  </r>
  <r>
    <n v="7317"/>
    <s v="CA-2013-132066"/>
    <x v="0"/>
    <x v="1159"/>
    <d v="2013-10-21T00:00:00"/>
    <s v="Standard Class"/>
    <s v="NB-18655"/>
    <s v="Nona Balk"/>
    <x v="1"/>
    <s v="United States"/>
    <s v="New York City"/>
    <x v="15"/>
    <n v="10011"/>
    <x v="3"/>
    <s v="FUR-TA-10001539"/>
    <x v="0"/>
    <x v="3"/>
    <x v="10"/>
    <n v="142.18199999999999"/>
    <n v="1"/>
    <n v="0.4"/>
    <n v="-37.915200000000027"/>
  </r>
  <r>
    <n v="7318"/>
    <s v="CA-2014-158120"/>
    <x v="3"/>
    <x v="701"/>
    <d v="2014-11-22T00:00:00"/>
    <s v="Standard Class"/>
    <s v="KH-16330"/>
    <s v="Katharine Harms"/>
    <x v="1"/>
    <s v="United States"/>
    <s v="Hillsboro"/>
    <x v="21"/>
    <n v="97123"/>
    <x v="1"/>
    <s v="OFF-PA-10003205"/>
    <x v="1"/>
    <x v="10"/>
    <x v="1776"/>
    <n v="19.608000000000001"/>
    <n v="3"/>
    <n v="0.2"/>
    <n v="6.6177000000000001"/>
  </r>
  <r>
    <n v="7319"/>
    <s v="CA-2014-158120"/>
    <x v="3"/>
    <x v="701"/>
    <d v="2014-11-22T00:00:00"/>
    <s v="Standard Class"/>
    <s v="KH-16330"/>
    <s v="Katharine Harms"/>
    <x v="1"/>
    <s v="United States"/>
    <s v="Hillsboro"/>
    <x v="21"/>
    <n v="97123"/>
    <x v="1"/>
    <s v="OFF-BI-10002813"/>
    <x v="1"/>
    <x v="8"/>
    <x v="905"/>
    <n v="4.1580000000000004"/>
    <n v="7"/>
    <n v="0.7"/>
    <n v="-3.4649999999999999"/>
  </r>
  <r>
    <n v="7320"/>
    <s v="CA-2014-100097"/>
    <x v="3"/>
    <x v="200"/>
    <d v="2014-11-30T00:00:00"/>
    <s v="Second Class"/>
    <s v="MN-17935"/>
    <s v="Michael Nguyen"/>
    <x v="0"/>
    <s v="United States"/>
    <s v="New York City"/>
    <x v="15"/>
    <n v="10009"/>
    <x v="3"/>
    <s v="TEC-PH-10002310"/>
    <x v="2"/>
    <x v="7"/>
    <x v="1359"/>
    <n v="979.95"/>
    <n v="5"/>
    <n v="0"/>
    <n v="264.58650000000006"/>
  </r>
  <r>
    <n v="7321"/>
    <s v="CA-2014-100097"/>
    <x v="3"/>
    <x v="200"/>
    <d v="2014-11-30T00:00:00"/>
    <s v="Second Class"/>
    <s v="MN-17935"/>
    <s v="Michael Nguyen"/>
    <x v="0"/>
    <s v="United States"/>
    <s v="New York City"/>
    <x v="15"/>
    <n v="10009"/>
    <x v="3"/>
    <s v="FUR-FU-10003623"/>
    <x v="0"/>
    <x v="5"/>
    <x v="1226"/>
    <n v="135.29999999999998"/>
    <n v="5"/>
    <n v="0"/>
    <n v="37.883999999999993"/>
  </r>
  <r>
    <n v="7322"/>
    <s v="CA-2014-167626"/>
    <x v="3"/>
    <x v="213"/>
    <d v="2014-09-08T00:00:00"/>
    <s v="Standard Class"/>
    <s v="MY-18295"/>
    <s v="Muhammed Yedwab"/>
    <x v="1"/>
    <s v="United States"/>
    <s v="Chicago"/>
    <x v="10"/>
    <n v="60623"/>
    <x v="2"/>
    <s v="OFF-PA-10003424"/>
    <x v="1"/>
    <x v="10"/>
    <x v="1081"/>
    <n v="8.9039999999999999"/>
    <n v="3"/>
    <n v="0.2"/>
    <n v="3.3389999999999995"/>
  </r>
  <r>
    <n v="7323"/>
    <s v="CA-2014-167626"/>
    <x v="3"/>
    <x v="213"/>
    <d v="2014-09-08T00:00:00"/>
    <s v="Standard Class"/>
    <s v="MY-18295"/>
    <s v="Muhammed Yedwab"/>
    <x v="1"/>
    <s v="United States"/>
    <s v="Chicago"/>
    <x v="10"/>
    <n v="60623"/>
    <x v="2"/>
    <s v="TEC-AC-10004353"/>
    <x v="2"/>
    <x v="11"/>
    <x v="717"/>
    <n v="100.80000000000001"/>
    <n v="2"/>
    <n v="0.2"/>
    <n v="21.42"/>
  </r>
  <r>
    <n v="7324"/>
    <s v="US-2014-126053"/>
    <x v="3"/>
    <x v="256"/>
    <d v="2014-12-09T00:00:00"/>
    <s v="First Class"/>
    <s v="CS-11950"/>
    <s v="Carlos Soltero"/>
    <x v="0"/>
    <s v="United States"/>
    <s v="New York City"/>
    <x v="15"/>
    <n v="10024"/>
    <x v="3"/>
    <s v="FUR-FU-10001934"/>
    <x v="0"/>
    <x v="5"/>
    <x v="107"/>
    <n v="41.96"/>
    <n v="2"/>
    <n v="0"/>
    <n v="10.909600000000001"/>
  </r>
  <r>
    <n v="7325"/>
    <s v="US-2014-126053"/>
    <x v="3"/>
    <x v="256"/>
    <d v="2014-12-09T00:00:00"/>
    <s v="First Class"/>
    <s v="CS-11950"/>
    <s v="Carlos Soltero"/>
    <x v="0"/>
    <s v="United States"/>
    <s v="New York City"/>
    <x v="15"/>
    <n v="10024"/>
    <x v="3"/>
    <s v="OFF-LA-10003766"/>
    <x v="1"/>
    <x v="2"/>
    <x v="360"/>
    <n v="9.4499999999999993"/>
    <n v="3"/>
    <n v="0"/>
    <n v="4.5359999999999996"/>
  </r>
  <r>
    <n v="7326"/>
    <s v="US-2014-128447"/>
    <x v="3"/>
    <x v="468"/>
    <d v="2014-11-18T00:00:00"/>
    <s v="Standard Class"/>
    <s v="MC-17845"/>
    <s v="Michael Chen"/>
    <x v="0"/>
    <s v="United States"/>
    <s v="Pasco"/>
    <x v="4"/>
    <n v="99301"/>
    <x v="1"/>
    <s v="OFF-AP-10004540"/>
    <x v="1"/>
    <x v="9"/>
    <x v="1294"/>
    <n v="400.79999999999995"/>
    <n v="5"/>
    <n v="0"/>
    <n v="112.224"/>
  </r>
  <r>
    <n v="7327"/>
    <s v="US-2014-128447"/>
    <x v="3"/>
    <x v="468"/>
    <d v="2014-11-18T00:00:00"/>
    <s v="Standard Class"/>
    <s v="MC-17845"/>
    <s v="Michael Chen"/>
    <x v="0"/>
    <s v="United States"/>
    <s v="Pasco"/>
    <x v="4"/>
    <n v="99301"/>
    <x v="1"/>
    <s v="OFF-BI-10001543"/>
    <x v="1"/>
    <x v="8"/>
    <x v="375"/>
    <n v="28.792000000000002"/>
    <n v="1"/>
    <n v="0.2"/>
    <n v="10.077200000000001"/>
  </r>
  <r>
    <n v="7328"/>
    <s v="US-2011-131275"/>
    <x v="2"/>
    <x v="772"/>
    <d v="2011-03-24T00:00:00"/>
    <s v="Standard Class"/>
    <s v="SC-20050"/>
    <s v="Sample Company A"/>
    <x v="2"/>
    <s v="United States"/>
    <s v="Burbank"/>
    <x v="1"/>
    <n v="91505"/>
    <x v="1"/>
    <s v="FUR-FU-10004597"/>
    <x v="0"/>
    <x v="5"/>
    <x v="1257"/>
    <n v="111"/>
    <n v="2"/>
    <n v="0"/>
    <n v="14.430000000000007"/>
  </r>
  <r>
    <n v="7329"/>
    <s v="US-2011-131275"/>
    <x v="2"/>
    <x v="772"/>
    <d v="2011-03-24T00:00:00"/>
    <s v="Standard Class"/>
    <s v="SC-20050"/>
    <s v="Sample Company A"/>
    <x v="2"/>
    <s v="United States"/>
    <s v="Burbank"/>
    <x v="1"/>
    <n v="91505"/>
    <x v="1"/>
    <s v="TEC-MA-10001148"/>
    <x v="2"/>
    <x v="15"/>
    <x v="205"/>
    <n v="1279.9680000000001"/>
    <n v="4"/>
    <n v="0.2"/>
    <n v="415.98959999999994"/>
  </r>
  <r>
    <n v="7330"/>
    <s v="US-2011-131275"/>
    <x v="2"/>
    <x v="772"/>
    <d v="2011-03-24T00:00:00"/>
    <s v="Standard Class"/>
    <s v="SC-20050"/>
    <s v="Sample Company A"/>
    <x v="2"/>
    <s v="United States"/>
    <s v="Burbank"/>
    <x v="1"/>
    <n v="91505"/>
    <x v="1"/>
    <s v="OFF-ST-10000078"/>
    <x v="1"/>
    <x v="4"/>
    <x v="1218"/>
    <n v="1856.19"/>
    <n v="7"/>
    <n v="0"/>
    <n v="334.11419999999987"/>
  </r>
  <r>
    <n v="7331"/>
    <s v="CA-2013-149349"/>
    <x v="0"/>
    <x v="396"/>
    <d v="2013-11-14T00:00:00"/>
    <s v="First Class"/>
    <s v="SP-20650"/>
    <s v="Stephanie Phelps"/>
    <x v="1"/>
    <s v="United States"/>
    <s v="Chicago"/>
    <x v="10"/>
    <n v="60623"/>
    <x v="2"/>
    <s v="FUR-FU-10001037"/>
    <x v="0"/>
    <x v="5"/>
    <x v="1160"/>
    <n v="22.752000000000002"/>
    <n v="6"/>
    <n v="0.6"/>
    <n v="-8.532"/>
  </r>
  <r>
    <n v="7332"/>
    <s v="CA-2014-115119"/>
    <x v="3"/>
    <x v="40"/>
    <d v="2014-10-31T00:00:00"/>
    <s v="Standard Class"/>
    <s v="SC-20440"/>
    <s v="Shaun Chance"/>
    <x v="1"/>
    <s v="United States"/>
    <s v="Lancaster"/>
    <x v="9"/>
    <n v="17602"/>
    <x v="3"/>
    <s v="TEC-PH-10001433"/>
    <x v="2"/>
    <x v="7"/>
    <x v="237"/>
    <n v="61.541999999999994"/>
    <n v="1"/>
    <n v="0.4"/>
    <n v="-13.334099999999999"/>
  </r>
  <r>
    <n v="7333"/>
    <s v="CA-2014-115119"/>
    <x v="3"/>
    <x v="40"/>
    <d v="2014-10-31T00:00:00"/>
    <s v="Standard Class"/>
    <s v="SC-20440"/>
    <s v="Shaun Chance"/>
    <x v="1"/>
    <s v="United States"/>
    <s v="Lancaster"/>
    <x v="9"/>
    <n v="17602"/>
    <x v="3"/>
    <s v="OFF-BI-10003007"/>
    <x v="1"/>
    <x v="8"/>
    <x v="1542"/>
    <n v="81.438000000000017"/>
    <n v="7"/>
    <n v="0.7"/>
    <n v="-65.150399999999991"/>
  </r>
  <r>
    <n v="7334"/>
    <s v="CA-2012-125563"/>
    <x v="1"/>
    <x v="347"/>
    <d v="2012-04-17T00:00:00"/>
    <s v="Standard Class"/>
    <s v="PR-18880"/>
    <s v="Patrick Ryan"/>
    <x v="0"/>
    <s v="United States"/>
    <s v="Tampa"/>
    <x v="2"/>
    <n v="33614"/>
    <x v="0"/>
    <s v="FUR-FU-10001290"/>
    <x v="0"/>
    <x v="5"/>
    <x v="447"/>
    <n v="67.36"/>
    <n v="2"/>
    <n v="0.2"/>
    <n v="10.103999999999996"/>
  </r>
  <r>
    <n v="7335"/>
    <s v="CA-2012-125563"/>
    <x v="1"/>
    <x v="347"/>
    <d v="2012-04-17T00:00:00"/>
    <s v="Standard Class"/>
    <s v="PR-18880"/>
    <s v="Patrick Ryan"/>
    <x v="0"/>
    <s v="United States"/>
    <s v="Tampa"/>
    <x v="2"/>
    <n v="33614"/>
    <x v="0"/>
    <s v="FUR-FU-10000087"/>
    <x v="0"/>
    <x v="5"/>
    <x v="204"/>
    <n v="54.527999999999992"/>
    <n v="3"/>
    <n v="0.2"/>
    <n v="14.313600000000005"/>
  </r>
  <r>
    <n v="7336"/>
    <s v="CA-2012-113152"/>
    <x v="1"/>
    <x v="707"/>
    <d v="2012-12-30T00:00:00"/>
    <s v="Standard Class"/>
    <s v="JK-15625"/>
    <s v="Jim Karlsson"/>
    <x v="0"/>
    <s v="United States"/>
    <s v="New York City"/>
    <x v="15"/>
    <n v="10024"/>
    <x v="3"/>
    <s v="TEC-AC-10002049"/>
    <x v="2"/>
    <x v="11"/>
    <x v="1053"/>
    <n v="843.9"/>
    <n v="2"/>
    <n v="0"/>
    <n v="371.31600000000003"/>
  </r>
  <r>
    <n v="7337"/>
    <s v="CA-2012-113152"/>
    <x v="1"/>
    <x v="707"/>
    <d v="2012-12-30T00:00:00"/>
    <s v="Standard Class"/>
    <s v="JK-15625"/>
    <s v="Jim Karlsson"/>
    <x v="0"/>
    <s v="United States"/>
    <s v="New York City"/>
    <x v="15"/>
    <n v="10024"/>
    <x v="3"/>
    <s v="FUR-BO-10002613"/>
    <x v="0"/>
    <x v="0"/>
    <x v="177"/>
    <n v="449.56800000000004"/>
    <n v="2"/>
    <n v="0.2"/>
    <n v="56.195999999999955"/>
  </r>
  <r>
    <n v="7338"/>
    <s v="CA-2014-165155"/>
    <x v="3"/>
    <x v="296"/>
    <d v="2014-09-24T00:00:00"/>
    <s v="First Class"/>
    <s v="BM-11575"/>
    <s v="Brendan Murry"/>
    <x v="1"/>
    <s v="United States"/>
    <s v="Los Angeles"/>
    <x v="1"/>
    <n v="90045"/>
    <x v="1"/>
    <s v="OFF-ST-10004950"/>
    <x v="1"/>
    <x v="4"/>
    <x v="1510"/>
    <n v="15.51"/>
    <n v="1"/>
    <n v="0"/>
    <n v="3.8774999999999995"/>
  </r>
  <r>
    <n v="7339"/>
    <s v="CA-2011-163412"/>
    <x v="2"/>
    <x v="414"/>
    <d v="2011-12-23T00:00:00"/>
    <s v="Second Class"/>
    <s v="SM-20950"/>
    <s v="Suzanne McNair"/>
    <x v="1"/>
    <s v="United States"/>
    <s v="New York City"/>
    <x v="15"/>
    <n v="10035"/>
    <x v="3"/>
    <s v="FUR-CH-10004875"/>
    <x v="0"/>
    <x v="1"/>
    <x v="1436"/>
    <n v="192.18600000000004"/>
    <n v="3"/>
    <n v="0.1"/>
    <n v="36.3018"/>
  </r>
  <r>
    <n v="7340"/>
    <s v="CA-2012-159590"/>
    <x v="1"/>
    <x v="1074"/>
    <d v="2012-07-21T00:00:00"/>
    <s v="First Class"/>
    <s v="KC-16255"/>
    <s v="Karen Carlisle"/>
    <x v="1"/>
    <s v="United States"/>
    <s v="New York City"/>
    <x v="15"/>
    <n v="10009"/>
    <x v="3"/>
    <s v="OFF-AR-10003190"/>
    <x v="1"/>
    <x v="6"/>
    <x v="643"/>
    <n v="5.76"/>
    <n v="2"/>
    <n v="0"/>
    <n v="1.6128"/>
  </r>
  <r>
    <n v="7341"/>
    <s v="CA-2011-116190"/>
    <x v="2"/>
    <x v="711"/>
    <d v="2011-08-01T00:00:00"/>
    <s v="Standard Class"/>
    <s v="SG-20470"/>
    <s v="Sheri Gordon"/>
    <x v="0"/>
    <s v="United States"/>
    <s v="Atlanta"/>
    <x v="32"/>
    <n v="30318"/>
    <x v="0"/>
    <s v="FUR-CH-10000553"/>
    <x v="0"/>
    <x v="1"/>
    <x v="1248"/>
    <n v="67.88"/>
    <n v="2"/>
    <n v="0"/>
    <n v="18.327599999999997"/>
  </r>
  <r>
    <n v="7342"/>
    <s v="CA-2011-116190"/>
    <x v="2"/>
    <x v="711"/>
    <d v="2011-08-01T00:00:00"/>
    <s v="Standard Class"/>
    <s v="SG-20470"/>
    <s v="Sheri Gordon"/>
    <x v="0"/>
    <s v="United States"/>
    <s v="Atlanta"/>
    <x v="32"/>
    <n v="30318"/>
    <x v="0"/>
    <s v="OFF-LA-10002762"/>
    <x v="1"/>
    <x v="2"/>
    <x v="49"/>
    <n v="162.88999999999999"/>
    <n v="13"/>
    <n v="0"/>
    <n v="76.558299999999988"/>
  </r>
  <r>
    <n v="7343"/>
    <s v="CA-2011-116190"/>
    <x v="2"/>
    <x v="711"/>
    <d v="2011-08-01T00:00:00"/>
    <s v="Standard Class"/>
    <s v="SG-20470"/>
    <s v="Sheri Gordon"/>
    <x v="0"/>
    <s v="United States"/>
    <s v="Atlanta"/>
    <x v="32"/>
    <n v="30318"/>
    <x v="0"/>
    <s v="FUR-FU-10000719"/>
    <x v="0"/>
    <x v="5"/>
    <x v="1664"/>
    <n v="25.71"/>
    <n v="3"/>
    <n v="0"/>
    <n v="9.2556000000000012"/>
  </r>
  <r>
    <n v="7344"/>
    <s v="CA-2011-168473"/>
    <x v="2"/>
    <x v="58"/>
    <d v="2012-01-01T00:00:00"/>
    <s v="Standard Class"/>
    <s v="TB-21520"/>
    <s v="Tracy Blumstein"/>
    <x v="0"/>
    <s v="United States"/>
    <s v="New York City"/>
    <x v="15"/>
    <n v="10009"/>
    <x v="3"/>
    <s v="OFF-ST-10000563"/>
    <x v="1"/>
    <x v="4"/>
    <x v="894"/>
    <n v="191.88"/>
    <n v="6"/>
    <n v="0"/>
    <n v="19.188000000000002"/>
  </r>
  <r>
    <n v="7345"/>
    <s v="CA-2014-168389"/>
    <x v="3"/>
    <x v="157"/>
    <d v="2014-12-18T00:00:00"/>
    <s v="Standard Class"/>
    <s v="DV-13045"/>
    <s v="Darrin Van Huff"/>
    <x v="1"/>
    <s v="United States"/>
    <s v="Jacksonville"/>
    <x v="2"/>
    <n v="32216"/>
    <x v="0"/>
    <s v="FUR-TA-10004289"/>
    <x v="0"/>
    <x v="3"/>
    <x v="187"/>
    <n v="721.87500000000011"/>
    <n v="6"/>
    <n v="0.45"/>
    <n v="-420"/>
  </r>
  <r>
    <n v="7346"/>
    <s v="CA-2014-168389"/>
    <x v="3"/>
    <x v="157"/>
    <d v="2014-12-18T00:00:00"/>
    <s v="Standard Class"/>
    <s v="DV-13045"/>
    <s v="Darrin Van Huff"/>
    <x v="1"/>
    <s v="United States"/>
    <s v="Jacksonville"/>
    <x v="2"/>
    <n v="32216"/>
    <x v="0"/>
    <s v="TEC-PH-10003555"/>
    <x v="2"/>
    <x v="7"/>
    <x v="457"/>
    <n v="73.567999999999998"/>
    <n v="4"/>
    <n v="0.2"/>
    <n v="-16.552799999999994"/>
  </r>
  <r>
    <n v="7347"/>
    <s v="CA-2014-168389"/>
    <x v="3"/>
    <x v="157"/>
    <d v="2014-12-18T00:00:00"/>
    <s v="Standard Class"/>
    <s v="DV-13045"/>
    <s v="Darrin Van Huff"/>
    <x v="1"/>
    <s v="United States"/>
    <s v="Jacksonville"/>
    <x v="2"/>
    <n v="32216"/>
    <x v="0"/>
    <s v="OFF-AR-10001958"/>
    <x v="1"/>
    <x v="6"/>
    <x v="206"/>
    <n v="13.584000000000001"/>
    <n v="1"/>
    <n v="0.2"/>
    <n v="1.3584000000000001"/>
  </r>
  <r>
    <n v="7348"/>
    <s v="CA-2014-168389"/>
    <x v="3"/>
    <x v="157"/>
    <d v="2014-12-18T00:00:00"/>
    <s v="Standard Class"/>
    <s v="DV-13045"/>
    <s v="Darrin Van Huff"/>
    <x v="1"/>
    <s v="United States"/>
    <s v="Jacksonville"/>
    <x v="2"/>
    <n v="32216"/>
    <x v="0"/>
    <s v="FUR-CH-10000225"/>
    <x v="0"/>
    <x v="1"/>
    <x v="401"/>
    <n v="64.784000000000006"/>
    <n v="1"/>
    <n v="0.2"/>
    <n v="-12.147000000000009"/>
  </r>
  <r>
    <n v="7349"/>
    <s v="CA-2011-130421"/>
    <x v="2"/>
    <x v="223"/>
    <d v="2011-03-07T00:00:00"/>
    <s v="Standard Class"/>
    <s v="SC-20020"/>
    <s v="Sam Craven"/>
    <x v="0"/>
    <s v="United States"/>
    <s v="Houston"/>
    <x v="5"/>
    <n v="77095"/>
    <x v="2"/>
    <s v="OFF-AP-10002534"/>
    <x v="1"/>
    <x v="9"/>
    <x v="1193"/>
    <n v="176.77199999999996"/>
    <n v="3"/>
    <n v="0.8"/>
    <n v="-459.60720000000003"/>
  </r>
  <r>
    <n v="7350"/>
    <s v="CA-2014-142125"/>
    <x v="3"/>
    <x v="208"/>
    <d v="2014-10-28T00:00:00"/>
    <s v="Standard Class"/>
    <s v="JB-15400"/>
    <s v="Jennifer Braxton"/>
    <x v="1"/>
    <s v="United States"/>
    <s v="Milwaukee"/>
    <x v="6"/>
    <n v="53209"/>
    <x v="2"/>
    <s v="OFF-BI-10000301"/>
    <x v="1"/>
    <x v="8"/>
    <x v="619"/>
    <n v="38.82"/>
    <n v="6"/>
    <n v="0"/>
    <n v="19.41"/>
  </r>
  <r>
    <n v="7351"/>
    <s v="CA-2014-142125"/>
    <x v="3"/>
    <x v="208"/>
    <d v="2014-10-28T00:00:00"/>
    <s v="Standard Class"/>
    <s v="JB-15400"/>
    <s v="Jennifer Braxton"/>
    <x v="1"/>
    <s v="United States"/>
    <s v="Milwaukee"/>
    <x v="6"/>
    <n v="53209"/>
    <x v="2"/>
    <s v="OFF-BI-10003460"/>
    <x v="1"/>
    <x v="8"/>
    <x v="234"/>
    <n v="21.9"/>
    <n v="5"/>
    <n v="0"/>
    <n v="10.511999999999999"/>
  </r>
  <r>
    <n v="7352"/>
    <s v="CA-2014-141138"/>
    <x v="3"/>
    <x v="468"/>
    <d v="2014-11-17T00:00:00"/>
    <s v="Standard Class"/>
    <s v="GH-14425"/>
    <s v="Gary Hwang"/>
    <x v="0"/>
    <s v="United States"/>
    <s v="Modesto"/>
    <x v="1"/>
    <n v="95351"/>
    <x v="1"/>
    <s v="TEC-AC-10001772"/>
    <x v="2"/>
    <x v="11"/>
    <x v="400"/>
    <n v="111.79"/>
    <n v="7"/>
    <n v="0"/>
    <n v="43.598100000000002"/>
  </r>
  <r>
    <n v="7353"/>
    <s v="CA-2014-152135"/>
    <x v="3"/>
    <x v="633"/>
    <d v="2014-03-19T00:00:00"/>
    <s v="Second Class"/>
    <s v="MG-17650"/>
    <s v="Matthew Grinstein"/>
    <x v="2"/>
    <s v="United States"/>
    <s v="Lakewood"/>
    <x v="24"/>
    <n v="44107"/>
    <x v="3"/>
    <s v="TEC-PH-10003505"/>
    <x v="2"/>
    <x v="7"/>
    <x v="901"/>
    <n v="445.44"/>
    <n v="8"/>
    <n v="0.4"/>
    <n v="-81.664000000000044"/>
  </r>
  <r>
    <n v="7354"/>
    <s v="CA-2013-151974"/>
    <x v="0"/>
    <x v="897"/>
    <d v="2013-09-30T00:00:00"/>
    <s v="Standard Class"/>
    <s v="RD-19660"/>
    <s v="Robert Dilbeck"/>
    <x v="2"/>
    <s v="United States"/>
    <s v="Philadelphia"/>
    <x v="9"/>
    <n v="19134"/>
    <x v="3"/>
    <s v="OFF-LA-10004484"/>
    <x v="1"/>
    <x v="2"/>
    <x v="612"/>
    <n v="16.520000000000003"/>
    <n v="5"/>
    <n v="0.2"/>
    <n v="5.368999999999998"/>
  </r>
  <r>
    <n v="7355"/>
    <s v="CA-2014-154102"/>
    <x v="3"/>
    <x v="695"/>
    <d v="2014-02-14T00:00:00"/>
    <s v="Standard Class"/>
    <s v="SN-20560"/>
    <s v="Skye Norling"/>
    <x v="2"/>
    <s v="United States"/>
    <s v="San Francisco"/>
    <x v="1"/>
    <n v="94109"/>
    <x v="1"/>
    <s v="OFF-PA-10001593"/>
    <x v="1"/>
    <x v="10"/>
    <x v="1755"/>
    <n v="29.900000000000002"/>
    <n v="5"/>
    <n v="0"/>
    <n v="13.454999999999998"/>
  </r>
  <r>
    <n v="7356"/>
    <s v="CA-2012-139780"/>
    <x v="1"/>
    <x v="620"/>
    <d v="2013-01-02T00:00:00"/>
    <s v="Second Class"/>
    <s v="AH-10690"/>
    <s v="Anna Häberlin"/>
    <x v="1"/>
    <s v="United States"/>
    <s v="Detroit"/>
    <x v="12"/>
    <n v="48205"/>
    <x v="2"/>
    <s v="OFF-BI-10004139"/>
    <x v="1"/>
    <x v="8"/>
    <x v="923"/>
    <n v="116.4"/>
    <n v="8"/>
    <n v="0"/>
    <n v="52.379999999999995"/>
  </r>
  <r>
    <n v="7357"/>
    <s v="CA-2013-114748"/>
    <x v="0"/>
    <x v="790"/>
    <d v="2013-10-15T00:00:00"/>
    <s v="Standard Class"/>
    <s v="MZ-17335"/>
    <s v="Maria Zettner"/>
    <x v="2"/>
    <s v="United States"/>
    <s v="Phoenix"/>
    <x v="16"/>
    <n v="85023"/>
    <x v="1"/>
    <s v="OFF-AR-10001315"/>
    <x v="1"/>
    <x v="6"/>
    <x v="1020"/>
    <n v="1.4080000000000001"/>
    <n v="1"/>
    <n v="0.2"/>
    <n v="0.15839999999999993"/>
  </r>
  <r>
    <n v="7358"/>
    <s v="CA-2013-114748"/>
    <x v="0"/>
    <x v="790"/>
    <d v="2013-10-15T00:00:00"/>
    <s v="Standard Class"/>
    <s v="MZ-17335"/>
    <s v="Maria Zettner"/>
    <x v="2"/>
    <s v="United States"/>
    <s v="Phoenix"/>
    <x v="16"/>
    <n v="85023"/>
    <x v="1"/>
    <s v="FUR-FU-10001488"/>
    <x v="0"/>
    <x v="5"/>
    <x v="1040"/>
    <n v="169.56800000000001"/>
    <n v="2"/>
    <n v="0.2"/>
    <n v="0"/>
  </r>
  <r>
    <n v="7359"/>
    <s v="US-2011-115189"/>
    <x v="2"/>
    <x v="125"/>
    <d v="2012-01-03T00:00:00"/>
    <s v="Second Class"/>
    <s v="AR-10345"/>
    <s v="Alex Russell"/>
    <x v="1"/>
    <s v="United States"/>
    <s v="Philadelphia"/>
    <x v="9"/>
    <n v="19143"/>
    <x v="3"/>
    <s v="TEC-PH-10002170"/>
    <x v="2"/>
    <x v="7"/>
    <x v="594"/>
    <n v="251.96399999999994"/>
    <n v="6"/>
    <n v="0.4"/>
    <n v="-50.392799999999994"/>
  </r>
  <r>
    <n v="7360"/>
    <s v="US-2011-115189"/>
    <x v="2"/>
    <x v="125"/>
    <d v="2012-01-03T00:00:00"/>
    <s v="Second Class"/>
    <s v="AR-10345"/>
    <s v="Alex Russell"/>
    <x v="1"/>
    <s v="United States"/>
    <s v="Philadelphia"/>
    <x v="9"/>
    <n v="19143"/>
    <x v="3"/>
    <s v="FUR-TA-10004575"/>
    <x v="0"/>
    <x v="3"/>
    <x v="306"/>
    <n v="523.76400000000001"/>
    <n v="3"/>
    <n v="0.4"/>
    <n v="-192.04680000000008"/>
  </r>
  <r>
    <n v="7361"/>
    <s v="CA-2013-163594"/>
    <x v="0"/>
    <x v="408"/>
    <d v="2013-04-15T00:00:00"/>
    <s v="First Class"/>
    <s v="JF-15295"/>
    <s v="Jason Fortune-"/>
    <x v="0"/>
    <s v="United States"/>
    <s v="Los Angeles"/>
    <x v="1"/>
    <n v="90036"/>
    <x v="1"/>
    <s v="OFF-PA-10000809"/>
    <x v="1"/>
    <x v="10"/>
    <x v="1124"/>
    <n v="19.440000000000001"/>
    <n v="3"/>
    <n v="0"/>
    <n v="9.3312000000000008"/>
  </r>
  <r>
    <n v="7362"/>
    <s v="CA-2013-163594"/>
    <x v="0"/>
    <x v="408"/>
    <d v="2013-04-15T00:00:00"/>
    <s v="First Class"/>
    <s v="JF-15295"/>
    <s v="Jason Fortune-"/>
    <x v="0"/>
    <s v="United States"/>
    <s v="Los Angeles"/>
    <x v="1"/>
    <n v="90036"/>
    <x v="1"/>
    <s v="FUR-CH-10000225"/>
    <x v="0"/>
    <x v="1"/>
    <x v="401"/>
    <n v="194.35200000000003"/>
    <n v="3"/>
    <n v="0.2"/>
    <n v="-36.441000000000031"/>
  </r>
  <r>
    <n v="7363"/>
    <s v="CA-2013-163594"/>
    <x v="0"/>
    <x v="408"/>
    <d v="2013-04-15T00:00:00"/>
    <s v="First Class"/>
    <s v="JF-15295"/>
    <s v="Jason Fortune-"/>
    <x v="0"/>
    <s v="United States"/>
    <s v="Los Angeles"/>
    <x v="1"/>
    <n v="90036"/>
    <x v="1"/>
    <s v="OFF-BI-10003707"/>
    <x v="1"/>
    <x v="8"/>
    <x v="776"/>
    <n v="36.624000000000002"/>
    <n v="3"/>
    <n v="0.2"/>
    <n v="13.734"/>
  </r>
  <r>
    <n v="7364"/>
    <s v="CA-2013-127243"/>
    <x v="0"/>
    <x v="85"/>
    <d v="2013-12-05T00:00:00"/>
    <s v="Standard Class"/>
    <s v="DS-13180"/>
    <s v="David Smith"/>
    <x v="1"/>
    <s v="United States"/>
    <s v="Philadelphia"/>
    <x v="9"/>
    <n v="19140"/>
    <x v="3"/>
    <s v="TEC-PH-10004539"/>
    <x v="2"/>
    <x v="7"/>
    <x v="852"/>
    <n v="340.18200000000002"/>
    <n v="3"/>
    <n v="0.4"/>
    <n v="-73.706100000000021"/>
  </r>
  <r>
    <n v="7365"/>
    <s v="CA-2013-127243"/>
    <x v="0"/>
    <x v="85"/>
    <d v="2013-12-05T00:00:00"/>
    <s v="Standard Class"/>
    <s v="DS-13180"/>
    <s v="David Smith"/>
    <x v="1"/>
    <s v="United States"/>
    <s v="Philadelphia"/>
    <x v="9"/>
    <n v="19140"/>
    <x v="3"/>
    <s v="OFF-FA-10004076"/>
    <x v="1"/>
    <x v="13"/>
    <x v="1213"/>
    <n v="12.672000000000001"/>
    <n v="8"/>
    <n v="0.2"/>
    <n v="2.6927999999999992"/>
  </r>
  <r>
    <n v="7366"/>
    <s v="CA-2013-127243"/>
    <x v="0"/>
    <x v="85"/>
    <d v="2013-12-05T00:00:00"/>
    <s v="Standard Class"/>
    <s v="DS-13180"/>
    <s v="David Smith"/>
    <x v="1"/>
    <s v="United States"/>
    <s v="Philadelphia"/>
    <x v="9"/>
    <n v="19140"/>
    <x v="3"/>
    <s v="OFF-BI-10003166"/>
    <x v="1"/>
    <x v="8"/>
    <x v="1405"/>
    <n v="6.8880000000000017"/>
    <n v="2"/>
    <n v="0.7"/>
    <n v="-5.0511999999999997"/>
  </r>
  <r>
    <n v="7367"/>
    <s v="CA-2013-127243"/>
    <x v="0"/>
    <x v="85"/>
    <d v="2013-12-05T00:00:00"/>
    <s v="Standard Class"/>
    <s v="DS-13180"/>
    <s v="David Smith"/>
    <x v="1"/>
    <s v="United States"/>
    <s v="Philadelphia"/>
    <x v="9"/>
    <n v="19140"/>
    <x v="3"/>
    <s v="OFF-ST-10002301"/>
    <x v="1"/>
    <x v="4"/>
    <x v="1490"/>
    <n v="32.544000000000004"/>
    <n v="2"/>
    <n v="0.2"/>
    <n v="-7.7292000000000041"/>
  </r>
  <r>
    <n v="7368"/>
    <s v="CA-2013-127243"/>
    <x v="0"/>
    <x v="85"/>
    <d v="2013-12-05T00:00:00"/>
    <s v="Standard Class"/>
    <s v="DS-13180"/>
    <s v="David Smith"/>
    <x v="1"/>
    <s v="United States"/>
    <s v="Philadelphia"/>
    <x v="9"/>
    <n v="19140"/>
    <x v="3"/>
    <s v="FUR-CH-10002647"/>
    <x v="0"/>
    <x v="1"/>
    <x v="470"/>
    <n v="347.80200000000002"/>
    <n v="7"/>
    <n v="0.3"/>
    <n v="-24.842999999999961"/>
  </r>
  <r>
    <n v="7369"/>
    <s v="CA-2014-161851"/>
    <x v="3"/>
    <x v="4"/>
    <d v="2014-04-18T00:00:00"/>
    <s v="First Class"/>
    <s v="BP-11095"/>
    <s v="Bart Pistole"/>
    <x v="1"/>
    <s v="United States"/>
    <s v="Miami"/>
    <x v="2"/>
    <n v="33180"/>
    <x v="0"/>
    <s v="OFF-BI-10004654"/>
    <x v="1"/>
    <x v="8"/>
    <x v="1444"/>
    <n v="15.570000000000004"/>
    <n v="3"/>
    <n v="0.7"/>
    <n v="-11.936999999999998"/>
  </r>
  <r>
    <n v="7370"/>
    <s v="CA-2012-110345"/>
    <x v="1"/>
    <x v="1000"/>
    <d v="2012-03-11T00:00:00"/>
    <s v="Second Class"/>
    <s v="TG-21310"/>
    <s v="Toby Gnade"/>
    <x v="0"/>
    <s v="United States"/>
    <s v="Raleigh"/>
    <x v="3"/>
    <n v="27604"/>
    <x v="0"/>
    <s v="OFF-LA-10001175"/>
    <x v="1"/>
    <x v="2"/>
    <x v="773"/>
    <n v="4.6079999999999997"/>
    <n v="2"/>
    <n v="0.2"/>
    <n v="1.6704000000000001"/>
  </r>
  <r>
    <n v="7371"/>
    <s v="CA-2011-107769"/>
    <x v="2"/>
    <x v="919"/>
    <d v="2011-11-01T00:00:00"/>
    <s v="Standard Class"/>
    <s v="BT-11395"/>
    <s v="Bill Tyler"/>
    <x v="1"/>
    <s v="United States"/>
    <s v="Garden City"/>
    <x v="41"/>
    <n v="67846"/>
    <x v="2"/>
    <s v="TEC-PH-10001336"/>
    <x v="2"/>
    <x v="7"/>
    <x v="941"/>
    <n v="257.98"/>
    <n v="2"/>
    <n v="0"/>
    <n v="74.8142"/>
  </r>
  <r>
    <n v="7372"/>
    <s v="US-2014-123862"/>
    <x v="3"/>
    <x v="363"/>
    <d v="2014-01-10T00:00:00"/>
    <s v="Second Class"/>
    <s v="JF-15190"/>
    <s v="Jamie Frazer"/>
    <x v="0"/>
    <s v="United States"/>
    <s v="Long Beach"/>
    <x v="1"/>
    <n v="90805"/>
    <x v="1"/>
    <s v="OFF-ST-10000760"/>
    <x v="1"/>
    <x v="4"/>
    <x v="4"/>
    <n v="153.78"/>
    <n v="11"/>
    <n v="0"/>
    <n v="44.596199999999996"/>
  </r>
  <r>
    <n v="7373"/>
    <s v="US-2014-123862"/>
    <x v="3"/>
    <x v="363"/>
    <d v="2014-01-10T00:00:00"/>
    <s v="Second Class"/>
    <s v="JF-15190"/>
    <s v="Jamie Frazer"/>
    <x v="0"/>
    <s v="United States"/>
    <s v="Long Beach"/>
    <x v="1"/>
    <n v="90805"/>
    <x v="1"/>
    <s v="OFF-ST-10002301"/>
    <x v="1"/>
    <x v="4"/>
    <x v="1490"/>
    <n v="61.019999999999996"/>
    <n v="3"/>
    <n v="0"/>
    <n v="0.61019999999999541"/>
  </r>
  <r>
    <n v="7374"/>
    <s v="US-2014-123862"/>
    <x v="3"/>
    <x v="363"/>
    <d v="2014-01-10T00:00:00"/>
    <s v="Second Class"/>
    <s v="JF-15190"/>
    <s v="Jamie Frazer"/>
    <x v="0"/>
    <s v="United States"/>
    <s v="Long Beach"/>
    <x v="1"/>
    <n v="90805"/>
    <x v="1"/>
    <s v="OFF-SU-10004884"/>
    <x v="1"/>
    <x v="14"/>
    <x v="1780"/>
    <n v="110.11"/>
    <n v="7"/>
    <n v="0"/>
    <n v="31.931899999999988"/>
  </r>
  <r>
    <n v="7375"/>
    <s v="US-2014-123862"/>
    <x v="3"/>
    <x v="363"/>
    <d v="2014-01-10T00:00:00"/>
    <s v="Second Class"/>
    <s v="JF-15190"/>
    <s v="Jamie Frazer"/>
    <x v="0"/>
    <s v="United States"/>
    <s v="Long Beach"/>
    <x v="1"/>
    <n v="90805"/>
    <x v="1"/>
    <s v="OFF-FA-10003112"/>
    <x v="1"/>
    <x v="13"/>
    <x v="33"/>
    <n v="7.89"/>
    <n v="1"/>
    <n v="0"/>
    <n v="3.5504999999999995"/>
  </r>
  <r>
    <n v="7376"/>
    <s v="CA-2014-100580"/>
    <x v="3"/>
    <x v="802"/>
    <d v="2014-08-21T00:00:00"/>
    <s v="Standard Class"/>
    <s v="MK-17905"/>
    <s v="Michael Kennedy"/>
    <x v="1"/>
    <s v="United States"/>
    <s v="San Diego"/>
    <x v="1"/>
    <n v="92037"/>
    <x v="1"/>
    <s v="OFF-BI-10000069"/>
    <x v="1"/>
    <x v="8"/>
    <x v="486"/>
    <n v="36.024000000000001"/>
    <n v="3"/>
    <n v="0.2"/>
    <n v="11.707799999999995"/>
  </r>
  <r>
    <n v="7377"/>
    <s v="US-2014-145597"/>
    <x v="3"/>
    <x v="808"/>
    <d v="2014-11-06T00:00:00"/>
    <s v="First Class"/>
    <s v="GG-14650"/>
    <s v="Greg Guthrie"/>
    <x v="1"/>
    <s v="United States"/>
    <s v="Bloomington"/>
    <x v="10"/>
    <n v="61701"/>
    <x v="2"/>
    <s v="OFF-AR-10001958"/>
    <x v="1"/>
    <x v="6"/>
    <x v="206"/>
    <n v="54.336000000000006"/>
    <n v="4"/>
    <n v="0.2"/>
    <n v="5.4336000000000002"/>
  </r>
  <r>
    <n v="7378"/>
    <s v="CA-2011-132787"/>
    <x v="2"/>
    <x v="111"/>
    <d v="2011-09-23T00:00:00"/>
    <s v="Standard Class"/>
    <s v="MC-18130"/>
    <s v="Mike Caudle"/>
    <x v="1"/>
    <s v="United States"/>
    <s v="Seattle"/>
    <x v="4"/>
    <n v="98115"/>
    <x v="1"/>
    <s v="OFF-ST-10001321"/>
    <x v="1"/>
    <x v="4"/>
    <x v="416"/>
    <n v="92.52"/>
    <n v="6"/>
    <n v="0"/>
    <n v="24.980400000000007"/>
  </r>
  <r>
    <n v="7379"/>
    <s v="CA-2012-136224"/>
    <x v="1"/>
    <x v="70"/>
    <d v="2012-05-31T00:00:00"/>
    <s v="Same Day"/>
    <s v="ML-18265"/>
    <s v="Muhammed Lee"/>
    <x v="0"/>
    <s v="United States"/>
    <s v="Fayetteville"/>
    <x v="3"/>
    <n v="28314"/>
    <x v="0"/>
    <s v="OFF-AR-10003504"/>
    <x v="1"/>
    <x v="6"/>
    <x v="1026"/>
    <n v="10.272000000000002"/>
    <n v="3"/>
    <n v="0.2"/>
    <n v="1.1555999999999984"/>
  </r>
  <r>
    <n v="7380"/>
    <s v="CA-2013-105732"/>
    <x v="0"/>
    <x v="1160"/>
    <d v="2013-09-19T00:00:00"/>
    <s v="Standard Class"/>
    <s v="AG-10270"/>
    <s v="Alejandro Grove"/>
    <x v="0"/>
    <s v="United States"/>
    <s v="Omaha"/>
    <x v="8"/>
    <n v="68104"/>
    <x v="2"/>
    <s v="OFF-ST-10000419"/>
    <x v="1"/>
    <x v="4"/>
    <x v="1015"/>
    <n v="40.74"/>
    <n v="3"/>
    <n v="0"/>
    <n v="0.4073999999999991"/>
  </r>
  <r>
    <n v="7381"/>
    <s v="CA-2013-105732"/>
    <x v="0"/>
    <x v="1160"/>
    <d v="2013-09-19T00:00:00"/>
    <s v="Standard Class"/>
    <s v="AG-10270"/>
    <s v="Alejandro Grove"/>
    <x v="0"/>
    <s v="United States"/>
    <s v="Omaha"/>
    <x v="8"/>
    <n v="68104"/>
    <x v="2"/>
    <s v="OFF-LA-10004559"/>
    <x v="1"/>
    <x v="2"/>
    <x v="1340"/>
    <n v="14.399999999999999"/>
    <n v="5"/>
    <n v="0"/>
    <n v="7.056"/>
  </r>
  <r>
    <n v="7382"/>
    <s v="CA-2013-105732"/>
    <x v="0"/>
    <x v="1160"/>
    <d v="2013-09-19T00:00:00"/>
    <s v="Standard Class"/>
    <s v="AG-10270"/>
    <s v="Alejandro Grove"/>
    <x v="0"/>
    <s v="United States"/>
    <s v="Omaha"/>
    <x v="8"/>
    <n v="68104"/>
    <x v="2"/>
    <s v="TEC-PH-10001644"/>
    <x v="2"/>
    <x v="7"/>
    <x v="1485"/>
    <n v="149.94999999999999"/>
    <n v="5"/>
    <n v="0"/>
    <n v="41.986000000000004"/>
  </r>
  <r>
    <n v="7383"/>
    <s v="CA-2013-105732"/>
    <x v="0"/>
    <x v="1160"/>
    <d v="2013-09-19T00:00:00"/>
    <s v="Standard Class"/>
    <s v="AG-10270"/>
    <s v="Alejandro Grove"/>
    <x v="0"/>
    <s v="United States"/>
    <s v="Omaha"/>
    <x v="8"/>
    <n v="68104"/>
    <x v="2"/>
    <s v="OFF-SU-10004782"/>
    <x v="1"/>
    <x v="14"/>
    <x v="1548"/>
    <n v="16.899999999999999"/>
    <n v="2"/>
    <n v="0"/>
    <n v="5.0699999999999985"/>
  </r>
  <r>
    <n v="7384"/>
    <s v="CA-2013-105732"/>
    <x v="0"/>
    <x v="1160"/>
    <d v="2013-09-19T00:00:00"/>
    <s v="Standard Class"/>
    <s v="AG-10270"/>
    <s v="Alejandro Grove"/>
    <x v="0"/>
    <s v="United States"/>
    <s v="Omaha"/>
    <x v="8"/>
    <n v="68104"/>
    <x v="2"/>
    <s v="OFF-PA-10002250"/>
    <x v="1"/>
    <x v="10"/>
    <x v="699"/>
    <n v="17.61"/>
    <n v="3"/>
    <n v="0"/>
    <n v="8.4527999999999999"/>
  </r>
  <r>
    <n v="7385"/>
    <s v="CA-2013-105732"/>
    <x v="0"/>
    <x v="1160"/>
    <d v="2013-09-19T00:00:00"/>
    <s v="Standard Class"/>
    <s v="AG-10270"/>
    <s v="Alejandro Grove"/>
    <x v="0"/>
    <s v="United States"/>
    <s v="Omaha"/>
    <x v="8"/>
    <n v="68104"/>
    <x v="2"/>
    <s v="OFF-AP-10001394"/>
    <x v="1"/>
    <x v="9"/>
    <x v="1120"/>
    <n v="378"/>
    <n v="2"/>
    <n v="0"/>
    <n v="136.07999999999998"/>
  </r>
  <r>
    <n v="7386"/>
    <s v="CA-2013-105732"/>
    <x v="0"/>
    <x v="1160"/>
    <d v="2013-09-19T00:00:00"/>
    <s v="Standard Class"/>
    <s v="AG-10270"/>
    <s v="Alejandro Grove"/>
    <x v="0"/>
    <s v="United States"/>
    <s v="Omaha"/>
    <x v="8"/>
    <n v="68104"/>
    <x v="2"/>
    <s v="OFF-PA-10001838"/>
    <x v="1"/>
    <x v="10"/>
    <x v="999"/>
    <n v="17.64"/>
    <n v="3"/>
    <n v="0"/>
    <n v="8.6435999999999993"/>
  </r>
  <r>
    <n v="7387"/>
    <s v="CA-2013-105732"/>
    <x v="0"/>
    <x v="1160"/>
    <d v="2013-09-19T00:00:00"/>
    <s v="Standard Class"/>
    <s v="AG-10270"/>
    <s v="Alejandro Grove"/>
    <x v="0"/>
    <s v="United States"/>
    <s v="Omaha"/>
    <x v="8"/>
    <n v="68104"/>
    <x v="2"/>
    <s v="OFF-ST-10004340"/>
    <x v="1"/>
    <x v="4"/>
    <x v="809"/>
    <n v="373.08"/>
    <n v="6"/>
    <n v="0"/>
    <n v="100.73160000000001"/>
  </r>
  <r>
    <n v="7388"/>
    <s v="CA-2013-105732"/>
    <x v="0"/>
    <x v="1160"/>
    <d v="2013-09-19T00:00:00"/>
    <s v="Standard Class"/>
    <s v="AG-10270"/>
    <s v="Alejandro Grove"/>
    <x v="0"/>
    <s v="United States"/>
    <s v="Omaha"/>
    <x v="8"/>
    <n v="68104"/>
    <x v="2"/>
    <s v="FUR-FU-10003664"/>
    <x v="0"/>
    <x v="5"/>
    <x v="35"/>
    <n v="1336.4399999999998"/>
    <n v="14"/>
    <n v="0"/>
    <n v="387.56759999999986"/>
  </r>
  <r>
    <n v="7389"/>
    <s v="CA-2013-105732"/>
    <x v="0"/>
    <x v="1160"/>
    <d v="2013-09-19T00:00:00"/>
    <s v="Standard Class"/>
    <s v="AG-10270"/>
    <s v="Alejandro Grove"/>
    <x v="0"/>
    <s v="United States"/>
    <s v="Omaha"/>
    <x v="8"/>
    <n v="68104"/>
    <x v="2"/>
    <s v="TEC-PH-10004897"/>
    <x v="2"/>
    <x v="7"/>
    <x v="1115"/>
    <n v="29.97"/>
    <n v="3"/>
    <n v="0"/>
    <n v="0.29969999999999963"/>
  </r>
  <r>
    <n v="7390"/>
    <s v="CA-2014-108035"/>
    <x v="3"/>
    <x v="1161"/>
    <d v="2014-12-04T00:00:00"/>
    <s v="Standard Class"/>
    <s v="TT-21070"/>
    <s v="Ted Trevino"/>
    <x v="0"/>
    <s v="United States"/>
    <s v="Chattanooga"/>
    <x v="18"/>
    <n v="37421"/>
    <x v="0"/>
    <s v="FUR-CH-10000454"/>
    <x v="0"/>
    <x v="1"/>
    <x v="1"/>
    <n v="390.36799999999999"/>
    <n v="2"/>
    <n v="0.2"/>
    <n v="48.795999999999978"/>
  </r>
  <r>
    <n v="7391"/>
    <s v="CA-2014-108035"/>
    <x v="3"/>
    <x v="1161"/>
    <d v="2014-12-04T00:00:00"/>
    <s v="Standard Class"/>
    <s v="TT-21070"/>
    <s v="Ted Trevino"/>
    <x v="0"/>
    <s v="United States"/>
    <s v="Chattanooga"/>
    <x v="18"/>
    <n v="37421"/>
    <x v="0"/>
    <s v="FUR-FU-10004017"/>
    <x v="0"/>
    <x v="5"/>
    <x v="1570"/>
    <n v="101.52000000000001"/>
    <n v="5"/>
    <n v="0.2"/>
    <n v="19.034999999999989"/>
  </r>
  <r>
    <n v="7392"/>
    <s v="CA-2014-160031"/>
    <x v="3"/>
    <x v="769"/>
    <d v="2014-12-08T00:00:00"/>
    <s v="Second Class"/>
    <s v="LT-16765"/>
    <s v="Larry Tron"/>
    <x v="0"/>
    <s v="United States"/>
    <s v="Fairfield"/>
    <x v="24"/>
    <n v="45014"/>
    <x v="3"/>
    <s v="OFF-PA-10000241"/>
    <x v="1"/>
    <x v="10"/>
    <x v="1151"/>
    <n v="74.352000000000004"/>
    <n v="3"/>
    <n v="0.2"/>
    <n v="23.234999999999992"/>
  </r>
  <r>
    <n v="7393"/>
    <s v="CA-2014-147844"/>
    <x v="3"/>
    <x v="743"/>
    <d v="2014-05-07T00:00:00"/>
    <s v="Standard Class"/>
    <s v="DD-13570"/>
    <s v="Dorothy Dickinson"/>
    <x v="0"/>
    <s v="United States"/>
    <s v="Los Angeles"/>
    <x v="1"/>
    <n v="90049"/>
    <x v="1"/>
    <s v="OFF-PA-10003016"/>
    <x v="1"/>
    <x v="10"/>
    <x v="1385"/>
    <n v="15.700000000000001"/>
    <n v="5"/>
    <n v="0"/>
    <n v="7.0649999999999995"/>
  </r>
  <r>
    <n v="7394"/>
    <s v="CA-2014-147844"/>
    <x v="3"/>
    <x v="743"/>
    <d v="2014-05-07T00:00:00"/>
    <s v="Standard Class"/>
    <s v="DD-13570"/>
    <s v="Dorothy Dickinson"/>
    <x v="0"/>
    <s v="United States"/>
    <s v="Los Angeles"/>
    <x v="1"/>
    <n v="90049"/>
    <x v="1"/>
    <s v="OFF-AR-10001615"/>
    <x v="1"/>
    <x v="6"/>
    <x v="1479"/>
    <n v="59.519999999999996"/>
    <n v="3"/>
    <n v="0"/>
    <n v="15.475200000000001"/>
  </r>
  <r>
    <n v="7395"/>
    <s v="CA-2014-147844"/>
    <x v="3"/>
    <x v="743"/>
    <d v="2014-05-07T00:00:00"/>
    <s v="Standard Class"/>
    <s v="DD-13570"/>
    <s v="Dorothy Dickinson"/>
    <x v="0"/>
    <s v="United States"/>
    <s v="Los Angeles"/>
    <x v="1"/>
    <n v="90049"/>
    <x v="1"/>
    <s v="OFF-PA-10002713"/>
    <x v="1"/>
    <x v="10"/>
    <x v="317"/>
    <n v="34.4"/>
    <n v="5"/>
    <n v="0"/>
    <n v="15.823999999999998"/>
  </r>
  <r>
    <n v="7396"/>
    <s v="CA-2013-110975"/>
    <x v="0"/>
    <x v="591"/>
    <d v="2013-12-31T00:00:00"/>
    <s v="Standard Class"/>
    <s v="DB-12970"/>
    <s v="Darren Budd"/>
    <x v="1"/>
    <s v="United States"/>
    <s v="New York City"/>
    <x v="15"/>
    <n v="10024"/>
    <x v="3"/>
    <s v="FUR-TA-10002958"/>
    <x v="0"/>
    <x v="3"/>
    <x v="956"/>
    <n v="313.17599999999999"/>
    <n v="2"/>
    <n v="0.4"/>
    <n v="-120.05080000000007"/>
  </r>
  <r>
    <n v="7397"/>
    <s v="CA-2013-110975"/>
    <x v="0"/>
    <x v="591"/>
    <d v="2013-12-31T00:00:00"/>
    <s v="Standard Class"/>
    <s v="DB-12970"/>
    <s v="Darren Budd"/>
    <x v="1"/>
    <s v="United States"/>
    <s v="New York City"/>
    <x v="15"/>
    <n v="10024"/>
    <x v="3"/>
    <s v="FUR-CH-10003746"/>
    <x v="0"/>
    <x v="1"/>
    <x v="617"/>
    <n v="866.64599999999996"/>
    <n v="3"/>
    <n v="0.1"/>
    <n v="173.32919999999999"/>
  </r>
  <r>
    <n v="7398"/>
    <s v="CA-2011-141649"/>
    <x v="2"/>
    <x v="587"/>
    <d v="2011-09-30T00:00:00"/>
    <s v="Same Day"/>
    <s v="DM-12955"/>
    <s v="Dario Medina"/>
    <x v="1"/>
    <s v="United States"/>
    <s v="Fairfield"/>
    <x v="24"/>
    <n v="45014"/>
    <x v="3"/>
    <s v="OFF-AP-10003217"/>
    <x v="1"/>
    <x v="9"/>
    <x v="189"/>
    <n v="795.40800000000013"/>
    <n v="6"/>
    <n v="0.2"/>
    <n v="59.655599999999993"/>
  </r>
  <r>
    <n v="7399"/>
    <s v="CA-2011-124807"/>
    <x v="2"/>
    <x v="136"/>
    <d v="2011-07-15T00:00:00"/>
    <s v="Second Class"/>
    <s v="ME-17725"/>
    <s v="Max Engle"/>
    <x v="0"/>
    <s v="United States"/>
    <s v="Chicago"/>
    <x v="10"/>
    <n v="60610"/>
    <x v="2"/>
    <s v="OFF-PA-10001526"/>
    <x v="1"/>
    <x v="10"/>
    <x v="1030"/>
    <n v="35.856000000000002"/>
    <n v="9"/>
    <n v="0.2"/>
    <n v="12.997800000000003"/>
  </r>
  <r>
    <n v="7400"/>
    <s v="CA-2011-124807"/>
    <x v="2"/>
    <x v="136"/>
    <d v="2011-07-15T00:00:00"/>
    <s v="Second Class"/>
    <s v="ME-17725"/>
    <s v="Max Engle"/>
    <x v="0"/>
    <s v="United States"/>
    <s v="Chicago"/>
    <x v="10"/>
    <n v="60610"/>
    <x v="2"/>
    <s v="TEC-AC-10002857"/>
    <x v="2"/>
    <x v="11"/>
    <x v="535"/>
    <n v="23.840000000000003"/>
    <n v="4"/>
    <n v="0.2"/>
    <n v="3.2779999999999987"/>
  </r>
  <r>
    <n v="7401"/>
    <s v="CA-2013-110009"/>
    <x v="0"/>
    <x v="162"/>
    <d v="2013-09-14T00:00:00"/>
    <s v="Standard Class"/>
    <s v="TR-21325"/>
    <s v="Toby Ritter"/>
    <x v="0"/>
    <s v="United States"/>
    <s v="Seattle"/>
    <x v="4"/>
    <n v="98103"/>
    <x v="1"/>
    <s v="FUR-FU-10003039"/>
    <x v="0"/>
    <x v="5"/>
    <x v="479"/>
    <n v="43.13"/>
    <n v="1"/>
    <n v="0"/>
    <n v="14.664200000000001"/>
  </r>
  <r>
    <n v="7402"/>
    <s v="CA-2013-110009"/>
    <x v="0"/>
    <x v="162"/>
    <d v="2013-09-14T00:00:00"/>
    <s v="Standard Class"/>
    <s v="TR-21325"/>
    <s v="Toby Ritter"/>
    <x v="0"/>
    <s v="United States"/>
    <s v="Seattle"/>
    <x v="4"/>
    <n v="98103"/>
    <x v="1"/>
    <s v="OFF-PA-10002615"/>
    <x v="1"/>
    <x v="10"/>
    <x v="247"/>
    <n v="30.87"/>
    <n v="7"/>
    <n v="0"/>
    <n v="14.200199999999999"/>
  </r>
  <r>
    <n v="7403"/>
    <s v="CA-2014-168172"/>
    <x v="3"/>
    <x v="634"/>
    <d v="2014-08-11T00:00:00"/>
    <s v="Standard Class"/>
    <s v="SH-20395"/>
    <s v="Shahid Hopkins"/>
    <x v="0"/>
    <s v="United States"/>
    <s v="New York City"/>
    <x v="15"/>
    <n v="10011"/>
    <x v="3"/>
    <s v="OFF-SU-10002573"/>
    <x v="1"/>
    <x v="14"/>
    <x v="350"/>
    <n v="70.12"/>
    <n v="4"/>
    <n v="0"/>
    <n v="21.035999999999994"/>
  </r>
  <r>
    <n v="7404"/>
    <s v="CA-2012-100146"/>
    <x v="1"/>
    <x v="263"/>
    <d v="2012-05-19T00:00:00"/>
    <s v="Standard Class"/>
    <s v="CB-12535"/>
    <s v="Claudia Bergmann"/>
    <x v="1"/>
    <s v="United States"/>
    <s v="Camarillo"/>
    <x v="1"/>
    <n v="93010"/>
    <x v="1"/>
    <s v="FUR-BO-10004015"/>
    <x v="0"/>
    <x v="0"/>
    <x v="569"/>
    <n v="509.95749999999992"/>
    <n v="5"/>
    <n v="0.15"/>
    <n v="41.996499999999941"/>
  </r>
  <r>
    <n v="7405"/>
    <s v="CA-2012-100146"/>
    <x v="1"/>
    <x v="263"/>
    <d v="2012-05-19T00:00:00"/>
    <s v="Standard Class"/>
    <s v="CB-12535"/>
    <s v="Claudia Bergmann"/>
    <x v="1"/>
    <s v="United States"/>
    <s v="Camarillo"/>
    <x v="1"/>
    <n v="93010"/>
    <x v="1"/>
    <s v="FUR-FU-10001979"/>
    <x v="0"/>
    <x v="5"/>
    <x v="509"/>
    <n v="122.91"/>
    <n v="3"/>
    <n v="0"/>
    <n v="34.414800000000007"/>
  </r>
  <r>
    <n v="7406"/>
    <s v="CA-2012-100146"/>
    <x v="1"/>
    <x v="263"/>
    <d v="2012-05-19T00:00:00"/>
    <s v="Standard Class"/>
    <s v="CB-12535"/>
    <s v="Claudia Bergmann"/>
    <x v="1"/>
    <s v="United States"/>
    <s v="Camarillo"/>
    <x v="1"/>
    <n v="93010"/>
    <x v="1"/>
    <s v="FUR-CH-10003833"/>
    <x v="0"/>
    <x v="1"/>
    <x v="1200"/>
    <n v="97.567999999999998"/>
    <n v="2"/>
    <n v="0.2"/>
    <n v="-6.0980000000000025"/>
  </r>
  <r>
    <n v="7407"/>
    <s v="CA-2012-100146"/>
    <x v="1"/>
    <x v="263"/>
    <d v="2012-05-19T00:00:00"/>
    <s v="Standard Class"/>
    <s v="CB-12535"/>
    <s v="Claudia Bergmann"/>
    <x v="1"/>
    <s v="United States"/>
    <s v="Camarillo"/>
    <x v="1"/>
    <n v="93010"/>
    <x v="1"/>
    <s v="FUR-CH-10004495"/>
    <x v="0"/>
    <x v="1"/>
    <x v="1475"/>
    <n v="722.35200000000009"/>
    <n v="3"/>
    <n v="0.2"/>
    <n v="81.264599999999916"/>
  </r>
  <r>
    <n v="7408"/>
    <s v="CA-2014-152079"/>
    <x v="3"/>
    <x v="176"/>
    <d v="2014-01-22T00:00:00"/>
    <s v="First Class"/>
    <s v="ML-17410"/>
    <s v="Maris LaWare"/>
    <x v="0"/>
    <s v="United States"/>
    <s v="Chicago"/>
    <x v="10"/>
    <n v="60653"/>
    <x v="2"/>
    <s v="OFF-LA-10001613"/>
    <x v="1"/>
    <x v="2"/>
    <x v="736"/>
    <n v="11.52"/>
    <n v="5"/>
    <n v="0.2"/>
    <n v="4.1760000000000002"/>
  </r>
  <r>
    <n v="7409"/>
    <s v="CA-2013-129728"/>
    <x v="0"/>
    <x v="198"/>
    <d v="2013-06-07T00:00:00"/>
    <s v="Standard Class"/>
    <s v="JG-15310"/>
    <s v="Jason Gross"/>
    <x v="1"/>
    <s v="United States"/>
    <s v="Los Angeles"/>
    <x v="1"/>
    <n v="90032"/>
    <x v="1"/>
    <s v="FUR-FU-10003247"/>
    <x v="0"/>
    <x v="5"/>
    <x v="1456"/>
    <n v="167.84"/>
    <n v="8"/>
    <n v="0"/>
    <n v="11.748799999999989"/>
  </r>
  <r>
    <n v="7410"/>
    <s v="CA-2011-121769"/>
    <x v="2"/>
    <x v="918"/>
    <d v="2011-04-12T00:00:00"/>
    <s v="Standard Class"/>
    <s v="JS-15880"/>
    <s v="John Stevenson"/>
    <x v="0"/>
    <s v="United States"/>
    <s v="Toledo"/>
    <x v="24"/>
    <n v="43615"/>
    <x v="3"/>
    <s v="FUR-TA-10004442"/>
    <x v="0"/>
    <x v="3"/>
    <x v="1645"/>
    <n v="172.11"/>
    <n v="1"/>
    <n v="0.4"/>
    <n v="-94.660500000000013"/>
  </r>
  <r>
    <n v="7411"/>
    <s v="CA-2011-103058"/>
    <x v="2"/>
    <x v="149"/>
    <d v="2011-07-24T00:00:00"/>
    <s v="First Class"/>
    <s v="AG-10270"/>
    <s v="Alejandro Grove"/>
    <x v="0"/>
    <s v="United States"/>
    <s v="New York City"/>
    <x v="15"/>
    <n v="10011"/>
    <x v="3"/>
    <s v="TEC-AC-10001314"/>
    <x v="2"/>
    <x v="11"/>
    <x v="943"/>
    <n v="99.98"/>
    <n v="2"/>
    <n v="0"/>
    <n v="7.9983999999999895"/>
  </r>
  <r>
    <n v="7412"/>
    <s v="CA-2014-121125"/>
    <x v="3"/>
    <x v="1109"/>
    <d v="2014-06-04T00:00:00"/>
    <s v="Standard Class"/>
    <s v="MG-17890"/>
    <s v="Michael Granlund"/>
    <x v="2"/>
    <s v="United States"/>
    <s v="Tigard"/>
    <x v="21"/>
    <n v="97224"/>
    <x v="1"/>
    <s v="TEC-PH-10001619"/>
    <x v="2"/>
    <x v="7"/>
    <x v="1585"/>
    <n v="156.79200000000003"/>
    <n v="1"/>
    <n v="0.2"/>
    <n v="17.639099999999985"/>
  </r>
  <r>
    <n v="7413"/>
    <s v="CA-2014-121125"/>
    <x v="3"/>
    <x v="1109"/>
    <d v="2014-06-04T00:00:00"/>
    <s v="Standard Class"/>
    <s v="MG-17890"/>
    <s v="Michael Granlund"/>
    <x v="2"/>
    <s v="United States"/>
    <s v="Tigard"/>
    <x v="21"/>
    <n v="97224"/>
    <x v="1"/>
    <s v="TEC-AC-10002323"/>
    <x v="2"/>
    <x v="11"/>
    <x v="175"/>
    <n v="35.360000000000007"/>
    <n v="2"/>
    <n v="0.2"/>
    <n v="-3.0939999999999994"/>
  </r>
  <r>
    <n v="7414"/>
    <s v="CA-2014-121125"/>
    <x v="3"/>
    <x v="1109"/>
    <d v="2014-06-04T00:00:00"/>
    <s v="Standard Class"/>
    <s v="MG-17890"/>
    <s v="Michael Granlund"/>
    <x v="2"/>
    <s v="United States"/>
    <s v="Tigard"/>
    <x v="21"/>
    <n v="97224"/>
    <x v="1"/>
    <s v="FUR-FU-10000820"/>
    <x v="0"/>
    <x v="5"/>
    <x v="1774"/>
    <n v="13.591999999999999"/>
    <n v="1"/>
    <n v="0.2"/>
    <n v="-0.33980000000000032"/>
  </r>
  <r>
    <n v="7415"/>
    <s v="US-2013-114013"/>
    <x v="0"/>
    <x v="69"/>
    <d v="2013-03-16T00:00:00"/>
    <s v="Second Class"/>
    <s v="SC-20770"/>
    <s v="Stewart Carmichael"/>
    <x v="1"/>
    <s v="United States"/>
    <s v="Philadelphia"/>
    <x v="9"/>
    <n v="19134"/>
    <x v="3"/>
    <s v="FUR-CH-10004287"/>
    <x v="0"/>
    <x v="1"/>
    <x v="156"/>
    <n v="386.67999999999995"/>
    <n v="2"/>
    <n v="0.3"/>
    <n v="-5.5240000000000293"/>
  </r>
  <r>
    <n v="7416"/>
    <s v="US-2013-114013"/>
    <x v="0"/>
    <x v="69"/>
    <d v="2013-03-16T00:00:00"/>
    <s v="Second Class"/>
    <s v="SC-20770"/>
    <s v="Stewart Carmichael"/>
    <x v="1"/>
    <s v="United States"/>
    <s v="Philadelphia"/>
    <x v="9"/>
    <n v="19134"/>
    <x v="3"/>
    <s v="TEC-AC-10000474"/>
    <x v="2"/>
    <x v="11"/>
    <x v="1501"/>
    <n v="379.96000000000004"/>
    <n v="5"/>
    <n v="0.2"/>
    <n v="47.494999999999919"/>
  </r>
  <r>
    <n v="7417"/>
    <s v="US-2013-114013"/>
    <x v="0"/>
    <x v="69"/>
    <d v="2013-03-16T00:00:00"/>
    <s v="Second Class"/>
    <s v="SC-20770"/>
    <s v="Stewart Carmichael"/>
    <x v="1"/>
    <s v="United States"/>
    <s v="Philadelphia"/>
    <x v="9"/>
    <n v="19134"/>
    <x v="3"/>
    <s v="TEC-PH-10001494"/>
    <x v="2"/>
    <x v="7"/>
    <x v="708"/>
    <n v="539.91"/>
    <n v="3"/>
    <n v="0.4"/>
    <n v="-116.98049999999998"/>
  </r>
  <r>
    <n v="7418"/>
    <s v="US-2013-114013"/>
    <x v="0"/>
    <x v="69"/>
    <d v="2013-03-16T00:00:00"/>
    <s v="Second Class"/>
    <s v="SC-20770"/>
    <s v="Stewart Carmichael"/>
    <x v="1"/>
    <s v="United States"/>
    <s v="Philadelphia"/>
    <x v="9"/>
    <n v="19134"/>
    <x v="3"/>
    <s v="OFF-PA-10004996"/>
    <x v="1"/>
    <x v="10"/>
    <x v="1519"/>
    <n v="41.240000000000009"/>
    <n v="5"/>
    <n v="0.2"/>
    <n v="13.918499999999998"/>
  </r>
  <r>
    <n v="7419"/>
    <s v="US-2013-114013"/>
    <x v="0"/>
    <x v="69"/>
    <d v="2013-03-16T00:00:00"/>
    <s v="Second Class"/>
    <s v="SC-20770"/>
    <s v="Stewart Carmichael"/>
    <x v="1"/>
    <s v="United States"/>
    <s v="Philadelphia"/>
    <x v="9"/>
    <n v="19134"/>
    <x v="3"/>
    <s v="OFF-BI-10004318"/>
    <x v="1"/>
    <x v="8"/>
    <x v="1574"/>
    <n v="51.897000000000013"/>
    <n v="1"/>
    <n v="0.7"/>
    <n v="-41.517600000000002"/>
  </r>
  <r>
    <n v="7420"/>
    <s v="US-2013-114013"/>
    <x v="0"/>
    <x v="69"/>
    <d v="2013-03-16T00:00:00"/>
    <s v="Second Class"/>
    <s v="SC-20770"/>
    <s v="Stewart Carmichael"/>
    <x v="1"/>
    <s v="United States"/>
    <s v="Philadelphia"/>
    <x v="9"/>
    <n v="19134"/>
    <x v="3"/>
    <s v="OFF-ST-10002574"/>
    <x v="1"/>
    <x v="4"/>
    <x v="926"/>
    <n v="552.55999999999995"/>
    <n v="5"/>
    <n v="0.2"/>
    <n v="-138.13999999999999"/>
  </r>
  <r>
    <n v="7421"/>
    <s v="US-2013-114013"/>
    <x v="0"/>
    <x v="69"/>
    <d v="2013-03-16T00:00:00"/>
    <s v="Second Class"/>
    <s v="SC-20770"/>
    <s v="Stewart Carmichael"/>
    <x v="1"/>
    <s v="United States"/>
    <s v="Philadelphia"/>
    <x v="9"/>
    <n v="19134"/>
    <x v="3"/>
    <s v="OFF-BI-10002353"/>
    <x v="1"/>
    <x v="8"/>
    <x v="1068"/>
    <n v="23.160000000000004"/>
    <n v="5"/>
    <n v="0.7"/>
    <n v="-15.439999999999998"/>
  </r>
  <r>
    <n v="7422"/>
    <s v="US-2013-114013"/>
    <x v="0"/>
    <x v="69"/>
    <d v="2013-03-16T00:00:00"/>
    <s v="Second Class"/>
    <s v="SC-20770"/>
    <s v="Stewart Carmichael"/>
    <x v="1"/>
    <s v="United States"/>
    <s v="Philadelphia"/>
    <x v="9"/>
    <n v="19134"/>
    <x v="3"/>
    <s v="OFF-ST-10003641"/>
    <x v="1"/>
    <x v="4"/>
    <x v="1799"/>
    <n v="126.08"/>
    <n v="2"/>
    <n v="0.2"/>
    <n v="-28.367999999999984"/>
  </r>
  <r>
    <n v="7423"/>
    <s v="US-2013-114013"/>
    <x v="0"/>
    <x v="69"/>
    <d v="2013-03-16T00:00:00"/>
    <s v="Second Class"/>
    <s v="SC-20770"/>
    <s v="Stewart Carmichael"/>
    <x v="1"/>
    <s v="United States"/>
    <s v="Philadelphia"/>
    <x v="9"/>
    <n v="19134"/>
    <x v="3"/>
    <s v="TEC-MA-10001148"/>
    <x v="2"/>
    <x v="15"/>
    <x v="1533"/>
    <n v="449.1"/>
    <n v="3"/>
    <n v="0.7"/>
    <n v="-643.70999999999981"/>
  </r>
  <r>
    <n v="7424"/>
    <s v="CA-2014-135069"/>
    <x v="3"/>
    <x v="318"/>
    <d v="2014-04-15T00:00:00"/>
    <s v="Standard Class"/>
    <s v="BS-11755"/>
    <s v="Bruce Stewart"/>
    <x v="0"/>
    <s v="United States"/>
    <s v="Philadelphia"/>
    <x v="9"/>
    <n v="19143"/>
    <x v="3"/>
    <s v="OFF-AP-10000026"/>
    <x v="1"/>
    <x v="9"/>
    <x v="1282"/>
    <n v="195.10400000000001"/>
    <n v="4"/>
    <n v="0.2"/>
    <n v="21.949199999999969"/>
  </r>
  <r>
    <n v="7425"/>
    <s v="CA-2014-135069"/>
    <x v="3"/>
    <x v="318"/>
    <d v="2014-04-15T00:00:00"/>
    <s v="Standard Class"/>
    <s v="BS-11755"/>
    <s v="Bruce Stewart"/>
    <x v="0"/>
    <s v="United States"/>
    <s v="Philadelphia"/>
    <x v="9"/>
    <n v="19143"/>
    <x v="3"/>
    <s v="FUR-FU-10003878"/>
    <x v="0"/>
    <x v="5"/>
    <x v="671"/>
    <n v="36.671999999999997"/>
    <n v="3"/>
    <n v="0.2"/>
    <n v="6.4176000000000002"/>
  </r>
  <r>
    <n v="7426"/>
    <s v="CA-2013-101693"/>
    <x v="0"/>
    <x v="674"/>
    <d v="2013-06-28T00:00:00"/>
    <s v="Second Class"/>
    <s v="LC-17140"/>
    <s v="Logan Currie"/>
    <x v="0"/>
    <s v="United States"/>
    <s v="Houston"/>
    <x v="5"/>
    <n v="77070"/>
    <x v="2"/>
    <s v="FUR-CH-10001146"/>
    <x v="0"/>
    <x v="1"/>
    <x v="64"/>
    <n v="85.245999999999995"/>
    <n v="2"/>
    <n v="0.3"/>
    <n v="-6.0890000000000057"/>
  </r>
  <r>
    <n v="7427"/>
    <s v="CA-2013-101693"/>
    <x v="0"/>
    <x v="674"/>
    <d v="2013-06-28T00:00:00"/>
    <s v="Second Class"/>
    <s v="LC-17140"/>
    <s v="Logan Currie"/>
    <x v="0"/>
    <s v="United States"/>
    <s v="Houston"/>
    <x v="5"/>
    <n v="77070"/>
    <x v="2"/>
    <s v="FUR-FU-10003919"/>
    <x v="0"/>
    <x v="5"/>
    <x v="1514"/>
    <n v="32.712000000000003"/>
    <n v="2"/>
    <n v="0.6"/>
    <n v="-26.169599999999996"/>
  </r>
  <r>
    <n v="7428"/>
    <s v="US-2011-164763"/>
    <x v="2"/>
    <x v="461"/>
    <d v="2011-03-21T00:00:00"/>
    <s v="Standard Class"/>
    <s v="MH-17440"/>
    <s v="Mark Haberlin"/>
    <x v="1"/>
    <s v="United States"/>
    <s v="Jackson"/>
    <x v="35"/>
    <n v="39212"/>
    <x v="0"/>
    <s v="OFF-BI-10000605"/>
    <x v="1"/>
    <x v="8"/>
    <x v="531"/>
    <n v="11.43"/>
    <n v="3"/>
    <n v="0"/>
    <n v="5.3720999999999997"/>
  </r>
  <r>
    <n v="7429"/>
    <s v="US-2011-164763"/>
    <x v="2"/>
    <x v="461"/>
    <d v="2011-03-21T00:00:00"/>
    <s v="Standard Class"/>
    <s v="MH-17440"/>
    <s v="Mark Haberlin"/>
    <x v="1"/>
    <s v="United States"/>
    <s v="Jackson"/>
    <x v="35"/>
    <n v="39212"/>
    <x v="0"/>
    <s v="OFF-BI-10000309"/>
    <x v="1"/>
    <x v="8"/>
    <x v="334"/>
    <n v="30.44"/>
    <n v="2"/>
    <n v="0"/>
    <n v="14.9156"/>
  </r>
  <r>
    <n v="7430"/>
    <s v="US-2011-164763"/>
    <x v="2"/>
    <x v="461"/>
    <d v="2011-03-21T00:00:00"/>
    <s v="Standard Class"/>
    <s v="MH-17440"/>
    <s v="Mark Haberlin"/>
    <x v="1"/>
    <s v="United States"/>
    <s v="Jackson"/>
    <x v="35"/>
    <n v="39212"/>
    <x v="0"/>
    <s v="OFF-PA-10003349"/>
    <x v="1"/>
    <x v="10"/>
    <x v="218"/>
    <n v="12.96"/>
    <n v="2"/>
    <n v="0"/>
    <n v="6.3504000000000005"/>
  </r>
  <r>
    <n v="7431"/>
    <s v="US-2011-164763"/>
    <x v="2"/>
    <x v="461"/>
    <d v="2011-03-21T00:00:00"/>
    <s v="Standard Class"/>
    <s v="MH-17440"/>
    <s v="Mark Haberlin"/>
    <x v="1"/>
    <s v="United States"/>
    <s v="Jackson"/>
    <x v="35"/>
    <n v="39212"/>
    <x v="0"/>
    <s v="OFF-PA-10003063"/>
    <x v="1"/>
    <x v="10"/>
    <x v="1711"/>
    <n v="16"/>
    <n v="4"/>
    <n v="0"/>
    <n v="7.68"/>
  </r>
  <r>
    <n v="7432"/>
    <s v="US-2011-164763"/>
    <x v="2"/>
    <x v="461"/>
    <d v="2011-03-21T00:00:00"/>
    <s v="Standard Class"/>
    <s v="MH-17440"/>
    <s v="Mark Haberlin"/>
    <x v="1"/>
    <s v="United States"/>
    <s v="Jackson"/>
    <x v="35"/>
    <n v="39212"/>
    <x v="0"/>
    <s v="OFF-AP-10003971"/>
    <x v="1"/>
    <x v="9"/>
    <x v="914"/>
    <n v="32.67"/>
    <n v="3"/>
    <n v="0"/>
    <n v="8.4942000000000011"/>
  </r>
  <r>
    <n v="7433"/>
    <s v="CA-2011-161249"/>
    <x v="2"/>
    <x v="128"/>
    <d v="2011-08-13T00:00:00"/>
    <s v="Standard Class"/>
    <s v="RD-19720"/>
    <s v="Roger Demir"/>
    <x v="0"/>
    <s v="United States"/>
    <s v="Phoenix"/>
    <x v="16"/>
    <n v="85023"/>
    <x v="1"/>
    <s v="OFF-FA-10004838"/>
    <x v="1"/>
    <x v="13"/>
    <x v="792"/>
    <n v="4.4640000000000004"/>
    <n v="3"/>
    <n v="0.2"/>
    <n v="-0.94859999999999989"/>
  </r>
  <r>
    <n v="7434"/>
    <s v="CA-2011-161249"/>
    <x v="2"/>
    <x v="128"/>
    <d v="2011-08-13T00:00:00"/>
    <s v="Standard Class"/>
    <s v="RD-19720"/>
    <s v="Roger Demir"/>
    <x v="0"/>
    <s v="United States"/>
    <s v="Phoenix"/>
    <x v="16"/>
    <n v="85023"/>
    <x v="1"/>
    <s v="OFF-BI-10001097"/>
    <x v="1"/>
    <x v="8"/>
    <x v="789"/>
    <n v="9.3450000000000024"/>
    <n v="5"/>
    <n v="0.7"/>
    <n v="-6.5414999999999992"/>
  </r>
  <r>
    <n v="7435"/>
    <s v="CA-2012-148180"/>
    <x v="1"/>
    <x v="353"/>
    <d v="2012-07-31T00:00:00"/>
    <s v="Standard Class"/>
    <s v="BP-11095"/>
    <s v="Bart Pistole"/>
    <x v="1"/>
    <s v="United States"/>
    <s v="Oxnard"/>
    <x v="1"/>
    <n v="93030"/>
    <x v="1"/>
    <s v="OFF-BI-10000605"/>
    <x v="1"/>
    <x v="8"/>
    <x v="531"/>
    <n v="9.1440000000000001"/>
    <n v="3"/>
    <n v="0.2"/>
    <n v="3.0860999999999996"/>
  </r>
  <r>
    <n v="7436"/>
    <s v="CA-2012-148180"/>
    <x v="1"/>
    <x v="353"/>
    <d v="2012-07-31T00:00:00"/>
    <s v="Standard Class"/>
    <s v="BP-11095"/>
    <s v="Bart Pistole"/>
    <x v="1"/>
    <s v="United States"/>
    <s v="Oxnard"/>
    <x v="1"/>
    <n v="93030"/>
    <x v="1"/>
    <s v="OFF-BI-10003314"/>
    <x v="1"/>
    <x v="8"/>
    <x v="305"/>
    <n v="23.136000000000003"/>
    <n v="6"/>
    <n v="0.2"/>
    <n v="8.3867999999999991"/>
  </r>
  <r>
    <n v="7437"/>
    <s v="CA-2012-148180"/>
    <x v="1"/>
    <x v="353"/>
    <d v="2012-07-31T00:00:00"/>
    <s v="Standard Class"/>
    <s v="BP-11095"/>
    <s v="Bart Pistole"/>
    <x v="1"/>
    <s v="United States"/>
    <s v="Oxnard"/>
    <x v="1"/>
    <n v="93030"/>
    <x v="1"/>
    <s v="OFF-AR-10002067"/>
    <x v="1"/>
    <x v="6"/>
    <x v="1145"/>
    <n v="99.2"/>
    <n v="5"/>
    <n v="0"/>
    <n v="25.792000000000002"/>
  </r>
  <r>
    <n v="7438"/>
    <s v="CA-2011-165568"/>
    <x v="2"/>
    <x v="1162"/>
    <d v="2011-02-20T00:00:00"/>
    <s v="Standard Class"/>
    <s v="BF-11020"/>
    <s v="Barry Französisch"/>
    <x v="1"/>
    <s v="United States"/>
    <s v="Seattle"/>
    <x v="4"/>
    <n v="98105"/>
    <x v="1"/>
    <s v="OFF-BI-10001031"/>
    <x v="1"/>
    <x v="8"/>
    <x v="865"/>
    <n v="21.36"/>
    <n v="5"/>
    <n v="0.2"/>
    <n v="7.2089999999999996"/>
  </r>
  <r>
    <n v="7439"/>
    <s v="CA-2012-145457"/>
    <x v="1"/>
    <x v="539"/>
    <d v="2012-03-27T00:00:00"/>
    <s v="Second Class"/>
    <s v="CP-12085"/>
    <s v="Cathy Prescott"/>
    <x v="1"/>
    <s v="United States"/>
    <s v="Covington"/>
    <x v="4"/>
    <n v="98042"/>
    <x v="1"/>
    <s v="FUR-FU-10003832"/>
    <x v="0"/>
    <x v="5"/>
    <x v="1420"/>
    <n v="46.900000000000006"/>
    <n v="5"/>
    <n v="0"/>
    <n v="13.132000000000001"/>
  </r>
  <r>
    <n v="7440"/>
    <s v="US-2014-163657"/>
    <x v="3"/>
    <x v="264"/>
    <d v="2014-09-07T00:00:00"/>
    <s v="Standard Class"/>
    <s v="JL-15235"/>
    <s v="Janet Lee"/>
    <x v="0"/>
    <s v="United States"/>
    <s v="Los Angeles"/>
    <x v="1"/>
    <n v="90049"/>
    <x v="1"/>
    <s v="OFF-BI-10000138"/>
    <x v="1"/>
    <x v="8"/>
    <x v="600"/>
    <n v="18.72"/>
    <n v="5"/>
    <n v="0.2"/>
    <n v="6.5519999999999996"/>
  </r>
  <r>
    <n v="7441"/>
    <s v="US-2014-163657"/>
    <x v="3"/>
    <x v="264"/>
    <d v="2014-09-07T00:00:00"/>
    <s v="Standard Class"/>
    <s v="JL-15235"/>
    <s v="Janet Lee"/>
    <x v="0"/>
    <s v="United States"/>
    <s v="Los Angeles"/>
    <x v="1"/>
    <n v="90049"/>
    <x v="1"/>
    <s v="FUR-TA-10004607"/>
    <x v="0"/>
    <x v="3"/>
    <x v="1095"/>
    <n v="236.52800000000002"/>
    <n v="2"/>
    <n v="0.2"/>
    <n v="-2.9566000000000088"/>
  </r>
  <r>
    <n v="7442"/>
    <s v="CA-2012-120446"/>
    <x v="1"/>
    <x v="547"/>
    <d v="2012-11-18T00:00:00"/>
    <s v="First Class"/>
    <s v="JG-15805"/>
    <s v="John Grady"/>
    <x v="1"/>
    <s v="United States"/>
    <s v="San Diego"/>
    <x v="1"/>
    <n v="92105"/>
    <x v="1"/>
    <s v="OFF-LA-10003148"/>
    <x v="1"/>
    <x v="2"/>
    <x v="164"/>
    <n v="18.899999999999999"/>
    <n v="3"/>
    <n v="0"/>
    <n v="8.6939999999999991"/>
  </r>
  <r>
    <n v="7443"/>
    <s v="CA-2011-109932"/>
    <x v="2"/>
    <x v="337"/>
    <d v="2011-12-11T00:00:00"/>
    <s v="First Class"/>
    <s v="VP-21760"/>
    <s v="Victoria Pisteka"/>
    <x v="1"/>
    <s v="United States"/>
    <s v="Brownsville"/>
    <x v="5"/>
    <n v="78521"/>
    <x v="2"/>
    <s v="OFF-PA-10001804"/>
    <x v="1"/>
    <x v="10"/>
    <x v="128"/>
    <n v="10.688000000000001"/>
    <n v="2"/>
    <n v="0.2"/>
    <n v="3.7407999999999997"/>
  </r>
  <r>
    <n v="7444"/>
    <s v="CA-2011-109932"/>
    <x v="2"/>
    <x v="337"/>
    <d v="2011-12-11T00:00:00"/>
    <s v="First Class"/>
    <s v="VP-21760"/>
    <s v="Victoria Pisteka"/>
    <x v="1"/>
    <s v="United States"/>
    <s v="Brownsville"/>
    <x v="5"/>
    <n v="78521"/>
    <x v="2"/>
    <s v="OFF-ST-10000036"/>
    <x v="1"/>
    <x v="4"/>
    <x v="590"/>
    <n v="237.09600000000003"/>
    <n v="3"/>
    <n v="0.2"/>
    <n v="20.745899999999985"/>
  </r>
  <r>
    <n v="7445"/>
    <s v="CA-2014-127474"/>
    <x v="3"/>
    <x v="447"/>
    <d v="2014-02-08T00:00:00"/>
    <s v="Second Class"/>
    <s v="RD-19810"/>
    <s v="Ross DeVincentis"/>
    <x v="2"/>
    <s v="United States"/>
    <s v="Chicago"/>
    <x v="10"/>
    <n v="60610"/>
    <x v="2"/>
    <s v="OFF-PA-10001166"/>
    <x v="1"/>
    <x v="10"/>
    <x v="769"/>
    <n v="5.1840000000000011"/>
    <n v="1"/>
    <n v="0.2"/>
    <n v="1.8144"/>
  </r>
  <r>
    <n v="7446"/>
    <s v="CA-2014-127474"/>
    <x v="3"/>
    <x v="447"/>
    <d v="2014-02-08T00:00:00"/>
    <s v="Second Class"/>
    <s v="RD-19810"/>
    <s v="Ross DeVincentis"/>
    <x v="2"/>
    <s v="United States"/>
    <s v="Chicago"/>
    <x v="10"/>
    <n v="60610"/>
    <x v="2"/>
    <s v="OFF-PA-10001033"/>
    <x v="1"/>
    <x v="10"/>
    <x v="1500"/>
    <n v="65.584000000000003"/>
    <n v="2"/>
    <n v="0.2"/>
    <n v="23.7742"/>
  </r>
  <r>
    <n v="7447"/>
    <s v="CA-2014-127474"/>
    <x v="3"/>
    <x v="447"/>
    <d v="2014-02-08T00:00:00"/>
    <s v="Second Class"/>
    <s v="RD-19810"/>
    <s v="Ross DeVincentis"/>
    <x v="2"/>
    <s v="United States"/>
    <s v="Chicago"/>
    <x v="10"/>
    <n v="60610"/>
    <x v="2"/>
    <s v="FUR-FU-10004597"/>
    <x v="0"/>
    <x v="5"/>
    <x v="1257"/>
    <n v="22.200000000000003"/>
    <n v="1"/>
    <n v="0.6"/>
    <n v="-26.084999999999994"/>
  </r>
  <r>
    <n v="7448"/>
    <s v="CA-2014-127474"/>
    <x v="3"/>
    <x v="447"/>
    <d v="2014-02-08T00:00:00"/>
    <s v="Second Class"/>
    <s v="RD-19810"/>
    <s v="Ross DeVincentis"/>
    <x v="2"/>
    <s v="United States"/>
    <s v="Chicago"/>
    <x v="10"/>
    <n v="60610"/>
    <x v="2"/>
    <s v="OFF-PA-10000418"/>
    <x v="1"/>
    <x v="10"/>
    <x v="961"/>
    <n v="419.4"/>
    <n v="5"/>
    <n v="0.2"/>
    <n v="146.79"/>
  </r>
  <r>
    <n v="7449"/>
    <s v="CA-2014-115448"/>
    <x v="3"/>
    <x v="343"/>
    <d v="2014-11-15T00:00:00"/>
    <s v="First Class"/>
    <s v="MH-18025"/>
    <s v="Michelle Huthwaite"/>
    <x v="0"/>
    <s v="United States"/>
    <s v="Knoxville"/>
    <x v="18"/>
    <n v="37918"/>
    <x v="0"/>
    <s v="FUR-FU-10004090"/>
    <x v="0"/>
    <x v="5"/>
    <x v="636"/>
    <n v="88.920000000000016"/>
    <n v="5"/>
    <n v="0.2"/>
    <n v="14.449499999999986"/>
  </r>
  <r>
    <n v="7450"/>
    <s v="CA-2014-105669"/>
    <x v="3"/>
    <x v="697"/>
    <d v="2014-09-23T00:00:00"/>
    <s v="Second Class"/>
    <s v="SJ-20125"/>
    <s v="Sanjit Jacobs"/>
    <x v="2"/>
    <s v="United States"/>
    <s v="Houston"/>
    <x v="5"/>
    <n v="77036"/>
    <x v="2"/>
    <s v="OFF-AR-10000390"/>
    <x v="1"/>
    <x v="6"/>
    <x v="105"/>
    <n v="9.9120000000000008"/>
    <n v="3"/>
    <n v="0.2"/>
    <n v="3.2213999999999996"/>
  </r>
  <r>
    <n v="7451"/>
    <s v="CA-2014-105669"/>
    <x v="3"/>
    <x v="697"/>
    <d v="2014-09-23T00:00:00"/>
    <s v="Second Class"/>
    <s v="SJ-20125"/>
    <s v="Sanjit Jacobs"/>
    <x v="2"/>
    <s v="United States"/>
    <s v="Houston"/>
    <x v="5"/>
    <n v="77036"/>
    <x v="2"/>
    <s v="FUR-CH-10003774"/>
    <x v="0"/>
    <x v="1"/>
    <x v="1185"/>
    <n v="318.43"/>
    <n v="5"/>
    <n v="0.3"/>
    <n v="-77.333000000000013"/>
  </r>
  <r>
    <n v="7452"/>
    <s v="CA-2014-105669"/>
    <x v="3"/>
    <x v="697"/>
    <d v="2014-09-23T00:00:00"/>
    <s v="Second Class"/>
    <s v="SJ-20125"/>
    <s v="Sanjit Jacobs"/>
    <x v="2"/>
    <s v="United States"/>
    <s v="Houston"/>
    <x v="5"/>
    <n v="77036"/>
    <x v="2"/>
    <s v="OFF-BI-10002412"/>
    <x v="1"/>
    <x v="8"/>
    <x v="323"/>
    <n v="5.7999999999999989"/>
    <n v="5"/>
    <n v="0.8"/>
    <n v="-10.15"/>
  </r>
  <r>
    <n v="7453"/>
    <s v="CA-2014-105669"/>
    <x v="3"/>
    <x v="697"/>
    <d v="2014-09-23T00:00:00"/>
    <s v="Second Class"/>
    <s v="SJ-20125"/>
    <s v="Sanjit Jacobs"/>
    <x v="2"/>
    <s v="United States"/>
    <s v="Houston"/>
    <x v="5"/>
    <n v="77036"/>
    <x v="2"/>
    <s v="TEC-PH-10002415"/>
    <x v="2"/>
    <x v="7"/>
    <x v="1517"/>
    <n v="1415.76"/>
    <n v="6"/>
    <n v="0.2"/>
    <n v="88.48500000000007"/>
  </r>
  <r>
    <n v="7454"/>
    <s v="CA-2014-134796"/>
    <x v="3"/>
    <x v="643"/>
    <d v="2014-07-02T00:00:00"/>
    <s v="Standard Class"/>
    <s v="FM-14380"/>
    <s v="Fred McMath"/>
    <x v="0"/>
    <s v="United States"/>
    <s v="Bolingbrook"/>
    <x v="10"/>
    <n v="60440"/>
    <x v="2"/>
    <s v="TEC-PH-10003505"/>
    <x v="2"/>
    <x v="7"/>
    <x v="901"/>
    <n v="148.47999999999999"/>
    <n v="2"/>
    <n v="0.2"/>
    <n v="16.703999999999986"/>
  </r>
  <r>
    <n v="7455"/>
    <s v="CA-2013-137743"/>
    <x v="0"/>
    <x v="679"/>
    <d v="2013-08-05T00:00:00"/>
    <s v="Standard Class"/>
    <s v="KH-16360"/>
    <s v="Katherine Hughes"/>
    <x v="0"/>
    <s v="United States"/>
    <s v="Chicago"/>
    <x v="10"/>
    <n v="60623"/>
    <x v="2"/>
    <s v="OFF-LA-10003663"/>
    <x v="1"/>
    <x v="2"/>
    <x v="1364"/>
    <n v="9.2480000000000011"/>
    <n v="4"/>
    <n v="0.2"/>
    <n v="3.1212"/>
  </r>
  <r>
    <n v="7456"/>
    <s v="CA-2013-137743"/>
    <x v="0"/>
    <x v="679"/>
    <d v="2013-08-05T00:00:00"/>
    <s v="Standard Class"/>
    <s v="KH-16360"/>
    <s v="Katherine Hughes"/>
    <x v="0"/>
    <s v="United States"/>
    <s v="Chicago"/>
    <x v="10"/>
    <n v="60623"/>
    <x v="2"/>
    <s v="OFF-ST-10001780"/>
    <x v="1"/>
    <x v="4"/>
    <x v="481"/>
    <n v="1036.624"/>
    <n v="2"/>
    <n v="0.2"/>
    <n v="51.831200000000024"/>
  </r>
  <r>
    <n v="7457"/>
    <s v="CA-2012-137974"/>
    <x v="1"/>
    <x v="392"/>
    <d v="2012-04-18T00:00:00"/>
    <s v="First Class"/>
    <s v="LL-16840"/>
    <s v="Lauren Leatherbury"/>
    <x v="0"/>
    <s v="United States"/>
    <s v="Waynesboro"/>
    <x v="17"/>
    <n v="22980"/>
    <x v="0"/>
    <s v="TEC-PH-10002033"/>
    <x v="2"/>
    <x v="7"/>
    <x v="11"/>
    <n v="569.64"/>
    <n v="2"/>
    <n v="0"/>
    <n v="148.10640000000001"/>
  </r>
  <r>
    <n v="7458"/>
    <s v="CA-2012-137974"/>
    <x v="1"/>
    <x v="392"/>
    <d v="2012-04-18T00:00:00"/>
    <s v="First Class"/>
    <s v="LL-16840"/>
    <s v="Lauren Leatherbury"/>
    <x v="0"/>
    <s v="United States"/>
    <s v="Waynesboro"/>
    <x v="17"/>
    <n v="22980"/>
    <x v="0"/>
    <s v="OFF-BI-10001036"/>
    <x v="1"/>
    <x v="8"/>
    <x v="618"/>
    <n v="9.14"/>
    <n v="1"/>
    <n v="0"/>
    <n v="4.57"/>
  </r>
  <r>
    <n v="7459"/>
    <s v="CA-2012-137974"/>
    <x v="1"/>
    <x v="392"/>
    <d v="2012-04-18T00:00:00"/>
    <s v="First Class"/>
    <s v="LL-16840"/>
    <s v="Lauren Leatherbury"/>
    <x v="0"/>
    <s v="United States"/>
    <s v="Waynesboro"/>
    <x v="17"/>
    <n v="22980"/>
    <x v="0"/>
    <s v="FUR-FU-10001468"/>
    <x v="0"/>
    <x v="5"/>
    <x v="1280"/>
    <n v="1196.8599999999999"/>
    <n v="7"/>
    <n v="0"/>
    <n v="119.68599999999989"/>
  </r>
  <r>
    <n v="7460"/>
    <s v="CA-2012-137974"/>
    <x v="1"/>
    <x v="392"/>
    <d v="2012-04-18T00:00:00"/>
    <s v="First Class"/>
    <s v="LL-16840"/>
    <s v="Lauren Leatherbury"/>
    <x v="0"/>
    <s v="United States"/>
    <s v="Waynesboro"/>
    <x v="17"/>
    <n v="22980"/>
    <x v="0"/>
    <s v="FUR-BO-10001519"/>
    <x v="0"/>
    <x v="0"/>
    <x v="666"/>
    <n v="523.26"/>
    <n v="9"/>
    <n v="0"/>
    <n v="125.58240000000001"/>
  </r>
  <r>
    <n v="7461"/>
    <s v="US-2012-136987"/>
    <x v="1"/>
    <x v="347"/>
    <d v="2012-04-14T00:00:00"/>
    <s v="Second Class"/>
    <s v="AR-10540"/>
    <s v="Andy Reiter"/>
    <x v="0"/>
    <s v="United States"/>
    <s v="Los Angeles"/>
    <x v="1"/>
    <n v="90004"/>
    <x v="1"/>
    <s v="TEC-CO-10001943"/>
    <x v="2"/>
    <x v="16"/>
    <x v="1666"/>
    <n v="639.96800000000007"/>
    <n v="4"/>
    <n v="0.2"/>
    <n v="215.98919999999998"/>
  </r>
  <r>
    <n v="7462"/>
    <s v="US-2012-136987"/>
    <x v="1"/>
    <x v="347"/>
    <d v="2012-04-14T00:00:00"/>
    <s v="Second Class"/>
    <s v="AR-10540"/>
    <s v="Andy Reiter"/>
    <x v="0"/>
    <s v="United States"/>
    <s v="Los Angeles"/>
    <x v="1"/>
    <n v="90004"/>
    <x v="1"/>
    <s v="OFF-PA-10003127"/>
    <x v="1"/>
    <x v="10"/>
    <x v="33"/>
    <n v="52.76"/>
    <n v="2"/>
    <n v="0"/>
    <n v="24.269599999999997"/>
  </r>
  <r>
    <n v="7463"/>
    <s v="CA-2012-138485"/>
    <x v="1"/>
    <x v="914"/>
    <d v="2012-03-01T00:00:00"/>
    <s v="Second Class"/>
    <s v="NP-18670"/>
    <s v="Nora Paige"/>
    <x v="0"/>
    <s v="United States"/>
    <s v="Seattle"/>
    <x v="4"/>
    <n v="98105"/>
    <x v="1"/>
    <s v="TEC-AC-10002076"/>
    <x v="2"/>
    <x v="11"/>
    <x v="329"/>
    <n v="538.92000000000007"/>
    <n v="9"/>
    <n v="0"/>
    <n v="80.837999999999994"/>
  </r>
  <r>
    <n v="7464"/>
    <s v="CA-2013-103709"/>
    <x v="0"/>
    <x v="162"/>
    <d v="2013-09-16T00:00:00"/>
    <s v="Standard Class"/>
    <s v="LP-17095"/>
    <s v="Liz Preis"/>
    <x v="0"/>
    <s v="United States"/>
    <s v="Visalia"/>
    <x v="1"/>
    <n v="93277"/>
    <x v="1"/>
    <s v="OFF-AR-10003338"/>
    <x v="1"/>
    <x v="6"/>
    <x v="1430"/>
    <n v="14.88"/>
    <n v="2"/>
    <n v="0"/>
    <n v="3.7200000000000006"/>
  </r>
  <r>
    <n v="7465"/>
    <s v="CA-2013-103709"/>
    <x v="0"/>
    <x v="162"/>
    <d v="2013-09-16T00:00:00"/>
    <s v="Standard Class"/>
    <s v="LP-17095"/>
    <s v="Liz Preis"/>
    <x v="0"/>
    <s v="United States"/>
    <s v="Visalia"/>
    <x v="1"/>
    <n v="93277"/>
    <x v="1"/>
    <s v="OFF-PA-10004610"/>
    <x v="1"/>
    <x v="10"/>
    <x v="1511"/>
    <n v="34.24"/>
    <n v="8"/>
    <n v="0"/>
    <n v="15.407999999999998"/>
  </r>
  <r>
    <n v="7466"/>
    <s v="CA-2013-103709"/>
    <x v="0"/>
    <x v="162"/>
    <d v="2013-09-16T00:00:00"/>
    <s v="Standard Class"/>
    <s v="LP-17095"/>
    <s v="Liz Preis"/>
    <x v="0"/>
    <s v="United States"/>
    <s v="Visalia"/>
    <x v="1"/>
    <n v="93277"/>
    <x v="1"/>
    <s v="OFF-ST-10001272"/>
    <x v="1"/>
    <x v="4"/>
    <x v="528"/>
    <n v="261.74"/>
    <n v="2"/>
    <n v="0"/>
    <n v="65.435000000000002"/>
  </r>
  <r>
    <n v="7467"/>
    <s v="CA-2013-138282"/>
    <x v="0"/>
    <x v="288"/>
    <d v="2013-05-24T00:00:00"/>
    <s v="Standard Class"/>
    <s v="AH-10690"/>
    <s v="Anna Häberlin"/>
    <x v="1"/>
    <s v="United States"/>
    <s v="Los Angeles"/>
    <x v="1"/>
    <n v="90008"/>
    <x v="1"/>
    <s v="OFF-AP-10001366"/>
    <x v="1"/>
    <x v="9"/>
    <x v="33"/>
    <n v="87.84"/>
    <n v="8"/>
    <n v="0"/>
    <n v="23.716800000000006"/>
  </r>
  <r>
    <n v="7468"/>
    <s v="CA-2014-148985"/>
    <x v="3"/>
    <x v="343"/>
    <d v="2014-11-16T00:00:00"/>
    <s v="Second Class"/>
    <s v="TB-21190"/>
    <s v="Thomas Brumley"/>
    <x v="2"/>
    <s v="United States"/>
    <s v="Los Angeles"/>
    <x v="1"/>
    <n v="90045"/>
    <x v="1"/>
    <s v="FUR-FU-10001424"/>
    <x v="0"/>
    <x v="5"/>
    <x v="691"/>
    <n v="34.92"/>
    <n v="4"/>
    <n v="0"/>
    <n v="11.872799999999998"/>
  </r>
  <r>
    <n v="7469"/>
    <s v="CA-2011-138100"/>
    <x v="2"/>
    <x v="1114"/>
    <d v="2011-09-20T00:00:00"/>
    <s v="Standard Class"/>
    <s v="AA-10315"/>
    <s v="Alex Avila"/>
    <x v="0"/>
    <s v="United States"/>
    <s v="New York City"/>
    <x v="15"/>
    <n v="10011"/>
    <x v="3"/>
    <s v="OFF-PA-10000349"/>
    <x v="1"/>
    <x v="10"/>
    <x v="33"/>
    <n v="14.940000000000001"/>
    <n v="3"/>
    <n v="0"/>
    <n v="7.0218000000000007"/>
  </r>
  <r>
    <n v="7470"/>
    <s v="CA-2011-138100"/>
    <x v="2"/>
    <x v="1114"/>
    <d v="2011-09-20T00:00:00"/>
    <s v="Standard Class"/>
    <s v="AA-10315"/>
    <s v="Alex Avila"/>
    <x v="0"/>
    <s v="United States"/>
    <s v="New York City"/>
    <x v="15"/>
    <n v="10011"/>
    <x v="3"/>
    <s v="FUR-FU-10002456"/>
    <x v="0"/>
    <x v="5"/>
    <x v="1009"/>
    <n v="14.56"/>
    <n v="2"/>
    <n v="0"/>
    <n v="6.2608000000000015"/>
  </r>
  <r>
    <n v="7471"/>
    <s v="CA-2012-100734"/>
    <x v="1"/>
    <x v="426"/>
    <d v="2012-09-20T00:00:00"/>
    <s v="Standard Class"/>
    <s v="AC-10615"/>
    <s v="Ann Chong"/>
    <x v="1"/>
    <s v="United States"/>
    <s v="Philadelphia"/>
    <x v="9"/>
    <n v="19143"/>
    <x v="3"/>
    <s v="OFF-BI-10002609"/>
    <x v="1"/>
    <x v="8"/>
    <x v="98"/>
    <n v="3.5760000000000005"/>
    <n v="4"/>
    <n v="0.7"/>
    <n v="-2.8608000000000002"/>
  </r>
  <r>
    <n v="7472"/>
    <s v="CA-2012-100734"/>
    <x v="1"/>
    <x v="426"/>
    <d v="2012-09-20T00:00:00"/>
    <s v="Standard Class"/>
    <s v="AC-10615"/>
    <s v="Ann Chong"/>
    <x v="1"/>
    <s v="United States"/>
    <s v="Philadelphia"/>
    <x v="9"/>
    <n v="19143"/>
    <x v="3"/>
    <s v="OFF-ST-10001522"/>
    <x v="1"/>
    <x v="4"/>
    <x v="195"/>
    <n v="147.184"/>
    <n v="2"/>
    <n v="0.2"/>
    <n v="-29.436800000000012"/>
  </r>
  <r>
    <n v="7473"/>
    <s v="CA-2013-139997"/>
    <x v="0"/>
    <x v="949"/>
    <d v="2013-07-04T00:00:00"/>
    <s v="First Class"/>
    <s v="EM-14140"/>
    <s v="Eugene Moren"/>
    <x v="2"/>
    <s v="United States"/>
    <s v="Lehi"/>
    <x v="7"/>
    <n v="84043"/>
    <x v="1"/>
    <s v="TEC-CO-10000971"/>
    <x v="2"/>
    <x v="16"/>
    <x v="1304"/>
    <n v="1499.95"/>
    <n v="5"/>
    <n v="0"/>
    <n v="449.9849999999999"/>
  </r>
  <r>
    <n v="7474"/>
    <s v="CA-2013-109652"/>
    <x v="0"/>
    <x v="342"/>
    <d v="2013-04-16T00:00:00"/>
    <s v="Standard Class"/>
    <s v="QJ-19255"/>
    <s v="Quincy Jones"/>
    <x v="1"/>
    <s v="United States"/>
    <s v="Chicago"/>
    <x v="10"/>
    <n v="60653"/>
    <x v="2"/>
    <s v="OFF-AR-10000034"/>
    <x v="1"/>
    <x v="6"/>
    <x v="744"/>
    <n v="13.568000000000001"/>
    <n v="4"/>
    <n v="0.2"/>
    <n v="3.2223999999999995"/>
  </r>
  <r>
    <n v="7475"/>
    <s v="CA-2011-167199"/>
    <x v="2"/>
    <x v="1037"/>
    <d v="2011-01-11T00:00:00"/>
    <s v="Standard Class"/>
    <s v="ME-17320"/>
    <s v="Maria Etezadi"/>
    <x v="2"/>
    <s v="United States"/>
    <s v="Henderson"/>
    <x v="0"/>
    <n v="42420"/>
    <x v="0"/>
    <s v="FUR-CH-10004063"/>
    <x v="0"/>
    <x v="1"/>
    <x v="120"/>
    <n v="2573.8200000000002"/>
    <n v="9"/>
    <n v="0"/>
    <n v="746.40779999999972"/>
  </r>
  <r>
    <n v="7476"/>
    <s v="CA-2011-167199"/>
    <x v="2"/>
    <x v="1037"/>
    <d v="2011-01-11T00:00:00"/>
    <s v="Standard Class"/>
    <s v="ME-17320"/>
    <s v="Maria Etezadi"/>
    <x v="2"/>
    <s v="United States"/>
    <s v="Henderson"/>
    <x v="0"/>
    <n v="42420"/>
    <x v="0"/>
    <s v="OFF-BI-10004632"/>
    <x v="1"/>
    <x v="8"/>
    <x v="564"/>
    <n v="609.98"/>
    <n v="2"/>
    <n v="0"/>
    <n v="274.49099999999999"/>
  </r>
  <r>
    <n v="7477"/>
    <s v="CA-2011-167199"/>
    <x v="2"/>
    <x v="1037"/>
    <d v="2011-01-11T00:00:00"/>
    <s v="Standard Class"/>
    <s v="ME-17320"/>
    <s v="Maria Etezadi"/>
    <x v="2"/>
    <s v="United States"/>
    <s v="Henderson"/>
    <x v="0"/>
    <n v="42420"/>
    <x v="0"/>
    <s v="OFF-AR-10001662"/>
    <x v="1"/>
    <x v="6"/>
    <x v="443"/>
    <n v="5.48"/>
    <n v="2"/>
    <n v="0"/>
    <n v="1.4796000000000005"/>
  </r>
  <r>
    <n v="7478"/>
    <s v="CA-2011-167199"/>
    <x v="2"/>
    <x v="1037"/>
    <d v="2011-01-11T00:00:00"/>
    <s v="Standard Class"/>
    <s v="ME-17320"/>
    <s v="Maria Etezadi"/>
    <x v="2"/>
    <s v="United States"/>
    <s v="Henderson"/>
    <x v="0"/>
    <n v="42420"/>
    <x v="0"/>
    <s v="TEC-PH-10004977"/>
    <x v="2"/>
    <x v="7"/>
    <x v="34"/>
    <n v="391.98"/>
    <n v="2"/>
    <n v="0"/>
    <n v="113.67419999999998"/>
  </r>
  <r>
    <n v="7479"/>
    <s v="CA-2011-167199"/>
    <x v="2"/>
    <x v="1037"/>
    <d v="2011-01-11T00:00:00"/>
    <s v="Standard Class"/>
    <s v="ME-17320"/>
    <s v="Maria Etezadi"/>
    <x v="2"/>
    <s v="United States"/>
    <s v="Henderson"/>
    <x v="0"/>
    <n v="42420"/>
    <x v="0"/>
    <s v="TEC-PH-10004539"/>
    <x v="2"/>
    <x v="7"/>
    <x v="852"/>
    <n v="755.96"/>
    <n v="4"/>
    <n v="0"/>
    <n v="204.10919999999999"/>
  </r>
  <r>
    <n v="7480"/>
    <s v="CA-2011-167199"/>
    <x v="2"/>
    <x v="1037"/>
    <d v="2011-01-11T00:00:00"/>
    <s v="Standard Class"/>
    <s v="ME-17320"/>
    <s v="Maria Etezadi"/>
    <x v="2"/>
    <s v="United States"/>
    <s v="Henderson"/>
    <x v="0"/>
    <n v="42420"/>
    <x v="0"/>
    <s v="OFF-FA-10001883"/>
    <x v="1"/>
    <x v="13"/>
    <x v="1484"/>
    <n v="31.12"/>
    <n v="4"/>
    <n v="0"/>
    <n v="0.31119999999999948"/>
  </r>
  <r>
    <n v="7481"/>
    <s v="CA-2011-167199"/>
    <x v="2"/>
    <x v="1037"/>
    <d v="2011-01-11T00:00:00"/>
    <s v="Standard Class"/>
    <s v="ME-17320"/>
    <s v="Maria Etezadi"/>
    <x v="2"/>
    <s v="United States"/>
    <s v="Henderson"/>
    <x v="0"/>
    <n v="42420"/>
    <x v="0"/>
    <s v="OFF-PA-10000955"/>
    <x v="1"/>
    <x v="10"/>
    <x v="774"/>
    <n v="6.54"/>
    <n v="1"/>
    <n v="0"/>
    <n v="3.0084"/>
  </r>
  <r>
    <n v="7482"/>
    <s v="CA-2013-124583"/>
    <x v="0"/>
    <x v="142"/>
    <d v="2013-09-04T00:00:00"/>
    <s v="Second Class"/>
    <s v="LB-16795"/>
    <s v="Laurel Beltran"/>
    <x v="2"/>
    <s v="United States"/>
    <s v="Huntington Beach"/>
    <x v="1"/>
    <n v="92646"/>
    <x v="1"/>
    <s v="OFF-EN-10002500"/>
    <x v="1"/>
    <x v="12"/>
    <x v="118"/>
    <n v="12.78"/>
    <n v="1"/>
    <n v="0"/>
    <n v="5.7509999999999994"/>
  </r>
  <r>
    <n v="7483"/>
    <s v="CA-2011-113964"/>
    <x v="2"/>
    <x v="865"/>
    <d v="2011-09-30T00:00:00"/>
    <s v="Standard Class"/>
    <s v="JP-16135"/>
    <s v="Julie Prescott"/>
    <x v="2"/>
    <s v="United States"/>
    <s v="New York City"/>
    <x v="15"/>
    <n v="10011"/>
    <x v="3"/>
    <s v="OFF-BI-10004654"/>
    <x v="1"/>
    <x v="8"/>
    <x v="68"/>
    <n v="18.463999999999999"/>
    <n v="4"/>
    <n v="0.2"/>
    <n v="6.9239999999999995"/>
  </r>
  <r>
    <n v="7484"/>
    <s v="CA-2011-129938"/>
    <x v="2"/>
    <x v="534"/>
    <d v="2011-12-17T00:00:00"/>
    <s v="Second Class"/>
    <s v="EB-13705"/>
    <s v="Ed Braxton"/>
    <x v="1"/>
    <s v="United States"/>
    <s v="Philadelphia"/>
    <x v="9"/>
    <n v="19140"/>
    <x v="3"/>
    <s v="FUR-CH-10003774"/>
    <x v="0"/>
    <x v="1"/>
    <x v="1185"/>
    <n v="445.80200000000002"/>
    <n v="7"/>
    <n v="0.3"/>
    <n v="-108.26620000000001"/>
  </r>
  <r>
    <n v="7485"/>
    <s v="CA-2014-135111"/>
    <x v="3"/>
    <x v="116"/>
    <d v="2015-01-03T00:00:00"/>
    <s v="Standard Class"/>
    <s v="CS-12400"/>
    <s v="Christopher Schild"/>
    <x v="2"/>
    <s v="United States"/>
    <s v="Fargo"/>
    <x v="46"/>
    <n v="58103"/>
    <x v="2"/>
    <s v="OFF-AR-10004707"/>
    <x v="1"/>
    <x v="6"/>
    <x v="33"/>
    <n v="2.48"/>
    <n v="1"/>
    <n v="0"/>
    <n v="0.86799999999999988"/>
  </r>
  <r>
    <n v="7486"/>
    <s v="CA-2014-135111"/>
    <x v="3"/>
    <x v="116"/>
    <d v="2015-01-03T00:00:00"/>
    <s v="Standard Class"/>
    <s v="CS-12400"/>
    <s v="Christopher Schild"/>
    <x v="2"/>
    <s v="United States"/>
    <s v="Fargo"/>
    <x v="46"/>
    <n v="58103"/>
    <x v="2"/>
    <s v="OFF-BI-10004040"/>
    <x v="1"/>
    <x v="8"/>
    <x v="1478"/>
    <n v="25.9"/>
    <n v="5"/>
    <n v="0"/>
    <n v="12.690999999999999"/>
  </r>
  <r>
    <n v="7487"/>
    <s v="US-2012-134558"/>
    <x v="1"/>
    <x v="546"/>
    <d v="2012-12-24T00:00:00"/>
    <s v="Second Class"/>
    <s v="PM-19135"/>
    <s v="Peter McVee"/>
    <x v="2"/>
    <s v="United States"/>
    <s v="Dover"/>
    <x v="38"/>
    <n v="3820"/>
    <x v="3"/>
    <s v="OFF-PA-10001184"/>
    <x v="1"/>
    <x v="10"/>
    <x v="1307"/>
    <n v="29.900000000000002"/>
    <n v="5"/>
    <n v="0"/>
    <n v="14.651"/>
  </r>
  <r>
    <n v="7488"/>
    <s v="US-2012-134558"/>
    <x v="1"/>
    <x v="546"/>
    <d v="2012-12-24T00:00:00"/>
    <s v="Second Class"/>
    <s v="PM-19135"/>
    <s v="Peter McVee"/>
    <x v="2"/>
    <s v="United States"/>
    <s v="Dover"/>
    <x v="38"/>
    <n v="3820"/>
    <x v="3"/>
    <s v="TEC-AC-10004145"/>
    <x v="2"/>
    <x v="11"/>
    <x v="1264"/>
    <n v="2249.91"/>
    <n v="9"/>
    <n v="0"/>
    <n v="517.47930000000008"/>
  </r>
  <r>
    <n v="7489"/>
    <s v="US-2012-134558"/>
    <x v="1"/>
    <x v="546"/>
    <d v="2012-12-24T00:00:00"/>
    <s v="Second Class"/>
    <s v="PM-19135"/>
    <s v="Peter McVee"/>
    <x v="2"/>
    <s v="United States"/>
    <s v="Dover"/>
    <x v="38"/>
    <n v="3820"/>
    <x v="3"/>
    <s v="FUR-TA-10003473"/>
    <x v="0"/>
    <x v="3"/>
    <x v="214"/>
    <n v="1053.164"/>
    <n v="4"/>
    <n v="0.3"/>
    <n v="-105.31639999999993"/>
  </r>
  <r>
    <n v="7490"/>
    <s v="CA-2014-157196"/>
    <x v="3"/>
    <x v="60"/>
    <d v="2014-11-10T00:00:00"/>
    <s v="Standard Class"/>
    <s v="AA-10645"/>
    <s v="Anna Andreadi"/>
    <x v="0"/>
    <s v="United States"/>
    <s v="San Diego"/>
    <x v="1"/>
    <n v="92105"/>
    <x v="1"/>
    <s v="OFF-PA-10003172"/>
    <x v="1"/>
    <x v="10"/>
    <x v="846"/>
    <n v="12.96"/>
    <n v="2"/>
    <n v="0"/>
    <n v="6.2208000000000006"/>
  </r>
  <r>
    <n v="7491"/>
    <s v="CA-2012-108672"/>
    <x v="1"/>
    <x v="229"/>
    <d v="2012-09-16T00:00:00"/>
    <s v="Standard Class"/>
    <s v="FA-14230"/>
    <s v="Frank Atkinson"/>
    <x v="1"/>
    <s v="United States"/>
    <s v="Los Angeles"/>
    <x v="1"/>
    <n v="90032"/>
    <x v="1"/>
    <s v="FUR-FU-10003799"/>
    <x v="0"/>
    <x v="5"/>
    <x v="90"/>
    <n v="106.68"/>
    <n v="6"/>
    <n v="0"/>
    <n v="33.070799999999991"/>
  </r>
  <r>
    <n v="7492"/>
    <s v="US-2014-118598"/>
    <x v="3"/>
    <x v="673"/>
    <d v="2014-11-17T00:00:00"/>
    <s v="Same Day"/>
    <s v="CM-12190"/>
    <s v="Charlotte Melton"/>
    <x v="0"/>
    <s v="United States"/>
    <s v="Utica"/>
    <x v="15"/>
    <n v="13501"/>
    <x v="3"/>
    <s v="TEC-PH-10002583"/>
    <x v="2"/>
    <x v="7"/>
    <x v="1708"/>
    <n v="119.94"/>
    <n v="6"/>
    <n v="0"/>
    <n v="5.9969999999999857"/>
  </r>
  <r>
    <n v="7493"/>
    <s v="US-2014-160836"/>
    <x v="3"/>
    <x v="220"/>
    <d v="2014-09-17T00:00:00"/>
    <s v="Standard Class"/>
    <s v="CC-12475"/>
    <s v="Cindy Chapman"/>
    <x v="0"/>
    <s v="United States"/>
    <s v="Houston"/>
    <x v="5"/>
    <n v="77070"/>
    <x v="2"/>
    <s v="OFF-PA-10004239"/>
    <x v="1"/>
    <x v="10"/>
    <x v="1412"/>
    <n v="10.272000000000002"/>
    <n v="3"/>
    <n v="0.2"/>
    <n v="3.2099999999999982"/>
  </r>
  <r>
    <n v="7494"/>
    <s v="US-2014-160836"/>
    <x v="3"/>
    <x v="220"/>
    <d v="2014-09-17T00:00:00"/>
    <s v="Standard Class"/>
    <s v="CC-12475"/>
    <s v="Cindy Chapman"/>
    <x v="0"/>
    <s v="United States"/>
    <s v="Houston"/>
    <x v="5"/>
    <n v="77070"/>
    <x v="2"/>
    <s v="FUR-TA-10002855"/>
    <x v="0"/>
    <x v="3"/>
    <x v="1189"/>
    <n v="512.19000000000005"/>
    <n v="5"/>
    <n v="0.3"/>
    <n v="-65.853000000000009"/>
  </r>
  <r>
    <n v="7495"/>
    <s v="US-2014-160836"/>
    <x v="3"/>
    <x v="220"/>
    <d v="2014-09-17T00:00:00"/>
    <s v="Standard Class"/>
    <s v="CC-12475"/>
    <s v="Cindy Chapman"/>
    <x v="0"/>
    <s v="United States"/>
    <s v="Houston"/>
    <x v="5"/>
    <n v="77070"/>
    <x v="2"/>
    <s v="OFF-AP-10001626"/>
    <x v="1"/>
    <x v="9"/>
    <x v="1016"/>
    <n v="1.5559999999999996"/>
    <n v="2"/>
    <n v="0.8"/>
    <n v="-4.2012"/>
  </r>
  <r>
    <n v="7496"/>
    <s v="CA-2014-121048"/>
    <x v="3"/>
    <x v="1163"/>
    <d v="2014-07-19T00:00:00"/>
    <s v="Standard Class"/>
    <s v="TC-21295"/>
    <s v="Toby Carlisle"/>
    <x v="0"/>
    <s v="United States"/>
    <s v="Westminster"/>
    <x v="1"/>
    <n v="92683"/>
    <x v="1"/>
    <s v="OFF-BI-10004022"/>
    <x v="1"/>
    <x v="8"/>
    <x v="748"/>
    <n v="4.4479999999999995"/>
    <n v="2"/>
    <n v="0.2"/>
    <n v="1.4455999999999996"/>
  </r>
  <r>
    <n v="7497"/>
    <s v="CA-2014-121048"/>
    <x v="3"/>
    <x v="1163"/>
    <d v="2014-07-19T00:00:00"/>
    <s v="Standard Class"/>
    <s v="TC-21295"/>
    <s v="Toby Carlisle"/>
    <x v="0"/>
    <s v="United States"/>
    <s v="Westminster"/>
    <x v="1"/>
    <n v="92683"/>
    <x v="1"/>
    <s v="FUR-FU-10003601"/>
    <x v="0"/>
    <x v="5"/>
    <x v="729"/>
    <n v="276.69"/>
    <n v="3"/>
    <n v="0"/>
    <n v="49.804199999999994"/>
  </r>
  <r>
    <n v="7498"/>
    <s v="CA-2014-121048"/>
    <x v="3"/>
    <x v="1163"/>
    <d v="2014-07-19T00:00:00"/>
    <s v="Standard Class"/>
    <s v="TC-21295"/>
    <s v="Toby Carlisle"/>
    <x v="0"/>
    <s v="United States"/>
    <s v="Westminster"/>
    <x v="1"/>
    <n v="92683"/>
    <x v="1"/>
    <s v="OFF-FA-10000490"/>
    <x v="1"/>
    <x v="13"/>
    <x v="307"/>
    <n v="4.96"/>
    <n v="4"/>
    <n v="0"/>
    <n v="2.3311999999999999"/>
  </r>
  <r>
    <n v="7499"/>
    <s v="CA-2014-121048"/>
    <x v="3"/>
    <x v="1163"/>
    <d v="2014-07-19T00:00:00"/>
    <s v="Standard Class"/>
    <s v="TC-21295"/>
    <s v="Toby Carlisle"/>
    <x v="0"/>
    <s v="United States"/>
    <s v="Westminster"/>
    <x v="1"/>
    <n v="92683"/>
    <x v="1"/>
    <s v="OFF-AR-10004042"/>
    <x v="1"/>
    <x v="6"/>
    <x v="30"/>
    <n v="71.92"/>
    <n v="4"/>
    <n v="0"/>
    <n v="20.856799999999993"/>
  </r>
  <r>
    <n v="7500"/>
    <s v="CA-2014-121048"/>
    <x v="3"/>
    <x v="1163"/>
    <d v="2014-07-19T00:00:00"/>
    <s v="Standard Class"/>
    <s v="TC-21295"/>
    <s v="Toby Carlisle"/>
    <x v="0"/>
    <s v="United States"/>
    <s v="Westminster"/>
    <x v="1"/>
    <n v="92683"/>
    <x v="1"/>
    <s v="FUR-FU-10002960"/>
    <x v="0"/>
    <x v="5"/>
    <x v="190"/>
    <n v="18.84"/>
    <n v="3"/>
    <n v="0"/>
    <n v="7.9128000000000007"/>
  </r>
  <r>
    <n v="7501"/>
    <s v="CA-2014-121048"/>
    <x v="3"/>
    <x v="1163"/>
    <d v="2014-07-19T00:00:00"/>
    <s v="Standard Class"/>
    <s v="TC-21295"/>
    <s v="Toby Carlisle"/>
    <x v="0"/>
    <s v="United States"/>
    <s v="Westminster"/>
    <x v="1"/>
    <n v="92683"/>
    <x v="1"/>
    <s v="TEC-AC-10000991"/>
    <x v="2"/>
    <x v="11"/>
    <x v="432"/>
    <n v="140.97"/>
    <n v="3"/>
    <n v="0"/>
    <n v="19.735800000000005"/>
  </r>
  <r>
    <n v="7502"/>
    <s v="CA-2014-121048"/>
    <x v="3"/>
    <x v="1163"/>
    <d v="2014-07-19T00:00:00"/>
    <s v="Standard Class"/>
    <s v="TC-21295"/>
    <s v="Toby Carlisle"/>
    <x v="0"/>
    <s v="United States"/>
    <s v="Westminster"/>
    <x v="1"/>
    <n v="92683"/>
    <x v="1"/>
    <s v="TEC-PH-10004977"/>
    <x v="2"/>
    <x v="7"/>
    <x v="34"/>
    <n v="470.37600000000009"/>
    <n v="3"/>
    <n v="0.2"/>
    <n v="52.917299999999955"/>
  </r>
  <r>
    <n v="7503"/>
    <s v="US-2014-120117"/>
    <x v="3"/>
    <x v="983"/>
    <d v="2014-03-31T00:00:00"/>
    <s v="Same Day"/>
    <s v="TB-21400"/>
    <s v="Tom Boeckenhauer"/>
    <x v="0"/>
    <s v="United States"/>
    <s v="Los Angeles"/>
    <x v="1"/>
    <n v="90036"/>
    <x v="1"/>
    <s v="OFF-AR-10000817"/>
    <x v="1"/>
    <x v="6"/>
    <x v="1255"/>
    <n v="6.08"/>
    <n v="2"/>
    <n v="0"/>
    <n v="2.0671999999999997"/>
  </r>
  <r>
    <n v="7504"/>
    <s v="US-2014-120117"/>
    <x v="3"/>
    <x v="983"/>
    <d v="2014-03-31T00:00:00"/>
    <s v="Same Day"/>
    <s v="TB-21400"/>
    <s v="Tom Boeckenhauer"/>
    <x v="0"/>
    <s v="United States"/>
    <s v="Los Angeles"/>
    <x v="1"/>
    <n v="90036"/>
    <x v="1"/>
    <s v="TEC-PH-10002447"/>
    <x v="2"/>
    <x v="7"/>
    <x v="53"/>
    <n v="164.79200000000003"/>
    <n v="1"/>
    <n v="0.2"/>
    <n v="18.539099999999991"/>
  </r>
  <r>
    <n v="7505"/>
    <s v="CA-2013-158043"/>
    <x v="0"/>
    <x v="1011"/>
    <d v="2013-02-04T00:00:00"/>
    <s v="Second Class"/>
    <s v="JK-15325"/>
    <s v="Jason Klamczynski"/>
    <x v="1"/>
    <s v="United States"/>
    <s v="Atlantic City"/>
    <x v="30"/>
    <n v="8401"/>
    <x v="3"/>
    <s v="OFF-EN-10003134"/>
    <x v="1"/>
    <x v="12"/>
    <x v="33"/>
    <n v="23.36"/>
    <n v="2"/>
    <n v="0"/>
    <n v="11.68"/>
  </r>
  <r>
    <n v="7506"/>
    <s v="US-2014-106579"/>
    <x v="3"/>
    <x v="110"/>
    <d v="2014-06-14T00:00:00"/>
    <s v="Standard Class"/>
    <s v="BW-11200"/>
    <s v="Ben Wallace"/>
    <x v="0"/>
    <s v="United States"/>
    <s v="Skokie"/>
    <x v="10"/>
    <n v="60076"/>
    <x v="2"/>
    <s v="OFF-BI-10000309"/>
    <x v="1"/>
    <x v="8"/>
    <x v="334"/>
    <n v="12.175999999999998"/>
    <n v="4"/>
    <n v="0.8"/>
    <n v="-18.872800000000009"/>
  </r>
  <r>
    <n v="7507"/>
    <s v="CA-2011-115889"/>
    <x v="2"/>
    <x v="981"/>
    <d v="2011-11-06T00:00:00"/>
    <s v="Standard Class"/>
    <s v="SH-20395"/>
    <s v="Shahid Hopkins"/>
    <x v="0"/>
    <s v="United States"/>
    <s v="San Francisco"/>
    <x v="1"/>
    <n v="94122"/>
    <x v="1"/>
    <s v="TEC-PH-10001615"/>
    <x v="2"/>
    <x v="7"/>
    <x v="1108"/>
    <n v="46.384"/>
    <n v="2"/>
    <n v="0.2"/>
    <n v="5.2181999999999924"/>
  </r>
  <r>
    <n v="7508"/>
    <s v="CA-2011-115889"/>
    <x v="2"/>
    <x v="981"/>
    <d v="2011-11-06T00:00:00"/>
    <s v="Standard Class"/>
    <s v="SH-20395"/>
    <s v="Shahid Hopkins"/>
    <x v="0"/>
    <s v="United States"/>
    <s v="San Francisco"/>
    <x v="1"/>
    <n v="94122"/>
    <x v="1"/>
    <s v="OFF-ST-10003208"/>
    <x v="1"/>
    <x v="4"/>
    <x v="243"/>
    <n v="362.92"/>
    <n v="2"/>
    <n v="0"/>
    <n v="105.24679999999995"/>
  </r>
  <r>
    <n v="7509"/>
    <s v="US-2014-161935"/>
    <x v="3"/>
    <x v="1163"/>
    <d v="2014-07-19T00:00:00"/>
    <s v="Standard Class"/>
    <s v="JL-15835"/>
    <s v="John Lee"/>
    <x v="0"/>
    <s v="United States"/>
    <s v="Columbus"/>
    <x v="24"/>
    <n v="43229"/>
    <x v="3"/>
    <s v="OFF-PA-10000605"/>
    <x v="1"/>
    <x v="10"/>
    <x v="808"/>
    <n v="9.2480000000000011"/>
    <n v="2"/>
    <n v="0.2"/>
    <n v="3.3524000000000003"/>
  </r>
  <r>
    <n v="7510"/>
    <s v="US-2014-161935"/>
    <x v="3"/>
    <x v="1163"/>
    <d v="2014-07-19T00:00:00"/>
    <s v="Standard Class"/>
    <s v="JL-15835"/>
    <s v="John Lee"/>
    <x v="0"/>
    <s v="United States"/>
    <s v="Columbus"/>
    <x v="24"/>
    <n v="43229"/>
    <x v="3"/>
    <s v="TEC-PH-10000560"/>
    <x v="2"/>
    <x v="7"/>
    <x v="745"/>
    <n v="1889.9459999999999"/>
    <n v="9"/>
    <n v="0.4"/>
    <n v="-377.98919999999998"/>
  </r>
  <r>
    <n v="7511"/>
    <s v="US-2014-161935"/>
    <x v="3"/>
    <x v="1163"/>
    <d v="2014-07-19T00:00:00"/>
    <s v="Standard Class"/>
    <s v="JL-15835"/>
    <s v="John Lee"/>
    <x v="0"/>
    <s v="United States"/>
    <s v="Columbus"/>
    <x v="24"/>
    <n v="43229"/>
    <x v="3"/>
    <s v="OFF-ST-10003455"/>
    <x v="1"/>
    <x v="4"/>
    <x v="169"/>
    <n v="62.040000000000006"/>
    <n v="5"/>
    <n v="0.2"/>
    <n v="4.6530000000000022"/>
  </r>
  <r>
    <n v="7512"/>
    <s v="US-2014-161935"/>
    <x v="3"/>
    <x v="1163"/>
    <d v="2014-07-19T00:00:00"/>
    <s v="Standard Class"/>
    <s v="JL-15835"/>
    <s v="John Lee"/>
    <x v="0"/>
    <s v="United States"/>
    <s v="Columbus"/>
    <x v="24"/>
    <n v="43229"/>
    <x v="3"/>
    <s v="FUR-FU-10002937"/>
    <x v="0"/>
    <x v="5"/>
    <x v="1051"/>
    <n v="396.92000000000007"/>
    <n v="5"/>
    <n v="0.2"/>
    <n v="148.845"/>
  </r>
  <r>
    <n v="7513"/>
    <s v="US-2014-161935"/>
    <x v="3"/>
    <x v="1163"/>
    <d v="2014-07-19T00:00:00"/>
    <s v="Standard Class"/>
    <s v="JL-15835"/>
    <s v="John Lee"/>
    <x v="0"/>
    <s v="United States"/>
    <s v="Columbus"/>
    <x v="24"/>
    <n v="43229"/>
    <x v="3"/>
    <s v="OFF-ST-10001837"/>
    <x v="1"/>
    <x v="4"/>
    <x v="1331"/>
    <n v="239.45599999999999"/>
    <n v="7"/>
    <n v="0.2"/>
    <n v="17.959200000000003"/>
  </r>
  <r>
    <n v="7514"/>
    <s v="US-2014-161935"/>
    <x v="3"/>
    <x v="1163"/>
    <d v="2014-07-19T00:00:00"/>
    <s v="Standard Class"/>
    <s v="JL-15835"/>
    <s v="John Lee"/>
    <x v="0"/>
    <s v="United States"/>
    <s v="Columbus"/>
    <x v="24"/>
    <n v="43229"/>
    <x v="3"/>
    <s v="OFF-AR-10004757"/>
    <x v="1"/>
    <x v="6"/>
    <x v="342"/>
    <n v="13.120000000000001"/>
    <n v="5"/>
    <n v="0.2"/>
    <n v="2.1319999999999988"/>
  </r>
  <r>
    <n v="7515"/>
    <s v="US-2014-167920"/>
    <x v="3"/>
    <x v="34"/>
    <d v="2014-12-13T00:00:00"/>
    <s v="Second Class"/>
    <s v="JL-15835"/>
    <s v="John Lee"/>
    <x v="0"/>
    <s v="United States"/>
    <s v="Richmond"/>
    <x v="0"/>
    <n v="40475"/>
    <x v="0"/>
    <s v="OFF-BI-10004236"/>
    <x v="1"/>
    <x v="8"/>
    <x v="891"/>
    <n v="29.36"/>
    <n v="2"/>
    <n v="0"/>
    <n v="13.505599999999999"/>
  </r>
  <r>
    <n v="7516"/>
    <s v="US-2014-167920"/>
    <x v="3"/>
    <x v="34"/>
    <d v="2014-12-13T00:00:00"/>
    <s v="Second Class"/>
    <s v="JL-15835"/>
    <s v="John Lee"/>
    <x v="0"/>
    <s v="United States"/>
    <s v="Richmond"/>
    <x v="0"/>
    <n v="40475"/>
    <x v="0"/>
    <s v="OFF-AP-10000159"/>
    <x v="1"/>
    <x v="9"/>
    <x v="1407"/>
    <n v="214.89999999999998"/>
    <n v="5"/>
    <n v="0"/>
    <n v="62.32099999999997"/>
  </r>
  <r>
    <n v="7517"/>
    <s v="US-2014-167920"/>
    <x v="3"/>
    <x v="34"/>
    <d v="2014-12-13T00:00:00"/>
    <s v="Second Class"/>
    <s v="JL-15835"/>
    <s v="John Lee"/>
    <x v="0"/>
    <s v="United States"/>
    <s v="Richmond"/>
    <x v="0"/>
    <n v="40475"/>
    <x v="0"/>
    <s v="OFF-BI-10003274"/>
    <x v="1"/>
    <x v="8"/>
    <x v="122"/>
    <n v="15.92"/>
    <n v="4"/>
    <n v="0"/>
    <n v="7.4824000000000002"/>
  </r>
  <r>
    <n v="7518"/>
    <s v="US-2014-167920"/>
    <x v="3"/>
    <x v="34"/>
    <d v="2014-12-13T00:00:00"/>
    <s v="Second Class"/>
    <s v="JL-15835"/>
    <s v="John Lee"/>
    <x v="0"/>
    <s v="United States"/>
    <s v="Richmond"/>
    <x v="0"/>
    <n v="40475"/>
    <x v="0"/>
    <s v="TEC-AC-10001013"/>
    <x v="2"/>
    <x v="11"/>
    <x v="813"/>
    <n v="146.44999999999999"/>
    <n v="5"/>
    <n v="0"/>
    <n v="48.328499999999991"/>
  </r>
  <r>
    <n v="7519"/>
    <s v="US-2014-167920"/>
    <x v="3"/>
    <x v="34"/>
    <d v="2014-12-13T00:00:00"/>
    <s v="Second Class"/>
    <s v="JL-15835"/>
    <s v="John Lee"/>
    <x v="0"/>
    <s v="United States"/>
    <s v="Richmond"/>
    <x v="0"/>
    <n v="40475"/>
    <x v="0"/>
    <s v="OFF-ST-10004963"/>
    <x v="1"/>
    <x v="4"/>
    <x v="460"/>
    <n v="15.14"/>
    <n v="1"/>
    <n v="0"/>
    <n v="0.60559999999999903"/>
  </r>
  <r>
    <n v="7520"/>
    <s v="US-2014-167920"/>
    <x v="3"/>
    <x v="34"/>
    <d v="2014-12-13T00:00:00"/>
    <s v="Second Class"/>
    <s v="JL-15835"/>
    <s v="John Lee"/>
    <x v="0"/>
    <s v="United States"/>
    <s v="Richmond"/>
    <x v="0"/>
    <n v="40475"/>
    <x v="0"/>
    <s v="OFF-LA-10004409"/>
    <x v="1"/>
    <x v="2"/>
    <x v="1550"/>
    <n v="5.76"/>
    <n v="2"/>
    <n v="0"/>
    <n v="2.6495999999999995"/>
  </r>
  <r>
    <n v="7521"/>
    <s v="US-2014-167920"/>
    <x v="3"/>
    <x v="34"/>
    <d v="2014-12-13T00:00:00"/>
    <s v="Second Class"/>
    <s v="JL-15835"/>
    <s v="John Lee"/>
    <x v="0"/>
    <s v="United States"/>
    <s v="Richmond"/>
    <x v="0"/>
    <n v="40475"/>
    <x v="0"/>
    <s v="TEC-CO-10001046"/>
    <x v="2"/>
    <x v="16"/>
    <x v="874"/>
    <n v="1399.98"/>
    <n v="2"/>
    <n v="0"/>
    <n v="629.99099999999999"/>
  </r>
  <r>
    <n v="7522"/>
    <s v="CA-2013-162383"/>
    <x v="0"/>
    <x v="64"/>
    <d v="2013-09-12T00:00:00"/>
    <s v="Standard Class"/>
    <s v="MD-17350"/>
    <s v="Maribeth Dona"/>
    <x v="0"/>
    <s v="United States"/>
    <s v="Lancaster"/>
    <x v="24"/>
    <n v="43130"/>
    <x v="3"/>
    <s v="OFF-BI-10002824"/>
    <x v="1"/>
    <x v="8"/>
    <x v="523"/>
    <n v="8.9520000000000017"/>
    <n v="2"/>
    <n v="0.7"/>
    <n v="-7.4600000000000009"/>
  </r>
  <r>
    <n v="7523"/>
    <s v="CA-2013-162383"/>
    <x v="0"/>
    <x v="64"/>
    <d v="2013-09-12T00:00:00"/>
    <s v="Standard Class"/>
    <s v="MD-17350"/>
    <s v="Maribeth Dona"/>
    <x v="0"/>
    <s v="United States"/>
    <s v="Lancaster"/>
    <x v="24"/>
    <n v="43130"/>
    <x v="3"/>
    <s v="OFF-BI-10001757"/>
    <x v="1"/>
    <x v="8"/>
    <x v="1158"/>
    <n v="8.8560000000000016"/>
    <n v="6"/>
    <n v="0.7"/>
    <n v="-6.4944000000000024"/>
  </r>
  <r>
    <n v="7524"/>
    <s v="CA-2013-162383"/>
    <x v="0"/>
    <x v="64"/>
    <d v="2013-09-12T00:00:00"/>
    <s v="Standard Class"/>
    <s v="MD-17350"/>
    <s v="Maribeth Dona"/>
    <x v="0"/>
    <s v="United States"/>
    <s v="Lancaster"/>
    <x v="24"/>
    <n v="43130"/>
    <x v="3"/>
    <s v="FUR-CH-10004477"/>
    <x v="0"/>
    <x v="1"/>
    <x v="211"/>
    <n v="85.245999999999995"/>
    <n v="2"/>
    <n v="0.3"/>
    <n v="-1.217800000000004"/>
  </r>
  <r>
    <n v="7525"/>
    <s v="CA-2011-125731"/>
    <x v="2"/>
    <x v="1076"/>
    <d v="2011-09-16T00:00:00"/>
    <s v="Standard Class"/>
    <s v="CL-12565"/>
    <s v="Clay Ludtke"/>
    <x v="0"/>
    <s v="United States"/>
    <s v="Gresham"/>
    <x v="21"/>
    <n v="97030"/>
    <x v="1"/>
    <s v="OFF-EN-10003072"/>
    <x v="1"/>
    <x v="12"/>
    <x v="767"/>
    <n v="21.728000000000002"/>
    <n v="7"/>
    <n v="0.2"/>
    <n v="7.6047999999999991"/>
  </r>
  <r>
    <n v="7526"/>
    <s v="CA-2011-125731"/>
    <x v="2"/>
    <x v="1076"/>
    <d v="2011-09-16T00:00:00"/>
    <s v="Standard Class"/>
    <s v="CL-12565"/>
    <s v="Clay Ludtke"/>
    <x v="0"/>
    <s v="United States"/>
    <s v="Gresham"/>
    <x v="21"/>
    <n v="97030"/>
    <x v="1"/>
    <s v="FUR-CH-10003973"/>
    <x v="0"/>
    <x v="1"/>
    <x v="858"/>
    <n v="1487.04"/>
    <n v="5"/>
    <n v="0.2"/>
    <n v="148.70400000000006"/>
  </r>
  <r>
    <n v="7527"/>
    <s v="US-2014-106145"/>
    <x v="3"/>
    <x v="986"/>
    <d v="2014-09-27T00:00:00"/>
    <s v="Same Day"/>
    <s v="RA-19885"/>
    <s v="Ruben Ausman"/>
    <x v="1"/>
    <s v="United States"/>
    <s v="San Francisco"/>
    <x v="1"/>
    <n v="94109"/>
    <x v="1"/>
    <s v="OFF-EN-10001028"/>
    <x v="1"/>
    <x v="12"/>
    <x v="33"/>
    <n v="71.88"/>
    <n v="6"/>
    <n v="0"/>
    <n v="33.064799999999998"/>
  </r>
  <r>
    <n v="7528"/>
    <s v="US-2014-106145"/>
    <x v="3"/>
    <x v="986"/>
    <d v="2014-09-27T00:00:00"/>
    <s v="Same Day"/>
    <s v="RA-19885"/>
    <s v="Ruben Ausman"/>
    <x v="1"/>
    <s v="United States"/>
    <s v="San Francisco"/>
    <x v="1"/>
    <n v="94109"/>
    <x v="1"/>
    <s v="FUR-FU-10003829"/>
    <x v="0"/>
    <x v="5"/>
    <x v="1369"/>
    <n v="9.24"/>
    <n v="3"/>
    <n v="0"/>
    <n v="2.9567999999999994"/>
  </r>
  <r>
    <n v="7529"/>
    <s v="US-2014-106145"/>
    <x v="3"/>
    <x v="986"/>
    <d v="2014-09-27T00:00:00"/>
    <s v="Same Day"/>
    <s v="RA-19885"/>
    <s v="Ruben Ausman"/>
    <x v="1"/>
    <s v="United States"/>
    <s v="San Francisco"/>
    <x v="1"/>
    <n v="94109"/>
    <x v="1"/>
    <s v="OFF-PA-10002245"/>
    <x v="1"/>
    <x v="10"/>
    <x v="1334"/>
    <n v="35.880000000000003"/>
    <n v="6"/>
    <n v="0"/>
    <n v="16.146000000000001"/>
  </r>
  <r>
    <n v="7530"/>
    <s v="US-2014-106145"/>
    <x v="3"/>
    <x v="986"/>
    <d v="2014-09-27T00:00:00"/>
    <s v="Same Day"/>
    <s v="RA-19885"/>
    <s v="Ruben Ausman"/>
    <x v="1"/>
    <s v="United States"/>
    <s v="San Francisco"/>
    <x v="1"/>
    <n v="94109"/>
    <x v="1"/>
    <s v="OFF-BI-10002215"/>
    <x v="1"/>
    <x v="8"/>
    <x v="20"/>
    <n v="17.04"/>
    <n v="3"/>
    <n v="0.2"/>
    <n v="5.5379999999999985"/>
  </r>
  <r>
    <n v="7531"/>
    <s v="US-2014-106145"/>
    <x v="3"/>
    <x v="986"/>
    <d v="2014-09-27T00:00:00"/>
    <s v="Same Day"/>
    <s v="RA-19885"/>
    <s v="Ruben Ausman"/>
    <x v="1"/>
    <s v="United States"/>
    <s v="San Francisco"/>
    <x v="1"/>
    <n v="94109"/>
    <x v="1"/>
    <s v="OFF-BI-10003925"/>
    <x v="1"/>
    <x v="8"/>
    <x v="751"/>
    <n v="931.17600000000016"/>
    <n v="3"/>
    <n v="0.2"/>
    <n v="314.27190000000002"/>
  </r>
  <r>
    <n v="7532"/>
    <s v="CA-2013-107146"/>
    <x v="0"/>
    <x v="26"/>
    <d v="2013-06-20T00:00:00"/>
    <s v="First Class"/>
    <s v="LC-16885"/>
    <s v="Lena Creighton"/>
    <x v="0"/>
    <s v="United States"/>
    <s v="Longmont"/>
    <x v="22"/>
    <n v="80501"/>
    <x v="1"/>
    <s v="FUR-FU-10002298"/>
    <x v="0"/>
    <x v="5"/>
    <x v="1296"/>
    <n v="266.35200000000003"/>
    <n v="3"/>
    <n v="0.2"/>
    <n v="-13.317600000000013"/>
  </r>
  <r>
    <n v="7533"/>
    <s v="CA-2013-107146"/>
    <x v="0"/>
    <x v="26"/>
    <d v="2013-06-20T00:00:00"/>
    <s v="First Class"/>
    <s v="LC-16885"/>
    <s v="Lena Creighton"/>
    <x v="0"/>
    <s v="United States"/>
    <s v="Longmont"/>
    <x v="22"/>
    <n v="80501"/>
    <x v="1"/>
    <s v="FUR-CH-10004853"/>
    <x v="0"/>
    <x v="1"/>
    <x v="526"/>
    <n v="483.13599999999997"/>
    <n v="4"/>
    <n v="0.2"/>
    <n v="54.352799999999945"/>
  </r>
  <r>
    <n v="7534"/>
    <s v="US-2014-134642"/>
    <x v="3"/>
    <x v="906"/>
    <d v="2014-03-02T00:00:00"/>
    <s v="Standard Class"/>
    <s v="SW-20245"/>
    <s v="Scot Wooten"/>
    <x v="0"/>
    <s v="United States"/>
    <s v="Greenville"/>
    <x v="3"/>
    <n v="27834"/>
    <x v="0"/>
    <s v="FUR-CH-10002880"/>
    <x v="0"/>
    <x v="1"/>
    <x v="801"/>
    <n v="196.78399999999999"/>
    <n v="2"/>
    <n v="0.2"/>
    <n v="-22.138200000000012"/>
  </r>
  <r>
    <n v="7535"/>
    <s v="US-2014-134642"/>
    <x v="3"/>
    <x v="906"/>
    <d v="2014-03-02T00:00:00"/>
    <s v="Standard Class"/>
    <s v="SW-20245"/>
    <s v="Scot Wooten"/>
    <x v="0"/>
    <s v="United States"/>
    <s v="Greenville"/>
    <x v="3"/>
    <n v="27834"/>
    <x v="0"/>
    <s v="FUR-BO-10004709"/>
    <x v="0"/>
    <x v="0"/>
    <x v="263"/>
    <n v="231.92000000000002"/>
    <n v="5"/>
    <n v="0.2"/>
    <n v="5.7980000000000018"/>
  </r>
  <r>
    <n v="7536"/>
    <s v="US-2014-160143"/>
    <x v="3"/>
    <x v="185"/>
    <d v="2014-04-08T00:00:00"/>
    <s v="Standard Class"/>
    <s v="HG-14965"/>
    <s v="Henry Goldwyn"/>
    <x v="1"/>
    <s v="United States"/>
    <s v="Los Angeles"/>
    <x v="1"/>
    <n v="90004"/>
    <x v="1"/>
    <s v="OFF-SU-10004231"/>
    <x v="1"/>
    <x v="14"/>
    <x v="552"/>
    <n v="29.700000000000003"/>
    <n v="3"/>
    <n v="0"/>
    <n v="8.0190000000000001"/>
  </r>
  <r>
    <n v="7537"/>
    <s v="CA-2014-103415"/>
    <x v="3"/>
    <x v="734"/>
    <d v="2014-12-09T00:00:00"/>
    <s v="Standard Class"/>
    <s v="MV-17485"/>
    <s v="Mark Van Huff"/>
    <x v="0"/>
    <s v="United States"/>
    <s v="Houston"/>
    <x v="5"/>
    <n v="77041"/>
    <x v="2"/>
    <s v="FUR-FU-10000820"/>
    <x v="0"/>
    <x v="5"/>
    <x v="1774"/>
    <n v="13.591999999999999"/>
    <n v="2"/>
    <n v="0.6"/>
    <n v="-14.271599999999999"/>
  </r>
  <r>
    <n v="7538"/>
    <s v="CA-2013-106460"/>
    <x v="0"/>
    <x v="317"/>
    <d v="2013-02-22T00:00:00"/>
    <s v="Second Class"/>
    <s v="GT-14710"/>
    <s v="Greg Tran"/>
    <x v="0"/>
    <s v="United States"/>
    <s v="San Francisco"/>
    <x v="1"/>
    <n v="94109"/>
    <x v="1"/>
    <s v="OFF-PA-10001736"/>
    <x v="1"/>
    <x v="10"/>
    <x v="129"/>
    <n v="70.88"/>
    <n v="2"/>
    <n v="0"/>
    <n v="33.313599999999994"/>
  </r>
  <r>
    <n v="7539"/>
    <s v="US-2014-112347"/>
    <x v="3"/>
    <x v="574"/>
    <d v="2014-12-07T00:00:00"/>
    <s v="Standard Class"/>
    <s v="BS-11380"/>
    <s v="Bill Stewart"/>
    <x v="1"/>
    <s v="United States"/>
    <s v="Denver"/>
    <x v="22"/>
    <n v="80219"/>
    <x v="1"/>
    <s v="OFF-ST-10003306"/>
    <x v="1"/>
    <x v="4"/>
    <x v="380"/>
    <n v="114.28800000000001"/>
    <n v="1"/>
    <n v="0.2"/>
    <n v="12.857399999999984"/>
  </r>
  <r>
    <n v="7540"/>
    <s v="US-2014-112347"/>
    <x v="3"/>
    <x v="574"/>
    <d v="2014-12-07T00:00:00"/>
    <s v="Standard Class"/>
    <s v="BS-11380"/>
    <s v="Bill Stewart"/>
    <x v="1"/>
    <s v="United States"/>
    <s v="Denver"/>
    <x v="22"/>
    <n v="80219"/>
    <x v="1"/>
    <s v="OFF-BI-10003707"/>
    <x v="1"/>
    <x v="8"/>
    <x v="776"/>
    <n v="36.624000000000002"/>
    <n v="8"/>
    <n v="0.7"/>
    <n v="-24.41599999999999"/>
  </r>
  <r>
    <n v="7541"/>
    <s v="US-2014-112347"/>
    <x v="3"/>
    <x v="574"/>
    <d v="2014-12-07T00:00:00"/>
    <s v="Standard Class"/>
    <s v="BS-11380"/>
    <s v="Bill Stewart"/>
    <x v="1"/>
    <s v="United States"/>
    <s v="Denver"/>
    <x v="22"/>
    <n v="80219"/>
    <x v="1"/>
    <s v="FUR-BO-10003546"/>
    <x v="0"/>
    <x v="0"/>
    <x v="1638"/>
    <n v="242.35200000000003"/>
    <n v="8"/>
    <n v="0.7"/>
    <n v="-363.52799999999991"/>
  </r>
  <r>
    <n v="7542"/>
    <s v="US-2014-112347"/>
    <x v="3"/>
    <x v="574"/>
    <d v="2014-12-07T00:00:00"/>
    <s v="Standard Class"/>
    <s v="BS-11380"/>
    <s v="Bill Stewart"/>
    <x v="1"/>
    <s v="United States"/>
    <s v="Denver"/>
    <x v="22"/>
    <n v="80219"/>
    <x v="1"/>
    <s v="TEC-PH-10000213"/>
    <x v="2"/>
    <x v="7"/>
    <x v="1649"/>
    <n v="49.616000000000007"/>
    <n v="2"/>
    <n v="0.2"/>
    <n v="4.9615999999999989"/>
  </r>
  <r>
    <n v="7543"/>
    <s v="US-2014-112347"/>
    <x v="3"/>
    <x v="574"/>
    <d v="2014-12-07T00:00:00"/>
    <s v="Standard Class"/>
    <s v="BS-11380"/>
    <s v="Bill Stewart"/>
    <x v="1"/>
    <s v="United States"/>
    <s v="Denver"/>
    <x v="22"/>
    <n v="80219"/>
    <x v="1"/>
    <s v="FUR-FU-10001488"/>
    <x v="0"/>
    <x v="5"/>
    <x v="1040"/>
    <n v="508.70400000000006"/>
    <n v="6"/>
    <n v="0.2"/>
    <n v="0"/>
  </r>
  <r>
    <n v="7544"/>
    <s v="US-2014-112347"/>
    <x v="3"/>
    <x v="574"/>
    <d v="2014-12-07T00:00:00"/>
    <s v="Standard Class"/>
    <s v="BS-11380"/>
    <s v="Bill Stewart"/>
    <x v="1"/>
    <s v="United States"/>
    <s v="Denver"/>
    <x v="22"/>
    <n v="80219"/>
    <x v="1"/>
    <s v="TEC-PH-10004833"/>
    <x v="2"/>
    <x v="7"/>
    <x v="1354"/>
    <n v="57.36"/>
    <n v="6"/>
    <n v="0.2"/>
    <n v="-14.34"/>
  </r>
  <r>
    <n v="7545"/>
    <s v="US-2014-112347"/>
    <x v="3"/>
    <x v="574"/>
    <d v="2014-12-07T00:00:00"/>
    <s v="Standard Class"/>
    <s v="BS-11380"/>
    <s v="Bill Stewart"/>
    <x v="1"/>
    <s v="United States"/>
    <s v="Denver"/>
    <x v="22"/>
    <n v="80219"/>
    <x v="1"/>
    <s v="FUR-CH-10002335"/>
    <x v="0"/>
    <x v="1"/>
    <x v="623"/>
    <n v="906.68000000000006"/>
    <n v="5"/>
    <n v="0.2"/>
    <n v="68.001000000000033"/>
  </r>
  <r>
    <n v="7546"/>
    <s v="CA-2011-103492"/>
    <x v="2"/>
    <x v="982"/>
    <d v="2011-10-15T00:00:00"/>
    <s v="Standard Class"/>
    <s v="CM-12715"/>
    <s v="Craig Molinari"/>
    <x v="1"/>
    <s v="United States"/>
    <s v="Huntsville"/>
    <x v="5"/>
    <n v="77340"/>
    <x v="2"/>
    <s v="TEC-PH-10001128"/>
    <x v="2"/>
    <x v="7"/>
    <x v="1499"/>
    <n v="719.95200000000011"/>
    <n v="6"/>
    <n v="0.2"/>
    <n v="71.995200000000011"/>
  </r>
  <r>
    <n v="7547"/>
    <s v="CA-2011-103492"/>
    <x v="2"/>
    <x v="982"/>
    <d v="2011-10-15T00:00:00"/>
    <s v="Standard Class"/>
    <s v="CM-12715"/>
    <s v="Craig Molinari"/>
    <x v="1"/>
    <s v="United States"/>
    <s v="Huntsville"/>
    <x v="5"/>
    <n v="77340"/>
    <x v="2"/>
    <s v="TEC-PH-10004667"/>
    <x v="2"/>
    <x v="7"/>
    <x v="519"/>
    <n v="755.94400000000019"/>
    <n v="7"/>
    <n v="0.2"/>
    <n v="66.145099999999957"/>
  </r>
  <r>
    <n v="7548"/>
    <s v="CA-2011-103492"/>
    <x v="2"/>
    <x v="982"/>
    <d v="2011-10-15T00:00:00"/>
    <s v="Standard Class"/>
    <s v="CM-12715"/>
    <s v="Craig Molinari"/>
    <x v="1"/>
    <s v="United States"/>
    <s v="Huntsville"/>
    <x v="5"/>
    <n v="77340"/>
    <x v="2"/>
    <s v="OFF-BI-10004817"/>
    <x v="1"/>
    <x v="8"/>
    <x v="1199"/>
    <n v="11.979999999999997"/>
    <n v="5"/>
    <n v="0.8"/>
    <n v="-19.16800000000001"/>
  </r>
  <r>
    <n v="7549"/>
    <s v="CA-2011-103492"/>
    <x v="2"/>
    <x v="982"/>
    <d v="2011-10-15T00:00:00"/>
    <s v="Standard Class"/>
    <s v="CM-12715"/>
    <s v="Craig Molinari"/>
    <x v="1"/>
    <s v="United States"/>
    <s v="Huntsville"/>
    <x v="5"/>
    <n v="77340"/>
    <x v="2"/>
    <s v="OFF-BI-10004140"/>
    <x v="1"/>
    <x v="8"/>
    <x v="304"/>
    <n v="0.8979999999999998"/>
    <n v="1"/>
    <n v="0.8"/>
    <n v="-1.5715000000000008"/>
  </r>
  <r>
    <n v="7550"/>
    <s v="CA-2013-136595"/>
    <x v="0"/>
    <x v="64"/>
    <d v="2013-09-08T00:00:00"/>
    <s v="First Class"/>
    <s v="EM-13825"/>
    <s v="Elizabeth Moffitt"/>
    <x v="1"/>
    <s v="United States"/>
    <s v="Houston"/>
    <x v="5"/>
    <n v="77036"/>
    <x v="2"/>
    <s v="FUR-FU-10004671"/>
    <x v="0"/>
    <x v="5"/>
    <x v="1357"/>
    <n v="21.204000000000004"/>
    <n v="3"/>
    <n v="0.6"/>
    <n v="-11.662199999999999"/>
  </r>
  <r>
    <n v="7551"/>
    <s v="CA-2011-140396"/>
    <x v="2"/>
    <x v="1164"/>
    <d v="2011-11-25T00:00:00"/>
    <s v="Standard Class"/>
    <s v="KH-16330"/>
    <s v="Katharine Harms"/>
    <x v="1"/>
    <s v="United States"/>
    <s v="New York City"/>
    <x v="15"/>
    <n v="10024"/>
    <x v="3"/>
    <s v="OFF-EN-10002592"/>
    <x v="1"/>
    <x v="12"/>
    <x v="1702"/>
    <n v="34.74"/>
    <n v="3"/>
    <n v="0"/>
    <n v="17.37"/>
  </r>
  <r>
    <n v="7552"/>
    <s v="CA-2011-140396"/>
    <x v="2"/>
    <x v="1164"/>
    <d v="2011-11-25T00:00:00"/>
    <s v="Standard Class"/>
    <s v="KH-16330"/>
    <s v="Katharine Harms"/>
    <x v="1"/>
    <s v="United States"/>
    <s v="New York City"/>
    <x v="15"/>
    <n v="10024"/>
    <x v="3"/>
    <s v="TEC-PH-10004447"/>
    <x v="2"/>
    <x v="7"/>
    <x v="857"/>
    <n v="833.94"/>
    <n v="6"/>
    <n v="0"/>
    <n v="216.8244"/>
  </r>
  <r>
    <n v="7553"/>
    <s v="CA-2011-140396"/>
    <x v="2"/>
    <x v="1164"/>
    <d v="2011-11-25T00:00:00"/>
    <s v="Standard Class"/>
    <s v="KH-16330"/>
    <s v="Katharine Harms"/>
    <x v="1"/>
    <s v="United States"/>
    <s v="New York City"/>
    <x v="15"/>
    <n v="10024"/>
    <x v="3"/>
    <s v="OFF-BI-10003669"/>
    <x v="1"/>
    <x v="8"/>
    <x v="796"/>
    <n v="12.96"/>
    <n v="3"/>
    <n v="0.2"/>
    <n v="4.5359999999999996"/>
  </r>
  <r>
    <n v="7554"/>
    <s v="CA-2011-140396"/>
    <x v="2"/>
    <x v="1164"/>
    <d v="2011-11-25T00:00:00"/>
    <s v="Standard Class"/>
    <s v="KH-16330"/>
    <s v="Katharine Harms"/>
    <x v="1"/>
    <s v="United States"/>
    <s v="New York City"/>
    <x v="15"/>
    <n v="10024"/>
    <x v="3"/>
    <s v="OFF-PA-10000223"/>
    <x v="1"/>
    <x v="10"/>
    <x v="1374"/>
    <n v="25.92"/>
    <n v="4"/>
    <n v="0"/>
    <n v="12.441600000000001"/>
  </r>
  <r>
    <n v="7555"/>
    <s v="CA-2011-114181"/>
    <x v="2"/>
    <x v="1025"/>
    <d v="2011-05-14T00:00:00"/>
    <s v="Second Class"/>
    <s v="AF-10885"/>
    <s v="Art Foster"/>
    <x v="0"/>
    <s v="United States"/>
    <s v="Philadelphia"/>
    <x v="9"/>
    <n v="19134"/>
    <x v="3"/>
    <s v="FUR-BO-10004467"/>
    <x v="0"/>
    <x v="0"/>
    <x v="883"/>
    <n v="349.96499999999997"/>
    <n v="7"/>
    <n v="0.5"/>
    <n v="-216.97830000000002"/>
  </r>
  <r>
    <n v="7556"/>
    <s v="CA-2011-114181"/>
    <x v="2"/>
    <x v="1025"/>
    <d v="2011-05-14T00:00:00"/>
    <s v="Second Class"/>
    <s v="AF-10885"/>
    <s v="Art Foster"/>
    <x v="0"/>
    <s v="United States"/>
    <s v="Philadelphia"/>
    <x v="9"/>
    <n v="19134"/>
    <x v="3"/>
    <s v="OFF-AR-10000716"/>
    <x v="1"/>
    <x v="6"/>
    <x v="786"/>
    <n v="22.32"/>
    <n v="5"/>
    <n v="0.2"/>
    <n v="5.3010000000000002"/>
  </r>
  <r>
    <n v="7557"/>
    <s v="CA-2014-159506"/>
    <x v="3"/>
    <x v="344"/>
    <d v="2014-12-03T00:00:00"/>
    <s v="Standard Class"/>
    <s v="JR-16210"/>
    <s v="Justin Ritter"/>
    <x v="1"/>
    <s v="United States"/>
    <s v="Columbus"/>
    <x v="14"/>
    <n v="47201"/>
    <x v="2"/>
    <s v="OFF-PA-10003641"/>
    <x v="1"/>
    <x v="10"/>
    <x v="938"/>
    <n v="158.28"/>
    <n v="6"/>
    <n v="0"/>
    <n v="72.808799999999991"/>
  </r>
  <r>
    <n v="7558"/>
    <s v="CA-2014-159506"/>
    <x v="3"/>
    <x v="344"/>
    <d v="2014-12-03T00:00:00"/>
    <s v="Standard Class"/>
    <s v="JR-16210"/>
    <s v="Justin Ritter"/>
    <x v="1"/>
    <s v="United States"/>
    <s v="Columbus"/>
    <x v="14"/>
    <n v="47201"/>
    <x v="2"/>
    <s v="OFF-BI-10004519"/>
    <x v="1"/>
    <x v="8"/>
    <x v="880"/>
    <n v="497.93999999999994"/>
    <n v="3"/>
    <n v="0"/>
    <n v="224.07299999999998"/>
  </r>
  <r>
    <n v="7559"/>
    <s v="US-2011-137155"/>
    <x v="2"/>
    <x v="301"/>
    <d v="2011-11-05T00:00:00"/>
    <s v="Standard Class"/>
    <s v="DL-12925"/>
    <s v="Daniel Lacy"/>
    <x v="0"/>
    <s v="United States"/>
    <s v="Long Beach"/>
    <x v="15"/>
    <n v="11561"/>
    <x v="3"/>
    <s v="OFF-AP-10002518"/>
    <x v="1"/>
    <x v="9"/>
    <x v="158"/>
    <n v="533.93999999999994"/>
    <n v="3"/>
    <n v="0"/>
    <n v="154.84259999999995"/>
  </r>
  <r>
    <n v="7560"/>
    <s v="US-2011-137155"/>
    <x v="2"/>
    <x v="301"/>
    <d v="2011-11-05T00:00:00"/>
    <s v="Standard Class"/>
    <s v="DL-12925"/>
    <s v="Daniel Lacy"/>
    <x v="0"/>
    <s v="United States"/>
    <s v="Long Beach"/>
    <x v="15"/>
    <n v="11561"/>
    <x v="3"/>
    <s v="OFF-PA-10000806"/>
    <x v="1"/>
    <x v="10"/>
    <x v="948"/>
    <n v="167.94"/>
    <n v="3"/>
    <n v="0"/>
    <n v="82.290599999999998"/>
  </r>
  <r>
    <n v="7561"/>
    <s v="US-2011-137155"/>
    <x v="2"/>
    <x v="301"/>
    <d v="2011-11-05T00:00:00"/>
    <s v="Standard Class"/>
    <s v="DL-12925"/>
    <s v="Daniel Lacy"/>
    <x v="0"/>
    <s v="United States"/>
    <s v="Long Beach"/>
    <x v="15"/>
    <n v="11561"/>
    <x v="3"/>
    <s v="FUR-FU-10003142"/>
    <x v="0"/>
    <x v="5"/>
    <x v="1201"/>
    <n v="31.68"/>
    <n v="6"/>
    <n v="0"/>
    <n v="9.8207999999999984"/>
  </r>
  <r>
    <n v="7562"/>
    <s v="CA-2013-105746"/>
    <x v="0"/>
    <x v="945"/>
    <d v="2014-01-02T00:00:00"/>
    <s v="First Class"/>
    <s v="BD-11605"/>
    <s v="Brian Dahlen"/>
    <x v="0"/>
    <s v="United States"/>
    <s v="Lancaster"/>
    <x v="9"/>
    <n v="17602"/>
    <x v="3"/>
    <s v="FUR-CH-10000454"/>
    <x v="0"/>
    <x v="1"/>
    <x v="1"/>
    <n v="170.78599999999997"/>
    <n v="1"/>
    <n v="0.3"/>
    <n v="0"/>
  </r>
  <r>
    <n v="7563"/>
    <s v="US-2013-104815"/>
    <x v="0"/>
    <x v="323"/>
    <d v="2013-09-08T00:00:00"/>
    <s v="Standard Class"/>
    <s v="RB-19570"/>
    <s v="Rob Beeghly"/>
    <x v="0"/>
    <s v="United States"/>
    <s v="Chicago"/>
    <x v="10"/>
    <n v="60610"/>
    <x v="2"/>
    <s v="FUR-BO-10003894"/>
    <x v="0"/>
    <x v="0"/>
    <x v="1619"/>
    <n v="198.744"/>
    <n v="4"/>
    <n v="0.3"/>
    <n v="0"/>
  </r>
  <r>
    <n v="7564"/>
    <s v="CA-2014-157672"/>
    <x v="3"/>
    <x v="361"/>
    <d v="2014-10-08T00:00:00"/>
    <s v="First Class"/>
    <s v="RB-19795"/>
    <s v="Ross Baird"/>
    <x v="2"/>
    <s v="United States"/>
    <s v="Denver"/>
    <x v="22"/>
    <n v="80219"/>
    <x v="1"/>
    <s v="TEC-AC-10001714"/>
    <x v="2"/>
    <x v="11"/>
    <x v="678"/>
    <n v="63.824000000000005"/>
    <n v="2"/>
    <n v="0.2"/>
    <n v="13.562599999999998"/>
  </r>
  <r>
    <n v="7565"/>
    <s v="US-2013-166660"/>
    <x v="0"/>
    <x v="806"/>
    <d v="2013-02-01T00:00:00"/>
    <s v="Second Class"/>
    <s v="TB-21250"/>
    <s v="Tim Brockman"/>
    <x v="0"/>
    <s v="United States"/>
    <s v="Seattle"/>
    <x v="4"/>
    <n v="98103"/>
    <x v="1"/>
    <s v="FUR-CH-10001190"/>
    <x v="0"/>
    <x v="1"/>
    <x v="1326"/>
    <n v="435.16800000000006"/>
    <n v="4"/>
    <n v="0.2"/>
    <n v="-59.835600000000042"/>
  </r>
  <r>
    <n v="7566"/>
    <s v="US-2013-166660"/>
    <x v="0"/>
    <x v="806"/>
    <d v="2013-02-01T00:00:00"/>
    <s v="Second Class"/>
    <s v="TB-21250"/>
    <s v="Tim Brockman"/>
    <x v="0"/>
    <s v="United States"/>
    <s v="Seattle"/>
    <x v="4"/>
    <n v="98103"/>
    <x v="1"/>
    <s v="FUR-BO-10000468"/>
    <x v="0"/>
    <x v="0"/>
    <x v="1171"/>
    <n v="48.58"/>
    <n v="1"/>
    <n v="0"/>
    <n v="7.7728000000000037"/>
  </r>
  <r>
    <n v="7567"/>
    <s v="CA-2014-140802"/>
    <x v="3"/>
    <x v="81"/>
    <d v="2014-04-24T00:00:00"/>
    <s v="First Class"/>
    <s v="KN-16390"/>
    <s v="Katherine Nockton"/>
    <x v="1"/>
    <s v="United States"/>
    <s v="Houston"/>
    <x v="5"/>
    <n v="77070"/>
    <x v="2"/>
    <s v="TEC-AC-10001998"/>
    <x v="2"/>
    <x v="11"/>
    <x v="84"/>
    <n v="47.975999999999999"/>
    <n v="3"/>
    <n v="0.2"/>
    <n v="8.3957999999999942"/>
  </r>
  <r>
    <n v="7568"/>
    <s v="CA-2014-140802"/>
    <x v="3"/>
    <x v="81"/>
    <d v="2014-04-24T00:00:00"/>
    <s v="First Class"/>
    <s v="KN-16390"/>
    <s v="Katherine Nockton"/>
    <x v="1"/>
    <s v="United States"/>
    <s v="Houston"/>
    <x v="5"/>
    <n v="77070"/>
    <x v="2"/>
    <s v="OFF-PA-10001534"/>
    <x v="1"/>
    <x v="10"/>
    <x v="1461"/>
    <n v="20.736000000000004"/>
    <n v="4"/>
    <n v="0.2"/>
    <n v="7.2576000000000001"/>
  </r>
  <r>
    <n v="7569"/>
    <s v="CA-2011-133830"/>
    <x v="2"/>
    <x v="29"/>
    <d v="2011-12-10T00:00:00"/>
    <s v="Standard Class"/>
    <s v="RL-19615"/>
    <s v="Rob Lucas"/>
    <x v="0"/>
    <s v="United States"/>
    <s v="Los Angeles"/>
    <x v="1"/>
    <n v="90045"/>
    <x v="1"/>
    <s v="OFF-AR-10003045"/>
    <x v="1"/>
    <x v="6"/>
    <x v="420"/>
    <n v="26.46"/>
    <n v="9"/>
    <n v="0"/>
    <n v="11.907"/>
  </r>
  <r>
    <n v="7570"/>
    <s v="CA-2011-133830"/>
    <x v="2"/>
    <x v="29"/>
    <d v="2011-12-10T00:00:00"/>
    <s v="Standard Class"/>
    <s v="RL-19615"/>
    <s v="Rob Lucas"/>
    <x v="0"/>
    <s v="United States"/>
    <s v="Los Angeles"/>
    <x v="1"/>
    <n v="90045"/>
    <x v="1"/>
    <s v="OFF-PA-10001363"/>
    <x v="1"/>
    <x v="10"/>
    <x v="1616"/>
    <n v="49.12"/>
    <n v="4"/>
    <n v="0"/>
    <n v="23.086399999999998"/>
  </r>
  <r>
    <n v="7571"/>
    <s v="CA-2011-133830"/>
    <x v="2"/>
    <x v="29"/>
    <d v="2011-12-10T00:00:00"/>
    <s v="Standard Class"/>
    <s v="RL-19615"/>
    <s v="Rob Lucas"/>
    <x v="0"/>
    <s v="United States"/>
    <s v="Los Angeles"/>
    <x v="1"/>
    <n v="90045"/>
    <x v="1"/>
    <s v="OFF-FA-10002280"/>
    <x v="1"/>
    <x v="13"/>
    <x v="653"/>
    <n v="15"/>
    <n v="3"/>
    <n v="0"/>
    <n v="7.1999999999999993"/>
  </r>
  <r>
    <n v="7572"/>
    <s v="CA-2011-100916"/>
    <x v="2"/>
    <x v="618"/>
    <d v="2011-10-26T00:00:00"/>
    <s v="Standard Class"/>
    <s v="FH-14275"/>
    <s v="Frank Hawley"/>
    <x v="1"/>
    <s v="United States"/>
    <s v="Newport News"/>
    <x v="17"/>
    <n v="23602"/>
    <x v="0"/>
    <s v="OFF-ST-10003479"/>
    <x v="1"/>
    <x v="4"/>
    <x v="41"/>
    <n v="194.7"/>
    <n v="5"/>
    <n v="0"/>
    <n v="9.7349999999999781"/>
  </r>
  <r>
    <n v="7573"/>
    <s v="CA-2011-100916"/>
    <x v="2"/>
    <x v="618"/>
    <d v="2011-10-26T00:00:00"/>
    <s v="Standard Class"/>
    <s v="FH-14275"/>
    <s v="Frank Hawley"/>
    <x v="1"/>
    <s v="United States"/>
    <s v="Newport News"/>
    <x v="17"/>
    <n v="23602"/>
    <x v="0"/>
    <s v="FUR-TA-10004607"/>
    <x v="0"/>
    <x v="3"/>
    <x v="1095"/>
    <n v="591.32000000000005"/>
    <n v="4"/>
    <n v="0"/>
    <n v="112.35079999999999"/>
  </r>
  <r>
    <n v="7574"/>
    <s v="CA-2011-100916"/>
    <x v="2"/>
    <x v="618"/>
    <d v="2011-10-26T00:00:00"/>
    <s v="Standard Class"/>
    <s v="FH-14275"/>
    <s v="Frank Hawley"/>
    <x v="1"/>
    <s v="United States"/>
    <s v="Newport News"/>
    <x v="17"/>
    <n v="23602"/>
    <x v="0"/>
    <s v="OFF-AR-10001022"/>
    <x v="1"/>
    <x v="6"/>
    <x v="872"/>
    <n v="2.84"/>
    <n v="1"/>
    <n v="0"/>
    <n v="0.88039999999999985"/>
  </r>
  <r>
    <n v="7575"/>
    <s v="CA-2012-129532"/>
    <x v="1"/>
    <x v="575"/>
    <d v="2012-12-12T00:00:00"/>
    <s v="Standard Class"/>
    <s v="YS-21880"/>
    <s v="Yana Sorensen"/>
    <x v="1"/>
    <s v="United States"/>
    <s v="Los Angeles"/>
    <x v="1"/>
    <n v="90036"/>
    <x v="1"/>
    <s v="OFF-ST-10004186"/>
    <x v="1"/>
    <x v="4"/>
    <x v="16"/>
    <n v="221.96"/>
    <n v="2"/>
    <n v="0"/>
    <n v="4.4391999999999996"/>
  </r>
  <r>
    <n v="7576"/>
    <s v="CA-2012-129532"/>
    <x v="1"/>
    <x v="575"/>
    <d v="2012-12-12T00:00:00"/>
    <s v="Standard Class"/>
    <s v="YS-21880"/>
    <s v="Yana Sorensen"/>
    <x v="1"/>
    <s v="United States"/>
    <s v="Los Angeles"/>
    <x v="1"/>
    <n v="90036"/>
    <x v="1"/>
    <s v="TEC-AC-10000865"/>
    <x v="2"/>
    <x v="11"/>
    <x v="996"/>
    <n v="236"/>
    <n v="4"/>
    <n v="0"/>
    <n v="40.119999999999976"/>
  </r>
  <r>
    <n v="7577"/>
    <s v="CA-2011-134726"/>
    <x v="2"/>
    <x v="981"/>
    <d v="2011-11-07T00:00:00"/>
    <s v="Second Class"/>
    <s v="SW-20755"/>
    <s v="Steven Ward"/>
    <x v="1"/>
    <s v="United States"/>
    <s v="Seattle"/>
    <x v="4"/>
    <n v="98115"/>
    <x v="1"/>
    <s v="TEC-AC-10000023"/>
    <x v="2"/>
    <x v="11"/>
    <x v="900"/>
    <n v="41.94"/>
    <n v="2"/>
    <n v="0"/>
    <n v="15.098399999999998"/>
  </r>
  <r>
    <n v="7578"/>
    <s v="CA-2011-134726"/>
    <x v="2"/>
    <x v="981"/>
    <d v="2011-11-07T00:00:00"/>
    <s v="Second Class"/>
    <s v="SW-20755"/>
    <s v="Steven Ward"/>
    <x v="1"/>
    <s v="United States"/>
    <s v="Seattle"/>
    <x v="4"/>
    <n v="98115"/>
    <x v="1"/>
    <s v="TEC-PH-10001750"/>
    <x v="2"/>
    <x v="7"/>
    <x v="968"/>
    <n v="52.792000000000002"/>
    <n v="1"/>
    <n v="0.2"/>
    <n v="4.6193000000000026"/>
  </r>
  <r>
    <n v="7579"/>
    <s v="CA-2013-138597"/>
    <x v="0"/>
    <x v="122"/>
    <d v="2013-12-22T00:00:00"/>
    <s v="First Class"/>
    <s v="PN-18775"/>
    <s v="Parhena Norris"/>
    <x v="2"/>
    <s v="United States"/>
    <s v="Omaha"/>
    <x v="8"/>
    <n v="68104"/>
    <x v="2"/>
    <s v="FUR-CH-10004997"/>
    <x v="0"/>
    <x v="1"/>
    <x v="494"/>
    <n v="563.93999999999994"/>
    <n v="3"/>
    <n v="0"/>
    <n v="112.78800000000001"/>
  </r>
  <r>
    <n v="7580"/>
    <s v="CA-2012-123113"/>
    <x v="1"/>
    <x v="521"/>
    <d v="2012-11-27T00:00:00"/>
    <s v="Second Class"/>
    <s v="AT-10735"/>
    <s v="Annie Thurman"/>
    <x v="0"/>
    <s v="United States"/>
    <s v="Morristown"/>
    <x v="30"/>
    <n v="7960"/>
    <x v="3"/>
    <s v="OFF-AP-10000275"/>
    <x v="1"/>
    <x v="9"/>
    <x v="1719"/>
    <n v="2625.12"/>
    <n v="8"/>
    <n v="0"/>
    <n v="735.03359999999998"/>
  </r>
  <r>
    <n v="7581"/>
    <s v="CA-2012-123113"/>
    <x v="1"/>
    <x v="521"/>
    <d v="2012-11-27T00:00:00"/>
    <s v="Second Class"/>
    <s v="AT-10735"/>
    <s v="Annie Thurman"/>
    <x v="0"/>
    <s v="United States"/>
    <s v="Morristown"/>
    <x v="30"/>
    <n v="7960"/>
    <x v="3"/>
    <s v="OFF-AR-10004999"/>
    <x v="1"/>
    <x v="6"/>
    <x v="864"/>
    <n v="17.940000000000001"/>
    <n v="3"/>
    <n v="0"/>
    <n v="4.4850000000000003"/>
  </r>
  <r>
    <n v="7582"/>
    <s v="CA-2012-169656"/>
    <x v="1"/>
    <x v="863"/>
    <d v="2012-08-16T00:00:00"/>
    <s v="First Class"/>
    <s v="EJ-13720"/>
    <s v="Ed Jacobs"/>
    <x v="0"/>
    <s v="United States"/>
    <s v="Philadelphia"/>
    <x v="9"/>
    <n v="19143"/>
    <x v="3"/>
    <s v="OFF-ST-10003816"/>
    <x v="1"/>
    <x v="4"/>
    <x v="710"/>
    <n v="422.85599999999999"/>
    <n v="3"/>
    <n v="0.2"/>
    <n v="15.857099999999974"/>
  </r>
  <r>
    <n v="7583"/>
    <s v="CA-2012-142734"/>
    <x v="1"/>
    <x v="392"/>
    <d v="2012-04-21T00:00:00"/>
    <s v="Standard Class"/>
    <s v="DM-13345"/>
    <s v="Denise Monton"/>
    <x v="1"/>
    <s v="United States"/>
    <s v="New York City"/>
    <x v="15"/>
    <n v="10024"/>
    <x v="3"/>
    <s v="FUR-CH-10003968"/>
    <x v="0"/>
    <x v="1"/>
    <x v="56"/>
    <n v="127.76400000000001"/>
    <n v="2"/>
    <n v="0.1"/>
    <n v="2.8392000000000017"/>
  </r>
  <r>
    <n v="7584"/>
    <s v="CA-2011-163223"/>
    <x v="2"/>
    <x v="90"/>
    <d v="2011-03-25T00:00:00"/>
    <s v="Standard Class"/>
    <s v="KH-16690"/>
    <s v="Kristen Hastings"/>
    <x v="1"/>
    <s v="United States"/>
    <s v="Springfield"/>
    <x v="17"/>
    <n v="22153"/>
    <x v="0"/>
    <s v="TEC-PH-10000730"/>
    <x v="2"/>
    <x v="7"/>
    <x v="1559"/>
    <n v="3499.9300000000003"/>
    <n v="7"/>
    <n v="0"/>
    <n v="909.98180000000025"/>
  </r>
  <r>
    <n v="7585"/>
    <s v="CA-2011-163223"/>
    <x v="2"/>
    <x v="90"/>
    <d v="2011-03-25T00:00:00"/>
    <s v="Standard Class"/>
    <s v="KH-16690"/>
    <s v="Kristen Hastings"/>
    <x v="1"/>
    <s v="United States"/>
    <s v="Springfield"/>
    <x v="17"/>
    <n v="22153"/>
    <x v="0"/>
    <s v="OFF-LA-10004409"/>
    <x v="1"/>
    <x v="2"/>
    <x v="1550"/>
    <n v="14.399999999999999"/>
    <n v="5"/>
    <n v="0"/>
    <n v="6.6239999999999988"/>
  </r>
  <r>
    <n v="7586"/>
    <s v="CA-2011-163223"/>
    <x v="2"/>
    <x v="90"/>
    <d v="2011-03-25T00:00:00"/>
    <s v="Standard Class"/>
    <s v="KH-16690"/>
    <s v="Kristen Hastings"/>
    <x v="1"/>
    <s v="United States"/>
    <s v="Springfield"/>
    <x v="17"/>
    <n v="22153"/>
    <x v="0"/>
    <s v="OFF-PA-10000675"/>
    <x v="1"/>
    <x v="10"/>
    <x v="1106"/>
    <n v="122.97"/>
    <n v="3"/>
    <n v="0"/>
    <n v="60.255300000000005"/>
  </r>
  <r>
    <n v="7587"/>
    <s v="CA-2011-163223"/>
    <x v="2"/>
    <x v="90"/>
    <d v="2011-03-25T00:00:00"/>
    <s v="Standard Class"/>
    <s v="KH-16690"/>
    <s v="Kristen Hastings"/>
    <x v="1"/>
    <s v="United States"/>
    <s v="Springfield"/>
    <x v="17"/>
    <n v="22153"/>
    <x v="0"/>
    <s v="OFF-AR-10001573"/>
    <x v="1"/>
    <x v="6"/>
    <x v="368"/>
    <n v="9.32"/>
    <n v="4"/>
    <n v="0"/>
    <n v="2.702799999999999"/>
  </r>
  <r>
    <n v="7588"/>
    <s v="CA-2011-163223"/>
    <x v="2"/>
    <x v="90"/>
    <d v="2011-03-25T00:00:00"/>
    <s v="Standard Class"/>
    <s v="KH-16690"/>
    <s v="Kristen Hastings"/>
    <x v="1"/>
    <s v="United States"/>
    <s v="Springfield"/>
    <x v="17"/>
    <n v="22153"/>
    <x v="0"/>
    <s v="OFF-BI-10001597"/>
    <x v="1"/>
    <x v="8"/>
    <x v="790"/>
    <n v="122.94"/>
    <n v="3"/>
    <n v="0"/>
    <n v="59.011199999999988"/>
  </r>
  <r>
    <n v="7589"/>
    <s v="CA-2014-122945"/>
    <x v="3"/>
    <x v="673"/>
    <d v="2014-11-23T00:00:00"/>
    <s v="Standard Class"/>
    <s v="MB-18085"/>
    <s v="Mick Brown"/>
    <x v="0"/>
    <s v="United States"/>
    <s v="Roseville"/>
    <x v="1"/>
    <n v="95661"/>
    <x v="1"/>
    <s v="FUR-FU-10001196"/>
    <x v="0"/>
    <x v="5"/>
    <x v="1116"/>
    <n v="17.309999999999999"/>
    <n v="3"/>
    <n v="0"/>
    <n v="5.1929999999999996"/>
  </r>
  <r>
    <n v="7590"/>
    <s v="CA-2012-139738"/>
    <x v="1"/>
    <x v="12"/>
    <d v="2012-09-29T00:00:00"/>
    <s v="Standard Class"/>
    <s v="DK-12895"/>
    <s v="Dana Kaydos"/>
    <x v="0"/>
    <s v="United States"/>
    <s v="Rockford"/>
    <x v="10"/>
    <n v="61107"/>
    <x v="2"/>
    <s v="OFF-AR-10004602"/>
    <x v="1"/>
    <x v="6"/>
    <x v="1217"/>
    <n v="128.744"/>
    <n v="7"/>
    <n v="0.2"/>
    <n v="12.874400000000001"/>
  </r>
  <r>
    <n v="7591"/>
    <s v="CA-2013-158778"/>
    <x v="0"/>
    <x v="64"/>
    <d v="2013-09-10T00:00:00"/>
    <s v="Standard Class"/>
    <s v="DB-13210"/>
    <s v="Dean Braden"/>
    <x v="0"/>
    <s v="United States"/>
    <s v="Philadelphia"/>
    <x v="9"/>
    <n v="19134"/>
    <x v="3"/>
    <s v="FUR-FU-10000260"/>
    <x v="0"/>
    <x v="5"/>
    <x v="74"/>
    <n v="58.248000000000005"/>
    <n v="9"/>
    <n v="0.2"/>
    <n v="11.649599999999996"/>
  </r>
  <r>
    <n v="7592"/>
    <s v="CA-2013-158778"/>
    <x v="0"/>
    <x v="64"/>
    <d v="2013-09-10T00:00:00"/>
    <s v="Standard Class"/>
    <s v="DB-13210"/>
    <s v="Dean Braden"/>
    <x v="0"/>
    <s v="United States"/>
    <s v="Philadelphia"/>
    <x v="9"/>
    <n v="19134"/>
    <x v="3"/>
    <s v="FUR-CH-10001146"/>
    <x v="0"/>
    <x v="1"/>
    <x v="124"/>
    <n v="71.245999999999995"/>
    <n v="2"/>
    <n v="0.3"/>
    <n v="-19.338199999999993"/>
  </r>
  <r>
    <n v="7593"/>
    <s v="CA-2013-158778"/>
    <x v="0"/>
    <x v="64"/>
    <d v="2013-09-10T00:00:00"/>
    <s v="Standard Class"/>
    <s v="DB-13210"/>
    <s v="Dean Braden"/>
    <x v="0"/>
    <s v="United States"/>
    <s v="Philadelphia"/>
    <x v="9"/>
    <n v="19134"/>
    <x v="3"/>
    <s v="OFF-AR-10000896"/>
    <x v="1"/>
    <x v="6"/>
    <x v="949"/>
    <n v="7.8719999999999999"/>
    <n v="3"/>
    <n v="0.2"/>
    <n v="0.59039999999999937"/>
  </r>
  <r>
    <n v="7594"/>
    <s v="CA-2013-158778"/>
    <x v="0"/>
    <x v="64"/>
    <d v="2013-09-10T00:00:00"/>
    <s v="Standard Class"/>
    <s v="DB-13210"/>
    <s v="Dean Braden"/>
    <x v="0"/>
    <s v="United States"/>
    <s v="Philadelphia"/>
    <x v="9"/>
    <n v="19134"/>
    <x v="3"/>
    <s v="FUR-CH-10000309"/>
    <x v="0"/>
    <x v="1"/>
    <x v="765"/>
    <n v="887.27099999999984"/>
    <n v="3"/>
    <n v="0.3"/>
    <n v="-63.376499999999965"/>
  </r>
  <r>
    <n v="7595"/>
    <s v="CA-2014-119655"/>
    <x v="3"/>
    <x v="693"/>
    <d v="2014-04-25T00:00:00"/>
    <s v="Standard Class"/>
    <s v="CV-12295"/>
    <s v="Christina VanderZanden"/>
    <x v="0"/>
    <s v="United States"/>
    <s v="Detroit"/>
    <x v="12"/>
    <n v="48234"/>
    <x v="2"/>
    <s v="OFF-BI-10001989"/>
    <x v="1"/>
    <x v="8"/>
    <x v="537"/>
    <n v="146.86000000000001"/>
    <n v="7"/>
    <n v="0"/>
    <n v="70.492799999999988"/>
  </r>
  <r>
    <n v="7596"/>
    <s v="CA-2014-119655"/>
    <x v="3"/>
    <x v="693"/>
    <d v="2014-04-25T00:00:00"/>
    <s v="Standard Class"/>
    <s v="CV-12295"/>
    <s v="Christina VanderZanden"/>
    <x v="0"/>
    <s v="United States"/>
    <s v="Detroit"/>
    <x v="12"/>
    <n v="48234"/>
    <x v="2"/>
    <s v="OFF-BI-10001036"/>
    <x v="1"/>
    <x v="8"/>
    <x v="618"/>
    <n v="36.56"/>
    <n v="4"/>
    <n v="0"/>
    <n v="18.28"/>
  </r>
  <r>
    <n v="7597"/>
    <s v="CA-2012-164567"/>
    <x v="1"/>
    <x v="925"/>
    <d v="2012-06-19T00:00:00"/>
    <s v="Standard Class"/>
    <s v="GK-14620"/>
    <s v="Grace Kelly"/>
    <x v="1"/>
    <s v="United States"/>
    <s v="Los Angeles"/>
    <x v="1"/>
    <n v="90004"/>
    <x v="1"/>
    <s v="TEC-PH-10002103"/>
    <x v="2"/>
    <x v="7"/>
    <x v="534"/>
    <n v="225.57599999999996"/>
    <n v="3"/>
    <n v="0.2"/>
    <n v="22.557600000000008"/>
  </r>
  <r>
    <n v="7598"/>
    <s v="CA-2011-131947"/>
    <x v="2"/>
    <x v="328"/>
    <d v="2011-09-22T00:00:00"/>
    <s v="Standard Class"/>
    <s v="JA-15970"/>
    <s v="Joseph Airdo"/>
    <x v="0"/>
    <s v="United States"/>
    <s v="Springfield"/>
    <x v="21"/>
    <n v="97477"/>
    <x v="1"/>
    <s v="OFF-AR-10001473"/>
    <x v="1"/>
    <x v="6"/>
    <x v="1332"/>
    <n v="5.2480000000000002"/>
    <n v="2"/>
    <n v="0.2"/>
    <n v="0.45920000000000027"/>
  </r>
  <r>
    <n v="7599"/>
    <s v="CA-2011-131947"/>
    <x v="2"/>
    <x v="328"/>
    <d v="2011-09-22T00:00:00"/>
    <s v="Standard Class"/>
    <s v="JA-15970"/>
    <s v="Joseph Airdo"/>
    <x v="0"/>
    <s v="United States"/>
    <s v="Springfield"/>
    <x v="21"/>
    <n v="97477"/>
    <x v="1"/>
    <s v="OFF-AR-10000411"/>
    <x v="1"/>
    <x v="6"/>
    <x v="931"/>
    <n v="38.256"/>
    <n v="3"/>
    <n v="0.2"/>
    <n v="4.7819999999999947"/>
  </r>
  <r>
    <n v="7600"/>
    <s v="CA-2011-131947"/>
    <x v="2"/>
    <x v="328"/>
    <d v="2011-09-22T00:00:00"/>
    <s v="Standard Class"/>
    <s v="JA-15970"/>
    <s v="Joseph Airdo"/>
    <x v="0"/>
    <s v="United States"/>
    <s v="Springfield"/>
    <x v="21"/>
    <n v="97477"/>
    <x v="1"/>
    <s v="OFF-PA-10000246"/>
    <x v="1"/>
    <x v="10"/>
    <x v="1586"/>
    <n v="40.24"/>
    <n v="5"/>
    <n v="0.2"/>
    <n v="13.078000000000001"/>
  </r>
  <r>
    <n v="7601"/>
    <s v="CA-2011-131947"/>
    <x v="2"/>
    <x v="328"/>
    <d v="2011-09-22T00:00:00"/>
    <s v="Standard Class"/>
    <s v="JA-15970"/>
    <s v="Joseph Airdo"/>
    <x v="0"/>
    <s v="United States"/>
    <s v="Springfield"/>
    <x v="21"/>
    <n v="97477"/>
    <x v="1"/>
    <s v="TEC-MA-10004086"/>
    <x v="2"/>
    <x v="15"/>
    <x v="1800"/>
    <n v="29.925000000000001"/>
    <n v="5"/>
    <n v="0.7"/>
    <n v="-21.944999999999993"/>
  </r>
  <r>
    <n v="7602"/>
    <s v="CA-2011-131947"/>
    <x v="2"/>
    <x v="328"/>
    <d v="2011-09-22T00:00:00"/>
    <s v="Standard Class"/>
    <s v="JA-15970"/>
    <s v="Joseph Airdo"/>
    <x v="0"/>
    <s v="United States"/>
    <s v="Springfield"/>
    <x v="21"/>
    <n v="97477"/>
    <x v="1"/>
    <s v="OFF-PA-10003039"/>
    <x v="1"/>
    <x v="10"/>
    <x v="330"/>
    <n v="148.70400000000001"/>
    <n v="6"/>
    <n v="0.2"/>
    <n v="46.469999999999985"/>
  </r>
  <r>
    <n v="7603"/>
    <s v="CA-2011-131947"/>
    <x v="2"/>
    <x v="328"/>
    <d v="2011-09-22T00:00:00"/>
    <s v="Standard Class"/>
    <s v="JA-15970"/>
    <s v="Joseph Airdo"/>
    <x v="0"/>
    <s v="United States"/>
    <s v="Springfield"/>
    <x v="21"/>
    <n v="97477"/>
    <x v="1"/>
    <s v="TEC-AC-10004633"/>
    <x v="2"/>
    <x v="11"/>
    <x v="60"/>
    <n v="55.92"/>
    <n v="10"/>
    <n v="0.2"/>
    <n v="16.776000000000007"/>
  </r>
  <r>
    <n v="7604"/>
    <s v="CA-2013-152520"/>
    <x v="0"/>
    <x v="630"/>
    <d v="2013-07-13T00:00:00"/>
    <s v="Standard Class"/>
    <s v="TH-21115"/>
    <s v="Thea Hudgings"/>
    <x v="1"/>
    <s v="United States"/>
    <s v="Providence"/>
    <x v="34"/>
    <n v="2908"/>
    <x v="3"/>
    <s v="OFF-PA-10000289"/>
    <x v="1"/>
    <x v="10"/>
    <x v="722"/>
    <n v="12.96"/>
    <n v="2"/>
    <n v="0"/>
    <n v="6.2208000000000006"/>
  </r>
  <r>
    <n v="7605"/>
    <s v="CA-2013-101791"/>
    <x v="0"/>
    <x v="1022"/>
    <d v="2013-06-01T00:00:00"/>
    <s v="Standard Class"/>
    <s v="BS-11665"/>
    <s v="Brian Stugart"/>
    <x v="0"/>
    <s v="United States"/>
    <s v="Chicago"/>
    <x v="10"/>
    <n v="60623"/>
    <x v="2"/>
    <s v="FUR-FU-10003247"/>
    <x v="0"/>
    <x v="5"/>
    <x v="1456"/>
    <n v="25.176000000000002"/>
    <n v="3"/>
    <n v="0.6"/>
    <n v="-33.358199999999997"/>
  </r>
  <r>
    <n v="7606"/>
    <s v="CA-2013-101791"/>
    <x v="0"/>
    <x v="1022"/>
    <d v="2013-06-01T00:00:00"/>
    <s v="Standard Class"/>
    <s v="BS-11665"/>
    <s v="Brian Stugart"/>
    <x v="0"/>
    <s v="United States"/>
    <s v="Chicago"/>
    <x v="10"/>
    <n v="60623"/>
    <x v="2"/>
    <s v="FUR-FU-10002191"/>
    <x v="0"/>
    <x v="5"/>
    <x v="762"/>
    <n v="5.5840000000000005"/>
    <n v="2"/>
    <n v="0.6"/>
    <n v="-1.6751999999999994"/>
  </r>
  <r>
    <n v="7607"/>
    <s v="CA-2013-101791"/>
    <x v="0"/>
    <x v="1022"/>
    <d v="2013-06-01T00:00:00"/>
    <s v="Standard Class"/>
    <s v="BS-11665"/>
    <s v="Brian Stugart"/>
    <x v="0"/>
    <s v="United States"/>
    <s v="Chicago"/>
    <x v="10"/>
    <n v="60623"/>
    <x v="2"/>
    <s v="OFF-ST-10001496"/>
    <x v="1"/>
    <x v="4"/>
    <x v="726"/>
    <n v="1297.3680000000002"/>
    <n v="9"/>
    <n v="0.2"/>
    <n v="97.302599999999984"/>
  </r>
  <r>
    <n v="7608"/>
    <s v="CA-2014-121195"/>
    <x v="3"/>
    <x v="165"/>
    <d v="2014-12-28T00:00:00"/>
    <s v="First Class"/>
    <s v="NS-18505"/>
    <s v="Neola Schneider"/>
    <x v="0"/>
    <s v="United States"/>
    <s v="Dallas"/>
    <x v="5"/>
    <n v="75220"/>
    <x v="2"/>
    <s v="OFF-ST-10000585"/>
    <x v="1"/>
    <x v="4"/>
    <x v="541"/>
    <n v="264.32"/>
    <n v="2"/>
    <n v="0.2"/>
    <n v="19.823999999999998"/>
  </r>
  <r>
    <n v="7609"/>
    <s v="CA-2014-163209"/>
    <x v="3"/>
    <x v="898"/>
    <d v="2014-05-08T00:00:00"/>
    <s v="Standard Class"/>
    <s v="MK-18160"/>
    <s v="Mike Kennedy"/>
    <x v="0"/>
    <s v="United States"/>
    <s v="San Francisco"/>
    <x v="1"/>
    <n v="94122"/>
    <x v="1"/>
    <s v="OFF-PA-10001166"/>
    <x v="1"/>
    <x v="10"/>
    <x v="769"/>
    <n v="25.92"/>
    <n v="4"/>
    <n v="0"/>
    <n v="12.441600000000001"/>
  </r>
  <r>
    <n v="7610"/>
    <s v="CA-2014-163209"/>
    <x v="3"/>
    <x v="898"/>
    <d v="2014-05-08T00:00:00"/>
    <s v="Standard Class"/>
    <s v="MK-18160"/>
    <s v="Mike Kennedy"/>
    <x v="0"/>
    <s v="United States"/>
    <s v="San Francisco"/>
    <x v="1"/>
    <n v="94122"/>
    <x v="1"/>
    <s v="OFF-AR-10003651"/>
    <x v="1"/>
    <x v="6"/>
    <x v="276"/>
    <n v="22.959999999999997"/>
    <n v="7"/>
    <n v="0"/>
    <n v="6.6583999999999968"/>
  </r>
  <r>
    <n v="7611"/>
    <s v="CA-2011-133354"/>
    <x v="2"/>
    <x v="1165"/>
    <d v="2011-02-25T00:00:00"/>
    <s v="First Class"/>
    <s v="SA-20830"/>
    <s v="Sue Ann Reed"/>
    <x v="0"/>
    <s v="United States"/>
    <s v="Moreno Valley"/>
    <x v="1"/>
    <n v="92553"/>
    <x v="1"/>
    <s v="OFF-PA-10001800"/>
    <x v="1"/>
    <x v="10"/>
    <x v="580"/>
    <n v="19.440000000000001"/>
    <n v="3"/>
    <n v="0"/>
    <n v="9.3312000000000008"/>
  </r>
  <r>
    <n v="7612"/>
    <s v="US-2012-130491"/>
    <x v="1"/>
    <x v="285"/>
    <d v="2012-02-11T00:00:00"/>
    <s v="First Class"/>
    <s v="BH-11710"/>
    <s v="Brosina Hoffman"/>
    <x v="0"/>
    <s v="United States"/>
    <s v="Garden City"/>
    <x v="41"/>
    <n v="67846"/>
    <x v="2"/>
    <s v="OFF-PA-10000791"/>
    <x v="1"/>
    <x v="10"/>
    <x v="1424"/>
    <n v="9.5399999999999991"/>
    <n v="2"/>
    <n v="0"/>
    <n v="4.2929999999999993"/>
  </r>
  <r>
    <n v="7613"/>
    <s v="US-2012-130491"/>
    <x v="1"/>
    <x v="285"/>
    <d v="2012-02-11T00:00:00"/>
    <s v="First Class"/>
    <s v="BH-11710"/>
    <s v="Brosina Hoffman"/>
    <x v="0"/>
    <s v="United States"/>
    <s v="Garden City"/>
    <x v="41"/>
    <n v="67846"/>
    <x v="2"/>
    <s v="OFF-FA-10000134"/>
    <x v="1"/>
    <x v="13"/>
    <x v="194"/>
    <n v="5.81"/>
    <n v="1"/>
    <n v="0"/>
    <n v="1.8010999999999999"/>
  </r>
  <r>
    <n v="7614"/>
    <s v="US-2012-130491"/>
    <x v="1"/>
    <x v="285"/>
    <d v="2012-02-11T00:00:00"/>
    <s v="First Class"/>
    <s v="BH-11710"/>
    <s v="Brosina Hoffman"/>
    <x v="0"/>
    <s v="United States"/>
    <s v="Garden City"/>
    <x v="41"/>
    <n v="67846"/>
    <x v="2"/>
    <s v="OFF-AR-10001149"/>
    <x v="1"/>
    <x v="6"/>
    <x v="130"/>
    <n v="5.76"/>
    <n v="2"/>
    <n v="0"/>
    <n v="1.7279999999999998"/>
  </r>
  <r>
    <n v="7615"/>
    <s v="CA-2012-113740"/>
    <x v="1"/>
    <x v="252"/>
    <d v="2012-08-28T00:00:00"/>
    <s v="Second Class"/>
    <s v="SC-20380"/>
    <s v="Shahid Collister"/>
    <x v="0"/>
    <s v="United States"/>
    <s v="New York City"/>
    <x v="15"/>
    <n v="10035"/>
    <x v="3"/>
    <s v="FUR-FU-10000010"/>
    <x v="0"/>
    <x v="5"/>
    <x v="522"/>
    <n v="14.91"/>
    <n v="3"/>
    <n v="0"/>
    <n v="4.6220999999999997"/>
  </r>
  <r>
    <n v="7616"/>
    <s v="CA-2011-148425"/>
    <x v="2"/>
    <x v="953"/>
    <d v="2011-12-04T00:00:00"/>
    <s v="Standard Class"/>
    <s v="RF-19345"/>
    <s v="Randy Ferguson"/>
    <x v="1"/>
    <s v="United States"/>
    <s v="Orlando"/>
    <x v="2"/>
    <n v="32839"/>
    <x v="0"/>
    <s v="OFF-BI-10000201"/>
    <x v="1"/>
    <x v="8"/>
    <x v="1678"/>
    <n v="6.6420000000000012"/>
    <n v="9"/>
    <n v="0.7"/>
    <n v="-4.427999999999999"/>
  </r>
  <r>
    <n v="7617"/>
    <s v="CA-2013-144309"/>
    <x v="0"/>
    <x v="107"/>
    <d v="2013-12-17T00:00:00"/>
    <s v="Standard Class"/>
    <s v="CM-12235"/>
    <s v="Chris McAfee"/>
    <x v="0"/>
    <s v="United States"/>
    <s v="Watertown"/>
    <x v="15"/>
    <n v="13601"/>
    <x v="3"/>
    <s v="OFF-PA-10001776"/>
    <x v="1"/>
    <x v="10"/>
    <x v="1263"/>
    <n v="18.54"/>
    <n v="2"/>
    <n v="0"/>
    <n v="8.7137999999999991"/>
  </r>
  <r>
    <n v="7618"/>
    <s v="CA-2013-144309"/>
    <x v="0"/>
    <x v="107"/>
    <d v="2013-12-17T00:00:00"/>
    <s v="Standard Class"/>
    <s v="CM-12235"/>
    <s v="Chris McAfee"/>
    <x v="0"/>
    <s v="United States"/>
    <s v="Watertown"/>
    <x v="15"/>
    <n v="13601"/>
    <x v="3"/>
    <s v="OFF-BI-10003656"/>
    <x v="1"/>
    <x v="8"/>
    <x v="13"/>
    <n v="679.96"/>
    <n v="5"/>
    <n v="0.2"/>
    <n v="220.98699999999997"/>
  </r>
  <r>
    <n v="7619"/>
    <s v="CA-2014-151225"/>
    <x v="3"/>
    <x v="855"/>
    <d v="2014-10-30T00:00:00"/>
    <s v="First Class"/>
    <s v="JM-15655"/>
    <s v="Jim Mitchum"/>
    <x v="1"/>
    <s v="United States"/>
    <s v="Los Angeles"/>
    <x v="1"/>
    <n v="90032"/>
    <x v="1"/>
    <s v="FUR-TA-10001539"/>
    <x v="0"/>
    <x v="3"/>
    <x v="10"/>
    <n v="189.57600000000002"/>
    <n v="1"/>
    <n v="0.2"/>
    <n v="9.4787999999999784"/>
  </r>
  <r>
    <n v="7620"/>
    <s v="CA-2014-151225"/>
    <x v="3"/>
    <x v="855"/>
    <d v="2014-10-30T00:00:00"/>
    <s v="First Class"/>
    <s v="JM-15655"/>
    <s v="Jim Mitchum"/>
    <x v="1"/>
    <s v="United States"/>
    <s v="Los Angeles"/>
    <x v="1"/>
    <n v="90032"/>
    <x v="1"/>
    <s v="TEC-PH-10004100"/>
    <x v="2"/>
    <x v="7"/>
    <x v="1743"/>
    <n v="71.959999999999994"/>
    <n v="5"/>
    <n v="0.2"/>
    <n v="7.1960000000000015"/>
  </r>
  <r>
    <n v="7621"/>
    <s v="US-2011-144078"/>
    <x v="2"/>
    <x v="641"/>
    <d v="2011-11-29T00:00:00"/>
    <s v="Standard Class"/>
    <s v="RB-19435"/>
    <s v="Richard Bierner"/>
    <x v="0"/>
    <s v="United States"/>
    <s v="Los Angeles"/>
    <x v="1"/>
    <n v="90004"/>
    <x v="1"/>
    <s v="TEC-PH-10001580"/>
    <x v="2"/>
    <x v="7"/>
    <x v="231"/>
    <n v="539.91999999999996"/>
    <n v="5"/>
    <n v="0.2"/>
    <n v="47.242999999999967"/>
  </r>
  <r>
    <n v="7622"/>
    <s v="US-2011-144078"/>
    <x v="2"/>
    <x v="641"/>
    <d v="2011-11-29T00:00:00"/>
    <s v="Standard Class"/>
    <s v="RB-19435"/>
    <s v="Richard Bierner"/>
    <x v="0"/>
    <s v="United States"/>
    <s v="Los Angeles"/>
    <x v="1"/>
    <n v="90004"/>
    <x v="1"/>
    <s v="FUR-CH-10002335"/>
    <x v="0"/>
    <x v="1"/>
    <x v="623"/>
    <n v="725.34400000000005"/>
    <n v="4"/>
    <n v="0.2"/>
    <n v="54.400800000000004"/>
  </r>
  <r>
    <n v="7623"/>
    <s v="US-2011-144078"/>
    <x v="2"/>
    <x v="641"/>
    <d v="2011-11-29T00:00:00"/>
    <s v="Standard Class"/>
    <s v="RB-19435"/>
    <s v="Richard Bierner"/>
    <x v="0"/>
    <s v="United States"/>
    <s v="Los Angeles"/>
    <x v="1"/>
    <n v="90004"/>
    <x v="1"/>
    <s v="OFF-AR-10004707"/>
    <x v="1"/>
    <x v="6"/>
    <x v="33"/>
    <n v="7.4399999999999995"/>
    <n v="3"/>
    <n v="0"/>
    <n v="2.6039999999999996"/>
  </r>
  <r>
    <n v="7624"/>
    <s v="CA-2011-124464"/>
    <x v="2"/>
    <x v="686"/>
    <d v="2011-07-20T00:00:00"/>
    <s v="Standard Class"/>
    <s v="SS-20515"/>
    <s v="Shirley Schmidt"/>
    <x v="2"/>
    <s v="United States"/>
    <s v="Newark"/>
    <x v="13"/>
    <n v="19711"/>
    <x v="3"/>
    <s v="OFF-AP-10000576"/>
    <x v="1"/>
    <x v="9"/>
    <x v="637"/>
    <n v="39.479999999999997"/>
    <n v="1"/>
    <n v="0"/>
    <n v="11.054400000000001"/>
  </r>
  <r>
    <n v="7625"/>
    <s v="CA-2012-136805"/>
    <x v="1"/>
    <x v="293"/>
    <d v="2012-05-27T00:00:00"/>
    <s v="Second Class"/>
    <s v="NM-18445"/>
    <s v="Nathan Mautz"/>
    <x v="2"/>
    <s v="United States"/>
    <s v="Detroit"/>
    <x v="12"/>
    <n v="48234"/>
    <x v="2"/>
    <s v="OFF-AP-10001394"/>
    <x v="1"/>
    <x v="9"/>
    <x v="1120"/>
    <n v="850.5"/>
    <n v="5"/>
    <n v="0.1"/>
    <n v="245.69999999999993"/>
  </r>
  <r>
    <n v="7626"/>
    <s v="CA-2012-136805"/>
    <x v="1"/>
    <x v="293"/>
    <d v="2012-05-27T00:00:00"/>
    <s v="Second Class"/>
    <s v="NM-18445"/>
    <s v="Nathan Mautz"/>
    <x v="2"/>
    <s v="United States"/>
    <s v="Detroit"/>
    <x v="12"/>
    <n v="48234"/>
    <x v="2"/>
    <s v="FUR-FU-10003724"/>
    <x v="0"/>
    <x v="5"/>
    <x v="887"/>
    <n v="75.33"/>
    <n v="9"/>
    <n v="0"/>
    <n v="19.585799999999999"/>
  </r>
  <r>
    <n v="7627"/>
    <s v="US-2012-159499"/>
    <x v="1"/>
    <x v="82"/>
    <d v="2012-11-23T00:00:00"/>
    <s v="Second Class"/>
    <s v="EM-14095"/>
    <s v="Eudokia Martin"/>
    <x v="1"/>
    <s v="United States"/>
    <s v="Phoenix"/>
    <x v="16"/>
    <n v="85023"/>
    <x v="1"/>
    <s v="OFF-AP-10002867"/>
    <x v="1"/>
    <x v="9"/>
    <x v="1505"/>
    <n v="325.63200000000006"/>
    <n v="6"/>
    <n v="0.2"/>
    <n v="28.492799999999988"/>
  </r>
  <r>
    <n v="7628"/>
    <s v="US-2012-159499"/>
    <x v="1"/>
    <x v="82"/>
    <d v="2012-11-23T00:00:00"/>
    <s v="Second Class"/>
    <s v="EM-14095"/>
    <s v="Eudokia Martin"/>
    <x v="1"/>
    <s v="United States"/>
    <s v="Phoenix"/>
    <x v="16"/>
    <n v="85023"/>
    <x v="1"/>
    <s v="TEC-AC-10002718"/>
    <x v="2"/>
    <x v="11"/>
    <x v="1183"/>
    <n v="23.344000000000001"/>
    <n v="2"/>
    <n v="0.2"/>
    <n v="-1.4590000000000014"/>
  </r>
  <r>
    <n v="7629"/>
    <s v="US-2012-159499"/>
    <x v="1"/>
    <x v="82"/>
    <d v="2012-11-23T00:00:00"/>
    <s v="Second Class"/>
    <s v="EM-14095"/>
    <s v="Eudokia Martin"/>
    <x v="1"/>
    <s v="United States"/>
    <s v="Phoenix"/>
    <x v="16"/>
    <n v="85023"/>
    <x v="1"/>
    <s v="OFF-LA-10003121"/>
    <x v="1"/>
    <x v="2"/>
    <x v="991"/>
    <n v="16.520000000000003"/>
    <n v="5"/>
    <n v="0.2"/>
    <n v="5.368999999999998"/>
  </r>
  <r>
    <n v="7630"/>
    <s v="CA-2011-162089"/>
    <x v="2"/>
    <x v="809"/>
    <d v="2011-04-01T00:00:00"/>
    <s v="First Class"/>
    <s v="MP-17470"/>
    <s v="Mark Packer"/>
    <x v="2"/>
    <s v="United States"/>
    <s v="Brownsville"/>
    <x v="5"/>
    <n v="78521"/>
    <x v="2"/>
    <s v="OFF-EN-10002230"/>
    <x v="1"/>
    <x v="12"/>
    <x v="550"/>
    <n v="335.72"/>
    <n v="5"/>
    <n v="0.2"/>
    <n v="113.30549999999999"/>
  </r>
  <r>
    <n v="7631"/>
    <s v="CA-2011-162089"/>
    <x v="2"/>
    <x v="809"/>
    <d v="2011-04-01T00:00:00"/>
    <s v="First Class"/>
    <s v="MP-17470"/>
    <s v="Mark Packer"/>
    <x v="2"/>
    <s v="United States"/>
    <s v="Brownsville"/>
    <x v="5"/>
    <n v="78521"/>
    <x v="2"/>
    <s v="TEC-PH-10001819"/>
    <x v="2"/>
    <x v="7"/>
    <x v="805"/>
    <n v="251.94400000000002"/>
    <n v="7"/>
    <n v="0.2"/>
    <n v="88.180399999999977"/>
  </r>
  <r>
    <n v="7632"/>
    <s v="CA-2011-162089"/>
    <x v="2"/>
    <x v="809"/>
    <d v="2011-04-01T00:00:00"/>
    <s v="First Class"/>
    <s v="MP-17470"/>
    <s v="Mark Packer"/>
    <x v="2"/>
    <s v="United States"/>
    <s v="Brownsville"/>
    <x v="5"/>
    <n v="78521"/>
    <x v="2"/>
    <s v="FUR-CH-10002304"/>
    <x v="0"/>
    <x v="1"/>
    <x v="782"/>
    <n v="127.30199999999999"/>
    <n v="7"/>
    <n v="0.3"/>
    <n v="-9.0929999999999964"/>
  </r>
  <r>
    <n v="7633"/>
    <s v="US-2014-158526"/>
    <x v="3"/>
    <x v="614"/>
    <d v="2015-01-02T00:00:00"/>
    <s v="Second Class"/>
    <s v="KH-16360"/>
    <s v="Katherine Hughes"/>
    <x v="0"/>
    <s v="United States"/>
    <s v="Louisville"/>
    <x v="0"/>
    <n v="40214"/>
    <x v="0"/>
    <s v="FUR-CH-10002602"/>
    <x v="0"/>
    <x v="1"/>
    <x v="288"/>
    <n v="1207.8399999999999"/>
    <n v="8"/>
    <n v="0"/>
    <n v="314.03840000000002"/>
  </r>
  <r>
    <n v="7634"/>
    <s v="US-2014-158526"/>
    <x v="3"/>
    <x v="614"/>
    <d v="2015-01-02T00:00:00"/>
    <s v="Second Class"/>
    <s v="KH-16360"/>
    <s v="Katherine Hughes"/>
    <x v="0"/>
    <s v="United States"/>
    <s v="Louisville"/>
    <x v="0"/>
    <n v="40214"/>
    <x v="0"/>
    <s v="OFF-BI-10002414"/>
    <x v="1"/>
    <x v="8"/>
    <x v="1076"/>
    <n v="12.53"/>
    <n v="1"/>
    <n v="0"/>
    <n v="5.8890999999999991"/>
  </r>
  <r>
    <n v="7635"/>
    <s v="US-2014-158526"/>
    <x v="3"/>
    <x v="614"/>
    <d v="2015-01-02T00:00:00"/>
    <s v="Second Class"/>
    <s v="KH-16360"/>
    <s v="Katherine Hughes"/>
    <x v="0"/>
    <s v="United States"/>
    <s v="Louisville"/>
    <x v="0"/>
    <n v="40214"/>
    <x v="0"/>
    <s v="OFF-AR-10003696"/>
    <x v="1"/>
    <x v="6"/>
    <x v="1236"/>
    <n v="34.58"/>
    <n v="1"/>
    <n v="0"/>
    <n v="10.028199999999998"/>
  </r>
  <r>
    <n v="7636"/>
    <s v="US-2014-158526"/>
    <x v="3"/>
    <x v="614"/>
    <d v="2015-01-02T00:00:00"/>
    <s v="Second Class"/>
    <s v="KH-16360"/>
    <s v="Katherine Hughes"/>
    <x v="0"/>
    <s v="United States"/>
    <s v="Louisville"/>
    <x v="0"/>
    <n v="40214"/>
    <x v="0"/>
    <s v="FUR-CH-10004495"/>
    <x v="0"/>
    <x v="1"/>
    <x v="1475"/>
    <n v="300.98"/>
    <n v="1"/>
    <n v="0"/>
    <n v="87.28419999999997"/>
  </r>
  <r>
    <n v="7637"/>
    <s v="US-2014-158526"/>
    <x v="3"/>
    <x v="614"/>
    <d v="2015-01-02T00:00:00"/>
    <s v="Second Class"/>
    <s v="KH-16360"/>
    <s v="Katherine Hughes"/>
    <x v="0"/>
    <s v="United States"/>
    <s v="Louisville"/>
    <x v="0"/>
    <n v="40214"/>
    <x v="0"/>
    <s v="FUR-CH-10001270"/>
    <x v="0"/>
    <x v="1"/>
    <x v="851"/>
    <n v="258.75"/>
    <n v="3"/>
    <n v="0"/>
    <n v="77.624999999999972"/>
  </r>
  <r>
    <n v="7638"/>
    <s v="CA-2014-104885"/>
    <x v="3"/>
    <x v="580"/>
    <d v="2014-03-09T00:00:00"/>
    <s v="Standard Class"/>
    <s v="DB-13555"/>
    <s v="Dorothy Badders"/>
    <x v="1"/>
    <s v="United States"/>
    <s v="Newark"/>
    <x v="13"/>
    <n v="19711"/>
    <x v="3"/>
    <s v="OFF-AR-10001615"/>
    <x v="1"/>
    <x v="6"/>
    <x v="1479"/>
    <n v="59.519999999999996"/>
    <n v="3"/>
    <n v="0"/>
    <n v="15.475200000000001"/>
  </r>
  <r>
    <n v="7639"/>
    <s v="CA-2014-104885"/>
    <x v="3"/>
    <x v="580"/>
    <d v="2014-03-09T00:00:00"/>
    <s v="Standard Class"/>
    <s v="DB-13555"/>
    <s v="Dorothy Badders"/>
    <x v="1"/>
    <s v="United States"/>
    <s v="Newark"/>
    <x v="13"/>
    <n v="19711"/>
    <x v="3"/>
    <s v="OFF-EN-10003286"/>
    <x v="1"/>
    <x v="12"/>
    <x v="33"/>
    <n v="57.959999999999994"/>
    <n v="7"/>
    <n v="0"/>
    <n v="27.241199999999996"/>
  </r>
  <r>
    <n v="7640"/>
    <s v="CA-2014-104885"/>
    <x v="3"/>
    <x v="580"/>
    <d v="2014-03-09T00:00:00"/>
    <s v="Standard Class"/>
    <s v="DB-13555"/>
    <s v="Dorothy Badders"/>
    <x v="1"/>
    <s v="United States"/>
    <s v="Newark"/>
    <x v="13"/>
    <n v="19711"/>
    <x v="3"/>
    <s v="FUR-BO-10003660"/>
    <x v="0"/>
    <x v="0"/>
    <x v="1465"/>
    <n v="441.96"/>
    <n v="2"/>
    <n v="0"/>
    <n v="101.6508"/>
  </r>
  <r>
    <n v="7641"/>
    <s v="CA-2014-104885"/>
    <x v="3"/>
    <x v="580"/>
    <d v="2014-03-09T00:00:00"/>
    <s v="Standard Class"/>
    <s v="DB-13555"/>
    <s v="Dorothy Badders"/>
    <x v="1"/>
    <s v="United States"/>
    <s v="Newark"/>
    <x v="13"/>
    <n v="19711"/>
    <x v="3"/>
    <s v="OFF-PA-10002764"/>
    <x v="1"/>
    <x v="10"/>
    <x v="33"/>
    <n v="68.039999999999992"/>
    <n v="6"/>
    <n v="0"/>
    <n v="33.339599999999997"/>
  </r>
  <r>
    <n v="7642"/>
    <s v="US-2013-157490"/>
    <x v="0"/>
    <x v="1099"/>
    <d v="2013-10-08T00:00:00"/>
    <s v="First Class"/>
    <s v="LB-16795"/>
    <s v="Laurel Beltran"/>
    <x v="2"/>
    <s v="United States"/>
    <s v="Pueblo"/>
    <x v="22"/>
    <n v="81001"/>
    <x v="1"/>
    <s v="TEC-MA-10001695"/>
    <x v="2"/>
    <x v="15"/>
    <x v="1801"/>
    <n v="703.71"/>
    <n v="6"/>
    <n v="0.7"/>
    <n v="-938.28"/>
  </r>
  <r>
    <n v="7643"/>
    <s v="US-2013-157490"/>
    <x v="0"/>
    <x v="1099"/>
    <d v="2013-10-08T00:00:00"/>
    <s v="First Class"/>
    <s v="LB-16795"/>
    <s v="Laurel Beltran"/>
    <x v="2"/>
    <s v="United States"/>
    <s v="Pueblo"/>
    <x v="22"/>
    <n v="81001"/>
    <x v="1"/>
    <s v="OFF-BI-10002824"/>
    <x v="1"/>
    <x v="8"/>
    <x v="523"/>
    <n v="17.904000000000003"/>
    <n v="4"/>
    <n v="0.7"/>
    <n v="-14.920000000000002"/>
  </r>
  <r>
    <n v="7644"/>
    <s v="US-2013-157490"/>
    <x v="0"/>
    <x v="1099"/>
    <d v="2013-10-08T00:00:00"/>
    <s v="First Class"/>
    <s v="LB-16795"/>
    <s v="Laurel Beltran"/>
    <x v="2"/>
    <s v="United States"/>
    <s v="Pueblo"/>
    <x v="22"/>
    <n v="81001"/>
    <x v="1"/>
    <s v="OFF-BI-10002571"/>
    <x v="1"/>
    <x v="8"/>
    <x v="1204"/>
    <n v="11.976000000000003"/>
    <n v="4"/>
    <n v="0.7"/>
    <n v="-9.1815999999999995"/>
  </r>
  <r>
    <n v="7645"/>
    <s v="US-2013-157490"/>
    <x v="0"/>
    <x v="1099"/>
    <d v="2013-10-08T00:00:00"/>
    <s v="First Class"/>
    <s v="LB-16795"/>
    <s v="Laurel Beltran"/>
    <x v="2"/>
    <s v="United States"/>
    <s v="Pueblo"/>
    <x v="22"/>
    <n v="81001"/>
    <x v="1"/>
    <s v="TEC-AC-10001553"/>
    <x v="2"/>
    <x v="11"/>
    <x v="1599"/>
    <n v="67.959999999999994"/>
    <n v="5"/>
    <n v="0.2"/>
    <n v="0.84950000000000259"/>
  </r>
  <r>
    <n v="7646"/>
    <s v="CA-2012-161452"/>
    <x v="1"/>
    <x v="57"/>
    <d v="2012-04-11T00:00:00"/>
    <s v="Standard Class"/>
    <s v="CA-11965"/>
    <s v="Carol Adams"/>
    <x v="1"/>
    <s v="United States"/>
    <s v="Los Angeles"/>
    <x v="1"/>
    <n v="90036"/>
    <x v="1"/>
    <s v="FUR-CH-10003973"/>
    <x v="0"/>
    <x v="1"/>
    <x v="858"/>
    <n v="892.22400000000005"/>
    <n v="3"/>
    <n v="0.2"/>
    <n v="89.222400000000022"/>
  </r>
  <r>
    <n v="7647"/>
    <s v="US-2011-115196"/>
    <x v="2"/>
    <x v="340"/>
    <d v="2011-09-13T00:00:00"/>
    <s v="Standard Class"/>
    <s v="DL-12925"/>
    <s v="Daniel Lacy"/>
    <x v="0"/>
    <s v="United States"/>
    <s v="Greenville"/>
    <x v="3"/>
    <n v="27834"/>
    <x v="0"/>
    <s v="TEC-MA-10002073"/>
    <x v="2"/>
    <x v="15"/>
    <x v="1763"/>
    <n v="1299.99"/>
    <n v="2"/>
    <n v="0.5"/>
    <n v="-571.99559999999997"/>
  </r>
  <r>
    <n v="7648"/>
    <s v="CA-2013-138968"/>
    <x v="0"/>
    <x v="543"/>
    <d v="2013-03-17T00:00:00"/>
    <s v="First Class"/>
    <s v="FC-14335"/>
    <s v="Fred Chung"/>
    <x v="1"/>
    <s v="United States"/>
    <s v="San Francisco"/>
    <x v="1"/>
    <n v="94110"/>
    <x v="1"/>
    <s v="OFF-BI-10003529"/>
    <x v="1"/>
    <x v="8"/>
    <x v="788"/>
    <n v="4.5439999999999996"/>
    <n v="2"/>
    <n v="0.2"/>
    <n v="1.6472"/>
  </r>
  <r>
    <n v="7649"/>
    <s v="CA-2013-138968"/>
    <x v="0"/>
    <x v="543"/>
    <d v="2013-03-17T00:00:00"/>
    <s v="First Class"/>
    <s v="FC-14335"/>
    <s v="Fred Chung"/>
    <x v="1"/>
    <s v="United States"/>
    <s v="San Francisco"/>
    <x v="1"/>
    <n v="94110"/>
    <x v="1"/>
    <s v="FUR-CH-10000309"/>
    <x v="0"/>
    <x v="1"/>
    <x v="765"/>
    <n v="1352.0320000000002"/>
    <n v="4"/>
    <n v="0.2"/>
    <n v="84.501999999999953"/>
  </r>
  <r>
    <n v="7650"/>
    <s v="CA-2012-101889"/>
    <x v="1"/>
    <x v="17"/>
    <d v="2012-12-31T00:00:00"/>
    <s v="Standard Class"/>
    <s v="DB-13120"/>
    <s v="David Bremer"/>
    <x v="1"/>
    <s v="United States"/>
    <s v="Marion"/>
    <x v="24"/>
    <n v="43302"/>
    <x v="3"/>
    <s v="FUR-TA-10004154"/>
    <x v="0"/>
    <x v="3"/>
    <x v="730"/>
    <n v="1548.9900000000002"/>
    <n v="9"/>
    <n v="0.4"/>
    <n v="-464.69700000000012"/>
  </r>
  <r>
    <n v="7651"/>
    <s v="CA-2012-101889"/>
    <x v="1"/>
    <x v="17"/>
    <d v="2012-12-31T00:00:00"/>
    <s v="Standard Class"/>
    <s v="DB-13120"/>
    <s v="David Bremer"/>
    <x v="1"/>
    <s v="United States"/>
    <s v="Marion"/>
    <x v="24"/>
    <n v="43302"/>
    <x v="3"/>
    <s v="OFF-EN-10003286"/>
    <x v="1"/>
    <x v="12"/>
    <x v="33"/>
    <n v="19.872"/>
    <n v="3"/>
    <n v="0.2"/>
    <n v="6.7067999999999977"/>
  </r>
  <r>
    <n v="7652"/>
    <s v="CA-2014-110821"/>
    <x v="3"/>
    <x v="783"/>
    <d v="2014-08-09T00:00:00"/>
    <s v="First Class"/>
    <s v="CK-12205"/>
    <s v="Chloris Kastensmidt"/>
    <x v="0"/>
    <s v="United States"/>
    <s v="Dallas"/>
    <x v="5"/>
    <n v="75081"/>
    <x v="2"/>
    <s v="TEC-AC-10001552"/>
    <x v="2"/>
    <x v="11"/>
    <x v="100"/>
    <n v="119.44800000000001"/>
    <n v="3"/>
    <n v="0.2"/>
    <n v="-13.437900000000006"/>
  </r>
  <r>
    <n v="7653"/>
    <s v="CA-2014-110821"/>
    <x v="3"/>
    <x v="783"/>
    <d v="2014-08-09T00:00:00"/>
    <s v="First Class"/>
    <s v="CK-12205"/>
    <s v="Chloris Kastensmidt"/>
    <x v="0"/>
    <s v="United States"/>
    <s v="Dallas"/>
    <x v="5"/>
    <n v="75081"/>
    <x v="2"/>
    <s v="OFF-ST-10002790"/>
    <x v="1"/>
    <x v="4"/>
    <x v="233"/>
    <n v="118.16"/>
    <n v="2"/>
    <n v="0.2"/>
    <n v="-25.108999999999988"/>
  </r>
  <r>
    <n v="7654"/>
    <s v="CA-2012-121552"/>
    <x v="1"/>
    <x v="204"/>
    <d v="2012-03-27T00:00:00"/>
    <s v="Standard Class"/>
    <s v="FW-14395"/>
    <s v="Fred Wasserman"/>
    <x v="1"/>
    <s v="United States"/>
    <s v="Huntsville"/>
    <x v="19"/>
    <n v="35810"/>
    <x v="0"/>
    <s v="OFF-AR-10003217"/>
    <x v="1"/>
    <x v="6"/>
    <x v="1640"/>
    <n v="19.559999999999999"/>
    <n v="4"/>
    <n v="0"/>
    <n v="5.4768000000000008"/>
  </r>
  <r>
    <n v="7655"/>
    <s v="CA-2012-107685"/>
    <x v="1"/>
    <x v="672"/>
    <d v="2012-12-02T00:00:00"/>
    <s v="Second Class"/>
    <s v="JM-15865"/>
    <s v="John Murray"/>
    <x v="0"/>
    <s v="United States"/>
    <s v="Las Vegas"/>
    <x v="33"/>
    <n v="89115"/>
    <x v="1"/>
    <s v="FUR-FU-10002813"/>
    <x v="0"/>
    <x v="5"/>
    <x v="1682"/>
    <n v="80.959999999999994"/>
    <n v="4"/>
    <n v="0"/>
    <n v="29.145599999999995"/>
  </r>
  <r>
    <n v="7656"/>
    <s v="CA-2012-107685"/>
    <x v="1"/>
    <x v="672"/>
    <d v="2012-12-02T00:00:00"/>
    <s v="Second Class"/>
    <s v="JM-15865"/>
    <s v="John Murray"/>
    <x v="0"/>
    <s v="United States"/>
    <s v="Las Vegas"/>
    <x v="33"/>
    <n v="89115"/>
    <x v="1"/>
    <s v="OFF-PA-10003848"/>
    <x v="1"/>
    <x v="10"/>
    <x v="1442"/>
    <n v="25.92"/>
    <n v="4"/>
    <n v="0"/>
    <n v="12.441600000000001"/>
  </r>
  <r>
    <n v="7657"/>
    <s v="US-2011-120740"/>
    <x v="2"/>
    <x v="1166"/>
    <d v="2011-04-15T00:00:00"/>
    <s v="Same Day"/>
    <s v="PS-18970"/>
    <s v="Paul Stevenson"/>
    <x v="2"/>
    <s v="United States"/>
    <s v="Los Angeles"/>
    <x v="1"/>
    <n v="90049"/>
    <x v="1"/>
    <s v="OFF-AP-10000240"/>
    <x v="1"/>
    <x v="9"/>
    <x v="644"/>
    <n v="106.96"/>
    <n v="2"/>
    <n v="0"/>
    <n v="31.018399999999986"/>
  </r>
  <r>
    <n v="7658"/>
    <s v="US-2011-120740"/>
    <x v="2"/>
    <x v="1166"/>
    <d v="2011-04-15T00:00:00"/>
    <s v="Same Day"/>
    <s v="PS-18970"/>
    <s v="Paul Stevenson"/>
    <x v="2"/>
    <s v="United States"/>
    <s v="Los Angeles"/>
    <x v="1"/>
    <n v="90049"/>
    <x v="1"/>
    <s v="FUR-FU-10004091"/>
    <x v="0"/>
    <x v="5"/>
    <x v="264"/>
    <n v="187.76"/>
    <n v="4"/>
    <n v="0"/>
    <n v="76.9816"/>
  </r>
  <r>
    <n v="7659"/>
    <s v="CA-2014-155740"/>
    <x v="3"/>
    <x v="245"/>
    <d v="2014-08-03T00:00:00"/>
    <s v="First Class"/>
    <s v="TC-21475"/>
    <s v="Tony Chapman"/>
    <x v="2"/>
    <s v="United States"/>
    <s v="Lakewood"/>
    <x v="24"/>
    <n v="44107"/>
    <x v="3"/>
    <s v="OFF-BI-10001071"/>
    <x v="1"/>
    <x v="8"/>
    <x v="663"/>
    <n v="76.77600000000001"/>
    <n v="4"/>
    <n v="0.7"/>
    <n v="-53.743199999999973"/>
  </r>
  <r>
    <n v="7660"/>
    <s v="CA-2014-146493"/>
    <x v="3"/>
    <x v="702"/>
    <d v="2014-06-06T00:00:00"/>
    <s v="Standard Class"/>
    <s v="CV-12805"/>
    <s v="Cynthia Voltz"/>
    <x v="1"/>
    <s v="United States"/>
    <s v="Fremont"/>
    <x v="8"/>
    <n v="68025"/>
    <x v="2"/>
    <s v="OFF-BI-10003676"/>
    <x v="1"/>
    <x v="8"/>
    <x v="816"/>
    <n v="53.9"/>
    <n v="5"/>
    <n v="0"/>
    <n v="25.871999999999996"/>
  </r>
  <r>
    <n v="7661"/>
    <s v="CA-2011-105417"/>
    <x v="2"/>
    <x v="1167"/>
    <d v="2011-01-13T00:00:00"/>
    <s v="Standard Class"/>
    <s v="VS-21820"/>
    <s v="Vivek Sundaresam"/>
    <x v="0"/>
    <s v="United States"/>
    <s v="Huntsville"/>
    <x v="5"/>
    <n v="77340"/>
    <x v="2"/>
    <s v="FUR-FU-10004864"/>
    <x v="0"/>
    <x v="5"/>
    <x v="436"/>
    <n v="76.728000000000009"/>
    <n v="3"/>
    <n v="0.6"/>
    <n v="-53.709599999999988"/>
  </r>
  <r>
    <n v="7662"/>
    <s v="CA-2011-105417"/>
    <x v="2"/>
    <x v="1167"/>
    <d v="2011-01-13T00:00:00"/>
    <s v="Standard Class"/>
    <s v="VS-21820"/>
    <s v="Vivek Sundaresam"/>
    <x v="0"/>
    <s v="United States"/>
    <s v="Huntsville"/>
    <x v="5"/>
    <n v="77340"/>
    <x v="2"/>
    <s v="OFF-BI-10003708"/>
    <x v="1"/>
    <x v="8"/>
    <x v="969"/>
    <n v="10.429999999999998"/>
    <n v="7"/>
    <n v="0.8"/>
    <n v="-18.252500000000005"/>
  </r>
  <r>
    <n v="7663"/>
    <s v="US-2014-141509"/>
    <x v="3"/>
    <x v="365"/>
    <d v="2014-10-02T00:00:00"/>
    <s v="First Class"/>
    <s v="SC-20575"/>
    <s v="Sonia Cooley"/>
    <x v="0"/>
    <s v="United States"/>
    <s v="Los Angeles"/>
    <x v="1"/>
    <n v="90036"/>
    <x v="1"/>
    <s v="OFF-AR-10002067"/>
    <x v="1"/>
    <x v="6"/>
    <x v="1145"/>
    <n v="99.2"/>
    <n v="5"/>
    <n v="0"/>
    <n v="25.792000000000002"/>
  </r>
  <r>
    <n v="7664"/>
    <s v="CA-2014-139493"/>
    <x v="3"/>
    <x v="1168"/>
    <d v="2014-09-20T00:00:00"/>
    <s v="Standard Class"/>
    <s v="SG-20605"/>
    <s v="Speros Goranitis"/>
    <x v="0"/>
    <s v="United States"/>
    <s v="Asheville"/>
    <x v="3"/>
    <n v="28806"/>
    <x v="0"/>
    <s v="OFF-AR-10003158"/>
    <x v="1"/>
    <x v="6"/>
    <x v="696"/>
    <n v="15.920000000000002"/>
    <n v="5"/>
    <n v="0.2"/>
    <n v="2.7859999999999978"/>
  </r>
  <r>
    <n v="7665"/>
    <s v="CA-2011-151967"/>
    <x v="2"/>
    <x v="68"/>
    <d v="2011-10-26T00:00:00"/>
    <s v="Standard Class"/>
    <s v="NB-18580"/>
    <s v="Nicole Brennan"/>
    <x v="1"/>
    <s v="United States"/>
    <s v="Bossier City"/>
    <x v="28"/>
    <n v="71111"/>
    <x v="0"/>
    <s v="FUR-FU-10000193"/>
    <x v="0"/>
    <x v="5"/>
    <x v="1503"/>
    <n v="129.91999999999999"/>
    <n v="4"/>
    <n v="0"/>
    <n v="10.393599999999992"/>
  </r>
  <r>
    <n v="7666"/>
    <s v="US-2013-140158"/>
    <x v="0"/>
    <x v="964"/>
    <d v="2013-10-09T00:00:00"/>
    <s v="Standard Class"/>
    <s v="DR-12940"/>
    <s v="Daniel Raglin"/>
    <x v="2"/>
    <s v="United States"/>
    <s v="Providence"/>
    <x v="34"/>
    <n v="2908"/>
    <x v="3"/>
    <s v="OFF-BI-10000977"/>
    <x v="1"/>
    <x v="8"/>
    <x v="982"/>
    <n v="30.4"/>
    <n v="1"/>
    <n v="0"/>
    <n v="13.983999999999998"/>
  </r>
  <r>
    <n v="7667"/>
    <s v="US-2013-140158"/>
    <x v="0"/>
    <x v="964"/>
    <d v="2013-10-09T00:00:00"/>
    <s v="Standard Class"/>
    <s v="DR-12940"/>
    <s v="Daniel Raglin"/>
    <x v="2"/>
    <s v="United States"/>
    <s v="Providence"/>
    <x v="34"/>
    <n v="2908"/>
    <x v="3"/>
    <s v="TEC-CO-10001449"/>
    <x v="2"/>
    <x v="16"/>
    <x v="303"/>
    <n v="5399.91"/>
    <n v="9"/>
    <n v="0"/>
    <n v="2591.9567999999999"/>
  </r>
  <r>
    <n v="7668"/>
    <s v="US-2013-140158"/>
    <x v="0"/>
    <x v="964"/>
    <d v="2013-10-09T00:00:00"/>
    <s v="Standard Class"/>
    <s v="DR-12940"/>
    <s v="Daniel Raglin"/>
    <x v="2"/>
    <s v="United States"/>
    <s v="Providence"/>
    <x v="34"/>
    <n v="2908"/>
    <x v="3"/>
    <s v="OFF-ST-10000136"/>
    <x v="1"/>
    <x v="4"/>
    <x v="1694"/>
    <n v="119.10000000000001"/>
    <n v="3"/>
    <n v="0"/>
    <n v="34.538999999999994"/>
  </r>
  <r>
    <n v="7669"/>
    <s v="CA-2012-130974"/>
    <x v="1"/>
    <x v="154"/>
    <d v="2012-11-29T00:00:00"/>
    <s v="Second Class"/>
    <s v="MA-17560"/>
    <s v="Matt Abelman"/>
    <x v="2"/>
    <s v="United States"/>
    <s v="Everett"/>
    <x v="31"/>
    <n v="2149"/>
    <x v="3"/>
    <s v="OFF-PA-10000743"/>
    <x v="1"/>
    <x v="10"/>
    <x v="573"/>
    <n v="40.08"/>
    <n v="6"/>
    <n v="0"/>
    <n v="19.238399999999999"/>
  </r>
  <r>
    <n v="7670"/>
    <s v="CA-2012-130974"/>
    <x v="1"/>
    <x v="154"/>
    <d v="2012-11-29T00:00:00"/>
    <s v="Second Class"/>
    <s v="MA-17560"/>
    <s v="Matt Abelman"/>
    <x v="2"/>
    <s v="United States"/>
    <s v="Everett"/>
    <x v="31"/>
    <n v="2149"/>
    <x v="3"/>
    <s v="OFF-PA-10001019"/>
    <x v="1"/>
    <x v="10"/>
    <x v="675"/>
    <n v="59.94"/>
    <n v="3"/>
    <n v="0"/>
    <n v="28.171799999999998"/>
  </r>
  <r>
    <n v="7671"/>
    <s v="CA-2012-130974"/>
    <x v="1"/>
    <x v="154"/>
    <d v="2012-11-29T00:00:00"/>
    <s v="Second Class"/>
    <s v="MA-17560"/>
    <s v="Matt Abelman"/>
    <x v="2"/>
    <s v="United States"/>
    <s v="Everett"/>
    <x v="31"/>
    <n v="2149"/>
    <x v="3"/>
    <s v="TEC-AC-10003095"/>
    <x v="2"/>
    <x v="11"/>
    <x v="1277"/>
    <n v="259.98"/>
    <n v="2"/>
    <n v="0"/>
    <n v="88.393200000000007"/>
  </r>
  <r>
    <n v="7672"/>
    <s v="CA-2012-130974"/>
    <x v="1"/>
    <x v="154"/>
    <d v="2012-11-29T00:00:00"/>
    <s v="Second Class"/>
    <s v="MA-17560"/>
    <s v="Matt Abelman"/>
    <x v="2"/>
    <s v="United States"/>
    <s v="Everett"/>
    <x v="31"/>
    <n v="2149"/>
    <x v="3"/>
    <s v="FUR-BO-10002916"/>
    <x v="0"/>
    <x v="0"/>
    <x v="1506"/>
    <n v="170.98"/>
    <n v="1"/>
    <n v="0"/>
    <n v="32.486199999999997"/>
  </r>
  <r>
    <n v="7673"/>
    <s v="CA-2012-130974"/>
    <x v="1"/>
    <x v="154"/>
    <d v="2012-11-29T00:00:00"/>
    <s v="Second Class"/>
    <s v="MA-17560"/>
    <s v="Matt Abelman"/>
    <x v="2"/>
    <s v="United States"/>
    <s v="Everett"/>
    <x v="31"/>
    <n v="2149"/>
    <x v="3"/>
    <s v="FUR-FU-10002506"/>
    <x v="0"/>
    <x v="5"/>
    <x v="1802"/>
    <n v="38.97"/>
    <n v="3"/>
    <n v="0"/>
    <n v="4.6763999999999992"/>
  </r>
  <r>
    <n v="7674"/>
    <s v="CA-2012-130974"/>
    <x v="1"/>
    <x v="154"/>
    <d v="2012-11-29T00:00:00"/>
    <s v="Second Class"/>
    <s v="MA-17560"/>
    <s v="Matt Abelman"/>
    <x v="2"/>
    <s v="United States"/>
    <s v="Everett"/>
    <x v="31"/>
    <n v="2149"/>
    <x v="3"/>
    <s v="OFF-PA-10003823"/>
    <x v="1"/>
    <x v="10"/>
    <x v="1001"/>
    <n v="154.9"/>
    <n v="5"/>
    <n v="0"/>
    <n v="69.704999999999998"/>
  </r>
  <r>
    <n v="7675"/>
    <s v="CA-2012-130974"/>
    <x v="1"/>
    <x v="154"/>
    <d v="2012-11-29T00:00:00"/>
    <s v="Second Class"/>
    <s v="MA-17560"/>
    <s v="Matt Abelman"/>
    <x v="2"/>
    <s v="United States"/>
    <s v="Everett"/>
    <x v="31"/>
    <n v="2149"/>
    <x v="3"/>
    <s v="FUR-TA-10004619"/>
    <x v="0"/>
    <x v="3"/>
    <x v="882"/>
    <n v="446.06799999999998"/>
    <n v="4"/>
    <n v="0.3"/>
    <n v="0"/>
  </r>
  <r>
    <n v="7676"/>
    <s v="CA-2014-133487"/>
    <x v="3"/>
    <x v="636"/>
    <d v="2014-05-10T00:00:00"/>
    <s v="Second Class"/>
    <s v="TS-21655"/>
    <s v="Trudy Schmidt"/>
    <x v="0"/>
    <s v="United States"/>
    <s v="Rancho Cucamonga"/>
    <x v="1"/>
    <n v="91730"/>
    <x v="1"/>
    <s v="OFF-AP-10001271"/>
    <x v="1"/>
    <x v="9"/>
    <x v="469"/>
    <n v="152.94"/>
    <n v="3"/>
    <n v="0"/>
    <n v="41.293800000000005"/>
  </r>
  <r>
    <n v="7677"/>
    <s v="CA-2011-142951"/>
    <x v="2"/>
    <x v="1169"/>
    <d v="2011-10-08T00:00:00"/>
    <s v="Same Day"/>
    <s v="JG-15115"/>
    <s v="Jack Garza"/>
    <x v="0"/>
    <s v="United States"/>
    <s v="Charlotte"/>
    <x v="3"/>
    <n v="28205"/>
    <x v="0"/>
    <s v="TEC-AC-10002331"/>
    <x v="2"/>
    <x v="11"/>
    <x v="1582"/>
    <n v="23.472000000000001"/>
    <n v="3"/>
    <n v="0.2"/>
    <n v="4.9877999999999982"/>
  </r>
  <r>
    <n v="7678"/>
    <s v="CA-2011-133592"/>
    <x v="2"/>
    <x v="520"/>
    <d v="2012-01-07T00:00:00"/>
    <s v="Standard Class"/>
    <s v="KM-16375"/>
    <s v="Katherine Murray"/>
    <x v="2"/>
    <s v="United States"/>
    <s v="Providence"/>
    <x v="34"/>
    <n v="2908"/>
    <x v="3"/>
    <s v="OFF-PA-10003228"/>
    <x v="1"/>
    <x v="10"/>
    <x v="1668"/>
    <n v="195.64"/>
    <n v="4"/>
    <n v="0"/>
    <n v="91.950799999999987"/>
  </r>
  <r>
    <n v="7679"/>
    <s v="CA-2011-133592"/>
    <x v="2"/>
    <x v="520"/>
    <d v="2012-01-07T00:00:00"/>
    <s v="Standard Class"/>
    <s v="KM-16375"/>
    <s v="Katherine Murray"/>
    <x v="2"/>
    <s v="United States"/>
    <s v="Providence"/>
    <x v="34"/>
    <n v="2908"/>
    <x v="3"/>
    <s v="OFF-PA-10002586"/>
    <x v="1"/>
    <x v="10"/>
    <x v="1007"/>
    <n v="14.940000000000001"/>
    <n v="3"/>
    <n v="0"/>
    <n v="7.0218000000000007"/>
  </r>
  <r>
    <n v="7680"/>
    <s v="CA-2011-133592"/>
    <x v="2"/>
    <x v="520"/>
    <d v="2012-01-07T00:00:00"/>
    <s v="Standard Class"/>
    <s v="KM-16375"/>
    <s v="Katherine Murray"/>
    <x v="2"/>
    <s v="United States"/>
    <s v="Providence"/>
    <x v="34"/>
    <n v="2908"/>
    <x v="3"/>
    <s v="TEC-AC-10002049"/>
    <x v="2"/>
    <x v="11"/>
    <x v="1053"/>
    <n v="1687.8"/>
    <n v="4"/>
    <n v="0"/>
    <n v="742.63200000000006"/>
  </r>
  <r>
    <n v="7681"/>
    <s v="CA-2011-133592"/>
    <x v="2"/>
    <x v="520"/>
    <d v="2012-01-07T00:00:00"/>
    <s v="Standard Class"/>
    <s v="KM-16375"/>
    <s v="Katherine Murray"/>
    <x v="2"/>
    <s v="United States"/>
    <s v="Providence"/>
    <x v="34"/>
    <n v="2908"/>
    <x v="3"/>
    <s v="FUR-BO-10000362"/>
    <x v="0"/>
    <x v="0"/>
    <x v="1037"/>
    <n v="341.96"/>
    <n v="2"/>
    <n v="0"/>
    <n v="78.650800000000004"/>
  </r>
  <r>
    <n v="7682"/>
    <s v="CA-2011-133592"/>
    <x v="2"/>
    <x v="520"/>
    <d v="2012-01-07T00:00:00"/>
    <s v="Standard Class"/>
    <s v="KM-16375"/>
    <s v="Katherine Murray"/>
    <x v="2"/>
    <s v="United States"/>
    <s v="Providence"/>
    <x v="34"/>
    <n v="2908"/>
    <x v="3"/>
    <s v="FUR-CH-10004218"/>
    <x v="0"/>
    <x v="1"/>
    <x v="38"/>
    <n v="605.88"/>
    <n v="6"/>
    <n v="0"/>
    <n v="151.47000000000003"/>
  </r>
  <r>
    <n v="7683"/>
    <s v="CA-2012-120782"/>
    <x v="1"/>
    <x v="152"/>
    <d v="2012-05-01T00:00:00"/>
    <s v="First Class"/>
    <s v="SD-20485"/>
    <s v="Shirley Daniels"/>
    <x v="2"/>
    <s v="United States"/>
    <s v="Midland"/>
    <x v="12"/>
    <n v="48640"/>
    <x v="2"/>
    <s v="OFF-AP-10003779"/>
    <x v="1"/>
    <x v="9"/>
    <x v="1448"/>
    <n v="186.732"/>
    <n v="1"/>
    <n v="0.1"/>
    <n v="41.495999999999967"/>
  </r>
  <r>
    <n v="7684"/>
    <s v="CA-2012-120782"/>
    <x v="1"/>
    <x v="152"/>
    <d v="2012-05-01T00:00:00"/>
    <s v="First Class"/>
    <s v="SD-20485"/>
    <s v="Shirley Daniels"/>
    <x v="2"/>
    <s v="United States"/>
    <s v="Midland"/>
    <x v="12"/>
    <n v="48640"/>
    <x v="2"/>
    <s v="OFF-BI-10003527"/>
    <x v="1"/>
    <x v="8"/>
    <x v="446"/>
    <n v="3812.9700000000003"/>
    <n v="3"/>
    <n v="0"/>
    <n v="1906.4850000000001"/>
  </r>
  <r>
    <n v="7685"/>
    <s v="CA-2012-116876"/>
    <x v="1"/>
    <x v="966"/>
    <d v="2012-02-21T00:00:00"/>
    <s v="Standard Class"/>
    <s v="TT-21070"/>
    <s v="Ted Trevino"/>
    <x v="0"/>
    <s v="United States"/>
    <s v="Rochester"/>
    <x v="15"/>
    <n v="14609"/>
    <x v="3"/>
    <s v="OFF-BI-10002897"/>
    <x v="1"/>
    <x v="8"/>
    <x v="1793"/>
    <n v="26.423999999999999"/>
    <n v="9"/>
    <n v="0.2"/>
    <n v="9.5786999999999995"/>
  </r>
  <r>
    <n v="7686"/>
    <s v="CA-2012-116876"/>
    <x v="1"/>
    <x v="966"/>
    <d v="2012-02-21T00:00:00"/>
    <s v="Standard Class"/>
    <s v="TT-21070"/>
    <s v="Ted Trevino"/>
    <x v="0"/>
    <s v="United States"/>
    <s v="Rochester"/>
    <x v="15"/>
    <n v="14609"/>
    <x v="3"/>
    <s v="TEC-PH-10002584"/>
    <x v="2"/>
    <x v="7"/>
    <x v="1696"/>
    <n v="625.99"/>
    <n v="1"/>
    <n v="0"/>
    <n v="187.79699999999997"/>
  </r>
  <r>
    <n v="7687"/>
    <s v="CA-2013-169838"/>
    <x v="0"/>
    <x v="881"/>
    <d v="2013-11-30T00:00:00"/>
    <s v="Standard Class"/>
    <s v="BB-11545"/>
    <s v="Brenda Bowman"/>
    <x v="1"/>
    <s v="United States"/>
    <s v="Jackson"/>
    <x v="12"/>
    <n v="49201"/>
    <x v="2"/>
    <s v="FUR-TA-10001095"/>
    <x v="0"/>
    <x v="3"/>
    <x v="611"/>
    <n v="1568.61"/>
    <n v="9"/>
    <n v="0"/>
    <n v="329.40809999999999"/>
  </r>
  <r>
    <n v="7688"/>
    <s v="CA-2013-169838"/>
    <x v="0"/>
    <x v="881"/>
    <d v="2013-11-30T00:00:00"/>
    <s v="Standard Class"/>
    <s v="BB-11545"/>
    <s v="Brenda Bowman"/>
    <x v="1"/>
    <s v="United States"/>
    <s v="Jackson"/>
    <x v="12"/>
    <n v="49201"/>
    <x v="2"/>
    <s v="OFF-BI-10004002"/>
    <x v="1"/>
    <x v="8"/>
    <x v="152"/>
    <n v="17.3"/>
    <n v="1"/>
    <n v="0"/>
    <n v="8.3040000000000003"/>
  </r>
  <r>
    <n v="7689"/>
    <s v="CA-2013-169838"/>
    <x v="0"/>
    <x v="881"/>
    <d v="2013-11-30T00:00:00"/>
    <s v="Standard Class"/>
    <s v="BB-11545"/>
    <s v="Brenda Bowman"/>
    <x v="1"/>
    <s v="United States"/>
    <s v="Jackson"/>
    <x v="12"/>
    <n v="49201"/>
    <x v="2"/>
    <s v="TEC-AC-10004518"/>
    <x v="2"/>
    <x v="11"/>
    <x v="1803"/>
    <n v="160"/>
    <n v="8"/>
    <n v="0"/>
    <n v="62.400000000000006"/>
  </r>
  <r>
    <n v="7690"/>
    <s v="US-2014-128951"/>
    <x v="3"/>
    <x v="663"/>
    <d v="2014-07-18T00:00:00"/>
    <s v="First Class"/>
    <s v="RS-19420"/>
    <s v="Ricardo Sperren"/>
    <x v="1"/>
    <s v="United States"/>
    <s v="Suffolk"/>
    <x v="17"/>
    <n v="23434"/>
    <x v="0"/>
    <s v="OFF-AP-10002191"/>
    <x v="1"/>
    <x v="9"/>
    <x v="800"/>
    <n v="179.94"/>
    <n v="3"/>
    <n v="0"/>
    <n v="50.383200000000009"/>
  </r>
  <r>
    <n v="7691"/>
    <s v="US-2014-128951"/>
    <x v="3"/>
    <x v="663"/>
    <d v="2014-07-18T00:00:00"/>
    <s v="First Class"/>
    <s v="RS-19420"/>
    <s v="Ricardo Sperren"/>
    <x v="1"/>
    <s v="United States"/>
    <s v="Suffolk"/>
    <x v="17"/>
    <n v="23434"/>
    <x v="0"/>
    <s v="FUR-TA-10004575"/>
    <x v="0"/>
    <x v="3"/>
    <x v="306"/>
    <n v="872.94"/>
    <n v="3"/>
    <n v="0"/>
    <n v="157.12919999999997"/>
  </r>
  <r>
    <n v="7692"/>
    <s v="US-2014-128951"/>
    <x v="3"/>
    <x v="663"/>
    <d v="2014-07-18T00:00:00"/>
    <s v="First Class"/>
    <s v="RS-19420"/>
    <s v="Ricardo Sperren"/>
    <x v="1"/>
    <s v="United States"/>
    <s v="Suffolk"/>
    <x v="17"/>
    <n v="23434"/>
    <x v="0"/>
    <s v="OFF-PA-10003177"/>
    <x v="1"/>
    <x v="10"/>
    <x v="89"/>
    <n v="12.96"/>
    <n v="2"/>
    <n v="0"/>
    <n v="6.2208000000000006"/>
  </r>
  <r>
    <n v="7693"/>
    <s v="CA-2011-102330"/>
    <x v="2"/>
    <x v="282"/>
    <d v="2012-01-03T00:00:00"/>
    <s v="Standard Class"/>
    <s v="AI-10855"/>
    <s v="Arianne Irving"/>
    <x v="0"/>
    <s v="United States"/>
    <s v="Brentwood"/>
    <x v="1"/>
    <n v="94513"/>
    <x v="1"/>
    <s v="OFF-LA-10003923"/>
    <x v="1"/>
    <x v="2"/>
    <x v="424"/>
    <n v="88.800000000000011"/>
    <n v="6"/>
    <n v="0"/>
    <n v="44.400000000000006"/>
  </r>
  <r>
    <n v="7694"/>
    <s v="CA-2011-102330"/>
    <x v="2"/>
    <x v="282"/>
    <d v="2012-01-03T00:00:00"/>
    <s v="Standard Class"/>
    <s v="AI-10855"/>
    <s v="Arianne Irving"/>
    <x v="0"/>
    <s v="United States"/>
    <s v="Brentwood"/>
    <x v="1"/>
    <n v="94513"/>
    <x v="1"/>
    <s v="TEC-PH-10001051"/>
    <x v="2"/>
    <x v="7"/>
    <x v="1254"/>
    <n v="319.96800000000002"/>
    <n v="4"/>
    <n v="0.2"/>
    <n v="35.996399999999952"/>
  </r>
  <r>
    <n v="7695"/>
    <s v="CA-2013-118899"/>
    <x v="0"/>
    <x v="554"/>
    <d v="2013-03-23T00:00:00"/>
    <s v="Same Day"/>
    <s v="MC-17275"/>
    <s v="Marc Crier"/>
    <x v="0"/>
    <s v="United States"/>
    <s v="Seattle"/>
    <x v="4"/>
    <n v="98103"/>
    <x v="1"/>
    <s v="FUR-CH-10004754"/>
    <x v="0"/>
    <x v="1"/>
    <x v="1123"/>
    <n v="167.88800000000001"/>
    <n v="7"/>
    <n v="0.2"/>
    <n v="14.690199999999997"/>
  </r>
  <r>
    <n v="7696"/>
    <s v="CA-2014-107958"/>
    <x v="3"/>
    <x v="1170"/>
    <d v="2014-07-06T00:00:00"/>
    <s v="First Class"/>
    <s v="AH-10120"/>
    <s v="Adrian Hane"/>
    <x v="2"/>
    <s v="United States"/>
    <s v="Houston"/>
    <x v="5"/>
    <n v="77036"/>
    <x v="2"/>
    <s v="OFF-PA-10000357"/>
    <x v="1"/>
    <x v="10"/>
    <x v="442"/>
    <n v="163.96"/>
    <n v="5"/>
    <n v="0.2"/>
    <n v="59.435499999999998"/>
  </r>
  <r>
    <n v="7697"/>
    <s v="CA-2014-107958"/>
    <x v="3"/>
    <x v="1170"/>
    <d v="2014-07-06T00:00:00"/>
    <s v="First Class"/>
    <s v="AH-10120"/>
    <s v="Adrian Hane"/>
    <x v="2"/>
    <s v="United States"/>
    <s v="Houston"/>
    <x v="5"/>
    <n v="77036"/>
    <x v="2"/>
    <s v="OFF-BI-10001787"/>
    <x v="1"/>
    <x v="8"/>
    <x v="1482"/>
    <n v="5.2319999999999984"/>
    <n v="4"/>
    <n v="0.8"/>
    <n v="-8.1096000000000004"/>
  </r>
  <r>
    <n v="7698"/>
    <s v="CA-2014-151799"/>
    <x v="3"/>
    <x v="817"/>
    <d v="2014-12-19T00:00:00"/>
    <s v="Standard Class"/>
    <s v="BF-11170"/>
    <s v="Ben Ferrer"/>
    <x v="2"/>
    <s v="United States"/>
    <s v="Lawrence"/>
    <x v="31"/>
    <n v="1841"/>
    <x v="3"/>
    <s v="TEC-CO-10002313"/>
    <x v="2"/>
    <x v="16"/>
    <x v="345"/>
    <n v="1199.98"/>
    <n v="2"/>
    <n v="0"/>
    <n v="467.99220000000003"/>
  </r>
  <r>
    <n v="7699"/>
    <s v="CA-2014-151799"/>
    <x v="3"/>
    <x v="817"/>
    <d v="2014-12-19T00:00:00"/>
    <s v="Standard Class"/>
    <s v="BF-11170"/>
    <s v="Ben Ferrer"/>
    <x v="2"/>
    <s v="United States"/>
    <s v="Lawrence"/>
    <x v="31"/>
    <n v="1841"/>
    <x v="3"/>
    <s v="OFF-ST-10002790"/>
    <x v="1"/>
    <x v="4"/>
    <x v="233"/>
    <n v="73.849999999999994"/>
    <n v="1"/>
    <n v="0"/>
    <n v="2.2155000000000058"/>
  </r>
  <r>
    <n v="7700"/>
    <s v="CA-2014-151799"/>
    <x v="3"/>
    <x v="817"/>
    <d v="2014-12-19T00:00:00"/>
    <s v="Standard Class"/>
    <s v="BF-11170"/>
    <s v="Ben Ferrer"/>
    <x v="2"/>
    <s v="United States"/>
    <s v="Lawrence"/>
    <x v="31"/>
    <n v="1841"/>
    <x v="3"/>
    <s v="OFF-SU-10001664"/>
    <x v="1"/>
    <x v="14"/>
    <x v="1232"/>
    <n v="25.71"/>
    <n v="3"/>
    <n v="0"/>
    <n v="6.6846000000000005"/>
  </r>
  <r>
    <n v="7701"/>
    <s v="CA-2014-151799"/>
    <x v="3"/>
    <x v="817"/>
    <d v="2014-12-19T00:00:00"/>
    <s v="Standard Class"/>
    <s v="BF-11170"/>
    <s v="Ben Ferrer"/>
    <x v="2"/>
    <s v="United States"/>
    <s v="Lawrence"/>
    <x v="31"/>
    <n v="1841"/>
    <x v="3"/>
    <s v="OFF-FA-10001332"/>
    <x v="1"/>
    <x v="13"/>
    <x v="1561"/>
    <n v="17.28"/>
    <n v="6"/>
    <n v="0"/>
    <n v="8.121599999999999"/>
  </r>
  <r>
    <n v="7702"/>
    <s v="CA-2014-151799"/>
    <x v="3"/>
    <x v="817"/>
    <d v="2014-12-19T00:00:00"/>
    <s v="Standard Class"/>
    <s v="BF-11170"/>
    <s v="Ben Ferrer"/>
    <x v="2"/>
    <s v="United States"/>
    <s v="Lawrence"/>
    <x v="31"/>
    <n v="1841"/>
    <x v="3"/>
    <s v="FUR-TA-10003473"/>
    <x v="0"/>
    <x v="3"/>
    <x v="214"/>
    <n v="526.58199999999999"/>
    <n v="2"/>
    <n v="0.3"/>
    <n v="-52.658199999999965"/>
  </r>
  <r>
    <n v="7703"/>
    <s v="CA-2013-114601"/>
    <x v="0"/>
    <x v="370"/>
    <d v="2013-09-03T00:00:00"/>
    <s v="Standard Class"/>
    <s v="AA-10480"/>
    <s v="Andrew Allen"/>
    <x v="0"/>
    <s v="United States"/>
    <s v="Detroit"/>
    <x v="12"/>
    <n v="48234"/>
    <x v="2"/>
    <s v="OFF-PA-10000605"/>
    <x v="1"/>
    <x v="10"/>
    <x v="808"/>
    <n v="11.56"/>
    <n v="2"/>
    <n v="0"/>
    <n v="5.6644000000000005"/>
  </r>
  <r>
    <n v="7704"/>
    <s v="CA-2013-114601"/>
    <x v="0"/>
    <x v="370"/>
    <d v="2013-09-03T00:00:00"/>
    <s v="Standard Class"/>
    <s v="AA-10480"/>
    <s v="Andrew Allen"/>
    <x v="0"/>
    <s v="United States"/>
    <s v="Detroit"/>
    <x v="12"/>
    <n v="48234"/>
    <x v="2"/>
    <s v="TEC-PH-10002170"/>
    <x v="2"/>
    <x v="7"/>
    <x v="594"/>
    <n v="209.96999999999997"/>
    <n v="3"/>
    <n v="0"/>
    <n v="58.791600000000003"/>
  </r>
  <r>
    <n v="7705"/>
    <s v="CA-2013-114601"/>
    <x v="0"/>
    <x v="370"/>
    <d v="2013-09-03T00:00:00"/>
    <s v="Standard Class"/>
    <s v="AA-10480"/>
    <s v="Andrew Allen"/>
    <x v="0"/>
    <s v="United States"/>
    <s v="Detroit"/>
    <x v="12"/>
    <n v="48234"/>
    <x v="2"/>
    <s v="FUR-TA-10004147"/>
    <x v="0"/>
    <x v="3"/>
    <x v="811"/>
    <n v="447.84"/>
    <n v="4"/>
    <n v="0"/>
    <n v="98.524799999999971"/>
  </r>
  <r>
    <n v="7706"/>
    <s v="CA-2013-114601"/>
    <x v="0"/>
    <x v="370"/>
    <d v="2013-09-03T00:00:00"/>
    <s v="Standard Class"/>
    <s v="AA-10480"/>
    <s v="Andrew Allen"/>
    <x v="0"/>
    <s v="United States"/>
    <s v="Detroit"/>
    <x v="12"/>
    <n v="48234"/>
    <x v="2"/>
    <s v="TEC-AC-10003911"/>
    <x v="2"/>
    <x v="11"/>
    <x v="327"/>
    <n v="479.97"/>
    <n v="3"/>
    <n v="0"/>
    <n v="163.18979999999999"/>
  </r>
  <r>
    <n v="7707"/>
    <s v="CA-2013-114601"/>
    <x v="0"/>
    <x v="370"/>
    <d v="2013-09-03T00:00:00"/>
    <s v="Standard Class"/>
    <s v="AA-10480"/>
    <s v="Andrew Allen"/>
    <x v="0"/>
    <s v="United States"/>
    <s v="Detroit"/>
    <x v="12"/>
    <n v="48234"/>
    <x v="2"/>
    <s v="OFF-AR-10002578"/>
    <x v="1"/>
    <x v="6"/>
    <x v="665"/>
    <n v="8.64"/>
    <n v="3"/>
    <n v="0"/>
    <n v="2.5055999999999998"/>
  </r>
  <r>
    <n v="7708"/>
    <s v="CA-2014-100237"/>
    <x v="3"/>
    <x v="453"/>
    <d v="2014-10-20T00:00:00"/>
    <s v="Standard Class"/>
    <s v="SV-20815"/>
    <s v="Stuart Van"/>
    <x v="1"/>
    <s v="United States"/>
    <s v="Orem"/>
    <x v="7"/>
    <n v="84057"/>
    <x v="1"/>
    <s v="OFF-AR-10001761"/>
    <x v="1"/>
    <x v="6"/>
    <x v="1642"/>
    <n v="11.68"/>
    <n v="2"/>
    <n v="0"/>
    <n v="4.2047999999999996"/>
  </r>
  <r>
    <n v="7709"/>
    <s v="CA-2011-139542"/>
    <x v="2"/>
    <x v="1089"/>
    <d v="2011-10-29T00:00:00"/>
    <s v="Standard Class"/>
    <s v="EH-14185"/>
    <s v="Evan Henry"/>
    <x v="0"/>
    <s v="United States"/>
    <s v="Philadelphia"/>
    <x v="9"/>
    <n v="19120"/>
    <x v="3"/>
    <s v="TEC-AC-10001553"/>
    <x v="2"/>
    <x v="11"/>
    <x v="1599"/>
    <n v="40.775999999999996"/>
    <n v="3"/>
    <n v="0.2"/>
    <n v="0.50970000000000049"/>
  </r>
  <r>
    <n v="7710"/>
    <s v="CA-2011-139542"/>
    <x v="2"/>
    <x v="1089"/>
    <d v="2011-10-29T00:00:00"/>
    <s v="Standard Class"/>
    <s v="EH-14185"/>
    <s v="Evan Henry"/>
    <x v="0"/>
    <s v="United States"/>
    <s v="Philadelphia"/>
    <x v="9"/>
    <n v="19120"/>
    <x v="3"/>
    <s v="OFF-BI-10000309"/>
    <x v="1"/>
    <x v="8"/>
    <x v="334"/>
    <n v="13.698000000000002"/>
    <n v="3"/>
    <n v="0.7"/>
    <n v="-9.5885999999999996"/>
  </r>
  <r>
    <n v="7711"/>
    <s v="US-2012-142811"/>
    <x v="1"/>
    <x v="788"/>
    <d v="2012-04-07T00:00:00"/>
    <s v="Standard Class"/>
    <s v="JL-15850"/>
    <s v="John Lucas"/>
    <x v="0"/>
    <s v="United States"/>
    <s v="Mesa"/>
    <x v="16"/>
    <n v="85204"/>
    <x v="1"/>
    <s v="TEC-PH-10003095"/>
    <x v="2"/>
    <x v="7"/>
    <x v="1491"/>
    <n v="87.8"/>
    <n v="5"/>
    <n v="0.2"/>
    <n v="32.924999999999997"/>
  </r>
  <r>
    <n v="7712"/>
    <s v="CA-2014-139353"/>
    <x v="3"/>
    <x v="960"/>
    <d v="2014-10-31T00:00:00"/>
    <s v="Second Class"/>
    <s v="JM-15250"/>
    <s v="Janet Martin"/>
    <x v="0"/>
    <s v="United States"/>
    <s v="Fayetteville"/>
    <x v="3"/>
    <n v="28314"/>
    <x v="0"/>
    <s v="FUR-FU-10001876"/>
    <x v="0"/>
    <x v="5"/>
    <x v="1394"/>
    <n v="77.951999999999998"/>
    <n v="3"/>
    <n v="0.2"/>
    <n v="15.590399999999995"/>
  </r>
  <r>
    <n v="7713"/>
    <s v="CA-2014-139353"/>
    <x v="3"/>
    <x v="960"/>
    <d v="2014-10-31T00:00:00"/>
    <s v="Second Class"/>
    <s v="JM-15250"/>
    <s v="Janet Martin"/>
    <x v="0"/>
    <s v="United States"/>
    <s v="Fayetteville"/>
    <x v="3"/>
    <n v="28314"/>
    <x v="0"/>
    <s v="OFF-ST-10001522"/>
    <x v="1"/>
    <x v="4"/>
    <x v="195"/>
    <n v="147.184"/>
    <n v="2"/>
    <n v="0.2"/>
    <n v="-29.436800000000012"/>
  </r>
  <r>
    <n v="7714"/>
    <s v="CA-2014-139353"/>
    <x v="3"/>
    <x v="960"/>
    <d v="2014-10-31T00:00:00"/>
    <s v="Second Class"/>
    <s v="JM-15250"/>
    <s v="Janet Martin"/>
    <x v="0"/>
    <s v="United States"/>
    <s v="Fayetteville"/>
    <x v="3"/>
    <n v="28314"/>
    <x v="0"/>
    <s v="OFF-PA-10000300"/>
    <x v="1"/>
    <x v="10"/>
    <x v="1766"/>
    <n v="47.952000000000005"/>
    <n v="3"/>
    <n v="0.2"/>
    <n v="16.183799999999998"/>
  </r>
  <r>
    <n v="7715"/>
    <s v="CA-2011-150203"/>
    <x v="2"/>
    <x v="29"/>
    <d v="2011-12-07T00:00:00"/>
    <s v="First Class"/>
    <s v="JB-15925"/>
    <s v="Joni Blumstein"/>
    <x v="0"/>
    <s v="United States"/>
    <s v="Los Angeles"/>
    <x v="1"/>
    <n v="90032"/>
    <x v="1"/>
    <s v="OFF-AP-10001469"/>
    <x v="1"/>
    <x v="9"/>
    <x v="581"/>
    <n v="250.26"/>
    <n v="6"/>
    <n v="0"/>
    <n v="72.575399999999973"/>
  </r>
  <r>
    <n v="7716"/>
    <s v="US-2014-101518"/>
    <x v="3"/>
    <x v="132"/>
    <d v="2014-11-09T00:00:00"/>
    <s v="Standard Class"/>
    <s v="PB-19105"/>
    <s v="Peter Bühler"/>
    <x v="0"/>
    <s v="United States"/>
    <s v="Philadelphia"/>
    <x v="9"/>
    <n v="19140"/>
    <x v="3"/>
    <s v="TEC-AC-10001553"/>
    <x v="2"/>
    <x v="11"/>
    <x v="1599"/>
    <n v="40.775999999999996"/>
    <n v="3"/>
    <n v="0.2"/>
    <n v="0.50970000000000049"/>
  </r>
  <r>
    <n v="7717"/>
    <s v="CA-2012-149636"/>
    <x v="1"/>
    <x v="1171"/>
    <d v="2012-01-12T00:00:00"/>
    <s v="Standard Class"/>
    <s v="SP-20620"/>
    <s v="Stefania Perrino"/>
    <x v="1"/>
    <s v="United States"/>
    <s v="Colorado Springs"/>
    <x v="22"/>
    <n v="80906"/>
    <x v="1"/>
    <s v="OFF-PA-10004041"/>
    <x v="1"/>
    <x v="10"/>
    <x v="940"/>
    <n v="29.600000000000005"/>
    <n v="5"/>
    <n v="0.2"/>
    <n v="9.2499999999999964"/>
  </r>
  <r>
    <n v="7718"/>
    <s v="CA-2012-149636"/>
    <x v="1"/>
    <x v="1171"/>
    <d v="2012-01-12T00:00:00"/>
    <s v="Standard Class"/>
    <s v="SP-20620"/>
    <s v="Stefania Perrino"/>
    <x v="1"/>
    <s v="United States"/>
    <s v="Colorado Springs"/>
    <x v="22"/>
    <n v="80906"/>
    <x v="1"/>
    <s v="OFF-BI-10002764"/>
    <x v="1"/>
    <x v="8"/>
    <x v="502"/>
    <n v="1.9380000000000002"/>
    <n v="2"/>
    <n v="0.7"/>
    <n v="-1.3565999999999994"/>
  </r>
  <r>
    <n v="7719"/>
    <s v="US-2014-146213"/>
    <x v="3"/>
    <x v="428"/>
    <d v="2014-09-15T00:00:00"/>
    <s v="Standard Class"/>
    <s v="MC-17605"/>
    <s v="Matt Connell"/>
    <x v="1"/>
    <s v="United States"/>
    <s v="Los Angeles"/>
    <x v="1"/>
    <n v="90032"/>
    <x v="1"/>
    <s v="TEC-AC-10001114"/>
    <x v="2"/>
    <x v="11"/>
    <x v="1202"/>
    <n v="159.96"/>
    <n v="4"/>
    <n v="0"/>
    <n v="51.18719999999999"/>
  </r>
  <r>
    <n v="7720"/>
    <s v="CA-2012-108588"/>
    <x v="1"/>
    <x v="956"/>
    <d v="2012-01-10T00:00:00"/>
    <s v="Standard Class"/>
    <s v="BG-11695"/>
    <s v="Brooke Gillingham"/>
    <x v="1"/>
    <s v="United States"/>
    <s v="New York City"/>
    <x v="15"/>
    <n v="10009"/>
    <x v="3"/>
    <s v="OFF-AR-10001615"/>
    <x v="1"/>
    <x v="6"/>
    <x v="1479"/>
    <n v="59.519999999999996"/>
    <n v="3"/>
    <n v="0"/>
    <n v="15.475200000000001"/>
  </r>
  <r>
    <n v="7721"/>
    <s v="CA-2012-108588"/>
    <x v="1"/>
    <x v="956"/>
    <d v="2012-01-10T00:00:00"/>
    <s v="Standard Class"/>
    <s v="BG-11695"/>
    <s v="Brooke Gillingham"/>
    <x v="1"/>
    <s v="United States"/>
    <s v="New York City"/>
    <x v="15"/>
    <n v="10009"/>
    <x v="3"/>
    <s v="OFF-EN-10000461"/>
    <x v="1"/>
    <x v="12"/>
    <x v="746"/>
    <n v="17.48"/>
    <n v="2"/>
    <n v="0"/>
    <n v="8.2156000000000002"/>
  </r>
  <r>
    <n v="7722"/>
    <s v="CA-2012-108588"/>
    <x v="1"/>
    <x v="956"/>
    <d v="2012-01-10T00:00:00"/>
    <s v="Standard Class"/>
    <s v="BG-11695"/>
    <s v="Brooke Gillingham"/>
    <x v="1"/>
    <s v="United States"/>
    <s v="New York City"/>
    <x v="15"/>
    <n v="10009"/>
    <x v="3"/>
    <s v="OFF-BI-10004506"/>
    <x v="1"/>
    <x v="8"/>
    <x v="1238"/>
    <n v="13.168000000000001"/>
    <n v="2"/>
    <n v="0.2"/>
    <n v="4.6088000000000005"/>
  </r>
  <r>
    <n v="7723"/>
    <s v="US-2014-138086"/>
    <x v="3"/>
    <x v="513"/>
    <d v="2014-04-21T00:00:00"/>
    <s v="Standard Class"/>
    <s v="JO-15550"/>
    <s v="Jesus Ocampo"/>
    <x v="2"/>
    <s v="United States"/>
    <s v="San Francisco"/>
    <x v="1"/>
    <n v="94109"/>
    <x v="1"/>
    <s v="OFF-AP-10000027"/>
    <x v="1"/>
    <x v="9"/>
    <x v="1804"/>
    <n v="40.74"/>
    <n v="3"/>
    <n v="0"/>
    <n v="12.222"/>
  </r>
  <r>
    <n v="7724"/>
    <s v="CA-2012-139374"/>
    <x v="1"/>
    <x v="229"/>
    <d v="2012-09-14T00:00:00"/>
    <s v="Standard Class"/>
    <s v="AR-10345"/>
    <s v="Alex Russell"/>
    <x v="1"/>
    <s v="United States"/>
    <s v="Austin"/>
    <x v="5"/>
    <n v="78745"/>
    <x v="2"/>
    <s v="FUR-CH-10003981"/>
    <x v="0"/>
    <x v="1"/>
    <x v="1166"/>
    <n v="179.886"/>
    <n v="1"/>
    <n v="0.3"/>
    <n v="-2.5698000000000292"/>
  </r>
  <r>
    <n v="7725"/>
    <s v="CA-2013-113978"/>
    <x v="0"/>
    <x v="477"/>
    <d v="2013-09-30T00:00:00"/>
    <s v="Standard Class"/>
    <s v="TS-21505"/>
    <s v="Tony Sayre"/>
    <x v="0"/>
    <s v="United States"/>
    <s v="Cleveland"/>
    <x v="24"/>
    <n v="44105"/>
    <x v="3"/>
    <s v="OFF-AP-10003849"/>
    <x v="1"/>
    <x v="9"/>
    <x v="833"/>
    <n v="286.25600000000003"/>
    <n v="1"/>
    <n v="0.2"/>
    <n v="17.890999999999977"/>
  </r>
  <r>
    <n v="7726"/>
    <s v="CA-2013-113978"/>
    <x v="0"/>
    <x v="477"/>
    <d v="2013-09-30T00:00:00"/>
    <s v="Standard Class"/>
    <s v="TS-21505"/>
    <s v="Tony Sayre"/>
    <x v="0"/>
    <s v="United States"/>
    <s v="Cleveland"/>
    <x v="24"/>
    <n v="44105"/>
    <x v="3"/>
    <s v="OFF-ST-10004963"/>
    <x v="1"/>
    <x v="4"/>
    <x v="460"/>
    <n v="24.224000000000004"/>
    <n v="2"/>
    <n v="0.2"/>
    <n v="-4.8448000000000029"/>
  </r>
  <r>
    <n v="7727"/>
    <s v="CA-2013-113978"/>
    <x v="0"/>
    <x v="477"/>
    <d v="2013-09-30T00:00:00"/>
    <s v="Standard Class"/>
    <s v="TS-21505"/>
    <s v="Tony Sayre"/>
    <x v="0"/>
    <s v="United States"/>
    <s v="Cleveland"/>
    <x v="24"/>
    <n v="44105"/>
    <x v="3"/>
    <s v="OFF-ST-10002574"/>
    <x v="1"/>
    <x v="4"/>
    <x v="926"/>
    <n v="331.536"/>
    <n v="3"/>
    <n v="0.2"/>
    <n v="-82.884"/>
  </r>
  <r>
    <n v="7728"/>
    <s v="US-2012-150231"/>
    <x v="1"/>
    <x v="199"/>
    <d v="2012-03-20T00:00:00"/>
    <s v="Second Class"/>
    <s v="JK-15640"/>
    <s v="Jim Kriz"/>
    <x v="2"/>
    <s v="United States"/>
    <s v="New York City"/>
    <x v="15"/>
    <n v="10009"/>
    <x v="3"/>
    <s v="OFF-AR-10001761"/>
    <x v="1"/>
    <x v="6"/>
    <x v="1642"/>
    <n v="17.52"/>
    <n v="3"/>
    <n v="0"/>
    <n v="6.3071999999999999"/>
  </r>
  <r>
    <n v="7729"/>
    <s v="CA-2013-106915"/>
    <x v="0"/>
    <x v="491"/>
    <d v="2013-12-03T00:00:00"/>
    <s v="Standard Class"/>
    <s v="GA-14515"/>
    <s v="George Ashbrook"/>
    <x v="0"/>
    <s v="United States"/>
    <s v="El Paso"/>
    <x v="5"/>
    <n v="79907"/>
    <x v="2"/>
    <s v="OFF-AR-10000716"/>
    <x v="1"/>
    <x v="6"/>
    <x v="786"/>
    <n v="17.856000000000002"/>
    <n v="4"/>
    <n v="0.2"/>
    <n v="4.2408000000000001"/>
  </r>
  <r>
    <n v="7730"/>
    <s v="US-2013-109260"/>
    <x v="0"/>
    <x v="182"/>
    <d v="2013-10-02T00:00:00"/>
    <s v="Standard Class"/>
    <s v="TN-21040"/>
    <s v="Tanja Norvell"/>
    <x v="2"/>
    <s v="United States"/>
    <s v="Tallahassee"/>
    <x v="2"/>
    <n v="32303"/>
    <x v="0"/>
    <s v="TEC-AC-10002637"/>
    <x v="2"/>
    <x v="11"/>
    <x v="1308"/>
    <n v="431.97600000000006"/>
    <n v="3"/>
    <n v="0.2"/>
    <n v="-75.59580000000004"/>
  </r>
  <r>
    <n v="7731"/>
    <s v="CA-2014-104850"/>
    <x v="3"/>
    <x v="487"/>
    <d v="2014-06-20T00:00:00"/>
    <s v="Standard Class"/>
    <s v="TW-21025"/>
    <s v="Tamara Willingham"/>
    <x v="2"/>
    <s v="United States"/>
    <s v="Seattle"/>
    <x v="4"/>
    <n v="98103"/>
    <x v="1"/>
    <s v="FUR-CH-10003774"/>
    <x v="0"/>
    <x v="1"/>
    <x v="1185"/>
    <n v="291.13600000000002"/>
    <n v="4"/>
    <n v="0.2"/>
    <n v="-25.474400000000017"/>
  </r>
  <r>
    <n v="7732"/>
    <s v="CA-2014-140508"/>
    <x v="3"/>
    <x v="65"/>
    <d v="2014-09-22T00:00:00"/>
    <s v="First Class"/>
    <s v="PA-19060"/>
    <s v="Pete Armstrong"/>
    <x v="2"/>
    <s v="United States"/>
    <s v="Dallas"/>
    <x v="5"/>
    <n v="75220"/>
    <x v="2"/>
    <s v="OFF-EN-10000927"/>
    <x v="1"/>
    <x v="12"/>
    <x v="81"/>
    <n v="114.84800000000001"/>
    <n v="4"/>
    <n v="0.2"/>
    <n v="35.889999999999986"/>
  </r>
  <r>
    <n v="7733"/>
    <s v="CA-2014-143294"/>
    <x v="3"/>
    <x v="455"/>
    <d v="2014-06-09T00:00:00"/>
    <s v="Standard Class"/>
    <s v="JD-15790"/>
    <s v="John Dryer"/>
    <x v="0"/>
    <s v="United States"/>
    <s v="Houston"/>
    <x v="5"/>
    <n v="77070"/>
    <x v="2"/>
    <s v="OFF-PA-10000743"/>
    <x v="1"/>
    <x v="10"/>
    <x v="573"/>
    <n v="10.688000000000001"/>
    <n v="2"/>
    <n v="0.2"/>
    <n v="3.7407999999999997"/>
  </r>
  <r>
    <n v="7734"/>
    <s v="CA-2013-165673"/>
    <x v="0"/>
    <x v="666"/>
    <d v="2013-05-20T00:00:00"/>
    <s v="Second Class"/>
    <s v="MN-17935"/>
    <s v="Michael Nguyen"/>
    <x v="0"/>
    <s v="United States"/>
    <s v="Springfield"/>
    <x v="24"/>
    <n v="45503"/>
    <x v="3"/>
    <s v="OFF-PA-10000697"/>
    <x v="1"/>
    <x v="10"/>
    <x v="1370"/>
    <n v="15.231999999999999"/>
    <n v="4"/>
    <n v="0.2"/>
    <n v="5.5215999999999994"/>
  </r>
  <r>
    <n v="7735"/>
    <s v="CA-2014-134418"/>
    <x v="3"/>
    <x v="175"/>
    <d v="2014-09-21T00:00:00"/>
    <s v="Standard Class"/>
    <s v="GM-14500"/>
    <s v="Gene McClure"/>
    <x v="0"/>
    <s v="United States"/>
    <s v="Seattle"/>
    <x v="4"/>
    <n v="98103"/>
    <x v="1"/>
    <s v="OFF-AR-10004441"/>
    <x v="1"/>
    <x v="6"/>
    <x v="153"/>
    <n v="12.419999999999998"/>
    <n v="3"/>
    <n v="0"/>
    <n v="5.2164000000000001"/>
  </r>
  <r>
    <n v="7736"/>
    <s v="US-2013-106313"/>
    <x v="0"/>
    <x v="250"/>
    <d v="2013-08-27T00:00:00"/>
    <s v="Standard Class"/>
    <s v="DG-13300"/>
    <s v="Deirdre Greer"/>
    <x v="1"/>
    <s v="United States"/>
    <s v="Seattle"/>
    <x v="4"/>
    <n v="98105"/>
    <x v="1"/>
    <s v="OFF-PA-10001870"/>
    <x v="1"/>
    <x v="10"/>
    <x v="674"/>
    <n v="19.440000000000001"/>
    <n v="3"/>
    <n v="0"/>
    <n v="9.3312000000000008"/>
  </r>
  <r>
    <n v="7737"/>
    <s v="CA-2011-105872"/>
    <x v="2"/>
    <x v="992"/>
    <d v="2011-06-06T00:00:00"/>
    <s v="Standard Class"/>
    <s v="JG-15160"/>
    <s v="James Galang"/>
    <x v="0"/>
    <s v="United States"/>
    <s v="New York City"/>
    <x v="15"/>
    <n v="10024"/>
    <x v="3"/>
    <s v="OFF-BI-10003684"/>
    <x v="1"/>
    <x v="8"/>
    <x v="707"/>
    <n v="70.367999999999995"/>
    <n v="4"/>
    <n v="0.2"/>
    <n v="26.387999999999998"/>
  </r>
  <r>
    <n v="7738"/>
    <s v="CA-2014-108287"/>
    <x v="3"/>
    <x v="404"/>
    <d v="2014-12-21T00:00:00"/>
    <s v="First Class"/>
    <s v="AG-10330"/>
    <s v="Alex Grayson"/>
    <x v="0"/>
    <s v="United States"/>
    <s v="Charlotte"/>
    <x v="3"/>
    <n v="28205"/>
    <x v="0"/>
    <s v="OFF-AR-10001315"/>
    <x v="1"/>
    <x v="6"/>
    <x v="1020"/>
    <n v="12.672000000000001"/>
    <n v="9"/>
    <n v="0.2"/>
    <n v="1.4255999999999993"/>
  </r>
  <r>
    <n v="7739"/>
    <s v="CA-2014-141103"/>
    <x v="3"/>
    <x v="245"/>
    <d v="2014-08-07T00:00:00"/>
    <s v="Standard Class"/>
    <s v="JF-15355"/>
    <s v="Jay Fein"/>
    <x v="0"/>
    <s v="United States"/>
    <s v="Baltimore"/>
    <x v="39"/>
    <n v="21215"/>
    <x v="3"/>
    <s v="TEC-PH-10003589"/>
    <x v="2"/>
    <x v="7"/>
    <x v="818"/>
    <n v="89.949999999999989"/>
    <n v="5"/>
    <n v="0"/>
    <n v="43.175999999999995"/>
  </r>
  <r>
    <n v="7740"/>
    <s v="CA-2011-154781"/>
    <x v="2"/>
    <x v="871"/>
    <d v="2011-11-26T00:00:00"/>
    <s v="Standard Class"/>
    <s v="SC-20680"/>
    <s v="Steve Carroll"/>
    <x v="2"/>
    <s v="United States"/>
    <s v="San Francisco"/>
    <x v="1"/>
    <n v="94110"/>
    <x v="1"/>
    <s v="OFF-PA-10001609"/>
    <x v="1"/>
    <x v="10"/>
    <x v="1107"/>
    <n v="6.58"/>
    <n v="2"/>
    <n v="0"/>
    <n v="3.0267999999999997"/>
  </r>
  <r>
    <n v="7741"/>
    <s v="CA-2011-154781"/>
    <x v="2"/>
    <x v="871"/>
    <d v="2011-11-26T00:00:00"/>
    <s v="Standard Class"/>
    <s v="SC-20680"/>
    <s v="Steve Carroll"/>
    <x v="2"/>
    <s v="United States"/>
    <s v="San Francisco"/>
    <x v="1"/>
    <n v="94110"/>
    <x v="1"/>
    <s v="TEC-AC-10000474"/>
    <x v="2"/>
    <x v="11"/>
    <x v="1501"/>
    <n v="94.99"/>
    <n v="1"/>
    <n v="0"/>
    <n v="28.496999999999986"/>
  </r>
  <r>
    <n v="7742"/>
    <s v="CA-2012-147816"/>
    <x v="1"/>
    <x v="496"/>
    <d v="2012-09-26T00:00:00"/>
    <s v="Second Class"/>
    <s v="CM-11935"/>
    <s v="Carlos Meador"/>
    <x v="0"/>
    <s v="United States"/>
    <s v="Tucson"/>
    <x v="16"/>
    <n v="85705"/>
    <x v="1"/>
    <s v="TEC-PH-10003095"/>
    <x v="2"/>
    <x v="7"/>
    <x v="1491"/>
    <n v="35.119999999999997"/>
    <n v="2"/>
    <n v="0.2"/>
    <n v="13.17"/>
  </r>
  <r>
    <n v="7743"/>
    <s v="CA-2014-105326"/>
    <x v="3"/>
    <x v="648"/>
    <d v="2014-08-28T00:00:00"/>
    <s v="Standard Class"/>
    <s v="KT-16480"/>
    <s v="Kean Thornton"/>
    <x v="0"/>
    <s v="United States"/>
    <s v="Los Angeles"/>
    <x v="1"/>
    <n v="90036"/>
    <x v="1"/>
    <s v="OFF-PA-10001639"/>
    <x v="1"/>
    <x v="10"/>
    <x v="972"/>
    <n v="25.92"/>
    <n v="4"/>
    <n v="0"/>
    <n v="12.441600000000001"/>
  </r>
  <r>
    <n v="7744"/>
    <s v="CA-2013-133613"/>
    <x v="0"/>
    <x v="26"/>
    <d v="2013-06-23T00:00:00"/>
    <s v="Standard Class"/>
    <s v="CP-12340"/>
    <s v="Christine Phan"/>
    <x v="1"/>
    <s v="United States"/>
    <s v="Waterbury"/>
    <x v="29"/>
    <n v="6708"/>
    <x v="3"/>
    <s v="OFF-BI-10002003"/>
    <x v="1"/>
    <x v="8"/>
    <x v="1384"/>
    <n v="7.96"/>
    <n v="2"/>
    <n v="0"/>
    <n v="3.7412000000000001"/>
  </r>
  <r>
    <n v="7745"/>
    <s v="CA-2013-133613"/>
    <x v="0"/>
    <x v="26"/>
    <d v="2013-06-23T00:00:00"/>
    <s v="Standard Class"/>
    <s v="CP-12340"/>
    <s v="Christine Phan"/>
    <x v="1"/>
    <s v="United States"/>
    <s v="Waterbury"/>
    <x v="29"/>
    <n v="6708"/>
    <x v="3"/>
    <s v="TEC-PH-10004539"/>
    <x v="2"/>
    <x v="7"/>
    <x v="852"/>
    <n v="566.97"/>
    <n v="3"/>
    <n v="0"/>
    <n v="153.08189999999999"/>
  </r>
  <r>
    <n v="7746"/>
    <s v="CA-2013-133613"/>
    <x v="0"/>
    <x v="26"/>
    <d v="2013-06-23T00:00:00"/>
    <s v="Standard Class"/>
    <s v="CP-12340"/>
    <s v="Christine Phan"/>
    <x v="1"/>
    <s v="United States"/>
    <s v="Waterbury"/>
    <x v="29"/>
    <n v="6708"/>
    <x v="3"/>
    <s v="OFF-AR-10003829"/>
    <x v="1"/>
    <x v="6"/>
    <x v="934"/>
    <n v="9.84"/>
    <n v="3"/>
    <n v="0"/>
    <n v="2.8535999999999988"/>
  </r>
  <r>
    <n v="7747"/>
    <s v="CA-2012-109113"/>
    <x v="1"/>
    <x v="546"/>
    <d v="2012-12-23T00:00:00"/>
    <s v="Standard Class"/>
    <s v="EK-13795"/>
    <s v="Eileen Kiefer"/>
    <x v="2"/>
    <s v="United States"/>
    <s v="Chicago"/>
    <x v="10"/>
    <n v="60610"/>
    <x v="2"/>
    <s v="TEC-AC-10004761"/>
    <x v="2"/>
    <x v="11"/>
    <x v="778"/>
    <n v="25.488"/>
    <n v="2"/>
    <n v="0.2"/>
    <n v="4.7789999999999999"/>
  </r>
  <r>
    <n v="7748"/>
    <s v="CA-2012-156153"/>
    <x v="1"/>
    <x v="70"/>
    <d v="2012-06-02T00:00:00"/>
    <s v="Second Class"/>
    <s v="CW-11905"/>
    <s v="Carl Weiss"/>
    <x v="2"/>
    <s v="United States"/>
    <s v="Long Beach"/>
    <x v="15"/>
    <n v="11561"/>
    <x v="3"/>
    <s v="OFF-FA-10003472"/>
    <x v="1"/>
    <x v="13"/>
    <x v="240"/>
    <n v="7.5600000000000005"/>
    <n v="6"/>
    <n v="0"/>
    <n v="0.3024"/>
  </r>
  <r>
    <n v="7749"/>
    <s v="CA-2012-133242"/>
    <x v="1"/>
    <x v="652"/>
    <d v="2012-06-24T00:00:00"/>
    <s v="Standard Class"/>
    <s v="KH-16510"/>
    <s v="Keith Herrera"/>
    <x v="0"/>
    <s v="United States"/>
    <s v="Arlington"/>
    <x v="17"/>
    <n v="22204"/>
    <x v="0"/>
    <s v="FUR-FU-10003464"/>
    <x v="0"/>
    <x v="5"/>
    <x v="1470"/>
    <n v="60.84"/>
    <n v="3"/>
    <n v="0"/>
    <n v="19.468799999999998"/>
  </r>
  <r>
    <n v="7750"/>
    <s v="CA-2012-133242"/>
    <x v="1"/>
    <x v="652"/>
    <d v="2012-06-24T00:00:00"/>
    <s v="Standard Class"/>
    <s v="KH-16510"/>
    <s v="Keith Herrera"/>
    <x v="0"/>
    <s v="United States"/>
    <s v="Arlington"/>
    <x v="17"/>
    <n v="22204"/>
    <x v="0"/>
    <s v="OFF-ST-10003716"/>
    <x v="1"/>
    <x v="4"/>
    <x v="889"/>
    <n v="450.04"/>
    <n v="2"/>
    <n v="0"/>
    <n v="58.505200000000002"/>
  </r>
  <r>
    <n v="7751"/>
    <s v="CA-2012-133242"/>
    <x v="1"/>
    <x v="652"/>
    <d v="2012-06-24T00:00:00"/>
    <s v="Standard Class"/>
    <s v="KH-16510"/>
    <s v="Keith Herrera"/>
    <x v="0"/>
    <s v="United States"/>
    <s v="Arlington"/>
    <x v="17"/>
    <n v="22204"/>
    <x v="0"/>
    <s v="OFF-BI-10004002"/>
    <x v="1"/>
    <x v="8"/>
    <x v="152"/>
    <n v="34.6"/>
    <n v="2"/>
    <n v="0"/>
    <n v="16.608000000000001"/>
  </r>
  <r>
    <n v="7752"/>
    <s v="CA-2012-133242"/>
    <x v="1"/>
    <x v="652"/>
    <d v="2012-06-24T00:00:00"/>
    <s v="Standard Class"/>
    <s v="KH-16510"/>
    <s v="Keith Herrera"/>
    <x v="0"/>
    <s v="United States"/>
    <s v="Arlington"/>
    <x v="17"/>
    <n v="22204"/>
    <x v="0"/>
    <s v="TEC-PH-10002496"/>
    <x v="2"/>
    <x v="7"/>
    <x v="490"/>
    <n v="467.97"/>
    <n v="3"/>
    <n v="0"/>
    <n v="140.39099999999999"/>
  </r>
  <r>
    <n v="7753"/>
    <s v="CA-2012-133242"/>
    <x v="1"/>
    <x v="652"/>
    <d v="2012-06-24T00:00:00"/>
    <s v="Standard Class"/>
    <s v="KH-16510"/>
    <s v="Keith Herrera"/>
    <x v="0"/>
    <s v="United States"/>
    <s v="Arlington"/>
    <x v="17"/>
    <n v="22204"/>
    <x v="0"/>
    <s v="OFF-BI-10004826"/>
    <x v="1"/>
    <x v="8"/>
    <x v="721"/>
    <n v="33.020000000000003"/>
    <n v="2"/>
    <n v="0"/>
    <n v="15.849600000000002"/>
  </r>
  <r>
    <n v="7754"/>
    <s v="CA-2012-158323"/>
    <x v="1"/>
    <x v="672"/>
    <d v="2012-12-03T00:00:00"/>
    <s v="First Class"/>
    <s v="AB-10600"/>
    <s v="Ann Blume"/>
    <x v="1"/>
    <s v="United States"/>
    <s v="Jacksonville"/>
    <x v="3"/>
    <n v="28540"/>
    <x v="0"/>
    <s v="FUR-FU-10001546"/>
    <x v="0"/>
    <x v="5"/>
    <x v="1423"/>
    <n v="17.088000000000001"/>
    <n v="2"/>
    <n v="0.2"/>
    <n v="1.0679999999999996"/>
  </r>
  <r>
    <n v="7755"/>
    <s v="CA-2012-161795"/>
    <x v="1"/>
    <x v="379"/>
    <d v="2012-12-23T00:00:00"/>
    <s v="Second Class"/>
    <s v="AH-10075"/>
    <s v="Adam Hart"/>
    <x v="1"/>
    <s v="United States"/>
    <s v="Columbus"/>
    <x v="24"/>
    <n v="43229"/>
    <x v="3"/>
    <s v="OFF-AR-10001919"/>
    <x v="1"/>
    <x v="6"/>
    <x v="853"/>
    <n v="3.008"/>
    <n v="2"/>
    <n v="0.2"/>
    <n v="0.33839999999999981"/>
  </r>
  <r>
    <n v="7756"/>
    <s v="CA-2014-100902"/>
    <x v="3"/>
    <x v="701"/>
    <d v="2014-11-22T00:00:00"/>
    <s v="Standard Class"/>
    <s v="CK-12595"/>
    <s v="Clytie Kelty"/>
    <x v="0"/>
    <s v="United States"/>
    <s v="Charlotte"/>
    <x v="3"/>
    <n v="28205"/>
    <x v="0"/>
    <s v="OFF-PA-10002558"/>
    <x v="1"/>
    <x v="10"/>
    <x v="1805"/>
    <n v="268.24"/>
    <n v="7"/>
    <n v="0.2"/>
    <n v="93.883999999999986"/>
  </r>
  <r>
    <n v="7757"/>
    <s v="CA-2014-100902"/>
    <x v="3"/>
    <x v="701"/>
    <d v="2014-11-22T00:00:00"/>
    <s v="Standard Class"/>
    <s v="CK-12595"/>
    <s v="Clytie Kelty"/>
    <x v="0"/>
    <s v="United States"/>
    <s v="Charlotte"/>
    <x v="3"/>
    <n v="28205"/>
    <x v="0"/>
    <s v="TEC-AC-10003174"/>
    <x v="2"/>
    <x v="11"/>
    <x v="614"/>
    <n v="431.16000000000008"/>
    <n v="5"/>
    <n v="0.2"/>
    <n v="107.78999999999996"/>
  </r>
  <r>
    <n v="7758"/>
    <s v="CA-2014-112844"/>
    <x v="3"/>
    <x v="38"/>
    <d v="2014-11-17T00:00:00"/>
    <s v="Second Class"/>
    <s v="SP-20620"/>
    <s v="Stefania Perrino"/>
    <x v="1"/>
    <s v="United States"/>
    <s v="Buffalo"/>
    <x v="15"/>
    <n v="14215"/>
    <x v="3"/>
    <s v="TEC-PH-10003988"/>
    <x v="2"/>
    <x v="7"/>
    <x v="47"/>
    <n v="43.6"/>
    <n v="4"/>
    <n v="0"/>
    <n v="12.208000000000002"/>
  </r>
  <r>
    <n v="7759"/>
    <s v="CA-2014-112844"/>
    <x v="3"/>
    <x v="38"/>
    <d v="2014-11-17T00:00:00"/>
    <s v="Second Class"/>
    <s v="SP-20620"/>
    <s v="Stefania Perrino"/>
    <x v="1"/>
    <s v="United States"/>
    <s v="Buffalo"/>
    <x v="15"/>
    <n v="14215"/>
    <x v="3"/>
    <s v="FUR-FU-10004845"/>
    <x v="0"/>
    <x v="5"/>
    <x v="1684"/>
    <n v="154.94999999999999"/>
    <n v="3"/>
    <n v="0"/>
    <n v="30.989999999999995"/>
  </r>
  <r>
    <n v="7760"/>
    <s v="CA-2013-158925"/>
    <x v="0"/>
    <x v="1057"/>
    <d v="2013-10-29T00:00:00"/>
    <s v="Standard Class"/>
    <s v="JP-15460"/>
    <s v="Jennifer Patt"/>
    <x v="1"/>
    <s v="United States"/>
    <s v="Houston"/>
    <x v="5"/>
    <n v="77041"/>
    <x v="2"/>
    <s v="OFF-PA-10003072"/>
    <x v="1"/>
    <x v="10"/>
    <x v="918"/>
    <n v="15.552000000000003"/>
    <n v="3"/>
    <n v="0.2"/>
    <n v="5.4432"/>
  </r>
  <r>
    <n v="7761"/>
    <s v="CA-2011-155390"/>
    <x v="2"/>
    <x v="776"/>
    <d v="2011-12-11T00:00:00"/>
    <s v="Standard Class"/>
    <s v="BG-11035"/>
    <s v="Barry Gonzalez"/>
    <x v="0"/>
    <s v="United States"/>
    <s v="Memphis"/>
    <x v="18"/>
    <n v="38109"/>
    <x v="0"/>
    <s v="OFF-PA-10003641"/>
    <x v="1"/>
    <x v="10"/>
    <x v="938"/>
    <n v="42.207999999999998"/>
    <n v="2"/>
    <n v="0.2"/>
    <n v="13.717599999999997"/>
  </r>
  <r>
    <n v="7762"/>
    <s v="CA-2014-123071"/>
    <x v="3"/>
    <x v="734"/>
    <d v="2014-12-07T00:00:00"/>
    <s v="First Class"/>
    <s v="CC-12550"/>
    <s v="Clay Cheatham"/>
    <x v="0"/>
    <s v="United States"/>
    <s v="Plano"/>
    <x v="5"/>
    <n v="75023"/>
    <x v="2"/>
    <s v="OFF-PA-10003729"/>
    <x v="1"/>
    <x v="10"/>
    <x v="1130"/>
    <n v="10.368000000000002"/>
    <n v="2"/>
    <n v="0.2"/>
    <n v="3.6288"/>
  </r>
  <r>
    <n v="7763"/>
    <s v="CA-2014-156391"/>
    <x v="3"/>
    <x v="986"/>
    <d v="2014-09-29T00:00:00"/>
    <s v="First Class"/>
    <s v="SL-20155"/>
    <s v="Sara Luxemburg"/>
    <x v="2"/>
    <s v="United States"/>
    <s v="Salem"/>
    <x v="21"/>
    <n v="97301"/>
    <x v="1"/>
    <s v="OFF-AR-10003251"/>
    <x v="1"/>
    <x v="6"/>
    <x v="1041"/>
    <n v="2.2239999999999998"/>
    <n v="1"/>
    <n v="0.2"/>
    <n v="0.55599999999999994"/>
  </r>
  <r>
    <n v="7764"/>
    <s v="CA-2012-103093"/>
    <x v="1"/>
    <x v="302"/>
    <d v="2012-02-07T00:00:00"/>
    <s v="Standard Class"/>
    <s v="FO-14305"/>
    <s v="Frank Olsen"/>
    <x v="0"/>
    <s v="United States"/>
    <s v="Columbus"/>
    <x v="32"/>
    <n v="31907"/>
    <x v="0"/>
    <s v="OFF-EN-10003286"/>
    <x v="1"/>
    <x v="12"/>
    <x v="33"/>
    <n v="74.52"/>
    <n v="9"/>
    <n v="0"/>
    <n v="35.024399999999993"/>
  </r>
  <r>
    <n v="7765"/>
    <s v="US-2014-118941"/>
    <x v="3"/>
    <x v="801"/>
    <d v="2014-08-13T00:00:00"/>
    <s v="Same Day"/>
    <s v="BB-11545"/>
    <s v="Brenda Bowman"/>
    <x v="1"/>
    <s v="United States"/>
    <s v="Columbia"/>
    <x v="39"/>
    <n v="21044"/>
    <x v="3"/>
    <s v="OFF-AR-10004078"/>
    <x v="1"/>
    <x v="6"/>
    <x v="507"/>
    <n v="17.52"/>
    <n v="3"/>
    <n v="0"/>
    <n v="5.2559999999999993"/>
  </r>
  <r>
    <n v="7766"/>
    <s v="US-2014-118941"/>
    <x v="3"/>
    <x v="801"/>
    <d v="2014-08-13T00:00:00"/>
    <s v="Same Day"/>
    <s v="BB-11545"/>
    <s v="Brenda Bowman"/>
    <x v="1"/>
    <s v="United States"/>
    <s v="Columbia"/>
    <x v="39"/>
    <n v="21044"/>
    <x v="3"/>
    <s v="FUR-CH-10002331"/>
    <x v="0"/>
    <x v="1"/>
    <x v="402"/>
    <n v="1779.9"/>
    <n v="5"/>
    <n v="0"/>
    <n v="373.77899999999983"/>
  </r>
  <r>
    <n v="7767"/>
    <s v="US-2014-118941"/>
    <x v="3"/>
    <x v="801"/>
    <d v="2014-08-13T00:00:00"/>
    <s v="Same Day"/>
    <s v="BB-11545"/>
    <s v="Brenda Bowman"/>
    <x v="1"/>
    <s v="United States"/>
    <s v="Columbia"/>
    <x v="39"/>
    <n v="21044"/>
    <x v="3"/>
    <s v="OFF-AR-10001953"/>
    <x v="1"/>
    <x v="6"/>
    <x v="395"/>
    <n v="219.89999999999998"/>
    <n v="5"/>
    <n v="0"/>
    <n v="59.373000000000005"/>
  </r>
  <r>
    <n v="7768"/>
    <s v="CA-2012-169299"/>
    <x v="1"/>
    <x v="252"/>
    <d v="2012-08-26T00:00:00"/>
    <s v="First Class"/>
    <s v="DO-13435"/>
    <s v="Denny Ordway"/>
    <x v="0"/>
    <s v="United States"/>
    <s v="Portland"/>
    <x v="21"/>
    <n v="97206"/>
    <x v="1"/>
    <s v="OFF-AR-10002053"/>
    <x v="1"/>
    <x v="6"/>
    <x v="79"/>
    <n v="7.1519999999999992"/>
    <n v="3"/>
    <n v="0.2"/>
    <n v="0.71520000000000028"/>
  </r>
  <r>
    <n v="7769"/>
    <s v="CA-2014-154088"/>
    <x v="3"/>
    <x v="105"/>
    <d v="2014-11-18T00:00:00"/>
    <s v="Standard Class"/>
    <s v="LB-16735"/>
    <s v="Larry Blacks"/>
    <x v="0"/>
    <s v="United States"/>
    <s v="Tallahassee"/>
    <x v="2"/>
    <n v="32303"/>
    <x v="0"/>
    <s v="OFF-PA-10003651"/>
    <x v="1"/>
    <x v="10"/>
    <x v="646"/>
    <n v="26.720000000000002"/>
    <n v="5"/>
    <n v="0.2"/>
    <n v="9.3520000000000003"/>
  </r>
  <r>
    <n v="7770"/>
    <s v="CA-2013-155978"/>
    <x v="0"/>
    <x v="1147"/>
    <d v="2013-08-02T00:00:00"/>
    <s v="Same Day"/>
    <s v="TS-21205"/>
    <s v="Thomas Seio"/>
    <x v="1"/>
    <s v="United States"/>
    <s v="Riverside"/>
    <x v="1"/>
    <n v="92503"/>
    <x v="1"/>
    <s v="TEC-PH-10002885"/>
    <x v="2"/>
    <x v="7"/>
    <x v="1127"/>
    <n v="1039.7280000000001"/>
    <n v="2"/>
    <n v="0.2"/>
    <n v="90.976200000000063"/>
  </r>
  <r>
    <n v="7771"/>
    <s v="CA-2013-155978"/>
    <x v="0"/>
    <x v="1147"/>
    <d v="2013-08-02T00:00:00"/>
    <s v="Same Day"/>
    <s v="TS-21205"/>
    <s v="Thomas Seio"/>
    <x v="1"/>
    <s v="United States"/>
    <s v="Riverside"/>
    <x v="1"/>
    <n v="92503"/>
    <x v="1"/>
    <s v="OFF-AP-10002892"/>
    <x v="1"/>
    <x v="9"/>
    <x v="9"/>
    <n v="45.96"/>
    <n v="2"/>
    <n v="0"/>
    <n v="13.787999999999997"/>
  </r>
  <r>
    <n v="7772"/>
    <s v="CA-2013-108196"/>
    <x v="0"/>
    <x v="881"/>
    <d v="2013-12-03T00:00:00"/>
    <s v="Standard Class"/>
    <s v="CS-12505"/>
    <s v="Cindy Stewart"/>
    <x v="0"/>
    <s v="United States"/>
    <s v="Lancaster"/>
    <x v="24"/>
    <n v="43130"/>
    <x v="3"/>
    <s v="OFF-BI-10000545"/>
    <x v="1"/>
    <x v="8"/>
    <x v="685"/>
    <n v="456.58800000000008"/>
    <n v="2"/>
    <n v="0.7"/>
    <n v="-304.39200000000005"/>
  </r>
  <r>
    <n v="7773"/>
    <s v="CA-2013-108196"/>
    <x v="0"/>
    <x v="881"/>
    <d v="2013-12-03T00:00:00"/>
    <s v="Standard Class"/>
    <s v="CS-12505"/>
    <s v="Cindy Stewart"/>
    <x v="0"/>
    <s v="United States"/>
    <s v="Lancaster"/>
    <x v="24"/>
    <n v="43130"/>
    <x v="3"/>
    <s v="TEC-MA-10000418"/>
    <x v="2"/>
    <x v="15"/>
    <x v="1476"/>
    <n v="4499.9850000000006"/>
    <n v="5"/>
    <n v="0.7"/>
    <n v="-6599.978000000001"/>
  </r>
  <r>
    <n v="7774"/>
    <s v="CA-2013-108196"/>
    <x v="0"/>
    <x v="881"/>
    <d v="2013-12-03T00:00:00"/>
    <s v="Standard Class"/>
    <s v="CS-12505"/>
    <s v="Cindy Stewart"/>
    <x v="0"/>
    <s v="United States"/>
    <s v="Lancaster"/>
    <x v="24"/>
    <n v="43130"/>
    <x v="3"/>
    <s v="TEC-AC-10000926"/>
    <x v="2"/>
    <x v="11"/>
    <x v="1806"/>
    <n v="59.975999999999999"/>
    <n v="3"/>
    <n v="0.2"/>
    <n v="11.995199999999997"/>
  </r>
  <r>
    <n v="7775"/>
    <s v="CA-2013-152800"/>
    <x v="0"/>
    <x v="1172"/>
    <d v="2013-04-16T00:00:00"/>
    <s v="First Class"/>
    <s v="SP-20920"/>
    <s v="Susan Pistek"/>
    <x v="0"/>
    <s v="United States"/>
    <s v="San Francisco"/>
    <x v="1"/>
    <n v="94109"/>
    <x v="1"/>
    <s v="OFF-EN-10001509"/>
    <x v="1"/>
    <x v="12"/>
    <x v="29"/>
    <n v="6.12"/>
    <n v="3"/>
    <n v="0"/>
    <n v="2.8763999999999994"/>
  </r>
  <r>
    <n v="7776"/>
    <s v="CA-2011-166961"/>
    <x v="2"/>
    <x v="422"/>
    <d v="2011-12-31T00:00:00"/>
    <s v="Standard Class"/>
    <s v="CD-12790"/>
    <s v="Cynthia Delaney"/>
    <x v="2"/>
    <s v="United States"/>
    <s v="Moreno Valley"/>
    <x v="1"/>
    <n v="92553"/>
    <x v="1"/>
    <s v="OFF-AP-10001366"/>
    <x v="1"/>
    <x v="9"/>
    <x v="33"/>
    <n v="10.98"/>
    <n v="1"/>
    <n v="0"/>
    <n v="2.9646000000000008"/>
  </r>
  <r>
    <n v="7777"/>
    <s v="CA-2011-166961"/>
    <x v="2"/>
    <x v="422"/>
    <d v="2011-12-31T00:00:00"/>
    <s v="Standard Class"/>
    <s v="CD-12790"/>
    <s v="Cynthia Delaney"/>
    <x v="2"/>
    <s v="United States"/>
    <s v="Moreno Valley"/>
    <x v="1"/>
    <n v="92553"/>
    <x v="1"/>
    <s v="OFF-FA-10003485"/>
    <x v="1"/>
    <x v="13"/>
    <x v="33"/>
    <n v="7.86"/>
    <n v="3"/>
    <n v="0"/>
    <n v="3.6156000000000001"/>
  </r>
  <r>
    <n v="7778"/>
    <s v="CA-2011-166961"/>
    <x v="2"/>
    <x v="422"/>
    <d v="2011-12-31T00:00:00"/>
    <s v="Standard Class"/>
    <s v="CD-12790"/>
    <s v="Cynthia Delaney"/>
    <x v="2"/>
    <s v="United States"/>
    <s v="Moreno Valley"/>
    <x v="1"/>
    <n v="92553"/>
    <x v="1"/>
    <s v="OFF-ST-10004507"/>
    <x v="1"/>
    <x v="4"/>
    <x v="452"/>
    <n v="51.449999999999996"/>
    <n v="3"/>
    <n v="0"/>
    <n v="13.891499999999999"/>
  </r>
  <r>
    <n v="7779"/>
    <s v="CA-2011-166961"/>
    <x v="2"/>
    <x v="422"/>
    <d v="2011-12-31T00:00:00"/>
    <s v="Standard Class"/>
    <s v="CD-12790"/>
    <s v="Cynthia Delaney"/>
    <x v="2"/>
    <s v="United States"/>
    <s v="Moreno Valley"/>
    <x v="1"/>
    <n v="92553"/>
    <x v="1"/>
    <s v="OFF-BI-10002353"/>
    <x v="1"/>
    <x v="8"/>
    <x v="1068"/>
    <n v="37.055999999999997"/>
    <n v="3"/>
    <n v="0.2"/>
    <n v="13.896000000000001"/>
  </r>
  <r>
    <n v="7780"/>
    <s v="CA-2013-139381"/>
    <x v="0"/>
    <x v="724"/>
    <d v="2013-04-23T00:00:00"/>
    <s v="Standard Class"/>
    <s v="RF-19840"/>
    <s v="Roy Französisch"/>
    <x v="0"/>
    <s v="United States"/>
    <s v="Chesapeake"/>
    <x v="17"/>
    <n v="23320"/>
    <x v="0"/>
    <s v="OFF-AP-10001271"/>
    <x v="1"/>
    <x v="9"/>
    <x v="469"/>
    <n v="203.92"/>
    <n v="4"/>
    <n v="0"/>
    <n v="55.058400000000006"/>
  </r>
  <r>
    <n v="7781"/>
    <s v="CA-2013-139381"/>
    <x v="0"/>
    <x v="724"/>
    <d v="2013-04-23T00:00:00"/>
    <s v="Standard Class"/>
    <s v="RF-19840"/>
    <s v="Roy Französisch"/>
    <x v="0"/>
    <s v="United States"/>
    <s v="Chesapeake"/>
    <x v="17"/>
    <n v="23320"/>
    <x v="0"/>
    <s v="TEC-PH-10004924"/>
    <x v="2"/>
    <x v="7"/>
    <x v="1156"/>
    <n v="29.56"/>
    <n v="4"/>
    <n v="0"/>
    <n v="7.9812000000000012"/>
  </r>
  <r>
    <n v="7782"/>
    <s v="CA-2012-132136"/>
    <x v="1"/>
    <x v="936"/>
    <d v="2012-03-12T00:00:00"/>
    <s v="Standard Class"/>
    <s v="FO-14305"/>
    <s v="Frank Olsen"/>
    <x v="0"/>
    <s v="United States"/>
    <s v="Chicago"/>
    <x v="10"/>
    <n v="60623"/>
    <x v="2"/>
    <s v="OFF-BI-10002706"/>
    <x v="1"/>
    <x v="8"/>
    <x v="273"/>
    <n v="8.5679999999999978"/>
    <n v="3"/>
    <n v="0.8"/>
    <n v="-14.5656"/>
  </r>
  <r>
    <n v="7783"/>
    <s v="CA-2013-162236"/>
    <x v="0"/>
    <x v="254"/>
    <d v="2013-11-07T00:00:00"/>
    <s v="Second Class"/>
    <s v="ER-13855"/>
    <s v="Elpida Rittenbach"/>
    <x v="1"/>
    <s v="United States"/>
    <s v="Charlotte"/>
    <x v="3"/>
    <n v="28205"/>
    <x v="0"/>
    <s v="OFF-ST-10003442"/>
    <x v="1"/>
    <x v="4"/>
    <x v="86"/>
    <n v="45.248000000000005"/>
    <n v="2"/>
    <n v="0.2"/>
    <n v="3.9591999999999992"/>
  </r>
  <r>
    <n v="7784"/>
    <s v="CA-2013-162236"/>
    <x v="0"/>
    <x v="254"/>
    <d v="2013-11-07T00:00:00"/>
    <s v="Second Class"/>
    <s v="ER-13855"/>
    <s v="Elpida Rittenbach"/>
    <x v="1"/>
    <s v="United States"/>
    <s v="Charlotte"/>
    <x v="3"/>
    <n v="28205"/>
    <x v="0"/>
    <s v="FUR-TA-10002533"/>
    <x v="0"/>
    <x v="3"/>
    <x v="274"/>
    <n v="876.30000000000007"/>
    <n v="10"/>
    <n v="0.4"/>
    <n v="-292.10000000000014"/>
  </r>
  <r>
    <n v="7785"/>
    <s v="CA-2013-162236"/>
    <x v="0"/>
    <x v="254"/>
    <d v="2013-11-07T00:00:00"/>
    <s v="Second Class"/>
    <s v="ER-13855"/>
    <s v="Elpida Rittenbach"/>
    <x v="1"/>
    <s v="United States"/>
    <s v="Charlotte"/>
    <x v="3"/>
    <n v="28205"/>
    <x v="0"/>
    <s v="OFF-SU-10003505"/>
    <x v="1"/>
    <x v="14"/>
    <x v="408"/>
    <n v="185.376"/>
    <n v="2"/>
    <n v="0.2"/>
    <n v="-34.758000000000017"/>
  </r>
  <r>
    <n v="7786"/>
    <s v="US-2011-111353"/>
    <x v="2"/>
    <x v="503"/>
    <d v="2011-12-06T00:00:00"/>
    <s v="Standard Class"/>
    <s v="PB-19150"/>
    <s v="Philip Brown"/>
    <x v="0"/>
    <s v="United States"/>
    <s v="New York City"/>
    <x v="15"/>
    <n v="10009"/>
    <x v="3"/>
    <s v="OFF-LA-10002762"/>
    <x v="1"/>
    <x v="2"/>
    <x v="49"/>
    <n v="25.06"/>
    <n v="2"/>
    <n v="0"/>
    <n v="11.778199999999998"/>
  </r>
  <r>
    <n v="7787"/>
    <s v="US-2013-117037"/>
    <x v="0"/>
    <x v="624"/>
    <d v="2013-05-21T00:00:00"/>
    <s v="First Class"/>
    <s v="LW-17215"/>
    <s v="Luke Weiss"/>
    <x v="0"/>
    <s v="United States"/>
    <s v="Chicago"/>
    <x v="10"/>
    <n v="60653"/>
    <x v="2"/>
    <s v="OFF-BI-10000279"/>
    <x v="1"/>
    <x v="8"/>
    <x v="1765"/>
    <n v="2.8899999999999992"/>
    <n v="1"/>
    <n v="0.8"/>
    <n v="-4.7685000000000013"/>
  </r>
  <r>
    <n v="7788"/>
    <s v="US-2013-117037"/>
    <x v="0"/>
    <x v="624"/>
    <d v="2013-05-21T00:00:00"/>
    <s v="First Class"/>
    <s v="LW-17215"/>
    <s v="Luke Weiss"/>
    <x v="0"/>
    <s v="United States"/>
    <s v="Chicago"/>
    <x v="10"/>
    <n v="60653"/>
    <x v="2"/>
    <s v="OFF-FA-10000936"/>
    <x v="1"/>
    <x v="13"/>
    <x v="1298"/>
    <n v="7.8960000000000008"/>
    <n v="3"/>
    <n v="0.2"/>
    <n v="2.4674999999999994"/>
  </r>
  <r>
    <n v="7789"/>
    <s v="US-2013-117037"/>
    <x v="0"/>
    <x v="624"/>
    <d v="2013-05-21T00:00:00"/>
    <s v="First Class"/>
    <s v="LW-17215"/>
    <s v="Luke Weiss"/>
    <x v="0"/>
    <s v="United States"/>
    <s v="Chicago"/>
    <x v="10"/>
    <n v="60653"/>
    <x v="2"/>
    <s v="FUR-FU-10004973"/>
    <x v="0"/>
    <x v="5"/>
    <x v="1134"/>
    <n v="22.608000000000001"/>
    <n v="3"/>
    <n v="0.6"/>
    <n v="-10.173599999999997"/>
  </r>
  <r>
    <n v="7790"/>
    <s v="US-2013-117037"/>
    <x v="0"/>
    <x v="624"/>
    <d v="2013-05-21T00:00:00"/>
    <s v="First Class"/>
    <s v="LW-17215"/>
    <s v="Luke Weiss"/>
    <x v="0"/>
    <s v="United States"/>
    <s v="Chicago"/>
    <x v="10"/>
    <n v="60653"/>
    <x v="2"/>
    <s v="OFF-PA-10000791"/>
    <x v="1"/>
    <x v="10"/>
    <x v="1424"/>
    <n v="30.527999999999999"/>
    <n v="8"/>
    <n v="0.2"/>
    <n v="9.5399999999999974"/>
  </r>
  <r>
    <n v="7791"/>
    <s v="CA-2014-160801"/>
    <x v="3"/>
    <x v="20"/>
    <d v="2014-09-20T00:00:00"/>
    <s v="Same Day"/>
    <s v="FG-14260"/>
    <s v="Frank Gastineau"/>
    <x v="2"/>
    <s v="United States"/>
    <s v="Philadelphia"/>
    <x v="9"/>
    <n v="19120"/>
    <x v="3"/>
    <s v="OFF-BI-10001132"/>
    <x v="1"/>
    <x v="8"/>
    <x v="630"/>
    <n v="4.8420000000000005"/>
    <n v="3"/>
    <n v="0.7"/>
    <n v="-3.3893999999999984"/>
  </r>
  <r>
    <n v="7792"/>
    <s v="CA-2013-108364"/>
    <x v="0"/>
    <x v="1054"/>
    <d v="2013-12-25T00:00:00"/>
    <s v="Standard Class"/>
    <s v="BP-11050"/>
    <s v="Barry Pond"/>
    <x v="1"/>
    <s v="United States"/>
    <s v="Chicago"/>
    <x v="10"/>
    <n v="60623"/>
    <x v="2"/>
    <s v="OFF-BI-10002012"/>
    <x v="1"/>
    <x v="8"/>
    <x v="742"/>
    <n v="1.7999999999999996"/>
    <n v="5"/>
    <n v="0.8"/>
    <n v="-2.8800000000000008"/>
  </r>
  <r>
    <n v="7793"/>
    <s v="CA-2014-169362"/>
    <x v="3"/>
    <x v="386"/>
    <d v="2014-10-16T00:00:00"/>
    <s v="First Class"/>
    <s v="SP-20860"/>
    <s v="Sung Pak"/>
    <x v="1"/>
    <s v="United States"/>
    <s v="Dallas"/>
    <x v="5"/>
    <n v="75217"/>
    <x v="2"/>
    <s v="TEC-AC-10001383"/>
    <x v="2"/>
    <x v="11"/>
    <x v="601"/>
    <n v="39.984000000000002"/>
    <n v="2"/>
    <n v="0.2"/>
    <n v="-1.4994000000000067"/>
  </r>
  <r>
    <n v="7794"/>
    <s v="CA-2012-127481"/>
    <x v="1"/>
    <x v="295"/>
    <d v="2012-12-15T00:00:00"/>
    <s v="Second Class"/>
    <s v="JD-15895"/>
    <s v="Jonathan Doherty"/>
    <x v="1"/>
    <s v="United States"/>
    <s v="Las Vegas"/>
    <x v="33"/>
    <n v="89115"/>
    <x v="1"/>
    <s v="OFF-PA-10002036"/>
    <x v="1"/>
    <x v="10"/>
    <x v="325"/>
    <n v="32.400000000000006"/>
    <n v="5"/>
    <n v="0"/>
    <n v="15.876000000000001"/>
  </r>
  <r>
    <n v="7795"/>
    <s v="CA-2012-127481"/>
    <x v="1"/>
    <x v="295"/>
    <d v="2012-12-15T00:00:00"/>
    <s v="Second Class"/>
    <s v="JD-15895"/>
    <s v="Jonathan Doherty"/>
    <x v="1"/>
    <s v="United States"/>
    <s v="Las Vegas"/>
    <x v="33"/>
    <n v="89115"/>
    <x v="1"/>
    <s v="OFF-PA-10002377"/>
    <x v="1"/>
    <x v="10"/>
    <x v="127"/>
    <n v="97.88"/>
    <n v="2"/>
    <n v="0"/>
    <n v="48.94"/>
  </r>
  <r>
    <n v="7796"/>
    <s v="CA-2012-112711"/>
    <x v="1"/>
    <x v="984"/>
    <d v="2012-07-18T00:00:00"/>
    <s v="Standard Class"/>
    <s v="FM-14380"/>
    <s v="Fred McMath"/>
    <x v="0"/>
    <s v="United States"/>
    <s v="Amarillo"/>
    <x v="5"/>
    <n v="79109"/>
    <x v="2"/>
    <s v="TEC-PH-10000526"/>
    <x v="2"/>
    <x v="7"/>
    <x v="1463"/>
    <n v="307.16800000000001"/>
    <n v="4"/>
    <n v="0.2"/>
    <n v="30.716800000000006"/>
  </r>
  <r>
    <n v="7797"/>
    <s v="US-2012-145121"/>
    <x v="1"/>
    <x v="653"/>
    <d v="2012-10-06T00:00:00"/>
    <s v="Standard Class"/>
    <s v="MP-17965"/>
    <s v="Michael Paige"/>
    <x v="1"/>
    <s v="United States"/>
    <s v="Middletown"/>
    <x v="29"/>
    <n v="6457"/>
    <x v="3"/>
    <s v="OFF-BI-10001078"/>
    <x v="1"/>
    <x v="8"/>
    <x v="61"/>
    <n v="26.9"/>
    <n v="5"/>
    <n v="0"/>
    <n v="13.181000000000001"/>
  </r>
  <r>
    <n v="7798"/>
    <s v="CA-2014-166184"/>
    <x v="3"/>
    <x v="668"/>
    <d v="2014-03-28T00:00:00"/>
    <s v="First Class"/>
    <s v="HR-14830"/>
    <s v="Harold Ryan"/>
    <x v="1"/>
    <s v="United States"/>
    <s v="New York City"/>
    <x v="15"/>
    <n v="10035"/>
    <x v="3"/>
    <s v="OFF-EN-10004483"/>
    <x v="1"/>
    <x v="12"/>
    <x v="1335"/>
    <n v="47.01"/>
    <n v="3"/>
    <n v="0"/>
    <n v="22.094699999999996"/>
  </r>
  <r>
    <n v="7799"/>
    <s v="CA-2014-166184"/>
    <x v="3"/>
    <x v="668"/>
    <d v="2014-03-28T00:00:00"/>
    <s v="First Class"/>
    <s v="HR-14830"/>
    <s v="Harold Ryan"/>
    <x v="1"/>
    <s v="United States"/>
    <s v="New York City"/>
    <x v="15"/>
    <n v="10035"/>
    <x v="3"/>
    <s v="TEC-PH-10002624"/>
    <x v="2"/>
    <x v="7"/>
    <x v="1126"/>
    <n v="469.99"/>
    <n v="1"/>
    <n v="0"/>
    <n v="136.29709999999994"/>
  </r>
  <r>
    <n v="7800"/>
    <s v="CA-2014-166184"/>
    <x v="3"/>
    <x v="668"/>
    <d v="2014-03-28T00:00:00"/>
    <s v="First Class"/>
    <s v="HR-14830"/>
    <s v="Harold Ryan"/>
    <x v="1"/>
    <s v="United States"/>
    <s v="New York City"/>
    <x v="15"/>
    <n v="10035"/>
    <x v="3"/>
    <s v="FUR-CH-10003396"/>
    <x v="0"/>
    <x v="1"/>
    <x v="385"/>
    <n v="207.84600000000003"/>
    <n v="3"/>
    <n v="0.1"/>
    <n v="2.3093999999999895"/>
  </r>
  <r>
    <n v="7801"/>
    <s v="CA-2014-157413"/>
    <x v="3"/>
    <x v="702"/>
    <d v="2014-06-07T00:00:00"/>
    <s v="Standard Class"/>
    <s v="BW-11065"/>
    <s v="Barry Weirich"/>
    <x v="0"/>
    <s v="United States"/>
    <s v="Philadelphia"/>
    <x v="9"/>
    <n v="19120"/>
    <x v="3"/>
    <s v="OFF-ST-10002756"/>
    <x v="1"/>
    <x v="4"/>
    <x v="270"/>
    <n v="324.74400000000003"/>
    <n v="3"/>
    <n v="0.2"/>
    <n v="-77.126699999999971"/>
  </r>
  <r>
    <n v="7802"/>
    <s v="CA-2011-143637"/>
    <x v="2"/>
    <x v="977"/>
    <d v="2011-03-29T00:00:00"/>
    <s v="Second Class"/>
    <s v="MS-17710"/>
    <s v="Maurice Satty"/>
    <x v="0"/>
    <s v="United States"/>
    <s v="Fresno"/>
    <x v="1"/>
    <n v="93727"/>
    <x v="1"/>
    <s v="FUR-FU-10002813"/>
    <x v="0"/>
    <x v="5"/>
    <x v="1682"/>
    <n v="40.479999999999997"/>
    <n v="2"/>
    <n v="0"/>
    <n v="14.572799999999997"/>
  </r>
  <r>
    <n v="7803"/>
    <s v="CA-2012-102260"/>
    <x v="1"/>
    <x v="357"/>
    <d v="2012-09-26T00:00:00"/>
    <s v="Standard Class"/>
    <s v="SJ-20125"/>
    <s v="Sanjit Jacobs"/>
    <x v="2"/>
    <s v="United States"/>
    <s v="Franklin"/>
    <x v="18"/>
    <n v="37064"/>
    <x v="0"/>
    <s v="OFF-LA-10003714"/>
    <x v="1"/>
    <x v="2"/>
    <x v="1148"/>
    <n v="12"/>
    <n v="4"/>
    <n v="0.2"/>
    <n v="4.1999999999999993"/>
  </r>
  <r>
    <n v="7804"/>
    <s v="CA-2012-102260"/>
    <x v="1"/>
    <x v="357"/>
    <d v="2012-09-26T00:00:00"/>
    <s v="Standard Class"/>
    <s v="SJ-20125"/>
    <s v="Sanjit Jacobs"/>
    <x v="2"/>
    <s v="United States"/>
    <s v="Franklin"/>
    <x v="18"/>
    <n v="37064"/>
    <x v="0"/>
    <s v="OFF-ST-10003716"/>
    <x v="1"/>
    <x v="4"/>
    <x v="889"/>
    <n v="720.06400000000008"/>
    <n v="4"/>
    <n v="0.2"/>
    <n v="-63.005600000000015"/>
  </r>
  <r>
    <n v="7805"/>
    <s v="CA-2012-102260"/>
    <x v="1"/>
    <x v="357"/>
    <d v="2012-09-26T00:00:00"/>
    <s v="Standard Class"/>
    <s v="SJ-20125"/>
    <s v="Sanjit Jacobs"/>
    <x v="2"/>
    <s v="United States"/>
    <s v="Franklin"/>
    <x v="18"/>
    <n v="37064"/>
    <x v="0"/>
    <s v="OFF-ST-10002289"/>
    <x v="1"/>
    <x v="4"/>
    <x v="951"/>
    <n v="25.424000000000003"/>
    <n v="1"/>
    <n v="0.2"/>
    <n v="-4.7670000000000021"/>
  </r>
  <r>
    <n v="7806"/>
    <s v="CA-2012-102260"/>
    <x v="1"/>
    <x v="357"/>
    <d v="2012-09-26T00:00:00"/>
    <s v="Standard Class"/>
    <s v="SJ-20125"/>
    <s v="Sanjit Jacobs"/>
    <x v="2"/>
    <s v="United States"/>
    <s v="Franklin"/>
    <x v="18"/>
    <n v="37064"/>
    <x v="0"/>
    <s v="OFF-AR-10001315"/>
    <x v="1"/>
    <x v="6"/>
    <x v="1020"/>
    <n v="2.8160000000000003"/>
    <n v="2"/>
    <n v="0.2"/>
    <n v="0.31679999999999986"/>
  </r>
  <r>
    <n v="7807"/>
    <s v="CA-2012-102260"/>
    <x v="1"/>
    <x v="357"/>
    <d v="2012-09-26T00:00:00"/>
    <s v="Standard Class"/>
    <s v="SJ-20125"/>
    <s v="Sanjit Jacobs"/>
    <x v="2"/>
    <s v="United States"/>
    <s v="Franklin"/>
    <x v="18"/>
    <n v="37064"/>
    <x v="0"/>
    <s v="OFF-BI-10000042"/>
    <x v="1"/>
    <x v="8"/>
    <x v="945"/>
    <n v="3.2040000000000002"/>
    <n v="2"/>
    <n v="0.7"/>
    <n v="-2.5631999999999993"/>
  </r>
  <r>
    <n v="7808"/>
    <s v="US-2013-137295"/>
    <x v="0"/>
    <x v="1134"/>
    <d v="2013-01-13T00:00:00"/>
    <s v="Standard Class"/>
    <s v="VS-21820"/>
    <s v="Vivek Sundaresam"/>
    <x v="0"/>
    <s v="United States"/>
    <s v="Raleigh"/>
    <x v="3"/>
    <n v="27604"/>
    <x v="0"/>
    <s v="OFF-BI-10004236"/>
    <x v="1"/>
    <x v="8"/>
    <x v="891"/>
    <n v="30.828000000000007"/>
    <n v="7"/>
    <n v="0.7"/>
    <n v="-24.662400000000005"/>
  </r>
  <r>
    <n v="7809"/>
    <s v="US-2013-137295"/>
    <x v="0"/>
    <x v="1134"/>
    <d v="2013-01-13T00:00:00"/>
    <s v="Standard Class"/>
    <s v="VS-21820"/>
    <s v="Vivek Sundaresam"/>
    <x v="0"/>
    <s v="United States"/>
    <s v="Raleigh"/>
    <x v="3"/>
    <n v="27604"/>
    <x v="0"/>
    <s v="OFF-AR-10001955"/>
    <x v="1"/>
    <x v="6"/>
    <x v="1021"/>
    <n v="47.616"/>
    <n v="3"/>
    <n v="0.2"/>
    <n v="5.9519999999999946"/>
  </r>
  <r>
    <n v="7810"/>
    <s v="US-2013-137295"/>
    <x v="0"/>
    <x v="1134"/>
    <d v="2013-01-13T00:00:00"/>
    <s v="Standard Class"/>
    <s v="VS-21820"/>
    <s v="Vivek Sundaresam"/>
    <x v="0"/>
    <s v="United States"/>
    <s v="Raleigh"/>
    <x v="3"/>
    <n v="27604"/>
    <x v="0"/>
    <s v="TEC-PH-10004080"/>
    <x v="2"/>
    <x v="7"/>
    <x v="1768"/>
    <n v="108.78399999999999"/>
    <n v="2"/>
    <n v="0.2"/>
    <n v="10.878399999999999"/>
  </r>
  <r>
    <n v="7811"/>
    <s v="CA-2013-134334"/>
    <x v="0"/>
    <x v="1173"/>
    <d v="2013-02-15T00:00:00"/>
    <s v="First Class"/>
    <s v="DK-13090"/>
    <s v="Dave Kipp"/>
    <x v="0"/>
    <s v="United States"/>
    <s v="Clinton"/>
    <x v="39"/>
    <n v="20735"/>
    <x v="3"/>
    <s v="OFF-PA-10000791"/>
    <x v="1"/>
    <x v="10"/>
    <x v="1424"/>
    <n v="4.7699999999999996"/>
    <n v="1"/>
    <n v="0"/>
    <n v="2.1464999999999996"/>
  </r>
  <r>
    <n v="7812"/>
    <s v="CA-2013-134334"/>
    <x v="0"/>
    <x v="1173"/>
    <d v="2013-02-15T00:00:00"/>
    <s v="First Class"/>
    <s v="DK-13090"/>
    <s v="Dave Kipp"/>
    <x v="0"/>
    <s v="United States"/>
    <s v="Clinton"/>
    <x v="39"/>
    <n v="20735"/>
    <x v="3"/>
    <s v="OFF-AR-10001770"/>
    <x v="1"/>
    <x v="6"/>
    <x v="1579"/>
    <n v="7.98"/>
    <n v="3"/>
    <n v="0"/>
    <n v="2.0747999999999998"/>
  </r>
  <r>
    <n v="7813"/>
    <s v="CA-2013-134334"/>
    <x v="0"/>
    <x v="1173"/>
    <d v="2013-02-15T00:00:00"/>
    <s v="First Class"/>
    <s v="DK-13090"/>
    <s v="Dave Kipp"/>
    <x v="0"/>
    <s v="United States"/>
    <s v="Clinton"/>
    <x v="39"/>
    <n v="20735"/>
    <x v="3"/>
    <s v="FUR-TA-10002356"/>
    <x v="0"/>
    <x v="3"/>
    <x v="728"/>
    <n v="550.43100000000004"/>
    <n v="3"/>
    <n v="0.3"/>
    <n v="-47.179800000000029"/>
  </r>
  <r>
    <n v="7814"/>
    <s v="CA-2013-134334"/>
    <x v="0"/>
    <x v="1173"/>
    <d v="2013-02-15T00:00:00"/>
    <s v="First Class"/>
    <s v="DK-13090"/>
    <s v="Dave Kipp"/>
    <x v="0"/>
    <s v="United States"/>
    <s v="Clinton"/>
    <x v="39"/>
    <n v="20735"/>
    <x v="3"/>
    <s v="FUR-FU-10003274"/>
    <x v="0"/>
    <x v="5"/>
    <x v="245"/>
    <n v="10.56"/>
    <n v="6"/>
    <n v="0"/>
    <n v="4.6464000000000008"/>
  </r>
  <r>
    <n v="7815"/>
    <s v="US-2014-109316"/>
    <x v="3"/>
    <x v="110"/>
    <d v="2014-06-11T00:00:00"/>
    <s v="First Class"/>
    <s v="MG-17680"/>
    <s v="Maureen Gastineau"/>
    <x v="2"/>
    <s v="United States"/>
    <s v="Los Angeles"/>
    <x v="1"/>
    <n v="90049"/>
    <x v="1"/>
    <s v="FUR-BO-10004834"/>
    <x v="0"/>
    <x v="0"/>
    <x v="26"/>
    <n v="1497.6659999999999"/>
    <n v="2"/>
    <n v="0.15"/>
    <n v="140.95680000000004"/>
  </r>
  <r>
    <n v="7816"/>
    <s v="US-2014-109316"/>
    <x v="3"/>
    <x v="110"/>
    <d v="2014-06-11T00:00:00"/>
    <s v="First Class"/>
    <s v="MG-17680"/>
    <s v="Maureen Gastineau"/>
    <x v="2"/>
    <s v="United States"/>
    <s v="Los Angeles"/>
    <x v="1"/>
    <n v="90049"/>
    <x v="1"/>
    <s v="TEC-PH-10000307"/>
    <x v="2"/>
    <x v="7"/>
    <x v="835"/>
    <n v="17.52"/>
    <n v="2"/>
    <n v="0.2"/>
    <n v="-3.5040000000000022"/>
  </r>
  <r>
    <n v="7817"/>
    <s v="CA-2013-138478"/>
    <x v="0"/>
    <x v="147"/>
    <d v="2013-10-27T00:00:00"/>
    <s v="Second Class"/>
    <s v="DP-13390"/>
    <s v="Dennis Pardue"/>
    <x v="2"/>
    <s v="United States"/>
    <s v="North Las Vegas"/>
    <x v="33"/>
    <n v="89031"/>
    <x v="1"/>
    <s v="OFF-AR-10002240"/>
    <x v="1"/>
    <x v="6"/>
    <x v="962"/>
    <n v="113.22"/>
    <n v="3"/>
    <n v="0"/>
    <n v="29.437200000000001"/>
  </r>
  <r>
    <n v="7818"/>
    <s v="CA-2013-138478"/>
    <x v="0"/>
    <x v="147"/>
    <d v="2013-10-27T00:00:00"/>
    <s v="Second Class"/>
    <s v="DP-13390"/>
    <s v="Dennis Pardue"/>
    <x v="2"/>
    <s v="United States"/>
    <s v="North Las Vegas"/>
    <x v="33"/>
    <n v="89031"/>
    <x v="1"/>
    <s v="OFF-PA-10001801"/>
    <x v="1"/>
    <x v="10"/>
    <x v="1757"/>
    <n v="35.880000000000003"/>
    <n v="6"/>
    <n v="0"/>
    <n v="17.581200000000003"/>
  </r>
  <r>
    <n v="7819"/>
    <s v="CA-2013-138478"/>
    <x v="0"/>
    <x v="147"/>
    <d v="2013-10-27T00:00:00"/>
    <s v="Second Class"/>
    <s v="DP-13390"/>
    <s v="Dennis Pardue"/>
    <x v="2"/>
    <s v="United States"/>
    <s v="North Las Vegas"/>
    <x v="33"/>
    <n v="89031"/>
    <x v="1"/>
    <s v="OFF-BI-10001120"/>
    <x v="1"/>
    <x v="8"/>
    <x v="1606"/>
    <n v="4535.9760000000006"/>
    <n v="3"/>
    <n v="0.2"/>
    <n v="1644.2912999999999"/>
  </r>
  <r>
    <n v="7820"/>
    <s v="CA-2014-150469"/>
    <x v="3"/>
    <x v="795"/>
    <d v="2014-01-31T00:00:00"/>
    <s v="Standard Class"/>
    <s v="CJ-12010"/>
    <s v="Caroline Jumper"/>
    <x v="0"/>
    <s v="United States"/>
    <s v="San Francisco"/>
    <x v="1"/>
    <n v="94109"/>
    <x v="1"/>
    <s v="OFF-FA-10000611"/>
    <x v="1"/>
    <x v="13"/>
    <x v="1065"/>
    <n v="11.84"/>
    <n v="8"/>
    <n v="0"/>
    <n v="5.6831999999999994"/>
  </r>
  <r>
    <n v="7821"/>
    <s v="CA-2014-152436"/>
    <x v="3"/>
    <x v="166"/>
    <d v="2014-12-11T00:00:00"/>
    <s v="Second Class"/>
    <s v="CW-11905"/>
    <s v="Carl Weiss"/>
    <x v="2"/>
    <s v="United States"/>
    <s v="Cranston"/>
    <x v="34"/>
    <n v="2920"/>
    <x v="3"/>
    <s v="OFF-ST-10000036"/>
    <x v="1"/>
    <x v="4"/>
    <x v="590"/>
    <n v="592.74"/>
    <n v="6"/>
    <n v="0"/>
    <n v="160.03979999999999"/>
  </r>
  <r>
    <n v="7822"/>
    <s v="CA-2013-169334"/>
    <x v="0"/>
    <x v="147"/>
    <d v="2013-10-25T00:00:00"/>
    <s v="Second Class"/>
    <s v="GW-14605"/>
    <s v="Giulietta Weimer"/>
    <x v="0"/>
    <s v="United States"/>
    <s v="Jackson"/>
    <x v="18"/>
    <n v="38301"/>
    <x v="0"/>
    <s v="OFF-ST-10004950"/>
    <x v="1"/>
    <x v="4"/>
    <x v="1510"/>
    <n v="111.67200000000001"/>
    <n v="9"/>
    <n v="0.2"/>
    <n v="6.9794999999999909"/>
  </r>
  <r>
    <n v="7823"/>
    <s v="US-2011-115413"/>
    <x v="2"/>
    <x v="86"/>
    <d v="2011-09-01T00:00:00"/>
    <s v="Standard Class"/>
    <s v="PP-18955"/>
    <s v="Paul Prost"/>
    <x v="2"/>
    <s v="United States"/>
    <s v="Newark"/>
    <x v="13"/>
    <n v="19711"/>
    <x v="3"/>
    <s v="OFF-AR-10003770"/>
    <x v="1"/>
    <x v="6"/>
    <x v="990"/>
    <n v="8.64"/>
    <n v="3"/>
    <n v="0"/>
    <n v="2.5055999999999998"/>
  </r>
  <r>
    <n v="7824"/>
    <s v="US-2011-115413"/>
    <x v="2"/>
    <x v="86"/>
    <d v="2011-09-01T00:00:00"/>
    <s v="Standard Class"/>
    <s v="PP-18955"/>
    <s v="Paul Prost"/>
    <x v="2"/>
    <s v="United States"/>
    <s v="Newark"/>
    <x v="13"/>
    <n v="19711"/>
    <x v="3"/>
    <s v="TEC-AC-10002800"/>
    <x v="2"/>
    <x v="11"/>
    <x v="1207"/>
    <n v="149.97"/>
    <n v="3"/>
    <n v="0"/>
    <n v="52.489499999999992"/>
  </r>
  <r>
    <n v="7825"/>
    <s v="CA-2011-125150"/>
    <x v="2"/>
    <x v="1174"/>
    <d v="2011-05-23T00:00:00"/>
    <s v="Standard Class"/>
    <s v="PW-19030"/>
    <s v="Pauline Webber"/>
    <x v="1"/>
    <s v="United States"/>
    <s v="Los Angeles"/>
    <x v="1"/>
    <n v="90036"/>
    <x v="1"/>
    <s v="FUR-CH-10002439"/>
    <x v="0"/>
    <x v="1"/>
    <x v="1316"/>
    <n v="232.88"/>
    <n v="5"/>
    <n v="0.2"/>
    <n v="17.466000000000008"/>
  </r>
  <r>
    <n v="7826"/>
    <s v="CA-2012-127327"/>
    <x v="1"/>
    <x v="302"/>
    <d v="2012-02-07T00:00:00"/>
    <s v="Standard Class"/>
    <s v="PW-19030"/>
    <s v="Pauline Webber"/>
    <x v="1"/>
    <s v="United States"/>
    <s v="Rome"/>
    <x v="15"/>
    <n v="13440"/>
    <x v="3"/>
    <s v="FUR-CH-10004218"/>
    <x v="0"/>
    <x v="1"/>
    <x v="38"/>
    <n v="90.882000000000005"/>
    <n v="1"/>
    <n v="0.1"/>
    <n v="15.147000000000004"/>
  </r>
  <r>
    <n v="7827"/>
    <s v="CA-2014-117114"/>
    <x v="3"/>
    <x v="1108"/>
    <d v="2014-11-06T00:00:00"/>
    <s v="Standard Class"/>
    <s v="CY-12745"/>
    <s v="Craig Yedwab"/>
    <x v="1"/>
    <s v="United States"/>
    <s v="Chicago"/>
    <x v="10"/>
    <n v="60610"/>
    <x v="2"/>
    <s v="TEC-PH-10004042"/>
    <x v="2"/>
    <x v="7"/>
    <x v="553"/>
    <n v="508.76800000000003"/>
    <n v="4"/>
    <n v="0.2"/>
    <n v="38.157600000000002"/>
  </r>
  <r>
    <n v="7828"/>
    <s v="CA-2014-117114"/>
    <x v="3"/>
    <x v="1108"/>
    <d v="2014-11-06T00:00:00"/>
    <s v="Standard Class"/>
    <s v="CY-12745"/>
    <s v="Craig Yedwab"/>
    <x v="1"/>
    <s v="United States"/>
    <s v="Chicago"/>
    <x v="10"/>
    <n v="60610"/>
    <x v="2"/>
    <s v="OFF-EN-10001137"/>
    <x v="1"/>
    <x v="12"/>
    <x v="315"/>
    <n v="9.9120000000000008"/>
    <n v="3"/>
    <n v="0.2"/>
    <n v="3.2213999999999996"/>
  </r>
  <r>
    <n v="7829"/>
    <s v="CA-2012-137302"/>
    <x v="1"/>
    <x v="33"/>
    <d v="2012-05-01T00:00:00"/>
    <s v="Standard Class"/>
    <s v="BW-11110"/>
    <s v="Bart Watters"/>
    <x v="1"/>
    <s v="United States"/>
    <s v="San Diego"/>
    <x v="1"/>
    <n v="92105"/>
    <x v="1"/>
    <s v="FUR-CH-10002017"/>
    <x v="0"/>
    <x v="1"/>
    <x v="1368"/>
    <n v="63.936000000000007"/>
    <n v="3"/>
    <n v="0.2"/>
    <n v="6.3935999999999957"/>
  </r>
  <r>
    <n v="7830"/>
    <s v="CA-2012-137302"/>
    <x v="1"/>
    <x v="33"/>
    <d v="2012-05-01T00:00:00"/>
    <s v="Standard Class"/>
    <s v="BW-11110"/>
    <s v="Bart Watters"/>
    <x v="1"/>
    <s v="United States"/>
    <s v="San Diego"/>
    <x v="1"/>
    <n v="92105"/>
    <x v="1"/>
    <s v="OFF-AR-10000588"/>
    <x v="1"/>
    <x v="6"/>
    <x v="393"/>
    <n v="59.519999999999996"/>
    <n v="3"/>
    <n v="0"/>
    <n v="15.475200000000001"/>
  </r>
  <r>
    <n v="7831"/>
    <s v="CA-2012-137302"/>
    <x v="1"/>
    <x v="33"/>
    <d v="2012-05-01T00:00:00"/>
    <s v="Standard Class"/>
    <s v="BW-11110"/>
    <s v="Bart Watters"/>
    <x v="1"/>
    <s v="United States"/>
    <s v="San Diego"/>
    <x v="1"/>
    <n v="92105"/>
    <x v="1"/>
    <s v="TEC-PH-10003174"/>
    <x v="2"/>
    <x v="7"/>
    <x v="1745"/>
    <n v="311.97600000000006"/>
    <n v="3"/>
    <n v="0.2"/>
    <n v="38.996999999999986"/>
  </r>
  <r>
    <n v="7832"/>
    <s v="CA-2012-137302"/>
    <x v="1"/>
    <x v="33"/>
    <d v="2012-05-01T00:00:00"/>
    <s v="Standard Class"/>
    <s v="BW-11110"/>
    <s v="Bart Watters"/>
    <x v="1"/>
    <s v="United States"/>
    <s v="San Diego"/>
    <x v="1"/>
    <n v="92105"/>
    <x v="1"/>
    <s v="OFF-BI-10001524"/>
    <x v="1"/>
    <x v="8"/>
    <x v="298"/>
    <n v="50.352000000000004"/>
    <n v="3"/>
    <n v="0.2"/>
    <n v="17.623199999999997"/>
  </r>
  <r>
    <n v="7833"/>
    <s v="CA-2013-112382"/>
    <x v="0"/>
    <x v="195"/>
    <d v="2013-05-14T00:00:00"/>
    <s v="Standard Class"/>
    <s v="MB-18085"/>
    <s v="Mick Brown"/>
    <x v="0"/>
    <s v="United States"/>
    <s v="Houston"/>
    <x v="5"/>
    <n v="77036"/>
    <x v="2"/>
    <s v="TEC-PH-10001552"/>
    <x v="2"/>
    <x v="7"/>
    <x v="178"/>
    <n v="19.136000000000003"/>
    <n v="2"/>
    <n v="0.2"/>
    <n v="1.9136000000000006"/>
  </r>
  <r>
    <n v="7834"/>
    <s v="CA-2012-128958"/>
    <x v="1"/>
    <x v="1175"/>
    <d v="2012-01-28T00:00:00"/>
    <s v="Standard Class"/>
    <s v="CR-12820"/>
    <s v="Cyra Reiten"/>
    <x v="2"/>
    <s v="United States"/>
    <s v="West Palm Beach"/>
    <x v="2"/>
    <n v="33407"/>
    <x v="0"/>
    <s v="OFF-AR-10004757"/>
    <x v="1"/>
    <x v="6"/>
    <x v="342"/>
    <n v="13.120000000000001"/>
    <n v="5"/>
    <n v="0.2"/>
    <n v="2.1319999999999988"/>
  </r>
  <r>
    <n v="7835"/>
    <s v="CA-2012-106257"/>
    <x v="1"/>
    <x v="657"/>
    <d v="2012-04-17T00:00:00"/>
    <s v="Second Class"/>
    <s v="EB-14110"/>
    <s v="Eugene Barchas"/>
    <x v="0"/>
    <s v="United States"/>
    <s v="Los Angeles"/>
    <x v="1"/>
    <n v="90045"/>
    <x v="1"/>
    <s v="FUR-TA-10002530"/>
    <x v="0"/>
    <x v="3"/>
    <x v="983"/>
    <n v="241.56799999999998"/>
    <n v="2"/>
    <n v="0.2"/>
    <n v="-15.098000000000013"/>
  </r>
  <r>
    <n v="7836"/>
    <s v="CA-2012-106257"/>
    <x v="1"/>
    <x v="657"/>
    <d v="2012-04-17T00:00:00"/>
    <s v="Second Class"/>
    <s v="EB-14110"/>
    <s v="Eugene Barchas"/>
    <x v="0"/>
    <s v="United States"/>
    <s v="Los Angeles"/>
    <x v="1"/>
    <n v="90045"/>
    <x v="1"/>
    <s v="TEC-PH-10001494"/>
    <x v="2"/>
    <x v="7"/>
    <x v="708"/>
    <n v="479.92"/>
    <n v="2"/>
    <n v="0.2"/>
    <n v="41.993000000000009"/>
  </r>
  <r>
    <n v="7837"/>
    <s v="CA-2012-149083"/>
    <x v="1"/>
    <x v="12"/>
    <d v="2012-09-30T00:00:00"/>
    <s v="Standard Class"/>
    <s v="SH-19975"/>
    <s v="Sally Hughsby"/>
    <x v="1"/>
    <s v="United States"/>
    <s v="Seattle"/>
    <x v="4"/>
    <n v="98103"/>
    <x v="1"/>
    <s v="FUR-CH-10004289"/>
    <x v="0"/>
    <x v="1"/>
    <x v="975"/>
    <n v="307.13600000000002"/>
    <n v="4"/>
    <n v="0.2"/>
    <n v="-11.51760000000003"/>
  </r>
  <r>
    <n v="7838"/>
    <s v="CA-2012-149083"/>
    <x v="1"/>
    <x v="12"/>
    <d v="2012-09-30T00:00:00"/>
    <s v="Standard Class"/>
    <s v="SH-19975"/>
    <s v="Sally Hughsby"/>
    <x v="1"/>
    <s v="United States"/>
    <s v="Seattle"/>
    <x v="4"/>
    <n v="98103"/>
    <x v="1"/>
    <s v="OFF-LA-10002945"/>
    <x v="1"/>
    <x v="2"/>
    <x v="1603"/>
    <n v="12.6"/>
    <n v="2"/>
    <n v="0"/>
    <n v="5.7959999999999994"/>
  </r>
  <r>
    <n v="7839"/>
    <s v="CA-2012-149083"/>
    <x v="1"/>
    <x v="12"/>
    <d v="2012-09-30T00:00:00"/>
    <s v="Standard Class"/>
    <s v="SH-19975"/>
    <s v="Sally Hughsby"/>
    <x v="1"/>
    <s v="United States"/>
    <s v="Seattle"/>
    <x v="4"/>
    <n v="98103"/>
    <x v="1"/>
    <s v="TEC-AC-10002567"/>
    <x v="2"/>
    <x v="11"/>
    <x v="423"/>
    <n v="159.97999999999999"/>
    <n v="2"/>
    <n v="0"/>
    <n v="57.592799999999997"/>
  </r>
  <r>
    <n v="7840"/>
    <s v="US-2011-137869"/>
    <x v="2"/>
    <x v="1176"/>
    <d v="2011-04-02T00:00:00"/>
    <s v="Standard Class"/>
    <s v="CV-12295"/>
    <s v="Christina VanderZanden"/>
    <x v="0"/>
    <s v="United States"/>
    <s v="Des Moines"/>
    <x v="23"/>
    <n v="50315"/>
    <x v="2"/>
    <s v="OFF-EN-10001509"/>
    <x v="1"/>
    <x v="12"/>
    <x v="29"/>
    <n v="6.12"/>
    <n v="3"/>
    <n v="0"/>
    <n v="2.8763999999999994"/>
  </r>
  <r>
    <n v="7841"/>
    <s v="US-2011-137869"/>
    <x v="2"/>
    <x v="1176"/>
    <d v="2011-04-02T00:00:00"/>
    <s v="Standard Class"/>
    <s v="CV-12295"/>
    <s v="Christina VanderZanden"/>
    <x v="0"/>
    <s v="United States"/>
    <s v="Des Moines"/>
    <x v="23"/>
    <n v="50315"/>
    <x v="2"/>
    <s v="FUR-TA-10003954"/>
    <x v="0"/>
    <x v="3"/>
    <x v="1208"/>
    <n v="1184.72"/>
    <n v="4"/>
    <n v="0"/>
    <n v="106.62480000000005"/>
  </r>
  <r>
    <n v="7842"/>
    <s v="CA-2013-116603"/>
    <x v="0"/>
    <x v="19"/>
    <d v="2013-07-23T00:00:00"/>
    <s v="Standard Class"/>
    <s v="AT-10735"/>
    <s v="Annie Thurman"/>
    <x v="0"/>
    <s v="United States"/>
    <s v="New York City"/>
    <x v="15"/>
    <n v="10024"/>
    <x v="3"/>
    <s v="OFF-AP-10002892"/>
    <x v="1"/>
    <x v="9"/>
    <x v="9"/>
    <n v="45.96"/>
    <n v="2"/>
    <n v="0"/>
    <n v="13.787999999999997"/>
  </r>
  <r>
    <n v="7843"/>
    <s v="CA-2011-158470"/>
    <x v="2"/>
    <x v="987"/>
    <d v="2011-04-23T00:00:00"/>
    <s v="Second Class"/>
    <s v="AG-10390"/>
    <s v="Allen Goldenen"/>
    <x v="0"/>
    <s v="United States"/>
    <s v="Arlington"/>
    <x v="17"/>
    <n v="22204"/>
    <x v="0"/>
    <s v="OFF-BI-10003638"/>
    <x v="1"/>
    <x v="8"/>
    <x v="607"/>
    <n v="58.050000000000004"/>
    <n v="3"/>
    <n v="0"/>
    <n v="26.702999999999999"/>
  </r>
  <r>
    <n v="7844"/>
    <s v="CA-2011-158470"/>
    <x v="2"/>
    <x v="987"/>
    <d v="2011-04-23T00:00:00"/>
    <s v="Second Class"/>
    <s v="AG-10390"/>
    <s v="Allen Goldenen"/>
    <x v="0"/>
    <s v="United States"/>
    <s v="Arlington"/>
    <x v="17"/>
    <n v="22204"/>
    <x v="0"/>
    <s v="OFF-PA-10001569"/>
    <x v="1"/>
    <x v="10"/>
    <x v="55"/>
    <n v="71.28"/>
    <n v="11"/>
    <n v="0"/>
    <n v="34.214400000000005"/>
  </r>
  <r>
    <n v="7845"/>
    <s v="US-2014-123834"/>
    <x v="3"/>
    <x v="246"/>
    <d v="2014-07-26T00:00:00"/>
    <s v="Standard Class"/>
    <s v="GM-14500"/>
    <s v="Gene McClure"/>
    <x v="0"/>
    <s v="United States"/>
    <s v="Pharr"/>
    <x v="5"/>
    <n v="78577"/>
    <x v="2"/>
    <s v="FUR-TA-10001676"/>
    <x v="0"/>
    <x v="3"/>
    <x v="957"/>
    <n v="124.404"/>
    <n v="4"/>
    <n v="0.3"/>
    <n v="-21.3264"/>
  </r>
  <r>
    <n v="7846"/>
    <s v="CA-2012-125976"/>
    <x v="1"/>
    <x v="874"/>
    <d v="2012-10-02T00:00:00"/>
    <s v="Standard Class"/>
    <s v="JK-15205"/>
    <s v="Jamie Kunitz"/>
    <x v="0"/>
    <s v="United States"/>
    <s v="Arlington"/>
    <x v="17"/>
    <n v="22204"/>
    <x v="0"/>
    <s v="OFF-PA-10001125"/>
    <x v="1"/>
    <x v="10"/>
    <x v="1012"/>
    <n v="154.9"/>
    <n v="5"/>
    <n v="0"/>
    <n v="69.704999999999998"/>
  </r>
  <r>
    <n v="7847"/>
    <s v="CA-2012-125976"/>
    <x v="1"/>
    <x v="874"/>
    <d v="2012-10-02T00:00:00"/>
    <s v="Standard Class"/>
    <s v="JK-15205"/>
    <s v="Jamie Kunitz"/>
    <x v="0"/>
    <s v="United States"/>
    <s v="Arlington"/>
    <x v="17"/>
    <n v="22204"/>
    <x v="0"/>
    <s v="TEC-PH-10002496"/>
    <x v="2"/>
    <x v="7"/>
    <x v="490"/>
    <n v="1871.88"/>
    <n v="12"/>
    <n v="0"/>
    <n v="561.56399999999996"/>
  </r>
  <r>
    <n v="7848"/>
    <s v="CA-2013-128706"/>
    <x v="0"/>
    <x v="535"/>
    <d v="2013-03-03T00:00:00"/>
    <s v="Standard Class"/>
    <s v="DW-13540"/>
    <s v="Don Weiss"/>
    <x v="0"/>
    <s v="United States"/>
    <s v="Houston"/>
    <x v="5"/>
    <n v="77070"/>
    <x v="2"/>
    <s v="FUR-FU-10004053"/>
    <x v="0"/>
    <x v="5"/>
    <x v="1633"/>
    <n v="16.192"/>
    <n v="2"/>
    <n v="0.6"/>
    <n v="-6.8815999999999953"/>
  </r>
  <r>
    <n v="7849"/>
    <s v="CA-2013-104311"/>
    <x v="0"/>
    <x v="440"/>
    <d v="2013-05-07T00:00:00"/>
    <s v="Standard Class"/>
    <s v="AS-10090"/>
    <s v="Adam Shillingsburg"/>
    <x v="0"/>
    <s v="United States"/>
    <s v="Irving"/>
    <x v="5"/>
    <n v="75061"/>
    <x v="2"/>
    <s v="OFF-ST-10000321"/>
    <x v="1"/>
    <x v="4"/>
    <x v="1534"/>
    <n v="18.936"/>
    <n v="3"/>
    <n v="0.2"/>
    <n v="-3.787200000000003"/>
  </r>
  <r>
    <n v="7850"/>
    <s v="CA-2013-104311"/>
    <x v="0"/>
    <x v="440"/>
    <d v="2013-05-07T00:00:00"/>
    <s v="Standard Class"/>
    <s v="AS-10090"/>
    <s v="Adam Shillingsburg"/>
    <x v="0"/>
    <s v="United States"/>
    <s v="Irving"/>
    <x v="5"/>
    <n v="75061"/>
    <x v="2"/>
    <s v="OFF-ST-10002957"/>
    <x v="1"/>
    <x v="4"/>
    <x v="1483"/>
    <n v="12.672000000000001"/>
    <n v="3"/>
    <n v="0.2"/>
    <n v="-3.1680000000000001"/>
  </r>
  <r>
    <n v="7851"/>
    <s v="CA-2013-104311"/>
    <x v="0"/>
    <x v="440"/>
    <d v="2013-05-07T00:00:00"/>
    <s v="Standard Class"/>
    <s v="AS-10090"/>
    <s v="Adam Shillingsburg"/>
    <x v="0"/>
    <s v="United States"/>
    <s v="Irving"/>
    <x v="5"/>
    <n v="75061"/>
    <x v="2"/>
    <s v="OFF-LA-10000973"/>
    <x v="1"/>
    <x v="2"/>
    <x v="826"/>
    <n v="5.04"/>
    <n v="2"/>
    <n v="0.2"/>
    <n v="1.764"/>
  </r>
  <r>
    <n v="7852"/>
    <s v="CA-2011-169649"/>
    <x v="2"/>
    <x v="337"/>
    <d v="2011-12-15T00:00:00"/>
    <s v="Standard Class"/>
    <s v="TS-21205"/>
    <s v="Thomas Seio"/>
    <x v="1"/>
    <s v="United States"/>
    <s v="Chicago"/>
    <x v="10"/>
    <n v="60653"/>
    <x v="2"/>
    <s v="OFF-PA-10000143"/>
    <x v="1"/>
    <x v="10"/>
    <x v="1692"/>
    <n v="8.4480000000000004"/>
    <n v="2"/>
    <n v="0.2"/>
    <n v="2.9568000000000003"/>
  </r>
  <r>
    <n v="7853"/>
    <s v="CA-2011-169649"/>
    <x v="2"/>
    <x v="337"/>
    <d v="2011-12-15T00:00:00"/>
    <s v="Standard Class"/>
    <s v="TS-21205"/>
    <s v="Thomas Seio"/>
    <x v="1"/>
    <s v="United States"/>
    <s v="Chicago"/>
    <x v="10"/>
    <n v="60653"/>
    <x v="2"/>
    <s v="OFF-AP-10003287"/>
    <x v="1"/>
    <x v="9"/>
    <x v="538"/>
    <n v="20.387999999999995"/>
    <n v="2"/>
    <n v="0.8"/>
    <n v="-53.008800000000008"/>
  </r>
  <r>
    <n v="7854"/>
    <s v="CA-2012-144890"/>
    <x v="1"/>
    <x v="707"/>
    <d v="2012-12-29T00:00:00"/>
    <s v="Standard Class"/>
    <s v="SM-20320"/>
    <s v="Sean Miller"/>
    <x v="2"/>
    <s v="United States"/>
    <s v="Los Angeles"/>
    <x v="1"/>
    <n v="90049"/>
    <x v="1"/>
    <s v="OFF-PA-10001526"/>
    <x v="1"/>
    <x v="10"/>
    <x v="1030"/>
    <n v="9.9600000000000009"/>
    <n v="2"/>
    <n v="0"/>
    <n v="4.8804000000000007"/>
  </r>
  <r>
    <n v="7855"/>
    <s v="CA-2014-135587"/>
    <x v="3"/>
    <x v="226"/>
    <d v="2014-12-13T00:00:00"/>
    <s v="Standard Class"/>
    <s v="BH-11710"/>
    <s v="Brosina Hoffman"/>
    <x v="0"/>
    <s v="United States"/>
    <s v="Hattiesburg"/>
    <x v="35"/>
    <n v="39401"/>
    <x v="0"/>
    <s v="OFF-AP-10004540"/>
    <x v="1"/>
    <x v="9"/>
    <x v="1294"/>
    <n v="320.64"/>
    <n v="4"/>
    <n v="0"/>
    <n v="89.779200000000003"/>
  </r>
  <r>
    <n v="7856"/>
    <s v="CA-2014-135587"/>
    <x v="3"/>
    <x v="226"/>
    <d v="2014-12-13T00:00:00"/>
    <s v="Standard Class"/>
    <s v="BH-11710"/>
    <s v="Brosina Hoffman"/>
    <x v="0"/>
    <s v="United States"/>
    <s v="Hattiesburg"/>
    <x v="35"/>
    <n v="39401"/>
    <x v="0"/>
    <s v="TEC-AC-10001266"/>
    <x v="2"/>
    <x v="11"/>
    <x v="196"/>
    <n v="52"/>
    <n v="4"/>
    <n v="0"/>
    <n v="23.4"/>
  </r>
  <r>
    <n v="7857"/>
    <s v="CA-2011-103429"/>
    <x v="2"/>
    <x v="992"/>
    <d v="2011-06-01T00:00:00"/>
    <s v="First Class"/>
    <s v="LW-16825"/>
    <s v="Laurel Workman"/>
    <x v="1"/>
    <s v="United States"/>
    <s v="New York City"/>
    <x v="15"/>
    <n v="10024"/>
    <x v="3"/>
    <s v="OFF-BI-10004233"/>
    <x v="1"/>
    <x v="8"/>
    <x v="1377"/>
    <n v="25.584000000000003"/>
    <n v="2"/>
    <n v="0.2"/>
    <n v="8.9543999999999997"/>
  </r>
  <r>
    <n v="7858"/>
    <s v="CA-2011-103429"/>
    <x v="2"/>
    <x v="992"/>
    <d v="2011-06-01T00:00:00"/>
    <s v="First Class"/>
    <s v="LW-16825"/>
    <s v="Laurel Workman"/>
    <x v="1"/>
    <s v="United States"/>
    <s v="New York City"/>
    <x v="15"/>
    <n v="10024"/>
    <x v="3"/>
    <s v="TEC-PH-10003505"/>
    <x v="2"/>
    <x v="7"/>
    <x v="901"/>
    <n v="464"/>
    <n v="5"/>
    <n v="0"/>
    <n v="134.55999999999995"/>
  </r>
  <r>
    <n v="7859"/>
    <s v="CA-2011-103429"/>
    <x v="2"/>
    <x v="992"/>
    <d v="2011-06-01T00:00:00"/>
    <s v="First Class"/>
    <s v="LW-16825"/>
    <s v="Laurel Workman"/>
    <x v="1"/>
    <s v="United States"/>
    <s v="New York City"/>
    <x v="15"/>
    <n v="10024"/>
    <x v="3"/>
    <s v="OFF-AP-10001005"/>
    <x v="1"/>
    <x v="9"/>
    <x v="1131"/>
    <n v="235.95000000000002"/>
    <n v="3"/>
    <n v="0"/>
    <n v="77.863499999999988"/>
  </r>
  <r>
    <n v="7860"/>
    <s v="CA-2011-103429"/>
    <x v="2"/>
    <x v="992"/>
    <d v="2011-06-01T00:00:00"/>
    <s v="First Class"/>
    <s v="LW-16825"/>
    <s v="Laurel Workman"/>
    <x v="1"/>
    <s v="United States"/>
    <s v="New York City"/>
    <x v="15"/>
    <n v="10024"/>
    <x v="3"/>
    <s v="OFF-PA-10001712"/>
    <x v="1"/>
    <x v="10"/>
    <x v="974"/>
    <n v="39.96"/>
    <n v="4"/>
    <n v="0"/>
    <n v="17.981999999999999"/>
  </r>
  <r>
    <n v="7861"/>
    <s v="CA-2014-152261"/>
    <x v="3"/>
    <x v="580"/>
    <d v="2014-03-07T00:00:00"/>
    <s v="Standard Class"/>
    <s v="JA-15970"/>
    <s v="Joseph Airdo"/>
    <x v="0"/>
    <s v="United States"/>
    <s v="Cuyahoga Falls"/>
    <x v="24"/>
    <n v="44221"/>
    <x v="3"/>
    <s v="OFF-BI-10002353"/>
    <x v="1"/>
    <x v="8"/>
    <x v="1068"/>
    <n v="18.528000000000002"/>
    <n v="4"/>
    <n v="0.7"/>
    <n v="-12.352"/>
  </r>
  <r>
    <n v="7862"/>
    <s v="CA-2012-142993"/>
    <x v="1"/>
    <x v="88"/>
    <d v="2012-10-17T00:00:00"/>
    <s v="Standard Class"/>
    <s v="KA-16525"/>
    <s v="Kelly Andreada"/>
    <x v="0"/>
    <s v="United States"/>
    <s v="Seattle"/>
    <x v="4"/>
    <n v="98103"/>
    <x v="1"/>
    <s v="TEC-AC-10003038"/>
    <x v="2"/>
    <x v="11"/>
    <x v="1024"/>
    <n v="17.899999999999999"/>
    <n v="2"/>
    <n v="0"/>
    <n v="3.400999999999998"/>
  </r>
  <r>
    <n v="7863"/>
    <s v="CA-2012-142993"/>
    <x v="1"/>
    <x v="88"/>
    <d v="2012-10-17T00:00:00"/>
    <s v="Standard Class"/>
    <s v="KA-16525"/>
    <s v="Kelly Andreada"/>
    <x v="0"/>
    <s v="United States"/>
    <s v="Seattle"/>
    <x v="4"/>
    <n v="98103"/>
    <x v="1"/>
    <s v="OFF-ST-10000934"/>
    <x v="1"/>
    <x v="4"/>
    <x v="352"/>
    <n v="81.96"/>
    <n v="2"/>
    <n v="0"/>
    <n v="0"/>
  </r>
  <r>
    <n v="7864"/>
    <s v="CA-2012-143364"/>
    <x v="1"/>
    <x v="1177"/>
    <d v="2012-07-19T00:00:00"/>
    <s v="Second Class"/>
    <s v="TG-21310"/>
    <s v="Toby Gnade"/>
    <x v="0"/>
    <s v="United States"/>
    <s v="Mesa"/>
    <x v="16"/>
    <n v="85204"/>
    <x v="1"/>
    <s v="OFF-ST-10002743"/>
    <x v="1"/>
    <x v="4"/>
    <x v="413"/>
    <n v="272.73599999999999"/>
    <n v="3"/>
    <n v="0.2"/>
    <n v="-64.774800000000013"/>
  </r>
  <r>
    <n v="7865"/>
    <s v="CA-2012-143364"/>
    <x v="1"/>
    <x v="1177"/>
    <d v="2012-07-19T00:00:00"/>
    <s v="Second Class"/>
    <s v="TG-21310"/>
    <s v="Toby Gnade"/>
    <x v="0"/>
    <s v="United States"/>
    <s v="Mesa"/>
    <x v="16"/>
    <n v="85204"/>
    <x v="1"/>
    <s v="OFF-PA-10001846"/>
    <x v="1"/>
    <x v="10"/>
    <x v="1807"/>
    <n v="18.496000000000002"/>
    <n v="4"/>
    <n v="0.2"/>
    <n v="6.7048000000000005"/>
  </r>
  <r>
    <n v="7866"/>
    <s v="CA-2012-143364"/>
    <x v="1"/>
    <x v="1177"/>
    <d v="2012-07-19T00:00:00"/>
    <s v="Second Class"/>
    <s v="TG-21310"/>
    <s v="Toby Gnade"/>
    <x v="0"/>
    <s v="United States"/>
    <s v="Mesa"/>
    <x v="16"/>
    <n v="85204"/>
    <x v="1"/>
    <s v="FUR-CH-10004287"/>
    <x v="0"/>
    <x v="1"/>
    <x v="156"/>
    <n v="441.92"/>
    <n v="2"/>
    <n v="0.2"/>
    <n v="49.715999999999966"/>
  </r>
  <r>
    <n v="7867"/>
    <s v="CA-2012-143364"/>
    <x v="1"/>
    <x v="1177"/>
    <d v="2012-07-19T00:00:00"/>
    <s v="Second Class"/>
    <s v="TG-21310"/>
    <s v="Toby Gnade"/>
    <x v="0"/>
    <s v="United States"/>
    <s v="Mesa"/>
    <x v="16"/>
    <n v="85204"/>
    <x v="1"/>
    <s v="FUR-BO-10001608"/>
    <x v="0"/>
    <x v="0"/>
    <x v="1523"/>
    <n v="127.76400000000002"/>
    <n v="6"/>
    <n v="0.7"/>
    <n v="-191.64599999999996"/>
  </r>
  <r>
    <n v="7868"/>
    <s v="CA-2011-100972"/>
    <x v="2"/>
    <x v="84"/>
    <d v="2011-11-24T00:00:00"/>
    <s v="Second Class"/>
    <s v="DB-13360"/>
    <s v="Dennis Bolton"/>
    <x v="2"/>
    <s v="United States"/>
    <s v="Salt Lake City"/>
    <x v="7"/>
    <n v="84106"/>
    <x v="1"/>
    <s v="OFF-PA-10000357"/>
    <x v="1"/>
    <x v="10"/>
    <x v="1219"/>
    <n v="166.44"/>
    <n v="3"/>
    <n v="0"/>
    <n v="79.891199999999998"/>
  </r>
  <r>
    <n v="7869"/>
    <s v="CA-2013-136994"/>
    <x v="0"/>
    <x v="1022"/>
    <d v="2013-06-03T00:00:00"/>
    <s v="Standard Class"/>
    <s v="LS-17245"/>
    <s v="Lynn Smith"/>
    <x v="0"/>
    <s v="United States"/>
    <s v="Los Angeles"/>
    <x v="1"/>
    <n v="90045"/>
    <x v="1"/>
    <s v="OFF-PA-10000575"/>
    <x v="1"/>
    <x v="10"/>
    <x v="1050"/>
    <n v="13.38"/>
    <n v="2"/>
    <n v="0"/>
    <n v="6.1547999999999998"/>
  </r>
  <r>
    <n v="7870"/>
    <s v="US-2014-166233"/>
    <x v="3"/>
    <x v="445"/>
    <d v="2014-07-10T00:00:00"/>
    <s v="Standard Class"/>
    <s v="MO-17950"/>
    <s v="Michael Oakman"/>
    <x v="0"/>
    <s v="United States"/>
    <s v="Jacksonville"/>
    <x v="3"/>
    <n v="28540"/>
    <x v="0"/>
    <s v="TEC-AC-10002167"/>
    <x v="2"/>
    <x v="11"/>
    <x v="46"/>
    <n v="24"/>
    <n v="2"/>
    <n v="0.2"/>
    <n v="-2.6999999999999993"/>
  </r>
  <r>
    <n v="7871"/>
    <s v="CA-2014-122112"/>
    <x v="3"/>
    <x v="145"/>
    <d v="2014-09-30T00:00:00"/>
    <s v="Standard Class"/>
    <s v="CA-11965"/>
    <s v="Carol Adams"/>
    <x v="1"/>
    <s v="United States"/>
    <s v="Lakewood"/>
    <x v="24"/>
    <n v="44107"/>
    <x v="3"/>
    <s v="OFF-EN-10004459"/>
    <x v="1"/>
    <x v="12"/>
    <x v="655"/>
    <n v="24.448"/>
    <n v="4"/>
    <n v="0.2"/>
    <n v="8.8623999999999992"/>
  </r>
  <r>
    <n v="7872"/>
    <s v="CA-2013-101672"/>
    <x v="0"/>
    <x v="339"/>
    <d v="2013-10-08T00:00:00"/>
    <s v="Standard Class"/>
    <s v="DB-12910"/>
    <s v="Daniel Byrd"/>
    <x v="2"/>
    <s v="United States"/>
    <s v="Lake Forest"/>
    <x v="1"/>
    <n v="92630"/>
    <x v="1"/>
    <s v="OFF-LA-10002271"/>
    <x v="1"/>
    <x v="2"/>
    <x v="635"/>
    <n v="6.16"/>
    <n v="2"/>
    <n v="0"/>
    <n v="2.9567999999999999"/>
  </r>
  <r>
    <n v="7873"/>
    <s v="CA-2013-101672"/>
    <x v="0"/>
    <x v="339"/>
    <d v="2013-10-08T00:00:00"/>
    <s v="Standard Class"/>
    <s v="DB-12910"/>
    <s v="Daniel Byrd"/>
    <x v="2"/>
    <s v="United States"/>
    <s v="Lake Forest"/>
    <x v="1"/>
    <n v="92630"/>
    <x v="1"/>
    <s v="FUR-CH-10004063"/>
    <x v="0"/>
    <x v="1"/>
    <x v="120"/>
    <n v="915.13600000000008"/>
    <n v="4"/>
    <n v="0.2"/>
    <n v="102.95279999999988"/>
  </r>
  <r>
    <n v="7874"/>
    <s v="CA-2013-101672"/>
    <x v="0"/>
    <x v="339"/>
    <d v="2013-10-08T00:00:00"/>
    <s v="Standard Class"/>
    <s v="DB-12910"/>
    <s v="Daniel Byrd"/>
    <x v="2"/>
    <s v="United States"/>
    <s v="Lake Forest"/>
    <x v="1"/>
    <n v="92630"/>
    <x v="1"/>
    <s v="OFF-PA-10004610"/>
    <x v="1"/>
    <x v="10"/>
    <x v="1511"/>
    <n v="8.56"/>
    <n v="2"/>
    <n v="0"/>
    <n v="3.8519999999999994"/>
  </r>
  <r>
    <n v="7875"/>
    <s v="CA-2013-101672"/>
    <x v="0"/>
    <x v="339"/>
    <d v="2013-10-08T00:00:00"/>
    <s v="Standard Class"/>
    <s v="DB-12910"/>
    <s v="Daniel Byrd"/>
    <x v="2"/>
    <s v="United States"/>
    <s v="Lake Forest"/>
    <x v="1"/>
    <n v="92630"/>
    <x v="1"/>
    <s v="OFF-PA-10001878"/>
    <x v="1"/>
    <x v="10"/>
    <x v="1161"/>
    <n v="97.82"/>
    <n v="2"/>
    <n v="0"/>
    <n v="45.975399999999993"/>
  </r>
  <r>
    <n v="7876"/>
    <s v="CA-2014-168403"/>
    <x v="3"/>
    <x v="428"/>
    <d v="2014-09-16T00:00:00"/>
    <s v="Standard Class"/>
    <s v="DK-12835"/>
    <s v="Damala Kotsonis"/>
    <x v="1"/>
    <s v="United States"/>
    <s v="Portland"/>
    <x v="21"/>
    <n v="97206"/>
    <x v="1"/>
    <s v="OFF-PA-10002036"/>
    <x v="1"/>
    <x v="10"/>
    <x v="325"/>
    <n v="31.104000000000006"/>
    <n v="6"/>
    <n v="0.2"/>
    <n v="11.2752"/>
  </r>
  <r>
    <n v="7877"/>
    <s v="CA-2014-168403"/>
    <x v="3"/>
    <x v="428"/>
    <d v="2014-09-16T00:00:00"/>
    <s v="Standard Class"/>
    <s v="DK-12835"/>
    <s v="Damala Kotsonis"/>
    <x v="1"/>
    <s v="United States"/>
    <s v="Portland"/>
    <x v="21"/>
    <n v="97206"/>
    <x v="1"/>
    <s v="OFF-AP-10003278"/>
    <x v="1"/>
    <x v="9"/>
    <x v="1784"/>
    <n v="11.176000000000002"/>
    <n v="1"/>
    <n v="0.2"/>
    <n v="0.8382000000000005"/>
  </r>
  <r>
    <n v="7878"/>
    <s v="CA-2012-148705"/>
    <x v="1"/>
    <x v="899"/>
    <d v="2012-03-18T00:00:00"/>
    <s v="Standard Class"/>
    <s v="EB-14170"/>
    <s v="Evan Bailliet"/>
    <x v="0"/>
    <s v="United States"/>
    <s v="Charlotte"/>
    <x v="3"/>
    <n v="28205"/>
    <x v="0"/>
    <s v="OFF-LA-10001641"/>
    <x v="1"/>
    <x v="2"/>
    <x v="1022"/>
    <n v="5.04"/>
    <n v="2"/>
    <n v="0.2"/>
    <n v="1.764"/>
  </r>
  <r>
    <n v="7879"/>
    <s v="CA-2013-160241"/>
    <x v="0"/>
    <x v="896"/>
    <d v="2013-12-05T00:00:00"/>
    <s v="Second Class"/>
    <s v="DR-12940"/>
    <s v="Daniel Raglin"/>
    <x v="2"/>
    <s v="United States"/>
    <s v="Aurora"/>
    <x v="10"/>
    <n v="60505"/>
    <x v="2"/>
    <s v="FUR-FU-10003806"/>
    <x v="0"/>
    <x v="5"/>
    <x v="1795"/>
    <n v="242.17600000000004"/>
    <n v="4"/>
    <n v="0.6"/>
    <n v="-302.72000000000003"/>
  </r>
  <r>
    <n v="7880"/>
    <s v="CA-2013-155747"/>
    <x v="0"/>
    <x v="403"/>
    <d v="2013-06-22T00:00:00"/>
    <s v="Standard Class"/>
    <s v="JS-15685"/>
    <s v="Jim Sink"/>
    <x v="1"/>
    <s v="United States"/>
    <s v="Philadelphia"/>
    <x v="9"/>
    <n v="19140"/>
    <x v="3"/>
    <s v="FUR-TA-10003392"/>
    <x v="0"/>
    <x v="3"/>
    <x v="1639"/>
    <n v="337.17599999999999"/>
    <n v="2"/>
    <n v="0.4"/>
    <n v="-118.01160000000002"/>
  </r>
  <r>
    <n v="7881"/>
    <s v="CA-2014-118017"/>
    <x v="3"/>
    <x v="734"/>
    <d v="2014-12-07T00:00:00"/>
    <s v="Second Class"/>
    <s v="LC-16870"/>
    <s v="Lena Cacioppo"/>
    <x v="0"/>
    <s v="United States"/>
    <s v="Thornton"/>
    <x v="22"/>
    <n v="80229"/>
    <x v="1"/>
    <s v="OFF-AR-10003856"/>
    <x v="1"/>
    <x v="6"/>
    <x v="444"/>
    <n v="13.343999999999998"/>
    <n v="6"/>
    <n v="0.2"/>
    <n v="1.0007999999999999"/>
  </r>
  <r>
    <n v="7882"/>
    <s v="CA-2014-118017"/>
    <x v="3"/>
    <x v="734"/>
    <d v="2014-12-07T00:00:00"/>
    <s v="Second Class"/>
    <s v="LC-16870"/>
    <s v="Lena Cacioppo"/>
    <x v="0"/>
    <s v="United States"/>
    <s v="Thornton"/>
    <x v="22"/>
    <n v="80229"/>
    <x v="1"/>
    <s v="TEC-AC-10002006"/>
    <x v="2"/>
    <x v="11"/>
    <x v="1078"/>
    <n v="76.75200000000001"/>
    <n v="6"/>
    <n v="0.2"/>
    <n v="10.553399999999993"/>
  </r>
  <r>
    <n v="7883"/>
    <s v="CA-2014-118017"/>
    <x v="3"/>
    <x v="734"/>
    <d v="2014-12-07T00:00:00"/>
    <s v="Second Class"/>
    <s v="LC-16870"/>
    <s v="Lena Cacioppo"/>
    <x v="0"/>
    <s v="United States"/>
    <s v="Thornton"/>
    <x v="22"/>
    <n v="80229"/>
    <x v="1"/>
    <s v="TEC-AC-10002006"/>
    <x v="2"/>
    <x v="11"/>
    <x v="1078"/>
    <n v="102.33600000000001"/>
    <n v="8"/>
    <n v="0.2"/>
    <n v="14.07119999999999"/>
  </r>
  <r>
    <n v="7884"/>
    <s v="CA-2014-118017"/>
    <x v="3"/>
    <x v="734"/>
    <d v="2014-12-07T00:00:00"/>
    <s v="Second Class"/>
    <s v="LC-16870"/>
    <s v="Lena Cacioppo"/>
    <x v="0"/>
    <s v="United States"/>
    <s v="Thornton"/>
    <x v="22"/>
    <n v="80229"/>
    <x v="1"/>
    <s v="OFF-PA-10002246"/>
    <x v="1"/>
    <x v="10"/>
    <x v="1386"/>
    <n v="10.32"/>
    <n v="2"/>
    <n v="0.2"/>
    <n v="3.7409999999999997"/>
  </r>
  <r>
    <n v="7885"/>
    <s v="CA-2014-118017"/>
    <x v="3"/>
    <x v="734"/>
    <d v="2014-12-07T00:00:00"/>
    <s v="Second Class"/>
    <s v="LC-16870"/>
    <s v="Lena Cacioppo"/>
    <x v="0"/>
    <s v="United States"/>
    <s v="Thornton"/>
    <x v="22"/>
    <n v="80229"/>
    <x v="1"/>
    <s v="OFF-SU-10004782"/>
    <x v="1"/>
    <x v="14"/>
    <x v="1548"/>
    <n v="47.32"/>
    <n v="7"/>
    <n v="0.2"/>
    <n v="5.9149999999999938"/>
  </r>
  <r>
    <n v="7886"/>
    <s v="CA-2014-118017"/>
    <x v="3"/>
    <x v="734"/>
    <d v="2014-12-07T00:00:00"/>
    <s v="Second Class"/>
    <s v="LC-16870"/>
    <s v="Lena Cacioppo"/>
    <x v="0"/>
    <s v="United States"/>
    <s v="Thornton"/>
    <x v="22"/>
    <n v="80229"/>
    <x v="1"/>
    <s v="FUR-FU-10004351"/>
    <x v="0"/>
    <x v="5"/>
    <x v="33"/>
    <n v="23.376000000000001"/>
    <n v="3"/>
    <n v="0.2"/>
    <n v="7.0128000000000013"/>
  </r>
  <r>
    <n v="7887"/>
    <s v="CA-2014-118017"/>
    <x v="3"/>
    <x v="734"/>
    <d v="2014-12-07T00:00:00"/>
    <s v="Second Class"/>
    <s v="LC-16870"/>
    <s v="Lena Cacioppo"/>
    <x v="0"/>
    <s v="United States"/>
    <s v="Thornton"/>
    <x v="22"/>
    <n v="80229"/>
    <x v="1"/>
    <s v="FUR-FU-10004270"/>
    <x v="0"/>
    <x v="5"/>
    <x v="989"/>
    <n v="16.72"/>
    <n v="5"/>
    <n v="0.2"/>
    <n v="3.3439999999999994"/>
  </r>
  <r>
    <n v="7888"/>
    <s v="CA-2014-118017"/>
    <x v="3"/>
    <x v="734"/>
    <d v="2014-12-07T00:00:00"/>
    <s v="Second Class"/>
    <s v="LC-16870"/>
    <s v="Lena Cacioppo"/>
    <x v="0"/>
    <s v="United States"/>
    <s v="Thornton"/>
    <x v="22"/>
    <n v="80229"/>
    <x v="1"/>
    <s v="FUR-FU-10004053"/>
    <x v="0"/>
    <x v="5"/>
    <x v="1633"/>
    <n v="16.192"/>
    <n v="1"/>
    <n v="0.2"/>
    <n v="4.6552000000000007"/>
  </r>
  <r>
    <n v="7889"/>
    <s v="CA-2013-113117"/>
    <x v="0"/>
    <x v="765"/>
    <d v="2013-08-23T00:00:00"/>
    <s v="Standard Class"/>
    <s v="JP-15520"/>
    <s v="Jeremy Pistek"/>
    <x v="0"/>
    <s v="United States"/>
    <s v="Davis"/>
    <x v="1"/>
    <n v="95616"/>
    <x v="1"/>
    <s v="OFF-PA-10000019"/>
    <x v="1"/>
    <x v="10"/>
    <x v="704"/>
    <n v="32.400000000000006"/>
    <n v="5"/>
    <n v="0"/>
    <n v="15.552000000000001"/>
  </r>
  <r>
    <n v="7890"/>
    <s v="CA-2013-148684"/>
    <x v="0"/>
    <x v="591"/>
    <d v="2013-12-30T00:00:00"/>
    <s v="Standard Class"/>
    <s v="TS-21655"/>
    <s v="Trudy Schmidt"/>
    <x v="0"/>
    <s v="United States"/>
    <s v="Fayetteville"/>
    <x v="36"/>
    <n v="72701"/>
    <x v="0"/>
    <s v="OFF-AR-10003811"/>
    <x v="1"/>
    <x v="6"/>
    <x v="449"/>
    <n v="19.89"/>
    <n v="9"/>
    <n v="0"/>
    <n v="5.3703000000000003"/>
  </r>
  <r>
    <n v="7891"/>
    <s v="CA-2013-148684"/>
    <x v="0"/>
    <x v="591"/>
    <d v="2013-12-30T00:00:00"/>
    <s v="Standard Class"/>
    <s v="TS-21655"/>
    <s v="Trudy Schmidt"/>
    <x v="0"/>
    <s v="United States"/>
    <s v="Fayetteville"/>
    <x v="36"/>
    <n v="72701"/>
    <x v="0"/>
    <s v="TEC-AC-10001838"/>
    <x v="2"/>
    <x v="11"/>
    <x v="645"/>
    <n v="399.98"/>
    <n v="2"/>
    <n v="0"/>
    <n v="171.99140000000003"/>
  </r>
  <r>
    <n v="7892"/>
    <s v="CA-2013-148684"/>
    <x v="0"/>
    <x v="591"/>
    <d v="2013-12-30T00:00:00"/>
    <s v="Standard Class"/>
    <s v="TS-21655"/>
    <s v="Trudy Schmidt"/>
    <x v="0"/>
    <s v="United States"/>
    <s v="Fayetteville"/>
    <x v="36"/>
    <n v="72701"/>
    <x v="0"/>
    <s v="FUR-FU-10003553"/>
    <x v="0"/>
    <x v="5"/>
    <x v="563"/>
    <n v="343.84999999999997"/>
    <n v="5"/>
    <n v="0"/>
    <n v="137.54000000000002"/>
  </r>
  <r>
    <n v="7893"/>
    <s v="CA-2013-148684"/>
    <x v="0"/>
    <x v="591"/>
    <d v="2013-12-30T00:00:00"/>
    <s v="Standard Class"/>
    <s v="TS-21655"/>
    <s v="Trudy Schmidt"/>
    <x v="0"/>
    <s v="United States"/>
    <s v="Fayetteville"/>
    <x v="36"/>
    <n v="72701"/>
    <x v="0"/>
    <s v="OFF-PA-10003302"/>
    <x v="1"/>
    <x v="10"/>
    <x v="1712"/>
    <n v="106.32"/>
    <n v="3"/>
    <n v="0"/>
    <n v="49.970399999999991"/>
  </r>
  <r>
    <n v="7894"/>
    <s v="CA-2014-125367"/>
    <x v="3"/>
    <x v="283"/>
    <d v="2014-07-31T00:00:00"/>
    <s v="Standard Class"/>
    <s v="NM-18445"/>
    <s v="Nathan Mautz"/>
    <x v="2"/>
    <s v="United States"/>
    <s v="New York City"/>
    <x v="15"/>
    <n v="10011"/>
    <x v="3"/>
    <s v="OFF-BI-10002412"/>
    <x v="1"/>
    <x v="8"/>
    <x v="323"/>
    <n v="13.919999999999998"/>
    <n v="3"/>
    <n v="0.2"/>
    <n v="4.3500000000000005"/>
  </r>
  <r>
    <n v="7895"/>
    <s v="CA-2014-124744"/>
    <x v="3"/>
    <x v="548"/>
    <d v="2014-06-26T00:00:00"/>
    <s v="Standard Class"/>
    <s v="EH-14125"/>
    <s v="Eugene Hildebrand"/>
    <x v="2"/>
    <s v="United States"/>
    <s v="Wheeling"/>
    <x v="48"/>
    <n v="26003"/>
    <x v="3"/>
    <s v="OFF-BI-10002852"/>
    <x v="1"/>
    <x v="8"/>
    <x v="91"/>
    <n v="82.4"/>
    <n v="5"/>
    <n v="0"/>
    <n v="40.376000000000005"/>
  </r>
  <r>
    <n v="7896"/>
    <s v="CA-2014-124744"/>
    <x v="3"/>
    <x v="548"/>
    <d v="2014-06-26T00:00:00"/>
    <s v="Standard Class"/>
    <s v="EH-14125"/>
    <s v="Eugene Hildebrand"/>
    <x v="2"/>
    <s v="United States"/>
    <s v="Wheeling"/>
    <x v="48"/>
    <n v="26003"/>
    <x v="3"/>
    <s v="OFF-BI-10000145"/>
    <x v="1"/>
    <x v="8"/>
    <x v="735"/>
    <n v="6.24"/>
    <n v="2"/>
    <n v="0"/>
    <n v="3.0575999999999999"/>
  </r>
  <r>
    <n v="7897"/>
    <s v="CA-2014-124744"/>
    <x v="3"/>
    <x v="548"/>
    <d v="2014-06-26T00:00:00"/>
    <s v="Standard Class"/>
    <s v="EH-14125"/>
    <s v="Eugene Hildebrand"/>
    <x v="2"/>
    <s v="United States"/>
    <s v="Wheeling"/>
    <x v="48"/>
    <n v="26003"/>
    <x v="3"/>
    <s v="OFF-PA-10001970"/>
    <x v="1"/>
    <x v="10"/>
    <x v="361"/>
    <n v="447.84"/>
    <n v="8"/>
    <n v="0"/>
    <n v="219.44159999999999"/>
  </r>
  <r>
    <n v="7898"/>
    <s v="CA-2014-128363"/>
    <x v="3"/>
    <x v="802"/>
    <d v="2014-08-19T00:00:00"/>
    <s v="Standard Class"/>
    <s v="DC-12850"/>
    <s v="Dan Campbell"/>
    <x v="0"/>
    <s v="United States"/>
    <s v="Memphis"/>
    <x v="18"/>
    <n v="38109"/>
    <x v="0"/>
    <s v="OFF-AP-10001563"/>
    <x v="1"/>
    <x v="9"/>
    <x v="530"/>
    <n v="272.048"/>
    <n v="7"/>
    <n v="0.2"/>
    <n v="30.605399999999946"/>
  </r>
  <r>
    <n v="7899"/>
    <s v="CA-2014-128363"/>
    <x v="3"/>
    <x v="802"/>
    <d v="2014-08-19T00:00:00"/>
    <s v="Standard Class"/>
    <s v="DC-12850"/>
    <s v="Dan Campbell"/>
    <x v="0"/>
    <s v="United States"/>
    <s v="Memphis"/>
    <x v="18"/>
    <n v="38109"/>
    <x v="0"/>
    <s v="OFF-BI-10001359"/>
    <x v="1"/>
    <x v="8"/>
    <x v="1153"/>
    <n v="1614.5820000000003"/>
    <n v="6"/>
    <n v="0.7"/>
    <n v="-1237.8461999999995"/>
  </r>
  <r>
    <n v="7900"/>
    <s v="CA-2014-128363"/>
    <x v="3"/>
    <x v="802"/>
    <d v="2014-08-19T00:00:00"/>
    <s v="Standard Class"/>
    <s v="DC-12850"/>
    <s v="Dan Campbell"/>
    <x v="0"/>
    <s v="United States"/>
    <s v="Memphis"/>
    <x v="18"/>
    <n v="38109"/>
    <x v="0"/>
    <s v="OFF-FA-10003495"/>
    <x v="1"/>
    <x v="13"/>
    <x v="33"/>
    <n v="24.320000000000004"/>
    <n v="5"/>
    <n v="0.2"/>
    <n v="9.1199999999999974"/>
  </r>
  <r>
    <n v="7901"/>
    <s v="CA-2014-128363"/>
    <x v="3"/>
    <x v="802"/>
    <d v="2014-08-19T00:00:00"/>
    <s v="Standard Class"/>
    <s v="DC-12850"/>
    <s v="Dan Campbell"/>
    <x v="0"/>
    <s v="United States"/>
    <s v="Memphis"/>
    <x v="18"/>
    <n v="38109"/>
    <x v="0"/>
    <s v="TEC-AC-10003709"/>
    <x v="2"/>
    <x v="11"/>
    <x v="1404"/>
    <n v="1.5840000000000001"/>
    <n v="2"/>
    <n v="0.2"/>
    <n v="0.47520000000000018"/>
  </r>
  <r>
    <n v="7902"/>
    <s v="CA-2014-128363"/>
    <x v="3"/>
    <x v="802"/>
    <d v="2014-08-19T00:00:00"/>
    <s v="Standard Class"/>
    <s v="DC-12850"/>
    <s v="Dan Campbell"/>
    <x v="0"/>
    <s v="United States"/>
    <s v="Memphis"/>
    <x v="18"/>
    <n v="38109"/>
    <x v="0"/>
    <s v="FUR-FU-10003268"/>
    <x v="0"/>
    <x v="5"/>
    <x v="876"/>
    <n v="31.983999999999998"/>
    <n v="1"/>
    <n v="0.2"/>
    <n v="0"/>
  </r>
  <r>
    <n v="7903"/>
    <s v="CA-2014-128363"/>
    <x v="3"/>
    <x v="802"/>
    <d v="2014-08-19T00:00:00"/>
    <s v="Standard Class"/>
    <s v="DC-12850"/>
    <s v="Dan Campbell"/>
    <x v="0"/>
    <s v="United States"/>
    <s v="Memphis"/>
    <x v="18"/>
    <n v="38109"/>
    <x v="0"/>
    <s v="OFF-EN-10003845"/>
    <x v="1"/>
    <x v="12"/>
    <x v="431"/>
    <n v="14.76"/>
    <n v="5"/>
    <n v="0.2"/>
    <n v="4.7969999999999988"/>
  </r>
  <r>
    <n v="7904"/>
    <s v="CA-2014-128363"/>
    <x v="3"/>
    <x v="802"/>
    <d v="2014-08-19T00:00:00"/>
    <s v="Standard Class"/>
    <s v="DC-12850"/>
    <s v="Dan Campbell"/>
    <x v="0"/>
    <s v="United States"/>
    <s v="Memphis"/>
    <x v="18"/>
    <n v="38109"/>
    <x v="0"/>
    <s v="FUR-CH-10002073"/>
    <x v="0"/>
    <x v="1"/>
    <x v="1783"/>
    <n v="423.64799999999997"/>
    <n v="2"/>
    <n v="0.2"/>
    <n v="47.660399999999967"/>
  </r>
  <r>
    <n v="7905"/>
    <s v="CA-2012-126669"/>
    <x v="1"/>
    <x v="209"/>
    <d v="2012-11-13T00:00:00"/>
    <s v="Standard Class"/>
    <s v="DO-13645"/>
    <s v="Doug O'Connell"/>
    <x v="0"/>
    <s v="United States"/>
    <s v="Houston"/>
    <x v="5"/>
    <n v="77036"/>
    <x v="2"/>
    <s v="OFF-PA-10001357"/>
    <x v="1"/>
    <x v="10"/>
    <x v="1032"/>
    <n v="76.64"/>
    <n v="2"/>
    <n v="0.2"/>
    <n v="26.823999999999995"/>
  </r>
  <r>
    <n v="7906"/>
    <s v="US-2012-118766"/>
    <x v="1"/>
    <x v="52"/>
    <d v="2012-10-22T00:00:00"/>
    <s v="Standard Class"/>
    <s v="LS-16975"/>
    <s v="Lindsay Shagiari"/>
    <x v="2"/>
    <s v="United States"/>
    <s v="Dallas"/>
    <x v="5"/>
    <n v="75217"/>
    <x v="2"/>
    <s v="OFF-EN-10001415"/>
    <x v="1"/>
    <x v="12"/>
    <x v="33"/>
    <n v="4.4640000000000004"/>
    <n v="1"/>
    <n v="0.2"/>
    <n v="1.6739999999999999"/>
  </r>
  <r>
    <n v="7907"/>
    <s v="US-2012-118766"/>
    <x v="1"/>
    <x v="52"/>
    <d v="2012-10-22T00:00:00"/>
    <s v="Standard Class"/>
    <s v="LS-16975"/>
    <s v="Lindsay Shagiari"/>
    <x v="2"/>
    <s v="United States"/>
    <s v="Dallas"/>
    <x v="5"/>
    <n v="75217"/>
    <x v="2"/>
    <s v="OFF-BI-10002813"/>
    <x v="1"/>
    <x v="8"/>
    <x v="905"/>
    <n v="3.9599999999999991"/>
    <n v="10"/>
    <n v="0.8"/>
    <n v="-6.93"/>
  </r>
  <r>
    <n v="7908"/>
    <s v="CA-2013-112585"/>
    <x v="0"/>
    <x v="679"/>
    <d v="2013-08-03T00:00:00"/>
    <s v="First Class"/>
    <s v="RW-19630"/>
    <s v="Rob Williams"/>
    <x v="1"/>
    <s v="United States"/>
    <s v="San Francisco"/>
    <x v="1"/>
    <n v="94122"/>
    <x v="1"/>
    <s v="OFF-AP-10003849"/>
    <x v="1"/>
    <x v="9"/>
    <x v="833"/>
    <n v="715.64"/>
    <n v="2"/>
    <n v="0"/>
    <n v="178.90999999999997"/>
  </r>
  <r>
    <n v="7909"/>
    <s v="CA-2013-149762"/>
    <x v="0"/>
    <x v="275"/>
    <d v="2013-12-08T00:00:00"/>
    <s v="Standard Class"/>
    <s v="RD-19720"/>
    <s v="Roger Demir"/>
    <x v="0"/>
    <s v="United States"/>
    <s v="Morgan Hill"/>
    <x v="1"/>
    <n v="95037"/>
    <x v="1"/>
    <s v="FUR-TA-10004147"/>
    <x v="0"/>
    <x v="3"/>
    <x v="811"/>
    <n v="268.70400000000001"/>
    <n v="3"/>
    <n v="0.2"/>
    <n v="6.717599999999976"/>
  </r>
  <r>
    <n v="7910"/>
    <s v="CA-2013-149762"/>
    <x v="0"/>
    <x v="275"/>
    <d v="2013-12-08T00:00:00"/>
    <s v="Standard Class"/>
    <s v="RD-19720"/>
    <s v="Roger Demir"/>
    <x v="0"/>
    <s v="United States"/>
    <s v="Morgan Hill"/>
    <x v="1"/>
    <n v="95037"/>
    <x v="1"/>
    <s v="OFF-AR-10001662"/>
    <x v="1"/>
    <x v="6"/>
    <x v="443"/>
    <n v="21.92"/>
    <n v="8"/>
    <n v="0"/>
    <n v="5.9184000000000019"/>
  </r>
  <r>
    <n v="7911"/>
    <s v="CA-2013-149762"/>
    <x v="0"/>
    <x v="275"/>
    <d v="2013-12-08T00:00:00"/>
    <s v="Standard Class"/>
    <s v="RD-19720"/>
    <s v="Roger Demir"/>
    <x v="0"/>
    <s v="United States"/>
    <s v="Morgan Hill"/>
    <x v="1"/>
    <n v="95037"/>
    <x v="1"/>
    <s v="OFF-ST-10001558"/>
    <x v="1"/>
    <x v="4"/>
    <x v="712"/>
    <n v="48.72"/>
    <n v="3"/>
    <n v="0"/>
    <n v="7.3079999999999998"/>
  </r>
  <r>
    <n v="7912"/>
    <s v="CA-2013-149762"/>
    <x v="0"/>
    <x v="275"/>
    <d v="2013-12-08T00:00:00"/>
    <s v="Standard Class"/>
    <s v="RD-19720"/>
    <s v="Roger Demir"/>
    <x v="0"/>
    <s v="United States"/>
    <s v="Morgan Hill"/>
    <x v="1"/>
    <n v="95037"/>
    <x v="1"/>
    <s v="FUR-BO-10001337"/>
    <x v="0"/>
    <x v="0"/>
    <x v="425"/>
    <n v="205.666"/>
    <n v="2"/>
    <n v="0.15"/>
    <n v="-12.097999999999999"/>
  </r>
  <r>
    <n v="7913"/>
    <s v="CA-2013-167605"/>
    <x v="0"/>
    <x v="236"/>
    <d v="2013-05-01T00:00:00"/>
    <s v="Second Class"/>
    <s v="RB-19570"/>
    <s v="Rob Beeghly"/>
    <x v="0"/>
    <s v="United States"/>
    <s v="Saint Charles"/>
    <x v="10"/>
    <n v="60174"/>
    <x v="2"/>
    <s v="FUR-FU-10001602"/>
    <x v="0"/>
    <x v="5"/>
    <x v="759"/>
    <n v="30.344000000000001"/>
    <n v="2"/>
    <n v="0.6"/>
    <n v="-31.861200000000004"/>
  </r>
  <r>
    <n v="7914"/>
    <s v="US-2014-105697"/>
    <x v="3"/>
    <x v="326"/>
    <d v="2014-08-28T00:00:00"/>
    <s v="First Class"/>
    <s v="JE-15715"/>
    <s v="Joe Elijah"/>
    <x v="0"/>
    <s v="United States"/>
    <s v="Cleveland"/>
    <x v="24"/>
    <n v="44105"/>
    <x v="3"/>
    <s v="OFF-ST-10003996"/>
    <x v="1"/>
    <x v="4"/>
    <x v="1203"/>
    <n v="25.695999999999998"/>
    <n v="2"/>
    <n v="0.2"/>
    <n v="1.9271999999999991"/>
  </r>
  <r>
    <n v="7915"/>
    <s v="CA-2014-165323"/>
    <x v="3"/>
    <x v="46"/>
    <d v="2014-06-22T00:00:00"/>
    <s v="Standard Class"/>
    <s v="SR-20740"/>
    <s v="Steven Roelle"/>
    <x v="2"/>
    <s v="United States"/>
    <s v="New York City"/>
    <x v="15"/>
    <n v="10024"/>
    <x v="3"/>
    <s v="TEC-MA-10003673"/>
    <x v="2"/>
    <x v="15"/>
    <x v="1808"/>
    <n v="3404.5"/>
    <n v="5"/>
    <n v="0"/>
    <n v="1668.2049999999999"/>
  </r>
  <r>
    <n v="7916"/>
    <s v="CA-2014-165323"/>
    <x v="3"/>
    <x v="46"/>
    <d v="2014-06-22T00:00:00"/>
    <s v="Standard Class"/>
    <s v="SR-20740"/>
    <s v="Steven Roelle"/>
    <x v="2"/>
    <s v="United States"/>
    <s v="New York City"/>
    <x v="15"/>
    <n v="10024"/>
    <x v="3"/>
    <s v="TEC-AC-10004992"/>
    <x v="2"/>
    <x v="11"/>
    <x v="1715"/>
    <n v="101.34"/>
    <n v="3"/>
    <n v="0"/>
    <n v="8.1071999999999917"/>
  </r>
  <r>
    <n v="7917"/>
    <s v="CA-2012-110891"/>
    <x v="1"/>
    <x v="312"/>
    <d v="2012-11-24T00:00:00"/>
    <s v="Standard Class"/>
    <s v="PO-19195"/>
    <s v="Phillina Ober"/>
    <x v="2"/>
    <s v="United States"/>
    <s v="Philadelphia"/>
    <x v="9"/>
    <n v="19140"/>
    <x v="3"/>
    <s v="FUR-CH-10002880"/>
    <x v="0"/>
    <x v="1"/>
    <x v="801"/>
    <n v="344.37199999999996"/>
    <n v="4"/>
    <n v="0.3"/>
    <n v="-93.472400000000022"/>
  </r>
  <r>
    <n v="7918"/>
    <s v="CA-2014-100783"/>
    <x v="3"/>
    <x v="507"/>
    <d v="2014-09-09T00:00:00"/>
    <s v="Second Class"/>
    <s v="JK-16120"/>
    <s v="Julie Kriz"/>
    <x v="2"/>
    <s v="United States"/>
    <s v="Garland"/>
    <x v="5"/>
    <n v="75043"/>
    <x v="2"/>
    <s v="OFF-AR-10000380"/>
    <x v="1"/>
    <x v="6"/>
    <x v="108"/>
    <n v="30.384"/>
    <n v="1"/>
    <n v="0.2"/>
    <n v="3.7979999999999947"/>
  </r>
  <r>
    <n v="7919"/>
    <s v="CA-2012-152513"/>
    <x v="1"/>
    <x v="433"/>
    <d v="2012-07-08T00:00:00"/>
    <s v="Second Class"/>
    <s v="JP-16135"/>
    <s v="Julie Prescott"/>
    <x v="2"/>
    <s v="United States"/>
    <s v="San Diego"/>
    <x v="1"/>
    <n v="92024"/>
    <x v="1"/>
    <s v="OFF-BI-10002706"/>
    <x v="1"/>
    <x v="8"/>
    <x v="273"/>
    <n v="22.847999999999999"/>
    <n v="2"/>
    <n v="0.2"/>
    <n v="7.4255999999999993"/>
  </r>
  <r>
    <n v="7920"/>
    <s v="CA-2014-139822"/>
    <x v="3"/>
    <x v="175"/>
    <d v="2014-09-22T00:00:00"/>
    <s v="Standard Class"/>
    <s v="Dp-13240"/>
    <s v="Dean percer"/>
    <x v="2"/>
    <s v="United States"/>
    <s v="Waterbury"/>
    <x v="29"/>
    <n v="6708"/>
    <x v="3"/>
    <s v="OFF-ST-10000943"/>
    <x v="1"/>
    <x v="4"/>
    <x v="1195"/>
    <n v="38.619999999999997"/>
    <n v="2"/>
    <n v="0"/>
    <n v="10.813600000000001"/>
  </r>
  <r>
    <n v="7921"/>
    <s v="CA-2014-139822"/>
    <x v="3"/>
    <x v="175"/>
    <d v="2014-09-22T00:00:00"/>
    <s v="Standard Class"/>
    <s v="Dp-13240"/>
    <s v="Dean percer"/>
    <x v="2"/>
    <s v="United States"/>
    <s v="Waterbury"/>
    <x v="29"/>
    <n v="6708"/>
    <x v="3"/>
    <s v="TEC-AC-10001090"/>
    <x v="2"/>
    <x v="11"/>
    <x v="1583"/>
    <n v="59.98"/>
    <n v="2"/>
    <n v="0"/>
    <n v="10.796399999999998"/>
  </r>
  <r>
    <n v="7922"/>
    <s v="CA-2014-107713"/>
    <x v="3"/>
    <x v="677"/>
    <d v="2014-03-18T00:00:00"/>
    <s v="Standard Class"/>
    <s v="JB-16000"/>
    <s v="Joy Bell-"/>
    <x v="0"/>
    <s v="United States"/>
    <s v="Columbia"/>
    <x v="39"/>
    <n v="21044"/>
    <x v="3"/>
    <s v="OFF-BI-10002026"/>
    <x v="1"/>
    <x v="8"/>
    <x v="903"/>
    <n v="174.3"/>
    <n v="3"/>
    <n v="0"/>
    <n v="81.920999999999992"/>
  </r>
  <r>
    <n v="7923"/>
    <s v="CA-2014-134096"/>
    <x v="3"/>
    <x v="241"/>
    <d v="2014-09-30T00:00:00"/>
    <s v="Standard Class"/>
    <s v="PP-18955"/>
    <s v="Paul Prost"/>
    <x v="2"/>
    <s v="United States"/>
    <s v="Hollywood"/>
    <x v="2"/>
    <n v="33021"/>
    <x v="0"/>
    <s v="TEC-PH-10000526"/>
    <x v="2"/>
    <x v="7"/>
    <x v="1463"/>
    <n v="383.96000000000004"/>
    <n v="5"/>
    <n v="0.2"/>
    <n v="38.396000000000015"/>
  </r>
  <r>
    <n v="7924"/>
    <s v="CA-2014-134096"/>
    <x v="3"/>
    <x v="241"/>
    <d v="2014-09-30T00:00:00"/>
    <s v="Standard Class"/>
    <s v="PP-18955"/>
    <s v="Paul Prost"/>
    <x v="2"/>
    <s v="United States"/>
    <s v="Hollywood"/>
    <x v="2"/>
    <n v="33021"/>
    <x v="0"/>
    <s v="OFF-BI-10004002"/>
    <x v="1"/>
    <x v="8"/>
    <x v="152"/>
    <n v="15.570000000000004"/>
    <n v="3"/>
    <n v="0.7"/>
    <n v="-11.417999999999999"/>
  </r>
  <r>
    <n v="7925"/>
    <s v="CA-2013-125843"/>
    <x v="0"/>
    <x v="572"/>
    <d v="2013-08-17T00:00:00"/>
    <s v="First Class"/>
    <s v="RF-19840"/>
    <s v="Roy Französisch"/>
    <x v="0"/>
    <s v="United States"/>
    <s v="Springfield"/>
    <x v="17"/>
    <n v="22153"/>
    <x v="0"/>
    <s v="OFF-BI-10002309"/>
    <x v="1"/>
    <x v="8"/>
    <x v="78"/>
    <n v="22.32"/>
    <n v="4"/>
    <n v="0"/>
    <n v="10.7136"/>
  </r>
  <r>
    <n v="7926"/>
    <s v="CA-2013-125843"/>
    <x v="0"/>
    <x v="572"/>
    <d v="2013-08-17T00:00:00"/>
    <s v="First Class"/>
    <s v="RF-19840"/>
    <s v="Roy Französisch"/>
    <x v="0"/>
    <s v="United States"/>
    <s v="Springfield"/>
    <x v="17"/>
    <n v="22153"/>
    <x v="0"/>
    <s v="OFF-LA-10003923"/>
    <x v="1"/>
    <x v="2"/>
    <x v="424"/>
    <n v="103.60000000000001"/>
    <n v="7"/>
    <n v="0"/>
    <n v="51.800000000000004"/>
  </r>
  <r>
    <n v="7927"/>
    <s v="CA-2014-120404"/>
    <x v="3"/>
    <x v="225"/>
    <d v="2014-11-25T00:00:00"/>
    <s v="Second Class"/>
    <s v="KH-16330"/>
    <s v="Katharine Harms"/>
    <x v="1"/>
    <s v="United States"/>
    <s v="New York City"/>
    <x v="15"/>
    <n v="10035"/>
    <x v="3"/>
    <s v="TEC-AC-10003433"/>
    <x v="2"/>
    <x v="11"/>
    <x v="1409"/>
    <n v="2.9699999999999998"/>
    <n v="3"/>
    <n v="0"/>
    <n v="1.3365"/>
  </r>
  <r>
    <n v="7928"/>
    <s v="CA-2014-120404"/>
    <x v="3"/>
    <x v="225"/>
    <d v="2014-11-25T00:00:00"/>
    <s v="Second Class"/>
    <s v="KH-16330"/>
    <s v="Katharine Harms"/>
    <x v="1"/>
    <s v="United States"/>
    <s v="New York City"/>
    <x v="15"/>
    <n v="10035"/>
    <x v="3"/>
    <s v="TEC-PH-10001363"/>
    <x v="2"/>
    <x v="7"/>
    <x v="427"/>
    <n v="569.99"/>
    <n v="1"/>
    <n v="0"/>
    <n v="170.99699999999996"/>
  </r>
  <r>
    <n v="7929"/>
    <s v="CA-2014-120404"/>
    <x v="3"/>
    <x v="225"/>
    <d v="2014-11-25T00:00:00"/>
    <s v="Second Class"/>
    <s v="KH-16330"/>
    <s v="Katharine Harms"/>
    <x v="1"/>
    <s v="United States"/>
    <s v="New York City"/>
    <x v="15"/>
    <n v="10035"/>
    <x v="3"/>
    <s v="FUR-FU-10000820"/>
    <x v="0"/>
    <x v="5"/>
    <x v="1774"/>
    <n v="50.97"/>
    <n v="3"/>
    <n v="0"/>
    <n v="9.1745999999999981"/>
  </r>
  <r>
    <n v="7930"/>
    <s v="CA-2014-167549"/>
    <x v="3"/>
    <x v="800"/>
    <d v="2014-07-28T00:00:00"/>
    <s v="First Class"/>
    <s v="EM-14200"/>
    <s v="Evan Minnotte"/>
    <x v="2"/>
    <s v="United States"/>
    <s v="Dallas"/>
    <x v="5"/>
    <n v="75217"/>
    <x v="2"/>
    <s v="FUR-TA-10004767"/>
    <x v="0"/>
    <x v="3"/>
    <x v="1147"/>
    <n v="298.11599999999999"/>
    <n v="6"/>
    <n v="0.3"/>
    <n v="-4.2588000000000363"/>
  </r>
  <r>
    <n v="7931"/>
    <s v="CA-2013-120082"/>
    <x v="0"/>
    <x v="869"/>
    <d v="2013-03-28T00:00:00"/>
    <s v="Second Class"/>
    <s v="DK-12835"/>
    <s v="Damala Kotsonis"/>
    <x v="1"/>
    <s v="United States"/>
    <s v="New York City"/>
    <x v="15"/>
    <n v="10024"/>
    <x v="3"/>
    <s v="OFF-AR-10001955"/>
    <x v="1"/>
    <x v="6"/>
    <x v="1021"/>
    <n v="59.519999999999996"/>
    <n v="3"/>
    <n v="0"/>
    <n v="17.855999999999995"/>
  </r>
  <r>
    <n v="7932"/>
    <s v="US-2013-168095"/>
    <x v="0"/>
    <x v="692"/>
    <d v="2013-07-21T00:00:00"/>
    <s v="Standard Class"/>
    <s v="MC-17425"/>
    <s v="Mark Cousins"/>
    <x v="1"/>
    <s v="United States"/>
    <s v="Portland"/>
    <x v="21"/>
    <n v="97206"/>
    <x v="1"/>
    <s v="FUR-CH-10004886"/>
    <x v="0"/>
    <x v="1"/>
    <x v="366"/>
    <n v="230.28000000000003"/>
    <n v="3"/>
    <n v="0.2"/>
    <n v="23.027999999999992"/>
  </r>
  <r>
    <n v="7933"/>
    <s v="US-2013-168095"/>
    <x v="0"/>
    <x v="692"/>
    <d v="2013-07-21T00:00:00"/>
    <s v="Standard Class"/>
    <s v="MC-17425"/>
    <s v="Mark Cousins"/>
    <x v="1"/>
    <s v="United States"/>
    <s v="Portland"/>
    <x v="21"/>
    <n v="97206"/>
    <x v="1"/>
    <s v="OFF-PA-10003641"/>
    <x v="1"/>
    <x v="10"/>
    <x v="938"/>
    <n v="105.52"/>
    <n v="5"/>
    <n v="0.2"/>
    <n v="34.293999999999997"/>
  </r>
  <r>
    <n v="7934"/>
    <s v="CA-2014-166093"/>
    <x v="3"/>
    <x v="629"/>
    <d v="2014-08-25T00:00:00"/>
    <s v="Standard Class"/>
    <s v="RW-19540"/>
    <s v="Rick Wilson"/>
    <x v="1"/>
    <s v="United States"/>
    <s v="Brentwood"/>
    <x v="1"/>
    <n v="94513"/>
    <x v="1"/>
    <s v="OFF-EN-10003134"/>
    <x v="1"/>
    <x v="12"/>
    <x v="33"/>
    <n v="23.36"/>
    <n v="2"/>
    <n v="0"/>
    <n v="11.68"/>
  </r>
  <r>
    <n v="7935"/>
    <s v="CA-2014-166093"/>
    <x v="3"/>
    <x v="629"/>
    <d v="2014-08-25T00:00:00"/>
    <s v="Standard Class"/>
    <s v="RW-19540"/>
    <s v="Rick Wilson"/>
    <x v="1"/>
    <s v="United States"/>
    <s v="Brentwood"/>
    <x v="1"/>
    <n v="94513"/>
    <x v="1"/>
    <s v="TEC-PH-10002564"/>
    <x v="2"/>
    <x v="7"/>
    <x v="976"/>
    <n v="71.975999999999999"/>
    <n v="3"/>
    <n v="0.2"/>
    <n v="8.9969999999999892"/>
  </r>
  <r>
    <n v="7936"/>
    <s v="CA-2014-166093"/>
    <x v="3"/>
    <x v="629"/>
    <d v="2014-08-25T00:00:00"/>
    <s v="Standard Class"/>
    <s v="RW-19540"/>
    <s v="Rick Wilson"/>
    <x v="1"/>
    <s v="United States"/>
    <s v="Brentwood"/>
    <x v="1"/>
    <n v="94513"/>
    <x v="1"/>
    <s v="OFF-PA-10003893"/>
    <x v="1"/>
    <x v="10"/>
    <x v="1096"/>
    <n v="8.56"/>
    <n v="2"/>
    <n v="0"/>
    <n v="3.8519999999999994"/>
  </r>
  <r>
    <n v="7937"/>
    <s v="CA-2014-166093"/>
    <x v="3"/>
    <x v="629"/>
    <d v="2014-08-25T00:00:00"/>
    <s v="Standard Class"/>
    <s v="RW-19540"/>
    <s v="Rick Wilson"/>
    <x v="1"/>
    <s v="United States"/>
    <s v="Brentwood"/>
    <x v="1"/>
    <n v="94513"/>
    <x v="1"/>
    <s v="OFF-BI-10000174"/>
    <x v="1"/>
    <x v="8"/>
    <x v="1435"/>
    <n v="13.919999999999998"/>
    <n v="3"/>
    <n v="0.2"/>
    <n v="4.8720000000000008"/>
  </r>
  <r>
    <n v="7938"/>
    <s v="CA-2014-166093"/>
    <x v="3"/>
    <x v="629"/>
    <d v="2014-08-25T00:00:00"/>
    <s v="Standard Class"/>
    <s v="RW-19540"/>
    <s v="Rick Wilson"/>
    <x v="1"/>
    <s v="United States"/>
    <s v="Brentwood"/>
    <x v="1"/>
    <n v="94513"/>
    <x v="1"/>
    <s v="OFF-AP-10001058"/>
    <x v="1"/>
    <x v="9"/>
    <x v="137"/>
    <n v="2518.29"/>
    <n v="9"/>
    <n v="0"/>
    <n v="654.7553999999999"/>
  </r>
  <r>
    <n v="7939"/>
    <s v="CA-2014-166093"/>
    <x v="3"/>
    <x v="629"/>
    <d v="2014-08-25T00:00:00"/>
    <s v="Standard Class"/>
    <s v="RW-19540"/>
    <s v="Rick Wilson"/>
    <x v="1"/>
    <s v="United States"/>
    <s v="Brentwood"/>
    <x v="1"/>
    <n v="94513"/>
    <x v="1"/>
    <s v="OFF-ST-10001496"/>
    <x v="1"/>
    <x v="4"/>
    <x v="726"/>
    <n v="540.56999999999994"/>
    <n v="3"/>
    <n v="0"/>
    <n v="140.54820000000001"/>
  </r>
  <r>
    <n v="7940"/>
    <s v="CA-2014-166093"/>
    <x v="3"/>
    <x v="629"/>
    <d v="2014-08-25T00:00:00"/>
    <s v="Standard Class"/>
    <s v="RW-19540"/>
    <s v="Rick Wilson"/>
    <x v="1"/>
    <s v="United States"/>
    <s v="Brentwood"/>
    <x v="1"/>
    <n v="94513"/>
    <x v="1"/>
    <s v="OFF-BI-10004230"/>
    <x v="1"/>
    <x v="8"/>
    <x v="649"/>
    <n v="221.05600000000001"/>
    <n v="8"/>
    <n v="0.2"/>
    <n v="77.369599999999991"/>
  </r>
  <r>
    <n v="7941"/>
    <s v="CA-2013-146325"/>
    <x v="0"/>
    <x v="882"/>
    <d v="2013-12-18T00:00:00"/>
    <s v="First Class"/>
    <s v="DS-13180"/>
    <s v="David Smith"/>
    <x v="1"/>
    <s v="United States"/>
    <s v="San Diego"/>
    <x v="1"/>
    <n v="92037"/>
    <x v="1"/>
    <s v="FUR-CH-10001146"/>
    <x v="0"/>
    <x v="1"/>
    <x v="124"/>
    <n v="81.424000000000007"/>
    <n v="2"/>
    <n v="0.2"/>
    <n v="-9.1601999999999961"/>
  </r>
  <r>
    <n v="7942"/>
    <s v="CA-2013-146325"/>
    <x v="0"/>
    <x v="882"/>
    <d v="2013-12-18T00:00:00"/>
    <s v="First Class"/>
    <s v="DS-13180"/>
    <s v="David Smith"/>
    <x v="1"/>
    <s v="United States"/>
    <s v="San Diego"/>
    <x v="1"/>
    <n v="92037"/>
    <x v="1"/>
    <s v="OFF-ST-10001590"/>
    <x v="1"/>
    <x v="4"/>
    <x v="146"/>
    <n v="134.80000000000001"/>
    <n v="10"/>
    <n v="0"/>
    <n v="35.047999999999995"/>
  </r>
  <r>
    <n v="7943"/>
    <s v="CA-2014-134194"/>
    <x v="3"/>
    <x v="53"/>
    <d v="2015-01-02T00:00:00"/>
    <s v="Standard Class"/>
    <s v="GA-14725"/>
    <s v="Guy Armstrong"/>
    <x v="0"/>
    <s v="United States"/>
    <s v="Dallas"/>
    <x v="5"/>
    <n v="75081"/>
    <x v="2"/>
    <s v="OFF-BI-10003684"/>
    <x v="1"/>
    <x v="8"/>
    <x v="707"/>
    <n v="39.581999999999987"/>
    <n v="9"/>
    <n v="0.8"/>
    <n v="-59.372999999999976"/>
  </r>
  <r>
    <n v="7944"/>
    <s v="CA-2014-134194"/>
    <x v="3"/>
    <x v="53"/>
    <d v="2015-01-02T00:00:00"/>
    <s v="Standard Class"/>
    <s v="GA-14725"/>
    <s v="Guy Armstrong"/>
    <x v="0"/>
    <s v="United States"/>
    <s v="Dallas"/>
    <x v="5"/>
    <n v="75081"/>
    <x v="2"/>
    <s v="OFF-SU-10000946"/>
    <x v="1"/>
    <x v="14"/>
    <x v="33"/>
    <n v="44.688000000000002"/>
    <n v="7"/>
    <n v="0.2"/>
    <n v="5.0273999999999965"/>
  </r>
  <r>
    <n v="7945"/>
    <s v="CA-2014-134194"/>
    <x v="3"/>
    <x v="53"/>
    <d v="2015-01-02T00:00:00"/>
    <s v="Standard Class"/>
    <s v="GA-14725"/>
    <s v="Guy Armstrong"/>
    <x v="0"/>
    <s v="United States"/>
    <s v="Dallas"/>
    <x v="5"/>
    <n v="75081"/>
    <x v="2"/>
    <s v="OFF-AR-10001615"/>
    <x v="1"/>
    <x v="6"/>
    <x v="1479"/>
    <n v="31.744"/>
    <n v="2"/>
    <n v="0.2"/>
    <n v="2.3808000000000007"/>
  </r>
  <r>
    <n v="7946"/>
    <s v="CA-2014-134194"/>
    <x v="3"/>
    <x v="53"/>
    <d v="2015-01-02T00:00:00"/>
    <s v="Standard Class"/>
    <s v="GA-14725"/>
    <s v="Guy Armstrong"/>
    <x v="0"/>
    <s v="United States"/>
    <s v="Dallas"/>
    <x v="5"/>
    <n v="75081"/>
    <x v="2"/>
    <s v="OFF-BI-10001597"/>
    <x v="1"/>
    <x v="8"/>
    <x v="790"/>
    <n v="40.97999999999999"/>
    <n v="5"/>
    <n v="0.8"/>
    <n v="-65.567999999999998"/>
  </r>
  <r>
    <n v="7947"/>
    <s v="CA-2014-134194"/>
    <x v="3"/>
    <x v="53"/>
    <d v="2015-01-02T00:00:00"/>
    <s v="Standard Class"/>
    <s v="GA-14725"/>
    <s v="Guy Armstrong"/>
    <x v="0"/>
    <s v="United States"/>
    <s v="Dallas"/>
    <x v="5"/>
    <n v="75081"/>
    <x v="2"/>
    <s v="OFF-BI-10001116"/>
    <x v="1"/>
    <x v="8"/>
    <x v="1066"/>
    <n v="3.1679999999999993"/>
    <n v="3"/>
    <n v="0.8"/>
    <n v="-5.0687999999999995"/>
  </r>
  <r>
    <n v="7948"/>
    <s v="CA-2011-131009"/>
    <x v="2"/>
    <x v="72"/>
    <d v="2011-03-05T00:00:00"/>
    <s v="Standard Class"/>
    <s v="SC-20380"/>
    <s v="Shahid Collister"/>
    <x v="0"/>
    <s v="United States"/>
    <s v="El Paso"/>
    <x v="5"/>
    <n v="79907"/>
    <x v="2"/>
    <s v="OFF-FA-10004395"/>
    <x v="1"/>
    <x v="13"/>
    <x v="1192"/>
    <n v="18.84"/>
    <n v="5"/>
    <n v="0.2"/>
    <n v="-3.5324999999999998"/>
  </r>
  <r>
    <n v="7949"/>
    <s v="CA-2011-131009"/>
    <x v="2"/>
    <x v="72"/>
    <d v="2011-03-05T00:00:00"/>
    <s v="Standard Class"/>
    <s v="SC-20380"/>
    <s v="Shahid Collister"/>
    <x v="0"/>
    <s v="United States"/>
    <s v="El Paso"/>
    <x v="5"/>
    <n v="79907"/>
    <x v="2"/>
    <s v="FUR-CH-10001270"/>
    <x v="0"/>
    <x v="1"/>
    <x v="851"/>
    <n v="362.24999999999994"/>
    <n v="6"/>
    <n v="0.3"/>
    <n v="0"/>
  </r>
  <r>
    <n v="7950"/>
    <s v="CA-2011-131009"/>
    <x v="2"/>
    <x v="72"/>
    <d v="2011-03-05T00:00:00"/>
    <s v="Standard Class"/>
    <s v="SC-20380"/>
    <s v="Shahid Collister"/>
    <x v="0"/>
    <s v="United States"/>
    <s v="El Paso"/>
    <x v="5"/>
    <n v="79907"/>
    <x v="2"/>
    <s v="FUR-FU-10001095"/>
    <x v="0"/>
    <x v="5"/>
    <x v="741"/>
    <n v="63.552000000000007"/>
    <n v="6"/>
    <n v="0.6"/>
    <n v="-34.953600000000002"/>
  </r>
  <r>
    <n v="7951"/>
    <s v="CA-2011-131009"/>
    <x v="2"/>
    <x v="72"/>
    <d v="2011-03-05T00:00:00"/>
    <s v="Standard Class"/>
    <s v="SC-20380"/>
    <s v="Shahid Collister"/>
    <x v="0"/>
    <s v="United States"/>
    <s v="El Paso"/>
    <x v="5"/>
    <n v="79907"/>
    <x v="2"/>
    <s v="OFF-ST-10001469"/>
    <x v="1"/>
    <x v="4"/>
    <x v="394"/>
    <n v="129.55199999999999"/>
    <n v="3"/>
    <n v="0.2"/>
    <n v="-22.671600000000005"/>
  </r>
  <r>
    <n v="7952"/>
    <s v="CA-2012-145814"/>
    <x v="1"/>
    <x v="902"/>
    <d v="2012-11-24T00:00:00"/>
    <s v="Standard Class"/>
    <s v="KD-16345"/>
    <s v="Katherine Ducich"/>
    <x v="0"/>
    <s v="United States"/>
    <s v="New York City"/>
    <x v="15"/>
    <n v="10035"/>
    <x v="3"/>
    <s v="OFF-BI-10003196"/>
    <x v="1"/>
    <x v="8"/>
    <x v="1367"/>
    <n v="5.9840000000000009"/>
    <n v="2"/>
    <n v="0.2"/>
    <n v="2.2439999999999998"/>
  </r>
  <r>
    <n v="7953"/>
    <s v="CA-2012-145814"/>
    <x v="1"/>
    <x v="902"/>
    <d v="2012-11-24T00:00:00"/>
    <s v="Standard Class"/>
    <s v="KD-16345"/>
    <s v="Katherine Ducich"/>
    <x v="0"/>
    <s v="United States"/>
    <s v="New York City"/>
    <x v="15"/>
    <n v="10035"/>
    <x v="3"/>
    <s v="TEC-PH-10002200"/>
    <x v="2"/>
    <x v="7"/>
    <x v="1471"/>
    <n v="861.76"/>
    <n v="4"/>
    <n v="0"/>
    <n v="249.91039999999998"/>
  </r>
  <r>
    <n v="7954"/>
    <s v="CA-2011-138359"/>
    <x v="2"/>
    <x v="470"/>
    <d v="2011-04-06T00:00:00"/>
    <s v="Standard Class"/>
    <s v="KH-16330"/>
    <s v="Katharine Harms"/>
    <x v="1"/>
    <s v="United States"/>
    <s v="Revere"/>
    <x v="31"/>
    <n v="2151"/>
    <x v="3"/>
    <s v="OFF-ST-10000636"/>
    <x v="1"/>
    <x v="4"/>
    <x v="1744"/>
    <n v="66.959999999999994"/>
    <n v="4"/>
    <n v="0"/>
    <n v="2.6783999999999963"/>
  </r>
  <r>
    <n v="7955"/>
    <s v="CA-2011-138359"/>
    <x v="2"/>
    <x v="470"/>
    <d v="2011-04-06T00:00:00"/>
    <s v="Standard Class"/>
    <s v="KH-16330"/>
    <s v="Katharine Harms"/>
    <x v="1"/>
    <s v="United States"/>
    <s v="Revere"/>
    <x v="31"/>
    <n v="2151"/>
    <x v="3"/>
    <s v="OFF-BI-10000145"/>
    <x v="1"/>
    <x v="8"/>
    <x v="735"/>
    <n v="6.24"/>
    <n v="2"/>
    <n v="0"/>
    <n v="3.0575999999999999"/>
  </r>
  <r>
    <n v="7956"/>
    <s v="CA-2014-131807"/>
    <x v="3"/>
    <x v="361"/>
    <d v="2014-10-11T00:00:00"/>
    <s v="Standard Class"/>
    <s v="GG-14650"/>
    <s v="Greg Guthrie"/>
    <x v="1"/>
    <s v="United States"/>
    <s v="Chico"/>
    <x v="1"/>
    <n v="95928"/>
    <x v="1"/>
    <s v="FUR-CH-10001190"/>
    <x v="0"/>
    <x v="1"/>
    <x v="1326"/>
    <n v="435.16800000000006"/>
    <n v="4"/>
    <n v="0.2"/>
    <n v="-59.835600000000042"/>
  </r>
  <r>
    <n v="7957"/>
    <s v="CA-2014-131807"/>
    <x v="3"/>
    <x v="361"/>
    <d v="2014-10-11T00:00:00"/>
    <s v="Standard Class"/>
    <s v="GG-14650"/>
    <s v="Greg Guthrie"/>
    <x v="1"/>
    <s v="United States"/>
    <s v="Chico"/>
    <x v="1"/>
    <n v="95928"/>
    <x v="1"/>
    <s v="OFF-FA-10002780"/>
    <x v="1"/>
    <x v="13"/>
    <x v="33"/>
    <n v="14.9"/>
    <n v="5"/>
    <n v="0"/>
    <n v="6.8539999999999992"/>
  </r>
  <r>
    <n v="7958"/>
    <s v="CA-2014-131807"/>
    <x v="3"/>
    <x v="361"/>
    <d v="2014-10-11T00:00:00"/>
    <s v="Standard Class"/>
    <s v="GG-14650"/>
    <s v="Greg Guthrie"/>
    <x v="1"/>
    <s v="United States"/>
    <s v="Chico"/>
    <x v="1"/>
    <n v="95928"/>
    <x v="1"/>
    <s v="OFF-AP-10004052"/>
    <x v="1"/>
    <x v="9"/>
    <x v="1662"/>
    <n v="15.8"/>
    <n v="4"/>
    <n v="0"/>
    <n v="4.1080000000000005"/>
  </r>
  <r>
    <n v="7959"/>
    <s v="CA-2014-131807"/>
    <x v="3"/>
    <x v="361"/>
    <d v="2014-10-11T00:00:00"/>
    <s v="Standard Class"/>
    <s v="GG-14650"/>
    <s v="Greg Guthrie"/>
    <x v="1"/>
    <s v="United States"/>
    <s v="Chico"/>
    <x v="1"/>
    <n v="95928"/>
    <x v="1"/>
    <s v="FUR-FU-10004666"/>
    <x v="0"/>
    <x v="5"/>
    <x v="1452"/>
    <n v="72.900000000000006"/>
    <n v="5"/>
    <n v="0"/>
    <n v="26.973000000000003"/>
  </r>
  <r>
    <n v="7960"/>
    <s v="CA-2014-131807"/>
    <x v="3"/>
    <x v="361"/>
    <d v="2014-10-11T00:00:00"/>
    <s v="Standard Class"/>
    <s v="GG-14650"/>
    <s v="Greg Guthrie"/>
    <x v="1"/>
    <s v="United States"/>
    <s v="Chico"/>
    <x v="1"/>
    <n v="95928"/>
    <x v="1"/>
    <s v="FUR-TA-10004086"/>
    <x v="0"/>
    <x v="3"/>
    <x v="824"/>
    <n v="206.35200000000003"/>
    <n v="3"/>
    <n v="0.2"/>
    <n v="5.1587999999999852"/>
  </r>
  <r>
    <n v="7961"/>
    <s v="CA-2014-131807"/>
    <x v="3"/>
    <x v="361"/>
    <d v="2014-10-11T00:00:00"/>
    <s v="Standard Class"/>
    <s v="GG-14650"/>
    <s v="Greg Guthrie"/>
    <x v="1"/>
    <s v="United States"/>
    <s v="Chico"/>
    <x v="1"/>
    <n v="95928"/>
    <x v="1"/>
    <s v="TEC-PH-10000702"/>
    <x v="2"/>
    <x v="7"/>
    <x v="309"/>
    <n v="7.9920000000000009"/>
    <n v="1"/>
    <n v="0.2"/>
    <n v="2.6972999999999994"/>
  </r>
  <r>
    <n v="7962"/>
    <s v="CA-2014-104864"/>
    <x v="3"/>
    <x v="551"/>
    <d v="2014-11-24T00:00:00"/>
    <s v="Second Class"/>
    <s v="JS-15685"/>
    <s v="Jim Sink"/>
    <x v="1"/>
    <s v="United States"/>
    <s v="Miramar"/>
    <x v="2"/>
    <n v="33023"/>
    <x v="0"/>
    <s v="OFF-ST-10002301"/>
    <x v="1"/>
    <x v="4"/>
    <x v="1490"/>
    <n v="81.360000000000014"/>
    <n v="5"/>
    <n v="0.2"/>
    <n v="-19.323000000000011"/>
  </r>
  <r>
    <n v="7963"/>
    <s v="CA-2014-104864"/>
    <x v="3"/>
    <x v="551"/>
    <d v="2014-11-24T00:00:00"/>
    <s v="Second Class"/>
    <s v="JS-15685"/>
    <s v="Jim Sink"/>
    <x v="1"/>
    <s v="United States"/>
    <s v="Miramar"/>
    <x v="2"/>
    <n v="33023"/>
    <x v="0"/>
    <s v="OFF-BI-10001636"/>
    <x v="1"/>
    <x v="8"/>
    <x v="668"/>
    <n v="20.232000000000003"/>
    <n v="8"/>
    <n v="0.7"/>
    <n v="-16.185600000000001"/>
  </r>
  <r>
    <n v="7964"/>
    <s v="CA-2014-104864"/>
    <x v="3"/>
    <x v="551"/>
    <d v="2014-11-24T00:00:00"/>
    <s v="Second Class"/>
    <s v="JS-15685"/>
    <s v="Jim Sink"/>
    <x v="1"/>
    <s v="United States"/>
    <s v="Miramar"/>
    <x v="2"/>
    <n v="33023"/>
    <x v="0"/>
    <s v="OFF-AP-10002684"/>
    <x v="1"/>
    <x v="9"/>
    <x v="165"/>
    <n v="389.05600000000004"/>
    <n v="4"/>
    <n v="0.2"/>
    <n v="48.631999999999948"/>
  </r>
  <r>
    <n v="7965"/>
    <s v="CA-2014-104864"/>
    <x v="3"/>
    <x v="551"/>
    <d v="2014-11-24T00:00:00"/>
    <s v="Second Class"/>
    <s v="JS-15685"/>
    <s v="Jim Sink"/>
    <x v="1"/>
    <s v="United States"/>
    <s v="Miramar"/>
    <x v="2"/>
    <n v="33023"/>
    <x v="0"/>
    <s v="OFF-PA-10004609"/>
    <x v="1"/>
    <x v="10"/>
    <x v="1494"/>
    <n v="20.736000000000004"/>
    <n v="4"/>
    <n v="0.2"/>
    <n v="7.2576000000000001"/>
  </r>
  <r>
    <n v="7966"/>
    <s v="CA-2014-104864"/>
    <x v="3"/>
    <x v="551"/>
    <d v="2014-11-24T00:00:00"/>
    <s v="Second Class"/>
    <s v="JS-15685"/>
    <s v="Jim Sink"/>
    <x v="1"/>
    <s v="United States"/>
    <s v="Miramar"/>
    <x v="2"/>
    <n v="33023"/>
    <x v="0"/>
    <s v="OFF-PA-10003309"/>
    <x v="1"/>
    <x v="10"/>
    <x v="1143"/>
    <n v="41.472000000000008"/>
    <n v="8"/>
    <n v="0.2"/>
    <n v="14.5152"/>
  </r>
  <r>
    <n v="7967"/>
    <s v="CA-2012-138219"/>
    <x v="1"/>
    <x v="391"/>
    <d v="2012-03-30T00:00:00"/>
    <s v="Standard Class"/>
    <s v="BP-11095"/>
    <s v="Bart Pistole"/>
    <x v="1"/>
    <s v="United States"/>
    <s v="Los Angeles"/>
    <x v="1"/>
    <n v="90049"/>
    <x v="1"/>
    <s v="OFF-PA-10000380"/>
    <x v="1"/>
    <x v="10"/>
    <x v="1281"/>
    <n v="33.36"/>
    <n v="4"/>
    <n v="0"/>
    <n v="16.68"/>
  </r>
  <r>
    <n v="7968"/>
    <s v="CA-2013-157707"/>
    <x v="0"/>
    <x v="1155"/>
    <d v="2013-10-13T00:00:00"/>
    <s v="First Class"/>
    <s v="CC-12610"/>
    <s v="Corey Catlett"/>
    <x v="1"/>
    <s v="United States"/>
    <s v="Denver"/>
    <x v="22"/>
    <n v="80219"/>
    <x v="1"/>
    <s v="FUR-BO-10001567"/>
    <x v="0"/>
    <x v="0"/>
    <x v="1809"/>
    <n v="90.882000000000005"/>
    <n v="3"/>
    <n v="0.7"/>
    <n v="-190.85220000000004"/>
  </r>
  <r>
    <n v="7969"/>
    <s v="CA-2013-157707"/>
    <x v="0"/>
    <x v="1155"/>
    <d v="2013-10-13T00:00:00"/>
    <s v="First Class"/>
    <s v="CC-12610"/>
    <s v="Corey Catlett"/>
    <x v="1"/>
    <s v="United States"/>
    <s v="Denver"/>
    <x v="22"/>
    <n v="80219"/>
    <x v="1"/>
    <s v="TEC-PH-10002583"/>
    <x v="2"/>
    <x v="7"/>
    <x v="1708"/>
    <n v="15.991999999999999"/>
    <n v="1"/>
    <n v="0.2"/>
    <n v="-2.9985000000000022"/>
  </r>
  <r>
    <n v="7970"/>
    <s v="CA-2013-157707"/>
    <x v="0"/>
    <x v="1155"/>
    <d v="2013-10-13T00:00:00"/>
    <s v="First Class"/>
    <s v="CC-12610"/>
    <s v="Corey Catlett"/>
    <x v="1"/>
    <s v="United States"/>
    <s v="Denver"/>
    <x v="22"/>
    <n v="80219"/>
    <x v="1"/>
    <s v="FUR-CH-10004853"/>
    <x v="0"/>
    <x v="1"/>
    <x v="526"/>
    <n v="120.78399999999999"/>
    <n v="1"/>
    <n v="0.2"/>
    <n v="13.588199999999986"/>
  </r>
  <r>
    <n v="7971"/>
    <s v="US-2012-126753"/>
    <x v="1"/>
    <x v="748"/>
    <d v="2012-08-20T00:00:00"/>
    <s v="Standard Class"/>
    <s v="SP-20860"/>
    <s v="Sung Pak"/>
    <x v="1"/>
    <s v="United States"/>
    <s v="Philadelphia"/>
    <x v="9"/>
    <n v="19134"/>
    <x v="3"/>
    <s v="TEC-PH-10003580"/>
    <x v="2"/>
    <x v="7"/>
    <x v="997"/>
    <n v="519.79200000000003"/>
    <n v="4"/>
    <n v="0.4"/>
    <n v="-112.62159999999994"/>
  </r>
  <r>
    <n v="7972"/>
    <s v="US-2012-126753"/>
    <x v="1"/>
    <x v="748"/>
    <d v="2012-08-20T00:00:00"/>
    <s v="Standard Class"/>
    <s v="SP-20860"/>
    <s v="Sung Pak"/>
    <x v="1"/>
    <s v="United States"/>
    <s v="Philadelphia"/>
    <x v="9"/>
    <n v="19134"/>
    <x v="3"/>
    <s v="TEC-AC-10004227"/>
    <x v="2"/>
    <x v="11"/>
    <x v="1400"/>
    <n v="31.176000000000002"/>
    <n v="3"/>
    <n v="0.2"/>
    <n v="-5.4558000000000035"/>
  </r>
  <r>
    <n v="7973"/>
    <s v="US-2012-126753"/>
    <x v="1"/>
    <x v="748"/>
    <d v="2012-08-20T00:00:00"/>
    <s v="Standard Class"/>
    <s v="SP-20860"/>
    <s v="Sung Pak"/>
    <x v="1"/>
    <s v="United States"/>
    <s v="Philadelphia"/>
    <x v="9"/>
    <n v="19134"/>
    <x v="3"/>
    <s v="OFF-PA-10002787"/>
    <x v="1"/>
    <x v="10"/>
    <x v="1267"/>
    <n v="10.368000000000002"/>
    <n v="2"/>
    <n v="0.2"/>
    <n v="3.6288"/>
  </r>
  <r>
    <n v="7974"/>
    <s v="US-2012-126753"/>
    <x v="1"/>
    <x v="748"/>
    <d v="2012-08-20T00:00:00"/>
    <s v="Standard Class"/>
    <s v="SP-20860"/>
    <s v="Sung Pak"/>
    <x v="1"/>
    <s v="United States"/>
    <s v="Philadelphia"/>
    <x v="9"/>
    <n v="19134"/>
    <x v="3"/>
    <s v="OFF-BI-10003981"/>
    <x v="1"/>
    <x v="8"/>
    <x v="109"/>
    <n v="2.7240000000000006"/>
    <n v="2"/>
    <n v="0.7"/>
    <n v="-1.9067999999999996"/>
  </r>
  <r>
    <n v="7975"/>
    <s v="US-2012-126753"/>
    <x v="1"/>
    <x v="748"/>
    <d v="2012-08-20T00:00:00"/>
    <s v="Standard Class"/>
    <s v="SP-20860"/>
    <s v="Sung Pak"/>
    <x v="1"/>
    <s v="United States"/>
    <s v="Philadelphia"/>
    <x v="9"/>
    <n v="19134"/>
    <x v="3"/>
    <s v="FUR-FU-10001488"/>
    <x v="0"/>
    <x v="5"/>
    <x v="1040"/>
    <n v="254.35200000000003"/>
    <n v="3"/>
    <n v="0.2"/>
    <n v="0"/>
  </r>
  <r>
    <n v="7976"/>
    <s v="US-2012-126753"/>
    <x v="1"/>
    <x v="748"/>
    <d v="2012-08-20T00:00:00"/>
    <s v="Standard Class"/>
    <s v="SP-20860"/>
    <s v="Sung Pak"/>
    <x v="1"/>
    <s v="United States"/>
    <s v="Philadelphia"/>
    <x v="9"/>
    <n v="19134"/>
    <x v="3"/>
    <s v="OFF-BI-10003727"/>
    <x v="1"/>
    <x v="8"/>
    <x v="797"/>
    <n v="3.762"/>
    <n v="3"/>
    <n v="0.7"/>
    <n v="-2.758799999999999"/>
  </r>
  <r>
    <n v="7977"/>
    <s v="US-2012-126753"/>
    <x v="1"/>
    <x v="748"/>
    <d v="2012-08-20T00:00:00"/>
    <s v="Standard Class"/>
    <s v="SP-20860"/>
    <s v="Sung Pak"/>
    <x v="1"/>
    <s v="United States"/>
    <s v="Philadelphia"/>
    <x v="9"/>
    <n v="19134"/>
    <x v="3"/>
    <s v="OFF-PA-10000130"/>
    <x v="1"/>
    <x v="10"/>
    <x v="995"/>
    <n v="10.272000000000002"/>
    <n v="3"/>
    <n v="0.2"/>
    <n v="3.2099999999999982"/>
  </r>
  <r>
    <n v="7978"/>
    <s v="CA-2011-166051"/>
    <x v="2"/>
    <x v="1178"/>
    <d v="2011-06-05T00:00:00"/>
    <s v="Standard Class"/>
    <s v="JK-15625"/>
    <s v="Jim Karlsson"/>
    <x v="0"/>
    <s v="United States"/>
    <s v="Jackson"/>
    <x v="35"/>
    <n v="39212"/>
    <x v="0"/>
    <s v="TEC-PH-10002680"/>
    <x v="2"/>
    <x v="7"/>
    <x v="415"/>
    <n v="659.97"/>
    <n v="3"/>
    <n v="0"/>
    <n v="197.99099999999996"/>
  </r>
  <r>
    <n v="7979"/>
    <s v="CA-2011-166051"/>
    <x v="2"/>
    <x v="1178"/>
    <d v="2011-06-05T00:00:00"/>
    <s v="Standard Class"/>
    <s v="JK-15625"/>
    <s v="Jim Karlsson"/>
    <x v="0"/>
    <s v="United States"/>
    <s v="Jackson"/>
    <x v="35"/>
    <n v="39212"/>
    <x v="0"/>
    <s v="TEC-PH-10002538"/>
    <x v="2"/>
    <x v="7"/>
    <x v="524"/>
    <n v="113.72999999999999"/>
    <n v="3"/>
    <n v="0"/>
    <n v="32.981699999999989"/>
  </r>
  <r>
    <n v="7980"/>
    <s v="CA-2012-113040"/>
    <x v="1"/>
    <x v="375"/>
    <d v="2012-08-31T00:00:00"/>
    <s v="Standard Class"/>
    <s v="CC-12100"/>
    <s v="Chad Cunningham"/>
    <x v="2"/>
    <s v="United States"/>
    <s v="Los Angeles"/>
    <x v="1"/>
    <n v="90045"/>
    <x v="1"/>
    <s v="OFF-BI-10001249"/>
    <x v="1"/>
    <x v="8"/>
    <x v="1182"/>
    <n v="5.1040000000000001"/>
    <n v="1"/>
    <n v="0.2"/>
    <n v="1.6587999999999996"/>
  </r>
  <r>
    <n v="7981"/>
    <s v="CA-2011-103800"/>
    <x v="2"/>
    <x v="1179"/>
    <d v="2011-01-08T00:00:00"/>
    <s v="Standard Class"/>
    <s v="DP-13000"/>
    <s v="Darren Powers"/>
    <x v="0"/>
    <s v="United States"/>
    <s v="Houston"/>
    <x v="5"/>
    <n v="77095"/>
    <x v="2"/>
    <s v="OFF-PA-10000174"/>
    <x v="1"/>
    <x v="10"/>
    <x v="1515"/>
    <n v="16.448"/>
    <n v="2"/>
    <n v="0.2"/>
    <n v="5.5511999999999979"/>
  </r>
  <r>
    <n v="7982"/>
    <s v="CA-2011-113383"/>
    <x v="2"/>
    <x v="1076"/>
    <d v="2011-09-13T00:00:00"/>
    <s v="First Class"/>
    <s v="SF-20065"/>
    <s v="Sandra Flanagan"/>
    <x v="0"/>
    <s v="United States"/>
    <s v="Clifton"/>
    <x v="30"/>
    <n v="7011"/>
    <x v="3"/>
    <s v="OFF-AP-10004532"/>
    <x v="1"/>
    <x v="9"/>
    <x v="559"/>
    <n v="81.92"/>
    <n v="4"/>
    <n v="0"/>
    <n v="22.118400000000001"/>
  </r>
  <r>
    <n v="7983"/>
    <s v="CA-2011-113383"/>
    <x v="2"/>
    <x v="1076"/>
    <d v="2011-09-13T00:00:00"/>
    <s v="First Class"/>
    <s v="SF-20065"/>
    <s v="Sandra Flanagan"/>
    <x v="0"/>
    <s v="United States"/>
    <s v="Clifton"/>
    <x v="30"/>
    <n v="7011"/>
    <x v="3"/>
    <s v="FUR-FU-10001986"/>
    <x v="0"/>
    <x v="5"/>
    <x v="1133"/>
    <n v="254.89999999999998"/>
    <n v="5"/>
    <n v="0"/>
    <n v="76.469999999999985"/>
  </r>
  <r>
    <n v="7984"/>
    <s v="CA-2014-152499"/>
    <x v="3"/>
    <x v="203"/>
    <d v="2014-01-26T00:00:00"/>
    <s v="Second Class"/>
    <s v="EH-13765"/>
    <s v="Edward Hooks"/>
    <x v="1"/>
    <s v="United States"/>
    <s v="Chicago"/>
    <x v="10"/>
    <n v="60623"/>
    <x v="2"/>
    <s v="OFF-FA-10002975"/>
    <x v="1"/>
    <x v="13"/>
    <x v="33"/>
    <n v="15.120000000000001"/>
    <n v="5"/>
    <n v="0.2"/>
    <n v="4.9139999999999988"/>
  </r>
  <r>
    <n v="7985"/>
    <s v="CA-2014-152499"/>
    <x v="3"/>
    <x v="203"/>
    <d v="2014-01-26T00:00:00"/>
    <s v="Second Class"/>
    <s v="EH-13765"/>
    <s v="Edward Hooks"/>
    <x v="1"/>
    <s v="United States"/>
    <s v="Chicago"/>
    <x v="10"/>
    <n v="60623"/>
    <x v="2"/>
    <s v="OFF-AR-10003481"/>
    <x v="1"/>
    <x v="6"/>
    <x v="1591"/>
    <n v="7.8719999999999999"/>
    <n v="3"/>
    <n v="0.2"/>
    <n v="0.88559999999999883"/>
  </r>
  <r>
    <n v="7986"/>
    <s v="CA-2013-151498"/>
    <x v="0"/>
    <x v="438"/>
    <d v="2013-04-25T00:00:00"/>
    <s v="First Class"/>
    <s v="DN-13690"/>
    <s v="Duane Noonan"/>
    <x v="0"/>
    <s v="United States"/>
    <s v="Seattle"/>
    <x v="4"/>
    <n v="98115"/>
    <x v="1"/>
    <s v="OFF-BI-10004967"/>
    <x v="1"/>
    <x v="8"/>
    <x v="253"/>
    <n v="8.32"/>
    <n v="5"/>
    <n v="0.2"/>
    <n v="2.8079999999999998"/>
  </r>
  <r>
    <n v="7987"/>
    <s v="CA-2013-137939"/>
    <x v="0"/>
    <x v="1180"/>
    <d v="2013-07-24T00:00:00"/>
    <s v="Second Class"/>
    <s v="PJ-19015"/>
    <s v="Pauline Johnson"/>
    <x v="0"/>
    <s v="United States"/>
    <s v="Long Beach"/>
    <x v="15"/>
    <n v="11561"/>
    <x v="3"/>
    <s v="TEC-PH-10003589"/>
    <x v="2"/>
    <x v="7"/>
    <x v="818"/>
    <n v="89.949999999999989"/>
    <n v="5"/>
    <n v="0"/>
    <n v="43.175999999999995"/>
  </r>
  <r>
    <n v="7988"/>
    <s v="US-2013-117793"/>
    <x v="0"/>
    <x v="828"/>
    <d v="2013-08-30T00:00:00"/>
    <s v="Standard Class"/>
    <s v="MA-17560"/>
    <s v="Matt Abelman"/>
    <x v="2"/>
    <s v="United States"/>
    <s v="Sheboygan"/>
    <x v="6"/>
    <n v="53081"/>
    <x v="2"/>
    <s v="OFF-LA-10002945"/>
    <x v="1"/>
    <x v="2"/>
    <x v="1603"/>
    <n v="25.2"/>
    <n v="4"/>
    <n v="0"/>
    <n v="11.591999999999999"/>
  </r>
  <r>
    <n v="7989"/>
    <s v="US-2013-117793"/>
    <x v="0"/>
    <x v="828"/>
    <d v="2013-08-30T00:00:00"/>
    <s v="Standard Class"/>
    <s v="MA-17560"/>
    <s v="Matt Abelman"/>
    <x v="2"/>
    <s v="United States"/>
    <s v="Sheboygan"/>
    <x v="6"/>
    <n v="53081"/>
    <x v="2"/>
    <s v="OFF-LA-10003537"/>
    <x v="1"/>
    <x v="2"/>
    <x v="1568"/>
    <n v="37.589999999999996"/>
    <n v="3"/>
    <n v="0"/>
    <n v="17.667299999999997"/>
  </r>
  <r>
    <n v="7990"/>
    <s v="US-2013-117793"/>
    <x v="0"/>
    <x v="828"/>
    <d v="2013-08-30T00:00:00"/>
    <s v="Standard Class"/>
    <s v="MA-17560"/>
    <s v="Matt Abelman"/>
    <x v="2"/>
    <s v="United States"/>
    <s v="Sheboygan"/>
    <x v="6"/>
    <n v="53081"/>
    <x v="2"/>
    <s v="OFF-ST-10002406"/>
    <x v="1"/>
    <x v="4"/>
    <x v="324"/>
    <n v="14.97"/>
    <n v="1"/>
    <n v="0"/>
    <n v="4.1916000000000011"/>
  </r>
  <r>
    <n v="7991"/>
    <s v="US-2013-117793"/>
    <x v="0"/>
    <x v="828"/>
    <d v="2013-08-30T00:00:00"/>
    <s v="Standard Class"/>
    <s v="MA-17560"/>
    <s v="Matt Abelman"/>
    <x v="2"/>
    <s v="United States"/>
    <s v="Sheboygan"/>
    <x v="6"/>
    <n v="53081"/>
    <x v="2"/>
    <s v="TEC-AC-10003433"/>
    <x v="2"/>
    <x v="11"/>
    <x v="1409"/>
    <n v="1.98"/>
    <n v="2"/>
    <n v="0"/>
    <n v="0.89100000000000001"/>
  </r>
  <r>
    <n v="7992"/>
    <s v="CA-2013-133872"/>
    <x v="0"/>
    <x v="403"/>
    <d v="2013-06-18T00:00:00"/>
    <s v="First Class"/>
    <s v="VM-21835"/>
    <s v="Vivian Mathis"/>
    <x v="0"/>
    <s v="United States"/>
    <s v="Boca Raton"/>
    <x v="2"/>
    <n v="33433"/>
    <x v="0"/>
    <s v="OFF-BI-10002082"/>
    <x v="1"/>
    <x v="8"/>
    <x v="1173"/>
    <n v="39.936000000000007"/>
    <n v="4"/>
    <n v="0.7"/>
    <n v="-26.623999999999995"/>
  </r>
  <r>
    <n v="7993"/>
    <s v="CA-2013-133872"/>
    <x v="0"/>
    <x v="403"/>
    <d v="2013-06-18T00:00:00"/>
    <s v="First Class"/>
    <s v="VM-21835"/>
    <s v="Vivian Mathis"/>
    <x v="0"/>
    <s v="United States"/>
    <s v="Boca Raton"/>
    <x v="2"/>
    <n v="33433"/>
    <x v="0"/>
    <s v="TEC-AC-10000521"/>
    <x v="2"/>
    <x v="11"/>
    <x v="1557"/>
    <n v="18.463999999999999"/>
    <n v="2"/>
    <n v="0.2"/>
    <n v="2.3079999999999998"/>
  </r>
  <r>
    <n v="7994"/>
    <s v="US-2012-165743"/>
    <x v="1"/>
    <x v="312"/>
    <d v="2012-11-23T00:00:00"/>
    <s v="Second Class"/>
    <s v="MM-18055"/>
    <s v="Michelle Moray"/>
    <x v="0"/>
    <s v="United States"/>
    <s v="Aurora"/>
    <x v="22"/>
    <n v="80013"/>
    <x v="1"/>
    <s v="OFF-BI-10001982"/>
    <x v="1"/>
    <x v="8"/>
    <x v="301"/>
    <n v="4.8960000000000008"/>
    <n v="3"/>
    <n v="0.7"/>
    <n v="-3.4271999999999991"/>
  </r>
  <r>
    <n v="7995"/>
    <s v="US-2012-165743"/>
    <x v="1"/>
    <x v="312"/>
    <d v="2012-11-23T00:00:00"/>
    <s v="Second Class"/>
    <s v="MM-18055"/>
    <s v="Michelle Moray"/>
    <x v="0"/>
    <s v="United States"/>
    <s v="Aurora"/>
    <x v="22"/>
    <n v="80013"/>
    <x v="1"/>
    <s v="FUR-BO-10002268"/>
    <x v="0"/>
    <x v="0"/>
    <x v="314"/>
    <n v="145.76400000000001"/>
    <n v="6"/>
    <n v="0.7"/>
    <n v="-247.79879999999997"/>
  </r>
  <r>
    <n v="7996"/>
    <s v="US-2012-165743"/>
    <x v="1"/>
    <x v="312"/>
    <d v="2012-11-23T00:00:00"/>
    <s v="Second Class"/>
    <s v="MM-18055"/>
    <s v="Michelle Moray"/>
    <x v="0"/>
    <s v="United States"/>
    <s v="Aurora"/>
    <x v="22"/>
    <n v="80013"/>
    <x v="1"/>
    <s v="OFF-BI-10001758"/>
    <x v="1"/>
    <x v="8"/>
    <x v="935"/>
    <n v="9.6120000000000001"/>
    <n v="6"/>
    <n v="0.7"/>
    <n v="-7.3691999999999993"/>
  </r>
  <r>
    <n v="7997"/>
    <s v="US-2014-105998"/>
    <x v="3"/>
    <x v="132"/>
    <d v="2014-11-06T00:00:00"/>
    <s v="First Class"/>
    <s v="CR-12580"/>
    <s v="Clay Rozendal"/>
    <x v="2"/>
    <s v="United States"/>
    <s v="San Diego"/>
    <x v="1"/>
    <n v="92037"/>
    <x v="1"/>
    <s v="TEC-AC-10004469"/>
    <x v="2"/>
    <x v="11"/>
    <x v="238"/>
    <n v="199.75"/>
    <n v="5"/>
    <n v="0"/>
    <n v="87.890000000000015"/>
  </r>
  <r>
    <n v="7998"/>
    <s v="US-2014-105998"/>
    <x v="3"/>
    <x v="132"/>
    <d v="2014-11-06T00:00:00"/>
    <s v="First Class"/>
    <s v="CR-12580"/>
    <s v="Clay Rozendal"/>
    <x v="2"/>
    <s v="United States"/>
    <s v="San Diego"/>
    <x v="1"/>
    <n v="92037"/>
    <x v="1"/>
    <s v="FUR-TA-10001095"/>
    <x v="0"/>
    <x v="3"/>
    <x v="611"/>
    <n v="1673.1839999999997"/>
    <n v="12"/>
    <n v="0.2"/>
    <n v="20.914800000000014"/>
  </r>
  <r>
    <n v="7999"/>
    <s v="US-2011-148194"/>
    <x v="2"/>
    <x v="417"/>
    <d v="2011-05-07T00:00:00"/>
    <s v="First Class"/>
    <s v="BS-11365"/>
    <s v="Bill Shonely"/>
    <x v="1"/>
    <s v="United States"/>
    <s v="Seattle"/>
    <x v="4"/>
    <n v="98105"/>
    <x v="1"/>
    <s v="FUR-FU-10001852"/>
    <x v="0"/>
    <x v="5"/>
    <x v="837"/>
    <n v="12.18"/>
    <n v="7"/>
    <n v="0"/>
    <n v="3.8975999999999997"/>
  </r>
  <r>
    <n v="8000"/>
    <s v="US-2011-148194"/>
    <x v="2"/>
    <x v="417"/>
    <d v="2011-05-07T00:00:00"/>
    <s v="First Class"/>
    <s v="BS-11365"/>
    <s v="Bill Shonely"/>
    <x v="1"/>
    <s v="United States"/>
    <s v="Seattle"/>
    <x v="4"/>
    <n v="98105"/>
    <x v="1"/>
    <s v="OFF-AP-10000696"/>
    <x v="1"/>
    <x v="9"/>
    <x v="332"/>
    <n v="57.68"/>
    <n v="4"/>
    <n v="0"/>
    <n v="19.034399999999998"/>
  </r>
  <r>
    <n v="8001"/>
    <s v="US-2012-151407"/>
    <x v="1"/>
    <x v="627"/>
    <d v="2012-11-12T00:00:00"/>
    <s v="Standard Class"/>
    <s v="RD-19585"/>
    <s v="Rob Dowd"/>
    <x v="0"/>
    <s v="United States"/>
    <s v="Dubuque"/>
    <x v="23"/>
    <n v="52001"/>
    <x v="2"/>
    <s v="TEC-PH-10003885"/>
    <x v="2"/>
    <x v="7"/>
    <x v="772"/>
    <n v="263.95999999999998"/>
    <n v="4"/>
    <n v="0"/>
    <n v="76.548399999999987"/>
  </r>
  <r>
    <n v="8002"/>
    <s v="CA-2012-110870"/>
    <x v="1"/>
    <x v="295"/>
    <d v="2012-12-15T00:00:00"/>
    <s v="First Class"/>
    <s v="KD-16270"/>
    <s v="Karen Daniels"/>
    <x v="0"/>
    <s v="United States"/>
    <s v="Los Angeles"/>
    <x v="1"/>
    <n v="90032"/>
    <x v="1"/>
    <s v="TEC-AC-10002926"/>
    <x v="2"/>
    <x v="11"/>
    <x v="1114"/>
    <n v="299.94"/>
    <n v="6"/>
    <n v="0"/>
    <n v="128.97420000000002"/>
  </r>
  <r>
    <n v="8003"/>
    <s v="CA-2012-110870"/>
    <x v="1"/>
    <x v="295"/>
    <d v="2012-12-15T00:00:00"/>
    <s v="First Class"/>
    <s v="KD-16270"/>
    <s v="Karen Daniels"/>
    <x v="0"/>
    <s v="United States"/>
    <s v="Los Angeles"/>
    <x v="1"/>
    <n v="90032"/>
    <x v="1"/>
    <s v="OFF-SU-10001225"/>
    <x v="1"/>
    <x v="14"/>
    <x v="33"/>
    <n v="25.76"/>
    <n v="7"/>
    <n v="0"/>
    <n v="0.51519999999999921"/>
  </r>
  <r>
    <n v="8004"/>
    <s v="CA-2011-143210"/>
    <x v="2"/>
    <x v="588"/>
    <d v="2011-12-03T00:00:00"/>
    <s v="First Class"/>
    <s v="AA-10645"/>
    <s v="Anna Andreadi"/>
    <x v="0"/>
    <s v="United States"/>
    <s v="Lowell"/>
    <x v="31"/>
    <n v="1852"/>
    <x v="3"/>
    <s v="TEC-PH-10004434"/>
    <x v="2"/>
    <x v="7"/>
    <x v="1604"/>
    <n v="271.89999999999998"/>
    <n v="2"/>
    <n v="0"/>
    <n v="78.850999999999971"/>
  </r>
  <r>
    <n v="8005"/>
    <s v="CA-2011-143210"/>
    <x v="2"/>
    <x v="588"/>
    <d v="2011-12-03T00:00:00"/>
    <s v="First Class"/>
    <s v="AA-10645"/>
    <s v="Anna Andreadi"/>
    <x v="0"/>
    <s v="United States"/>
    <s v="Lowell"/>
    <x v="31"/>
    <n v="1852"/>
    <x v="3"/>
    <s v="FUR-FU-10003878"/>
    <x v="0"/>
    <x v="5"/>
    <x v="671"/>
    <n v="45.839999999999996"/>
    <n v="3"/>
    <n v="0"/>
    <n v="15.585599999999999"/>
  </r>
  <r>
    <n v="8006"/>
    <s v="CA-2011-143210"/>
    <x v="2"/>
    <x v="588"/>
    <d v="2011-12-03T00:00:00"/>
    <s v="First Class"/>
    <s v="AA-10645"/>
    <s v="Anna Andreadi"/>
    <x v="0"/>
    <s v="United States"/>
    <s v="Lowell"/>
    <x v="31"/>
    <n v="1852"/>
    <x v="3"/>
    <s v="FUR-FU-10002268"/>
    <x v="0"/>
    <x v="5"/>
    <x v="860"/>
    <n v="9.82"/>
    <n v="2"/>
    <n v="0"/>
    <n v="3.2405999999999997"/>
  </r>
  <r>
    <n v="8007"/>
    <s v="CA-2013-139808"/>
    <x v="0"/>
    <x v="877"/>
    <d v="2013-10-12T00:00:00"/>
    <s v="Standard Class"/>
    <s v="MC-18100"/>
    <s v="Mick Crebagga"/>
    <x v="0"/>
    <s v="United States"/>
    <s v="Marysville"/>
    <x v="4"/>
    <n v="98270"/>
    <x v="1"/>
    <s v="OFF-FA-10001883"/>
    <x v="1"/>
    <x v="13"/>
    <x v="1484"/>
    <n v="93.36"/>
    <n v="12"/>
    <n v="0"/>
    <n v="0.93359999999999843"/>
  </r>
  <r>
    <n v="8008"/>
    <s v="CA-2012-110863"/>
    <x v="1"/>
    <x v="972"/>
    <d v="2012-11-24T00:00:00"/>
    <s v="Standard Class"/>
    <s v="AA-10645"/>
    <s v="Anna Andreadi"/>
    <x v="0"/>
    <s v="United States"/>
    <s v="Oklahoma City"/>
    <x v="26"/>
    <n v="73120"/>
    <x v="2"/>
    <s v="OFF-ST-10002756"/>
    <x v="1"/>
    <x v="4"/>
    <x v="270"/>
    <n v="541.24"/>
    <n v="4"/>
    <n v="0"/>
    <n v="5.4124000000000478"/>
  </r>
  <r>
    <n v="8009"/>
    <s v="CA-2012-110863"/>
    <x v="1"/>
    <x v="972"/>
    <d v="2012-11-24T00:00:00"/>
    <s v="Standard Class"/>
    <s v="AA-10645"/>
    <s v="Anna Andreadi"/>
    <x v="0"/>
    <s v="United States"/>
    <s v="Oklahoma City"/>
    <x v="26"/>
    <n v="73120"/>
    <x v="2"/>
    <s v="OFF-PA-10000474"/>
    <x v="1"/>
    <x v="10"/>
    <x v="33"/>
    <n v="106.32"/>
    <n v="3"/>
    <n v="0"/>
    <n v="49.970399999999991"/>
  </r>
  <r>
    <n v="8010"/>
    <s v="CA-2012-110863"/>
    <x v="1"/>
    <x v="972"/>
    <d v="2012-11-24T00:00:00"/>
    <s v="Standard Class"/>
    <s v="AA-10645"/>
    <s v="Anna Andreadi"/>
    <x v="0"/>
    <s v="United States"/>
    <s v="Oklahoma City"/>
    <x v="26"/>
    <n v="73120"/>
    <x v="2"/>
    <s v="FUR-CH-10002073"/>
    <x v="0"/>
    <x v="1"/>
    <x v="1783"/>
    <n v="1323.8999999999999"/>
    <n v="5"/>
    <n v="0"/>
    <n v="383.93099999999993"/>
  </r>
  <r>
    <n v="8011"/>
    <s v="CA-2011-127859"/>
    <x v="2"/>
    <x v="461"/>
    <d v="2011-03-20T00:00:00"/>
    <s v="Second Class"/>
    <s v="QJ-19255"/>
    <s v="Quincy Jones"/>
    <x v="1"/>
    <s v="United States"/>
    <s v="Philadelphia"/>
    <x v="9"/>
    <n v="19134"/>
    <x v="3"/>
    <s v="OFF-PA-10003641"/>
    <x v="1"/>
    <x v="10"/>
    <x v="938"/>
    <n v="126.624"/>
    <n v="6"/>
    <n v="0.2"/>
    <n v="41.152799999999992"/>
  </r>
  <r>
    <n v="8012"/>
    <s v="US-2012-136427"/>
    <x v="1"/>
    <x v="782"/>
    <d v="2012-06-23T00:00:00"/>
    <s v="First Class"/>
    <s v="JM-16195"/>
    <s v="Justin MacKendrick"/>
    <x v="0"/>
    <s v="United States"/>
    <s v="Aurora"/>
    <x v="22"/>
    <n v="80013"/>
    <x v="1"/>
    <s v="TEC-PH-10002070"/>
    <x v="2"/>
    <x v="7"/>
    <x v="1785"/>
    <n v="125.944"/>
    <n v="7"/>
    <n v="0.2"/>
    <n v="15.742999999999984"/>
  </r>
  <r>
    <n v="8013"/>
    <s v="CA-2014-120138"/>
    <x v="3"/>
    <x v="1126"/>
    <d v="2014-05-26T00:00:00"/>
    <s v="Same Day"/>
    <s v="TB-21625"/>
    <s v="Trudy Brown"/>
    <x v="0"/>
    <s v="United States"/>
    <s v="New York City"/>
    <x v="15"/>
    <n v="10009"/>
    <x v="3"/>
    <s v="OFF-BI-10004519"/>
    <x v="1"/>
    <x v="8"/>
    <x v="880"/>
    <n v="663.92"/>
    <n v="5"/>
    <n v="0.2"/>
    <n v="207.47499999999994"/>
  </r>
  <r>
    <n v="8014"/>
    <s v="CA-2014-120138"/>
    <x v="3"/>
    <x v="1126"/>
    <d v="2014-05-26T00:00:00"/>
    <s v="Same Day"/>
    <s v="TB-21625"/>
    <s v="Trudy Brown"/>
    <x v="0"/>
    <s v="United States"/>
    <s v="New York City"/>
    <x v="15"/>
    <n v="10009"/>
    <x v="3"/>
    <s v="TEC-AC-10002167"/>
    <x v="2"/>
    <x v="11"/>
    <x v="46"/>
    <n v="120"/>
    <n v="8"/>
    <n v="0"/>
    <n v="13.200000000000003"/>
  </r>
  <r>
    <n v="8015"/>
    <s v="CA-2014-120138"/>
    <x v="3"/>
    <x v="1126"/>
    <d v="2014-05-26T00:00:00"/>
    <s v="Same Day"/>
    <s v="TB-21625"/>
    <s v="Trudy Brown"/>
    <x v="0"/>
    <s v="United States"/>
    <s v="New York City"/>
    <x v="15"/>
    <n v="10009"/>
    <x v="3"/>
    <s v="OFF-FA-10000936"/>
    <x v="1"/>
    <x v="13"/>
    <x v="1298"/>
    <n v="3.29"/>
    <n v="1"/>
    <n v="0"/>
    <n v="1.4804999999999999"/>
  </r>
  <r>
    <n v="8016"/>
    <s v="CA-2014-120138"/>
    <x v="3"/>
    <x v="1126"/>
    <d v="2014-05-26T00:00:00"/>
    <s v="Same Day"/>
    <s v="TB-21625"/>
    <s v="Trudy Brown"/>
    <x v="0"/>
    <s v="United States"/>
    <s v="New York City"/>
    <x v="15"/>
    <n v="10009"/>
    <x v="3"/>
    <s v="FUR-FU-10000732"/>
    <x v="0"/>
    <x v="5"/>
    <x v="540"/>
    <n v="18.84"/>
    <n v="3"/>
    <n v="0"/>
    <n v="6.0287999999999995"/>
  </r>
  <r>
    <n v="8017"/>
    <s v="US-2011-131870"/>
    <x v="2"/>
    <x v="340"/>
    <d v="2011-09-11T00:00:00"/>
    <s v="First Class"/>
    <s v="NF-18595"/>
    <s v="Nicole Fjeld"/>
    <x v="2"/>
    <s v="United States"/>
    <s v="Lancaster"/>
    <x v="24"/>
    <n v="43130"/>
    <x v="3"/>
    <s v="FUR-FU-10002501"/>
    <x v="0"/>
    <x v="5"/>
    <x v="1284"/>
    <n v="60.672000000000011"/>
    <n v="6"/>
    <n v="0.2"/>
    <n v="12.892799999999998"/>
  </r>
  <r>
    <n v="8018"/>
    <s v="US-2011-131870"/>
    <x v="2"/>
    <x v="340"/>
    <d v="2011-09-11T00:00:00"/>
    <s v="First Class"/>
    <s v="NF-18595"/>
    <s v="Nicole Fjeld"/>
    <x v="2"/>
    <s v="United States"/>
    <s v="Lancaster"/>
    <x v="24"/>
    <n v="43130"/>
    <x v="3"/>
    <s v="OFF-AR-10000634"/>
    <x v="1"/>
    <x v="6"/>
    <x v="988"/>
    <n v="30.816000000000003"/>
    <n v="9"/>
    <n v="0.2"/>
    <n v="2.6964000000000006"/>
  </r>
  <r>
    <n v="8019"/>
    <s v="CA-2014-114804"/>
    <x v="3"/>
    <x v="161"/>
    <d v="2014-10-20T00:00:00"/>
    <s v="Second Class"/>
    <s v="BF-11020"/>
    <s v="Barry Französisch"/>
    <x v="1"/>
    <s v="United States"/>
    <s v="Modesto"/>
    <x v="1"/>
    <n v="95351"/>
    <x v="1"/>
    <s v="TEC-PH-10001700"/>
    <x v="2"/>
    <x v="7"/>
    <x v="193"/>
    <n v="52.792000000000002"/>
    <n v="1"/>
    <n v="0.2"/>
    <n v="4.6193000000000026"/>
  </r>
  <r>
    <n v="8020"/>
    <s v="CA-2014-167227"/>
    <x v="3"/>
    <x v="808"/>
    <d v="2014-11-06T00:00:00"/>
    <s v="First Class"/>
    <s v="NP-18670"/>
    <s v="Nora Paige"/>
    <x v="0"/>
    <s v="United States"/>
    <s v="Saint Louis"/>
    <x v="25"/>
    <n v="63116"/>
    <x v="2"/>
    <s v="OFF-AP-10001962"/>
    <x v="1"/>
    <x v="9"/>
    <x v="1594"/>
    <n v="83.9"/>
    <n v="10"/>
    <n v="0"/>
    <n v="20.975000000000001"/>
  </r>
  <r>
    <n v="8021"/>
    <s v="CA-2014-167227"/>
    <x v="3"/>
    <x v="808"/>
    <d v="2014-11-06T00:00:00"/>
    <s v="First Class"/>
    <s v="NP-18670"/>
    <s v="Nora Paige"/>
    <x v="0"/>
    <s v="United States"/>
    <s v="Saint Louis"/>
    <x v="25"/>
    <n v="63116"/>
    <x v="2"/>
    <s v="OFF-PA-10001838"/>
    <x v="1"/>
    <x v="10"/>
    <x v="999"/>
    <n v="11.76"/>
    <n v="2"/>
    <n v="0"/>
    <n v="5.7623999999999995"/>
  </r>
  <r>
    <n v="8022"/>
    <s v="CA-2011-129189"/>
    <x v="2"/>
    <x v="609"/>
    <d v="2011-07-25T00:00:00"/>
    <s v="Standard Class"/>
    <s v="HM-14860"/>
    <s v="Harry Marie"/>
    <x v="1"/>
    <s v="United States"/>
    <s v="Dallas"/>
    <x v="5"/>
    <n v="75217"/>
    <x v="2"/>
    <s v="OFF-AP-10000124"/>
    <x v="1"/>
    <x v="9"/>
    <x v="1227"/>
    <n v="4.9919999999999991"/>
    <n v="3"/>
    <n v="0.8"/>
    <n v="-12.979200000000002"/>
  </r>
  <r>
    <n v="8023"/>
    <s v="CA-2011-129189"/>
    <x v="2"/>
    <x v="609"/>
    <d v="2011-07-25T00:00:00"/>
    <s v="Standard Class"/>
    <s v="HM-14860"/>
    <s v="Harry Marie"/>
    <x v="1"/>
    <s v="United States"/>
    <s v="Dallas"/>
    <x v="5"/>
    <n v="75217"/>
    <x v="2"/>
    <s v="OFF-EN-10003567"/>
    <x v="1"/>
    <x v="12"/>
    <x v="1643"/>
    <n v="87.92"/>
    <n v="5"/>
    <n v="0.2"/>
    <n v="29.673000000000005"/>
  </r>
  <r>
    <n v="8024"/>
    <s v="CA-2011-129189"/>
    <x v="2"/>
    <x v="609"/>
    <d v="2011-07-25T00:00:00"/>
    <s v="Standard Class"/>
    <s v="HM-14860"/>
    <s v="Harry Marie"/>
    <x v="1"/>
    <s v="United States"/>
    <s v="Dallas"/>
    <x v="5"/>
    <n v="75217"/>
    <x v="2"/>
    <s v="FUR-CH-10004997"/>
    <x v="0"/>
    <x v="1"/>
    <x v="494"/>
    <n v="657.93"/>
    <n v="5"/>
    <n v="0.3"/>
    <n v="-93.989999999999952"/>
  </r>
  <r>
    <n v="8025"/>
    <s v="CA-2011-129189"/>
    <x v="2"/>
    <x v="609"/>
    <d v="2011-07-25T00:00:00"/>
    <s v="Standard Class"/>
    <s v="HM-14860"/>
    <s v="Harry Marie"/>
    <x v="1"/>
    <s v="United States"/>
    <s v="Dallas"/>
    <x v="5"/>
    <n v="75217"/>
    <x v="2"/>
    <s v="OFF-BI-10000494"/>
    <x v="1"/>
    <x v="8"/>
    <x v="1563"/>
    <n v="1.0439999999999998"/>
    <n v="1"/>
    <n v="0.8"/>
    <n v="-1.8270000000000004"/>
  </r>
  <r>
    <n v="8026"/>
    <s v="CA-2012-132465"/>
    <x v="1"/>
    <x v="861"/>
    <d v="2012-09-15T00:00:00"/>
    <s v="Second Class"/>
    <s v="DM-13525"/>
    <s v="Don Miller"/>
    <x v="1"/>
    <s v="United States"/>
    <s v="New York City"/>
    <x v="15"/>
    <n v="10035"/>
    <x v="3"/>
    <s v="FUR-FU-10000277"/>
    <x v="0"/>
    <x v="5"/>
    <x v="1786"/>
    <n v="210.68"/>
    <n v="2"/>
    <n v="0"/>
    <n v="50.563199999999995"/>
  </r>
  <r>
    <n v="8027"/>
    <s v="CA-2012-132465"/>
    <x v="1"/>
    <x v="861"/>
    <d v="2012-09-15T00:00:00"/>
    <s v="Second Class"/>
    <s v="DM-13525"/>
    <s v="Don Miller"/>
    <x v="1"/>
    <s v="United States"/>
    <s v="New York City"/>
    <x v="15"/>
    <n v="10035"/>
    <x v="3"/>
    <s v="OFF-ST-10003641"/>
    <x v="1"/>
    <x v="4"/>
    <x v="1799"/>
    <n v="78.8"/>
    <n v="1"/>
    <n v="0"/>
    <n v="1.5760000000000076"/>
  </r>
  <r>
    <n v="8028"/>
    <s v="CA-2012-132465"/>
    <x v="1"/>
    <x v="861"/>
    <d v="2012-09-15T00:00:00"/>
    <s v="Second Class"/>
    <s v="DM-13525"/>
    <s v="Don Miller"/>
    <x v="1"/>
    <s v="United States"/>
    <s v="New York City"/>
    <x v="15"/>
    <n v="10035"/>
    <x v="3"/>
    <s v="TEC-AC-10001998"/>
    <x v="2"/>
    <x v="11"/>
    <x v="84"/>
    <n v="19.989999999999998"/>
    <n v="1"/>
    <n v="0"/>
    <n v="6.796599999999998"/>
  </r>
  <r>
    <n v="8029"/>
    <s v="CA-2012-132465"/>
    <x v="1"/>
    <x v="861"/>
    <d v="2012-09-15T00:00:00"/>
    <s v="Second Class"/>
    <s v="DM-13525"/>
    <s v="Don Miller"/>
    <x v="1"/>
    <s v="United States"/>
    <s v="New York City"/>
    <x v="15"/>
    <n v="10035"/>
    <x v="3"/>
    <s v="OFF-ST-10001932"/>
    <x v="1"/>
    <x v="4"/>
    <x v="1641"/>
    <n v="772.68"/>
    <n v="4"/>
    <n v="0"/>
    <n v="108.17520000000002"/>
  </r>
  <r>
    <n v="8030"/>
    <s v="CA-2013-166373"/>
    <x v="0"/>
    <x v="147"/>
    <d v="2013-10-26T00:00:00"/>
    <s v="Standard Class"/>
    <s v="JF-15565"/>
    <s v="Jill Fjeld"/>
    <x v="0"/>
    <s v="United States"/>
    <s v="San Antonio"/>
    <x v="5"/>
    <n v="78207"/>
    <x v="2"/>
    <s v="TEC-AC-10002323"/>
    <x v="2"/>
    <x v="11"/>
    <x v="175"/>
    <n v="106.08000000000001"/>
    <n v="6"/>
    <n v="0.2"/>
    <n v="-9.2819999999999965"/>
  </r>
  <r>
    <n v="8031"/>
    <s v="CA-2013-158806"/>
    <x v="0"/>
    <x v="676"/>
    <d v="2013-01-11T00:00:00"/>
    <s v="Standard Class"/>
    <s v="NM-18520"/>
    <s v="Neoma Murray"/>
    <x v="0"/>
    <s v="United States"/>
    <s v="Amarillo"/>
    <x v="5"/>
    <n v="79109"/>
    <x v="2"/>
    <s v="FUR-FU-10004270"/>
    <x v="0"/>
    <x v="5"/>
    <x v="1372"/>
    <n v="23.076000000000001"/>
    <n v="3"/>
    <n v="0.6"/>
    <n v="-10.961100000000002"/>
  </r>
  <r>
    <n v="8032"/>
    <s v="CA-2013-158806"/>
    <x v="0"/>
    <x v="676"/>
    <d v="2013-01-11T00:00:00"/>
    <s v="Standard Class"/>
    <s v="NM-18520"/>
    <s v="Neoma Murray"/>
    <x v="0"/>
    <s v="United States"/>
    <s v="Amarillo"/>
    <x v="5"/>
    <n v="79109"/>
    <x v="2"/>
    <s v="OFF-PA-10004621"/>
    <x v="1"/>
    <x v="10"/>
    <x v="738"/>
    <n v="25.920000000000005"/>
    <n v="5"/>
    <n v="0.2"/>
    <n v="9.0719999999999992"/>
  </r>
  <r>
    <n v="8033"/>
    <s v="CA-2012-119690"/>
    <x v="1"/>
    <x v="608"/>
    <d v="2012-06-28T00:00:00"/>
    <s v="First Class"/>
    <s v="MV-17485"/>
    <s v="Mark Van Huff"/>
    <x v="0"/>
    <s v="United States"/>
    <s v="Houston"/>
    <x v="5"/>
    <n v="77041"/>
    <x v="2"/>
    <s v="OFF-PA-10001019"/>
    <x v="1"/>
    <x v="10"/>
    <x v="675"/>
    <n v="47.952000000000005"/>
    <n v="3"/>
    <n v="0.2"/>
    <n v="16.183799999999998"/>
  </r>
  <r>
    <n v="8034"/>
    <s v="CA-2012-119690"/>
    <x v="1"/>
    <x v="608"/>
    <d v="2012-06-28T00:00:00"/>
    <s v="First Class"/>
    <s v="MV-17485"/>
    <s v="Mark Van Huff"/>
    <x v="0"/>
    <s v="United States"/>
    <s v="Houston"/>
    <x v="5"/>
    <n v="77041"/>
    <x v="2"/>
    <s v="OFF-BI-10000201"/>
    <x v="1"/>
    <x v="8"/>
    <x v="1678"/>
    <n v="0.98399999999999976"/>
    <n v="2"/>
    <n v="0.8"/>
    <n v="-1.476"/>
  </r>
  <r>
    <n v="8035"/>
    <s v="CA-2012-119690"/>
    <x v="1"/>
    <x v="608"/>
    <d v="2012-06-28T00:00:00"/>
    <s v="First Class"/>
    <s v="MV-17485"/>
    <s v="Mark Van Huff"/>
    <x v="0"/>
    <s v="United States"/>
    <s v="Houston"/>
    <x v="5"/>
    <n v="77041"/>
    <x v="2"/>
    <s v="FUR-FU-10004587"/>
    <x v="0"/>
    <x v="5"/>
    <x v="1353"/>
    <n v="75.384000000000015"/>
    <n v="9"/>
    <n v="0.6"/>
    <n v="-20.730599999999995"/>
  </r>
  <r>
    <n v="8036"/>
    <s v="CA-2012-119690"/>
    <x v="1"/>
    <x v="608"/>
    <d v="2012-06-28T00:00:00"/>
    <s v="First Class"/>
    <s v="MV-17485"/>
    <s v="Mark Van Huff"/>
    <x v="0"/>
    <s v="United States"/>
    <s v="Houston"/>
    <x v="5"/>
    <n v="77041"/>
    <x v="2"/>
    <s v="OFF-LA-10001613"/>
    <x v="1"/>
    <x v="2"/>
    <x v="736"/>
    <n v="4.6079999999999997"/>
    <n v="2"/>
    <n v="0.2"/>
    <n v="1.6704000000000001"/>
  </r>
  <r>
    <n v="8037"/>
    <s v="CA-2012-153738"/>
    <x v="1"/>
    <x v="1181"/>
    <d v="2012-09-22T00:00:00"/>
    <s v="First Class"/>
    <s v="AG-10270"/>
    <s v="Alejandro Grove"/>
    <x v="0"/>
    <s v="United States"/>
    <s v="Lawrence"/>
    <x v="31"/>
    <n v="1841"/>
    <x v="3"/>
    <s v="OFF-BI-10001308"/>
    <x v="1"/>
    <x v="8"/>
    <x v="1351"/>
    <n v="37.68"/>
    <n v="6"/>
    <n v="0"/>
    <n v="16.955999999999996"/>
  </r>
  <r>
    <n v="8038"/>
    <s v="CA-2014-169012"/>
    <x v="3"/>
    <x v="815"/>
    <d v="2014-07-15T00:00:00"/>
    <s v="Standard Class"/>
    <s v="BF-11275"/>
    <s v="Beth Fritzler"/>
    <x v="1"/>
    <s v="United States"/>
    <s v="Columbus"/>
    <x v="32"/>
    <n v="31907"/>
    <x v="0"/>
    <s v="OFF-AP-10003278"/>
    <x v="1"/>
    <x v="9"/>
    <x v="1784"/>
    <n v="41.910000000000004"/>
    <n v="3"/>
    <n v="0"/>
    <n v="10.896600000000003"/>
  </r>
  <r>
    <n v="8039"/>
    <s v="CA-2014-109393"/>
    <x v="3"/>
    <x v="160"/>
    <d v="2014-07-03T00:00:00"/>
    <s v="Second Class"/>
    <s v="JC-15775"/>
    <s v="John Castell"/>
    <x v="0"/>
    <s v="United States"/>
    <s v="Los Angeles"/>
    <x v="1"/>
    <n v="90032"/>
    <x v="1"/>
    <s v="FUR-BO-10003966"/>
    <x v="0"/>
    <x v="0"/>
    <x v="1086"/>
    <n v="435.99900000000002"/>
    <n v="3"/>
    <n v="0.15"/>
    <n v="5.1293999999999755"/>
  </r>
  <r>
    <n v="8040"/>
    <s v="CA-2014-121489"/>
    <x v="3"/>
    <x v="170"/>
    <d v="2014-08-26T00:00:00"/>
    <s v="Second Class"/>
    <s v="CM-11815"/>
    <s v="Candace McMahon"/>
    <x v="1"/>
    <s v="United States"/>
    <s v="Seattle"/>
    <x v="4"/>
    <n v="98115"/>
    <x v="1"/>
    <s v="FUR-CH-10004698"/>
    <x v="0"/>
    <x v="1"/>
    <x v="166"/>
    <n v="388.70400000000006"/>
    <n v="6"/>
    <n v="0.2"/>
    <n v="38.870400000000018"/>
  </r>
  <r>
    <n v="8041"/>
    <s v="CA-2014-121489"/>
    <x v="3"/>
    <x v="170"/>
    <d v="2014-08-26T00:00:00"/>
    <s v="Second Class"/>
    <s v="CM-11815"/>
    <s v="Candace McMahon"/>
    <x v="1"/>
    <s v="United States"/>
    <s v="Seattle"/>
    <x v="4"/>
    <n v="98115"/>
    <x v="1"/>
    <s v="OFF-ST-10000025"/>
    <x v="1"/>
    <x v="4"/>
    <x v="615"/>
    <n v="572.58000000000004"/>
    <n v="6"/>
    <n v="0"/>
    <n v="34.354799999999955"/>
  </r>
  <r>
    <n v="8042"/>
    <s v="CA-2014-121489"/>
    <x v="3"/>
    <x v="170"/>
    <d v="2014-08-26T00:00:00"/>
    <s v="Second Class"/>
    <s v="CM-11815"/>
    <s v="Candace McMahon"/>
    <x v="1"/>
    <s v="United States"/>
    <s v="Seattle"/>
    <x v="4"/>
    <n v="98115"/>
    <x v="1"/>
    <s v="TEC-AC-10000682"/>
    <x v="2"/>
    <x v="11"/>
    <x v="1327"/>
    <n v="33.18"/>
    <n v="2"/>
    <n v="0"/>
    <n v="11.613"/>
  </r>
  <r>
    <n v="8043"/>
    <s v="US-2014-133081"/>
    <x v="3"/>
    <x v="825"/>
    <d v="2014-03-16T00:00:00"/>
    <s v="Standard Class"/>
    <s v="PV-18985"/>
    <s v="Paul Van Hugh"/>
    <x v="2"/>
    <s v="United States"/>
    <s v="Cambridge"/>
    <x v="31"/>
    <n v="2138"/>
    <x v="3"/>
    <s v="TEC-AC-10001772"/>
    <x v="2"/>
    <x v="11"/>
    <x v="400"/>
    <n v="63.88"/>
    <n v="4"/>
    <n v="0"/>
    <n v="24.913200000000003"/>
  </r>
  <r>
    <n v="8044"/>
    <s v="US-2014-133081"/>
    <x v="3"/>
    <x v="825"/>
    <d v="2014-03-16T00:00:00"/>
    <s v="Standard Class"/>
    <s v="PV-18985"/>
    <s v="Paul Van Hugh"/>
    <x v="2"/>
    <s v="United States"/>
    <s v="Cambridge"/>
    <x v="31"/>
    <n v="2138"/>
    <x v="3"/>
    <s v="FUR-FU-10001379"/>
    <x v="0"/>
    <x v="5"/>
    <x v="1810"/>
    <n v="26.72"/>
    <n v="1"/>
    <n v="0"/>
    <n v="11.756800000000002"/>
  </r>
  <r>
    <n v="8045"/>
    <s v="CA-2014-165008"/>
    <x v="3"/>
    <x v="175"/>
    <d v="2014-09-18T00:00:00"/>
    <s v="Second Class"/>
    <s v="DO-13645"/>
    <s v="Doug O'Connell"/>
    <x v="0"/>
    <s v="United States"/>
    <s v="Salt Lake City"/>
    <x v="7"/>
    <n v="84106"/>
    <x v="1"/>
    <s v="OFF-BI-10002794"/>
    <x v="1"/>
    <x v="8"/>
    <x v="102"/>
    <n v="295.05599999999998"/>
    <n v="9"/>
    <n v="0.2"/>
    <n v="106.95779999999998"/>
  </r>
  <r>
    <n v="8046"/>
    <s v="CA-2013-145611"/>
    <x v="0"/>
    <x v="873"/>
    <d v="2013-09-25T00:00:00"/>
    <s v="Standard Class"/>
    <s v="HA-14905"/>
    <s v="Helen Abelman"/>
    <x v="0"/>
    <s v="United States"/>
    <s v="New York City"/>
    <x v="15"/>
    <n v="10035"/>
    <x v="3"/>
    <s v="OFF-AP-10001005"/>
    <x v="1"/>
    <x v="9"/>
    <x v="1131"/>
    <n v="393.25"/>
    <n v="5"/>
    <n v="0"/>
    <n v="129.77249999999998"/>
  </r>
  <r>
    <n v="8047"/>
    <s v="CA-2013-113600"/>
    <x v="0"/>
    <x v="272"/>
    <d v="2013-12-18T00:00:00"/>
    <s v="Second Class"/>
    <s v="SH-20395"/>
    <s v="Shahid Hopkins"/>
    <x v="0"/>
    <s v="United States"/>
    <s v="Cuyahoga Falls"/>
    <x v="24"/>
    <n v="44221"/>
    <x v="3"/>
    <s v="OFF-BI-10000201"/>
    <x v="1"/>
    <x v="8"/>
    <x v="1678"/>
    <n v="2.2140000000000004"/>
    <n v="3"/>
    <n v="0.7"/>
    <n v="-1.4760000000000004"/>
  </r>
  <r>
    <n v="8048"/>
    <s v="CA-2014-130834"/>
    <x v="3"/>
    <x v="132"/>
    <d v="2014-11-07T00:00:00"/>
    <s v="Second Class"/>
    <s v="JM-16195"/>
    <s v="Justin MacKendrick"/>
    <x v="0"/>
    <s v="United States"/>
    <s v="Wilmington"/>
    <x v="3"/>
    <n v="28403"/>
    <x v="0"/>
    <s v="OFF-PA-10003673"/>
    <x v="1"/>
    <x v="10"/>
    <x v="971"/>
    <n v="16.272000000000002"/>
    <n v="3"/>
    <n v="0.2"/>
    <n v="5.2883999999999984"/>
  </r>
  <r>
    <n v="8049"/>
    <s v="CA-2013-168543"/>
    <x v="0"/>
    <x v="894"/>
    <d v="2013-07-08T00:00:00"/>
    <s v="Standard Class"/>
    <s v="DK-13225"/>
    <s v="Dean Katz"/>
    <x v="1"/>
    <s v="United States"/>
    <s v="New York City"/>
    <x v="15"/>
    <n v="10035"/>
    <x v="3"/>
    <s v="OFF-AP-10000938"/>
    <x v="1"/>
    <x v="9"/>
    <x v="1703"/>
    <n v="706.86"/>
    <n v="7"/>
    <n v="0"/>
    <n v="197.92079999999999"/>
  </r>
  <r>
    <n v="8050"/>
    <s v="CA-2011-144974"/>
    <x v="2"/>
    <x v="467"/>
    <d v="2011-09-30T00:00:00"/>
    <s v="Standard Class"/>
    <s v="CM-12715"/>
    <s v="Craig Molinari"/>
    <x v="1"/>
    <s v="United States"/>
    <s v="Philadelphia"/>
    <x v="9"/>
    <n v="19140"/>
    <x v="3"/>
    <s v="OFF-BI-10003274"/>
    <x v="1"/>
    <x v="8"/>
    <x v="122"/>
    <n v="5.9700000000000006"/>
    <n v="5"/>
    <n v="0.7"/>
    <n v="-4.577"/>
  </r>
  <r>
    <n v="8051"/>
    <s v="CA-2011-144974"/>
    <x v="2"/>
    <x v="467"/>
    <d v="2011-09-30T00:00:00"/>
    <s v="Standard Class"/>
    <s v="CM-12715"/>
    <s v="Craig Molinari"/>
    <x v="1"/>
    <s v="United States"/>
    <s v="Philadelphia"/>
    <x v="9"/>
    <n v="19140"/>
    <x v="3"/>
    <s v="FUR-FU-10001095"/>
    <x v="0"/>
    <x v="5"/>
    <x v="741"/>
    <n v="21.184000000000001"/>
    <n v="1"/>
    <n v="0.2"/>
    <n v="4.7664"/>
  </r>
  <r>
    <n v="8052"/>
    <s v="CA-2011-144974"/>
    <x v="2"/>
    <x v="467"/>
    <d v="2011-09-30T00:00:00"/>
    <s v="Standard Class"/>
    <s v="CM-12715"/>
    <s v="Craig Molinari"/>
    <x v="1"/>
    <s v="United States"/>
    <s v="Philadelphia"/>
    <x v="9"/>
    <n v="19140"/>
    <x v="3"/>
    <s v="OFF-AP-10001492"/>
    <x v="1"/>
    <x v="9"/>
    <x v="22"/>
    <n v="41.375999999999998"/>
    <n v="6"/>
    <n v="0.2"/>
    <n v="3.1032000000000011"/>
  </r>
  <r>
    <n v="8053"/>
    <s v="CA-2011-109904"/>
    <x v="2"/>
    <x v="686"/>
    <d v="2011-07-17T00:00:00"/>
    <s v="Second Class"/>
    <s v="BF-10975"/>
    <s v="Barbara Fisher"/>
    <x v="1"/>
    <s v="United States"/>
    <s v="New York City"/>
    <x v="15"/>
    <n v="10009"/>
    <x v="3"/>
    <s v="OFF-AR-10004999"/>
    <x v="1"/>
    <x v="6"/>
    <x v="864"/>
    <n v="17.940000000000001"/>
    <n v="3"/>
    <n v="0"/>
    <n v="4.4850000000000003"/>
  </r>
  <r>
    <n v="8054"/>
    <s v="CA-2014-152205"/>
    <x v="3"/>
    <x v="394"/>
    <d v="2014-10-06T00:00:00"/>
    <s v="Standard Class"/>
    <s v="SF-20965"/>
    <s v="Sylvia Foulston"/>
    <x v="1"/>
    <s v="United States"/>
    <s v="Philadelphia"/>
    <x v="9"/>
    <n v="19134"/>
    <x v="3"/>
    <s v="OFF-BI-10004094"/>
    <x v="1"/>
    <x v="8"/>
    <x v="603"/>
    <n v="2.6550000000000002"/>
    <n v="1"/>
    <n v="0.7"/>
    <n v="-1.8584999999999994"/>
  </r>
  <r>
    <n v="8055"/>
    <s v="CA-2012-121188"/>
    <x v="1"/>
    <x v="834"/>
    <d v="2012-09-04T00:00:00"/>
    <s v="Standard Class"/>
    <s v="CB-12025"/>
    <s v="Cassandra Brandow"/>
    <x v="0"/>
    <s v="United States"/>
    <s v="Los Angeles"/>
    <x v="1"/>
    <n v="90049"/>
    <x v="1"/>
    <s v="OFF-ST-10001490"/>
    <x v="1"/>
    <x v="4"/>
    <x v="513"/>
    <n v="892.35"/>
    <n v="5"/>
    <n v="0"/>
    <n v="267.70499999999993"/>
  </r>
  <r>
    <n v="8056"/>
    <s v="CA-2012-121188"/>
    <x v="1"/>
    <x v="834"/>
    <d v="2012-09-04T00:00:00"/>
    <s v="Standard Class"/>
    <s v="CB-12025"/>
    <s v="Cassandra Brandow"/>
    <x v="0"/>
    <s v="United States"/>
    <s v="Los Angeles"/>
    <x v="1"/>
    <n v="90049"/>
    <x v="1"/>
    <s v="FUR-BO-10004695"/>
    <x v="0"/>
    <x v="0"/>
    <x v="198"/>
    <n v="307.666"/>
    <n v="2"/>
    <n v="0.15"/>
    <n v="28.956799999999973"/>
  </r>
  <r>
    <n v="8057"/>
    <s v="CA-2012-121188"/>
    <x v="1"/>
    <x v="834"/>
    <d v="2012-09-04T00:00:00"/>
    <s v="Standard Class"/>
    <s v="CB-12025"/>
    <s v="Cassandra Brandow"/>
    <x v="0"/>
    <s v="United States"/>
    <s v="Los Angeles"/>
    <x v="1"/>
    <n v="90049"/>
    <x v="1"/>
    <s v="OFF-ST-10000736"/>
    <x v="1"/>
    <x v="4"/>
    <x v="455"/>
    <n v="728.82"/>
    <n v="9"/>
    <n v="0"/>
    <n v="29.152799999999971"/>
  </r>
  <r>
    <n v="8058"/>
    <s v="CA-2012-121188"/>
    <x v="1"/>
    <x v="834"/>
    <d v="2012-09-04T00:00:00"/>
    <s v="Standard Class"/>
    <s v="CB-12025"/>
    <s v="Cassandra Brandow"/>
    <x v="0"/>
    <s v="United States"/>
    <s v="Los Angeles"/>
    <x v="1"/>
    <n v="90049"/>
    <x v="1"/>
    <s v="OFF-BI-10001617"/>
    <x v="1"/>
    <x v="8"/>
    <x v="1315"/>
    <n v="41.36"/>
    <n v="5"/>
    <n v="0.2"/>
    <n v="13.959"/>
  </r>
  <r>
    <n v="8059"/>
    <s v="CA-2012-121188"/>
    <x v="1"/>
    <x v="834"/>
    <d v="2012-09-04T00:00:00"/>
    <s v="Standard Class"/>
    <s v="CB-12025"/>
    <s v="Cassandra Brandow"/>
    <x v="0"/>
    <s v="United States"/>
    <s v="Los Angeles"/>
    <x v="1"/>
    <n v="90049"/>
    <x v="1"/>
    <s v="TEC-PH-10003589"/>
    <x v="2"/>
    <x v="7"/>
    <x v="818"/>
    <n v="43.176000000000002"/>
    <n v="3"/>
    <n v="0.2"/>
    <n v="15.111599999999999"/>
  </r>
  <r>
    <n v="8060"/>
    <s v="CA-2012-121188"/>
    <x v="1"/>
    <x v="834"/>
    <d v="2012-09-04T00:00:00"/>
    <s v="Standard Class"/>
    <s v="CB-12025"/>
    <s v="Cassandra Brandow"/>
    <x v="0"/>
    <s v="United States"/>
    <s v="Los Angeles"/>
    <x v="1"/>
    <n v="90049"/>
    <x v="1"/>
    <s v="FUR-FU-10003981"/>
    <x v="0"/>
    <x v="5"/>
    <x v="322"/>
    <n v="4.16"/>
    <n v="2"/>
    <n v="0"/>
    <n v="1.7472000000000003"/>
  </r>
  <r>
    <n v="8061"/>
    <s v="CA-2012-156013"/>
    <x v="1"/>
    <x v="1181"/>
    <d v="2012-09-26T00:00:00"/>
    <s v="Standard Class"/>
    <s v="TC-20980"/>
    <s v="Tamara Chand"/>
    <x v="1"/>
    <s v="United States"/>
    <s v="Long Beach"/>
    <x v="15"/>
    <n v="11561"/>
    <x v="3"/>
    <s v="OFF-PA-10001970"/>
    <x v="1"/>
    <x v="10"/>
    <x v="311"/>
    <n v="61.4"/>
    <n v="5"/>
    <n v="0"/>
    <n v="28.857999999999997"/>
  </r>
  <r>
    <n v="8062"/>
    <s v="CA-2012-156013"/>
    <x v="1"/>
    <x v="1181"/>
    <d v="2012-09-26T00:00:00"/>
    <s v="Standard Class"/>
    <s v="TC-20980"/>
    <s v="Tamara Chand"/>
    <x v="1"/>
    <s v="United States"/>
    <s v="Long Beach"/>
    <x v="15"/>
    <n v="11561"/>
    <x v="3"/>
    <s v="OFF-BI-10002437"/>
    <x v="1"/>
    <x v="8"/>
    <x v="1305"/>
    <n v="24.448"/>
    <n v="2"/>
    <n v="0.2"/>
    <n v="8.8623999999999992"/>
  </r>
  <r>
    <n v="8063"/>
    <s v="CA-2013-132997"/>
    <x v="0"/>
    <x v="77"/>
    <d v="2013-11-10T00:00:00"/>
    <s v="First Class"/>
    <s v="LW-17215"/>
    <s v="Luke Weiss"/>
    <x v="0"/>
    <s v="United States"/>
    <s v="Rochester"/>
    <x v="15"/>
    <n v="14609"/>
    <x v="3"/>
    <s v="TEC-PH-10000586"/>
    <x v="2"/>
    <x v="7"/>
    <x v="501"/>
    <n v="263.95999999999998"/>
    <n v="4"/>
    <n v="0"/>
    <n v="71.269200000000012"/>
  </r>
  <r>
    <n v="8064"/>
    <s v="CA-2013-132997"/>
    <x v="0"/>
    <x v="77"/>
    <d v="2013-11-10T00:00:00"/>
    <s v="First Class"/>
    <s v="LW-17215"/>
    <s v="Luke Weiss"/>
    <x v="0"/>
    <s v="United States"/>
    <s v="Rochester"/>
    <x v="15"/>
    <n v="14609"/>
    <x v="3"/>
    <s v="TEC-PH-10003811"/>
    <x v="2"/>
    <x v="7"/>
    <x v="1187"/>
    <n v="359.96999999999997"/>
    <n v="3"/>
    <n v="0"/>
    <n v="100.7916"/>
  </r>
  <r>
    <n v="8065"/>
    <s v="CA-2013-132997"/>
    <x v="0"/>
    <x v="77"/>
    <d v="2013-11-10T00:00:00"/>
    <s v="First Class"/>
    <s v="LW-17215"/>
    <s v="Luke Weiss"/>
    <x v="0"/>
    <s v="United States"/>
    <s v="Rochester"/>
    <x v="15"/>
    <n v="14609"/>
    <x v="3"/>
    <s v="OFF-PA-10004983"/>
    <x v="1"/>
    <x v="10"/>
    <x v="1323"/>
    <n v="12.96"/>
    <n v="2"/>
    <n v="0"/>
    <n v="6.2208000000000006"/>
  </r>
  <r>
    <n v="8066"/>
    <s v="CA-2013-132997"/>
    <x v="0"/>
    <x v="77"/>
    <d v="2013-11-10T00:00:00"/>
    <s v="First Class"/>
    <s v="LW-17215"/>
    <s v="Luke Weiss"/>
    <x v="0"/>
    <s v="United States"/>
    <s v="Rochester"/>
    <x v="15"/>
    <n v="14609"/>
    <x v="3"/>
    <s v="OFF-ST-10003479"/>
    <x v="1"/>
    <x v="4"/>
    <x v="41"/>
    <n v="116.82"/>
    <n v="3"/>
    <n v="0"/>
    <n v="5.8409999999999869"/>
  </r>
  <r>
    <n v="8067"/>
    <s v="CA-2013-132997"/>
    <x v="0"/>
    <x v="77"/>
    <d v="2013-11-10T00:00:00"/>
    <s v="First Class"/>
    <s v="LW-17215"/>
    <s v="Luke Weiss"/>
    <x v="0"/>
    <s v="United States"/>
    <s v="Rochester"/>
    <x v="15"/>
    <n v="14609"/>
    <x v="3"/>
    <s v="OFF-BI-10004318"/>
    <x v="1"/>
    <x v="8"/>
    <x v="1574"/>
    <n v="276.78400000000005"/>
    <n v="2"/>
    <n v="0.2"/>
    <n v="89.954799999999992"/>
  </r>
  <r>
    <n v="8068"/>
    <s v="US-2012-160563"/>
    <x v="1"/>
    <x v="1182"/>
    <d v="2012-10-24T00:00:00"/>
    <s v="Standard Class"/>
    <s v="NS-18640"/>
    <s v="Noel Staavos"/>
    <x v="1"/>
    <s v="United States"/>
    <s v="San Francisco"/>
    <x v="1"/>
    <n v="94109"/>
    <x v="1"/>
    <s v="TEC-AC-10002567"/>
    <x v="2"/>
    <x v="11"/>
    <x v="423"/>
    <n v="239.96999999999997"/>
    <n v="3"/>
    <n v="0"/>
    <n v="86.389199999999988"/>
  </r>
  <r>
    <n v="8069"/>
    <s v="US-2012-160563"/>
    <x v="1"/>
    <x v="1182"/>
    <d v="2012-10-24T00:00:00"/>
    <s v="Standard Class"/>
    <s v="NS-18640"/>
    <s v="Noel Staavos"/>
    <x v="1"/>
    <s v="United States"/>
    <s v="San Francisco"/>
    <x v="1"/>
    <n v="94109"/>
    <x v="1"/>
    <s v="FUR-FU-10001731"/>
    <x v="0"/>
    <x v="5"/>
    <x v="1547"/>
    <n v="16.02"/>
    <n v="6"/>
    <n v="0"/>
    <n v="6.0876000000000001"/>
  </r>
  <r>
    <n v="8070"/>
    <s v="CA-2014-151750"/>
    <x v="3"/>
    <x v="314"/>
    <d v="2014-01-06T00:00:00"/>
    <s v="Standard Class"/>
    <s v="JM-15250"/>
    <s v="Janet Martin"/>
    <x v="0"/>
    <s v="United States"/>
    <s v="Huntsville"/>
    <x v="5"/>
    <n v="77340"/>
    <x v="2"/>
    <s v="OFF-ST-10002743"/>
    <x v="1"/>
    <x v="4"/>
    <x v="413"/>
    <n v="454.56000000000006"/>
    <n v="5"/>
    <n v="0.2"/>
    <n v="-107.95800000000004"/>
  </r>
  <r>
    <n v="8071"/>
    <s v="CA-2014-151750"/>
    <x v="3"/>
    <x v="314"/>
    <d v="2014-01-06T00:00:00"/>
    <s v="Standard Class"/>
    <s v="JM-15250"/>
    <s v="Janet Martin"/>
    <x v="0"/>
    <s v="United States"/>
    <s v="Huntsville"/>
    <x v="5"/>
    <n v="77340"/>
    <x v="2"/>
    <s v="FUR-FU-10002116"/>
    <x v="0"/>
    <x v="5"/>
    <x v="1431"/>
    <n v="141.41999999999999"/>
    <n v="5"/>
    <n v="0.6"/>
    <n v="-187.38150000000002"/>
  </r>
  <r>
    <n v="8072"/>
    <s v="CA-2014-151750"/>
    <x v="3"/>
    <x v="314"/>
    <d v="2014-01-06T00:00:00"/>
    <s v="Standard Class"/>
    <s v="JM-15250"/>
    <s v="Janet Martin"/>
    <x v="0"/>
    <s v="United States"/>
    <s v="Huntsville"/>
    <x v="5"/>
    <n v="77340"/>
    <x v="2"/>
    <s v="FUR-CH-10003199"/>
    <x v="0"/>
    <x v="1"/>
    <x v="631"/>
    <n v="310.74399999999997"/>
    <n v="4"/>
    <n v="0.3"/>
    <n v="-26.635199999999998"/>
  </r>
  <r>
    <n v="8073"/>
    <s v="CA-2014-151750"/>
    <x v="3"/>
    <x v="314"/>
    <d v="2014-01-06T00:00:00"/>
    <s v="Standard Class"/>
    <s v="JM-15250"/>
    <s v="Janet Martin"/>
    <x v="0"/>
    <s v="United States"/>
    <s v="Huntsville"/>
    <x v="5"/>
    <n v="77340"/>
    <x v="2"/>
    <s v="OFF-AR-10003158"/>
    <x v="1"/>
    <x v="6"/>
    <x v="696"/>
    <n v="12.736000000000001"/>
    <n v="4"/>
    <n v="0.2"/>
    <n v="2.2287999999999988"/>
  </r>
  <r>
    <n v="8074"/>
    <s v="CA-2014-151750"/>
    <x v="3"/>
    <x v="314"/>
    <d v="2014-01-06T00:00:00"/>
    <s v="Standard Class"/>
    <s v="JM-15250"/>
    <s v="Janet Martin"/>
    <x v="0"/>
    <s v="United States"/>
    <s v="Huntsville"/>
    <x v="5"/>
    <n v="77340"/>
    <x v="2"/>
    <s v="OFF-BI-10000301"/>
    <x v="1"/>
    <x v="8"/>
    <x v="619"/>
    <n v="6.469999999999998"/>
    <n v="5"/>
    <n v="0.8"/>
    <n v="-9.7050000000000018"/>
  </r>
  <r>
    <n v="8075"/>
    <s v="CA-2014-151750"/>
    <x v="3"/>
    <x v="314"/>
    <d v="2014-01-06T00:00:00"/>
    <s v="Standard Class"/>
    <s v="JM-15250"/>
    <s v="Janet Martin"/>
    <x v="0"/>
    <s v="United States"/>
    <s v="Huntsville"/>
    <x v="5"/>
    <n v="77340"/>
    <x v="2"/>
    <s v="OFF-BI-10000343"/>
    <x v="1"/>
    <x v="8"/>
    <x v="184"/>
    <n v="13.747999999999998"/>
    <n v="14"/>
    <n v="0.8"/>
    <n v="-22.684200000000004"/>
  </r>
  <r>
    <n v="8076"/>
    <s v="CA-2014-151750"/>
    <x v="3"/>
    <x v="314"/>
    <d v="2014-01-06T00:00:00"/>
    <s v="Standard Class"/>
    <s v="JM-15250"/>
    <s v="Janet Martin"/>
    <x v="0"/>
    <s v="United States"/>
    <s v="Huntsville"/>
    <x v="5"/>
    <n v="77340"/>
    <x v="2"/>
    <s v="OFF-AP-10004708"/>
    <x v="1"/>
    <x v="9"/>
    <x v="508"/>
    <n v="15.223999999999997"/>
    <n v="2"/>
    <n v="0.8"/>
    <n v="-38.821200000000012"/>
  </r>
  <r>
    <n v="8077"/>
    <s v="CA-2012-106187"/>
    <x v="1"/>
    <x v="537"/>
    <d v="2012-06-29T00:00:00"/>
    <s v="Standard Class"/>
    <s v="RF-19345"/>
    <s v="Randy Ferguson"/>
    <x v="1"/>
    <s v="United States"/>
    <s v="East Point"/>
    <x v="32"/>
    <n v="30344"/>
    <x v="0"/>
    <s v="FUR-FU-10000794"/>
    <x v="0"/>
    <x v="5"/>
    <x v="639"/>
    <n v="27.42"/>
    <n v="3"/>
    <n v="0"/>
    <n v="9.3227999999999991"/>
  </r>
  <r>
    <n v="8078"/>
    <s v="CA-2012-106187"/>
    <x v="1"/>
    <x v="537"/>
    <d v="2012-06-29T00:00:00"/>
    <s v="Standard Class"/>
    <s v="RF-19345"/>
    <s v="Randy Ferguson"/>
    <x v="1"/>
    <s v="United States"/>
    <s v="East Point"/>
    <x v="32"/>
    <n v="30344"/>
    <x v="0"/>
    <s v="OFF-BI-10004519"/>
    <x v="1"/>
    <x v="8"/>
    <x v="880"/>
    <n v="165.98"/>
    <n v="1"/>
    <n v="0"/>
    <n v="74.690999999999988"/>
  </r>
  <r>
    <n v="8079"/>
    <s v="CA-2012-106187"/>
    <x v="1"/>
    <x v="537"/>
    <d v="2012-06-29T00:00:00"/>
    <s v="Standard Class"/>
    <s v="RF-19345"/>
    <s v="Randy Ferguson"/>
    <x v="1"/>
    <s v="United States"/>
    <s v="East Point"/>
    <x v="32"/>
    <n v="30344"/>
    <x v="0"/>
    <s v="TEC-AC-10001590"/>
    <x v="2"/>
    <x v="11"/>
    <x v="1347"/>
    <n v="75"/>
    <n v="3"/>
    <n v="0"/>
    <n v="18"/>
  </r>
  <r>
    <n v="8080"/>
    <s v="US-2013-164945"/>
    <x v="0"/>
    <x v="441"/>
    <d v="2013-11-28T00:00:00"/>
    <s v="Standard Class"/>
    <s v="CA-12055"/>
    <s v="Cathy Armstrong"/>
    <x v="2"/>
    <s v="United States"/>
    <s v="New York City"/>
    <x v="15"/>
    <n v="10009"/>
    <x v="3"/>
    <s v="OFF-BI-10001524"/>
    <x v="1"/>
    <x v="8"/>
    <x v="298"/>
    <n v="134.27200000000002"/>
    <n v="8"/>
    <n v="0.2"/>
    <n v="46.99519999999999"/>
  </r>
  <r>
    <n v="8081"/>
    <s v="CA-2012-150714"/>
    <x v="1"/>
    <x v="662"/>
    <d v="2012-11-01T00:00:00"/>
    <s v="Standard Class"/>
    <s v="KH-16690"/>
    <s v="Kristen Hastings"/>
    <x v="1"/>
    <s v="United States"/>
    <s v="Springfield"/>
    <x v="21"/>
    <n v="97477"/>
    <x v="1"/>
    <s v="OFF-LA-10001474"/>
    <x v="1"/>
    <x v="2"/>
    <x v="917"/>
    <n v="146.54400000000001"/>
    <n v="6"/>
    <n v="0.2"/>
    <n v="47.626799999999996"/>
  </r>
  <r>
    <n v="8082"/>
    <s v="CA-2012-150714"/>
    <x v="1"/>
    <x v="662"/>
    <d v="2012-11-01T00:00:00"/>
    <s v="Standard Class"/>
    <s v="KH-16690"/>
    <s v="Kristen Hastings"/>
    <x v="1"/>
    <s v="United States"/>
    <s v="Springfield"/>
    <x v="21"/>
    <n v="97477"/>
    <x v="1"/>
    <s v="OFF-PA-10001497"/>
    <x v="1"/>
    <x v="10"/>
    <x v="1746"/>
    <n v="131.904"/>
    <n v="3"/>
    <n v="0.2"/>
    <n v="47.815200000000004"/>
  </r>
  <r>
    <n v="8083"/>
    <s v="CA-2012-150714"/>
    <x v="1"/>
    <x v="662"/>
    <d v="2012-11-01T00:00:00"/>
    <s v="Standard Class"/>
    <s v="KH-16690"/>
    <s v="Kristen Hastings"/>
    <x v="1"/>
    <s v="United States"/>
    <s v="Springfield"/>
    <x v="21"/>
    <n v="97477"/>
    <x v="1"/>
    <s v="OFF-AP-10003287"/>
    <x v="1"/>
    <x v="9"/>
    <x v="538"/>
    <n v="203.88000000000002"/>
    <n v="5"/>
    <n v="0.2"/>
    <n v="20.387999999999998"/>
  </r>
  <r>
    <n v="8084"/>
    <s v="CA-2012-150714"/>
    <x v="1"/>
    <x v="662"/>
    <d v="2012-11-01T00:00:00"/>
    <s v="Standard Class"/>
    <s v="KH-16690"/>
    <s v="Kristen Hastings"/>
    <x v="1"/>
    <s v="United States"/>
    <s v="Springfield"/>
    <x v="21"/>
    <n v="97477"/>
    <x v="1"/>
    <s v="OFF-BI-10002982"/>
    <x v="1"/>
    <x v="8"/>
    <x v="1258"/>
    <n v="14.301000000000002"/>
    <n v="7"/>
    <n v="0.7"/>
    <n v="-10.487400000000001"/>
  </r>
  <r>
    <n v="8085"/>
    <s v="CA-2012-150714"/>
    <x v="1"/>
    <x v="662"/>
    <d v="2012-11-01T00:00:00"/>
    <s v="Standard Class"/>
    <s v="KH-16690"/>
    <s v="Kristen Hastings"/>
    <x v="1"/>
    <s v="United States"/>
    <s v="Springfield"/>
    <x v="21"/>
    <n v="97477"/>
    <x v="1"/>
    <s v="OFF-ST-10001809"/>
    <x v="1"/>
    <x v="4"/>
    <x v="430"/>
    <n v="718.6400000000001"/>
    <n v="10"/>
    <n v="0.2"/>
    <n v="-161.69400000000005"/>
  </r>
  <r>
    <n v="8086"/>
    <s v="CA-2013-105753"/>
    <x v="0"/>
    <x v="201"/>
    <d v="2013-10-27T00:00:00"/>
    <s v="Standard Class"/>
    <s v="LC-16960"/>
    <s v="Lindsay Castell"/>
    <x v="2"/>
    <s v="United States"/>
    <s v="Arlington"/>
    <x v="17"/>
    <n v="22204"/>
    <x v="0"/>
    <s v="FUR-FU-10000246"/>
    <x v="0"/>
    <x v="5"/>
    <x v="386"/>
    <n v="61.1"/>
    <n v="5"/>
    <n v="0"/>
    <n v="18.329999999999991"/>
  </r>
  <r>
    <n v="8087"/>
    <s v="CA-2014-120894"/>
    <x v="3"/>
    <x v="1045"/>
    <d v="2014-05-03T00:00:00"/>
    <s v="Standard Class"/>
    <s v="JL-15130"/>
    <s v="Jack Lebron"/>
    <x v="0"/>
    <s v="United States"/>
    <s v="Wilmington"/>
    <x v="3"/>
    <n v="28403"/>
    <x v="0"/>
    <s v="OFF-AP-10000252"/>
    <x v="1"/>
    <x v="9"/>
    <x v="1242"/>
    <n v="28.08"/>
    <n v="3"/>
    <n v="0.2"/>
    <n v="5.2650000000000006"/>
  </r>
  <r>
    <n v="8088"/>
    <s v="CA-2013-106621"/>
    <x v="0"/>
    <x v="321"/>
    <d v="2013-10-02T00:00:00"/>
    <s v="Second Class"/>
    <s v="DM-12955"/>
    <s v="Dario Medina"/>
    <x v="1"/>
    <s v="United States"/>
    <s v="Yuma"/>
    <x v="16"/>
    <n v="85364"/>
    <x v="1"/>
    <s v="OFF-AR-10002375"/>
    <x v="1"/>
    <x v="6"/>
    <x v="823"/>
    <n v="10.496"/>
    <n v="4"/>
    <n v="0.2"/>
    <n v="1.1807999999999983"/>
  </r>
  <r>
    <n v="8089"/>
    <s v="CA-2012-107020"/>
    <x v="1"/>
    <x v="848"/>
    <d v="2012-07-14T00:00:00"/>
    <s v="Standard Class"/>
    <s v="MV-18190"/>
    <s v="Mike Vittorini"/>
    <x v="0"/>
    <s v="United States"/>
    <s v="San Bernardino"/>
    <x v="1"/>
    <n v="92404"/>
    <x v="1"/>
    <s v="OFF-BI-10003719"/>
    <x v="1"/>
    <x v="8"/>
    <x v="684"/>
    <n v="39.92"/>
    <n v="2"/>
    <n v="0.2"/>
    <n v="12.973999999999997"/>
  </r>
  <r>
    <n v="8090"/>
    <s v="US-2012-117492"/>
    <x v="1"/>
    <x v="976"/>
    <d v="2012-08-09T00:00:00"/>
    <s v="First Class"/>
    <s v="NS-18640"/>
    <s v="Noel Staavos"/>
    <x v="1"/>
    <s v="United States"/>
    <s v="Baltimore"/>
    <x v="39"/>
    <n v="21215"/>
    <x v="3"/>
    <s v="OFF-AP-10001492"/>
    <x v="1"/>
    <x v="9"/>
    <x v="22"/>
    <n v="77.58"/>
    <n v="9"/>
    <n v="0"/>
    <n v="20.1708"/>
  </r>
  <r>
    <n v="8091"/>
    <s v="CA-2011-101392"/>
    <x v="2"/>
    <x v="1035"/>
    <d v="2011-12-13T00:00:00"/>
    <s v="Standard Class"/>
    <s v="AS-10630"/>
    <s v="Ann Steele"/>
    <x v="2"/>
    <s v="United States"/>
    <s v="Seattle"/>
    <x v="4"/>
    <n v="98103"/>
    <x v="1"/>
    <s v="OFF-ST-10000532"/>
    <x v="1"/>
    <x v="4"/>
    <x v="1403"/>
    <n v="269.35999999999996"/>
    <n v="7"/>
    <n v="0"/>
    <n v="70.033599999999993"/>
  </r>
  <r>
    <n v="8092"/>
    <s v="CA-2012-127502"/>
    <x v="1"/>
    <x v="895"/>
    <d v="2012-12-14T00:00:00"/>
    <s v="Standard Class"/>
    <s v="MT-17815"/>
    <s v="Meg Tillman"/>
    <x v="0"/>
    <s v="United States"/>
    <s v="San Francisco"/>
    <x v="1"/>
    <n v="94110"/>
    <x v="1"/>
    <s v="OFF-LA-10001613"/>
    <x v="1"/>
    <x v="2"/>
    <x v="736"/>
    <n v="5.76"/>
    <n v="2"/>
    <n v="0"/>
    <n v="2.8224"/>
  </r>
  <r>
    <n v="8093"/>
    <s v="CA-2014-143658"/>
    <x v="3"/>
    <x v="1183"/>
    <d v="2014-11-14T00:00:00"/>
    <s v="Second Class"/>
    <s v="SR-20425"/>
    <s v="Sharelle Roach"/>
    <x v="2"/>
    <s v="United States"/>
    <s v="New York City"/>
    <x v="15"/>
    <n v="10035"/>
    <x v="3"/>
    <s v="OFF-AR-10002818"/>
    <x v="1"/>
    <x v="6"/>
    <x v="924"/>
    <n v="109.9"/>
    <n v="5"/>
    <n v="0"/>
    <n v="32.97"/>
  </r>
  <r>
    <n v="8094"/>
    <s v="CA-2014-133046"/>
    <x v="3"/>
    <x v="944"/>
    <d v="2014-08-02T00:00:00"/>
    <s v="Second Class"/>
    <s v="DK-13375"/>
    <s v="Dennis Kane"/>
    <x v="0"/>
    <s v="United States"/>
    <s v="Seattle"/>
    <x v="4"/>
    <n v="98115"/>
    <x v="1"/>
    <s v="FUR-FU-10001940"/>
    <x v="0"/>
    <x v="5"/>
    <x v="33"/>
    <n v="23.88"/>
    <n v="3"/>
    <n v="0"/>
    <n v="10.507200000000001"/>
  </r>
  <r>
    <n v="8095"/>
    <s v="CA-2014-133046"/>
    <x v="3"/>
    <x v="944"/>
    <d v="2014-08-02T00:00:00"/>
    <s v="Second Class"/>
    <s v="DK-13375"/>
    <s v="Dennis Kane"/>
    <x v="0"/>
    <s v="United States"/>
    <s v="Seattle"/>
    <x v="4"/>
    <n v="98115"/>
    <x v="1"/>
    <s v="OFF-PA-10003883"/>
    <x v="1"/>
    <x v="10"/>
    <x v="1229"/>
    <n v="26.2"/>
    <n v="4"/>
    <n v="0"/>
    <n v="12.052"/>
  </r>
  <r>
    <n v="8096"/>
    <s v="CA-2014-133046"/>
    <x v="3"/>
    <x v="944"/>
    <d v="2014-08-02T00:00:00"/>
    <s v="Second Class"/>
    <s v="DK-13375"/>
    <s v="Dennis Kane"/>
    <x v="0"/>
    <s v="United States"/>
    <s v="Seattle"/>
    <x v="4"/>
    <n v="98115"/>
    <x v="1"/>
    <s v="OFF-PA-10002787"/>
    <x v="1"/>
    <x v="10"/>
    <x v="1267"/>
    <n v="12.96"/>
    <n v="2"/>
    <n v="0"/>
    <n v="6.2208000000000006"/>
  </r>
  <r>
    <n v="8097"/>
    <s v="CA-2014-133046"/>
    <x v="3"/>
    <x v="944"/>
    <d v="2014-08-02T00:00:00"/>
    <s v="Second Class"/>
    <s v="DK-13375"/>
    <s v="Dennis Kane"/>
    <x v="0"/>
    <s v="United States"/>
    <s v="Seattle"/>
    <x v="4"/>
    <n v="98115"/>
    <x v="1"/>
    <s v="TEC-AC-10000991"/>
    <x v="2"/>
    <x v="11"/>
    <x v="432"/>
    <n v="234.95000000000002"/>
    <n v="5"/>
    <n v="0"/>
    <n v="32.893000000000008"/>
  </r>
  <r>
    <n v="8098"/>
    <s v="CA-2014-122798"/>
    <x v="3"/>
    <x v="116"/>
    <d v="2015-01-02T00:00:00"/>
    <s v="Standard Class"/>
    <s v="SV-20935"/>
    <s v="Susan Vittorini"/>
    <x v="0"/>
    <s v="United States"/>
    <s v="Albuquerque"/>
    <x v="27"/>
    <n v="87105"/>
    <x v="1"/>
    <s v="OFF-ST-10003058"/>
    <x v="1"/>
    <x v="4"/>
    <x v="388"/>
    <n v="118.25"/>
    <n v="5"/>
    <n v="0"/>
    <n v="34.292499999999997"/>
  </r>
  <r>
    <n v="8099"/>
    <s v="CA-2014-122798"/>
    <x v="3"/>
    <x v="116"/>
    <d v="2015-01-02T00:00:00"/>
    <s v="Standard Class"/>
    <s v="SV-20935"/>
    <s v="Susan Vittorini"/>
    <x v="0"/>
    <s v="United States"/>
    <s v="Albuquerque"/>
    <x v="27"/>
    <n v="87105"/>
    <x v="1"/>
    <s v="OFF-PA-10004239"/>
    <x v="1"/>
    <x v="10"/>
    <x v="1412"/>
    <n v="4.28"/>
    <n v="1"/>
    <n v="0"/>
    <n v="1.9259999999999997"/>
  </r>
  <r>
    <n v="8100"/>
    <s v="CA-2013-169663"/>
    <x v="0"/>
    <x v="612"/>
    <d v="2013-03-14T00:00:00"/>
    <s v="First Class"/>
    <s v="RH-19510"/>
    <s v="Rick Huthwaite"/>
    <x v="2"/>
    <s v="United States"/>
    <s v="Los Angeles"/>
    <x v="1"/>
    <n v="90045"/>
    <x v="1"/>
    <s v="TEC-AC-10003038"/>
    <x v="2"/>
    <x v="11"/>
    <x v="1024"/>
    <n v="26.849999999999998"/>
    <n v="3"/>
    <n v="0"/>
    <n v="5.101499999999997"/>
  </r>
  <r>
    <n v="8101"/>
    <s v="CA-2013-169663"/>
    <x v="0"/>
    <x v="612"/>
    <d v="2013-03-14T00:00:00"/>
    <s v="First Class"/>
    <s v="RH-19510"/>
    <s v="Rick Huthwaite"/>
    <x v="2"/>
    <s v="United States"/>
    <s v="Los Angeles"/>
    <x v="1"/>
    <n v="90045"/>
    <x v="1"/>
    <s v="TEC-MA-10000984"/>
    <x v="2"/>
    <x v="15"/>
    <x v="1811"/>
    <n v="3357.6000000000004"/>
    <n v="3"/>
    <n v="0.2"/>
    <n v="377.72999999999956"/>
  </r>
  <r>
    <n v="8102"/>
    <s v="CA-2012-149846"/>
    <x v="1"/>
    <x v="1184"/>
    <d v="2012-05-26T00:00:00"/>
    <s v="Standard Class"/>
    <s v="SB-20185"/>
    <s v="Sarah Brown"/>
    <x v="0"/>
    <s v="United States"/>
    <s v="Los Angeles"/>
    <x v="1"/>
    <n v="90045"/>
    <x v="1"/>
    <s v="OFF-LA-10004484"/>
    <x v="1"/>
    <x v="2"/>
    <x v="612"/>
    <n v="8.26"/>
    <n v="2"/>
    <n v="0"/>
    <n v="3.7995999999999999"/>
  </r>
  <r>
    <n v="8103"/>
    <s v="CA-2012-149846"/>
    <x v="1"/>
    <x v="1184"/>
    <d v="2012-05-26T00:00:00"/>
    <s v="Standard Class"/>
    <s v="SB-20185"/>
    <s v="Sarah Brown"/>
    <x v="0"/>
    <s v="United States"/>
    <s v="Los Angeles"/>
    <x v="1"/>
    <n v="90045"/>
    <x v="1"/>
    <s v="TEC-MA-10004002"/>
    <x v="2"/>
    <x v="15"/>
    <x v="662"/>
    <n v="2973.32"/>
    <n v="7"/>
    <n v="0.2"/>
    <n v="334.49849999999958"/>
  </r>
  <r>
    <n v="8104"/>
    <s v="CA-2012-149846"/>
    <x v="1"/>
    <x v="1184"/>
    <d v="2012-05-26T00:00:00"/>
    <s v="Standard Class"/>
    <s v="SB-20185"/>
    <s v="Sarah Brown"/>
    <x v="0"/>
    <s v="United States"/>
    <s v="Los Angeles"/>
    <x v="1"/>
    <n v="90045"/>
    <x v="1"/>
    <s v="OFF-ST-10002406"/>
    <x v="1"/>
    <x v="4"/>
    <x v="324"/>
    <n v="104.79"/>
    <n v="7"/>
    <n v="0"/>
    <n v="29.341200000000008"/>
  </r>
  <r>
    <n v="8105"/>
    <s v="CA-2012-149846"/>
    <x v="1"/>
    <x v="1184"/>
    <d v="2012-05-26T00:00:00"/>
    <s v="Standard Class"/>
    <s v="SB-20185"/>
    <s v="Sarah Brown"/>
    <x v="0"/>
    <s v="United States"/>
    <s v="Los Angeles"/>
    <x v="1"/>
    <n v="90045"/>
    <x v="1"/>
    <s v="TEC-PH-10003645"/>
    <x v="2"/>
    <x v="7"/>
    <x v="294"/>
    <n v="775.72800000000007"/>
    <n v="6"/>
    <n v="0.2"/>
    <n v="58.179600000000022"/>
  </r>
  <r>
    <n v="8106"/>
    <s v="CA-2014-159149"/>
    <x v="3"/>
    <x v="922"/>
    <d v="2014-02-20T00:00:00"/>
    <s v="First Class"/>
    <s v="CR-12820"/>
    <s v="Cyra Reiten"/>
    <x v="2"/>
    <s v="United States"/>
    <s v="Houston"/>
    <x v="5"/>
    <n v="77041"/>
    <x v="2"/>
    <s v="FUR-BO-10001601"/>
    <x v="0"/>
    <x v="0"/>
    <x v="414"/>
    <n v="89.066399999999987"/>
    <n v="1"/>
    <n v="0.32"/>
    <n v="-17.027400000000007"/>
  </r>
  <r>
    <n v="8107"/>
    <s v="CA-2014-159149"/>
    <x v="3"/>
    <x v="922"/>
    <d v="2014-02-20T00:00:00"/>
    <s v="First Class"/>
    <s v="CR-12820"/>
    <s v="Cyra Reiten"/>
    <x v="2"/>
    <s v="United States"/>
    <s v="Houston"/>
    <x v="5"/>
    <n v="77041"/>
    <x v="2"/>
    <s v="OFF-AR-10000937"/>
    <x v="1"/>
    <x v="6"/>
    <x v="1812"/>
    <n v="175.44"/>
    <n v="6"/>
    <n v="0.2"/>
    <n v="52.632000000000005"/>
  </r>
  <r>
    <n v="8108"/>
    <s v="CA-2014-159149"/>
    <x v="3"/>
    <x v="922"/>
    <d v="2014-02-20T00:00:00"/>
    <s v="First Class"/>
    <s v="CR-12820"/>
    <s v="Cyra Reiten"/>
    <x v="2"/>
    <s v="United States"/>
    <s v="Houston"/>
    <x v="5"/>
    <n v="77041"/>
    <x v="2"/>
    <s v="TEC-PH-10000038"/>
    <x v="2"/>
    <x v="7"/>
    <x v="1056"/>
    <n v="438.33600000000001"/>
    <n v="4"/>
    <n v="0.2"/>
    <n v="-87.667200000000037"/>
  </r>
  <r>
    <n v="8109"/>
    <s v="US-2014-167570"/>
    <x v="3"/>
    <x v="166"/>
    <d v="2014-12-16T00:00:00"/>
    <s v="Standard Class"/>
    <s v="EG-13900"/>
    <s v="Emily Grady"/>
    <x v="0"/>
    <s v="United States"/>
    <s v="Philadelphia"/>
    <x v="9"/>
    <n v="19140"/>
    <x v="3"/>
    <s v="FUR-CH-10003396"/>
    <x v="0"/>
    <x v="1"/>
    <x v="385"/>
    <n v="215.54400000000001"/>
    <n v="4"/>
    <n v="0.3"/>
    <n v="-58.504800000000017"/>
  </r>
  <r>
    <n v="8110"/>
    <s v="CA-2014-160122"/>
    <x v="3"/>
    <x v="551"/>
    <d v="2014-11-24T00:00:00"/>
    <s v="Standard Class"/>
    <s v="RD-19930"/>
    <s v="Russell D'Ascenzo"/>
    <x v="0"/>
    <s v="United States"/>
    <s v="Chicago"/>
    <x v="10"/>
    <n v="60623"/>
    <x v="2"/>
    <s v="OFF-EN-10002592"/>
    <x v="1"/>
    <x v="12"/>
    <x v="1702"/>
    <n v="55.584000000000003"/>
    <n v="6"/>
    <n v="0.2"/>
    <n v="20.844000000000001"/>
  </r>
  <r>
    <n v="8111"/>
    <s v="CA-2014-160122"/>
    <x v="3"/>
    <x v="551"/>
    <d v="2014-11-24T00:00:00"/>
    <s v="Standard Class"/>
    <s v="RD-19930"/>
    <s v="Russell D'Ascenzo"/>
    <x v="0"/>
    <s v="United States"/>
    <s v="Chicago"/>
    <x v="10"/>
    <n v="60623"/>
    <x v="2"/>
    <s v="FUR-CH-10000422"/>
    <x v="0"/>
    <x v="1"/>
    <x v="1432"/>
    <n v="127.38599999999998"/>
    <n v="2"/>
    <n v="0.3"/>
    <n v="-25.477199999999982"/>
  </r>
  <r>
    <n v="8112"/>
    <s v="CA-2013-130393"/>
    <x v="0"/>
    <x v="49"/>
    <d v="2013-12-04T00:00:00"/>
    <s v="Second Class"/>
    <s v="JM-15865"/>
    <s v="John Murray"/>
    <x v="0"/>
    <s v="United States"/>
    <s v="San Angelo"/>
    <x v="5"/>
    <n v="76903"/>
    <x v="2"/>
    <s v="FUR-CH-10002647"/>
    <x v="0"/>
    <x v="1"/>
    <x v="470"/>
    <n v="248.43"/>
    <n v="5"/>
    <n v="0.3"/>
    <n v="-17.744999999999976"/>
  </r>
  <r>
    <n v="8113"/>
    <s v="CA-2013-130393"/>
    <x v="0"/>
    <x v="49"/>
    <d v="2013-12-04T00:00:00"/>
    <s v="Second Class"/>
    <s v="JM-15865"/>
    <s v="John Murray"/>
    <x v="0"/>
    <s v="United States"/>
    <s v="San Angelo"/>
    <x v="5"/>
    <n v="76903"/>
    <x v="2"/>
    <s v="OFF-AP-10004859"/>
    <x v="1"/>
    <x v="9"/>
    <x v="921"/>
    <n v="11.647999999999998"/>
    <n v="4"/>
    <n v="0.8"/>
    <n v="-30.867200000000004"/>
  </r>
  <r>
    <n v="8114"/>
    <s v="CA-2013-130393"/>
    <x v="0"/>
    <x v="49"/>
    <d v="2013-12-04T00:00:00"/>
    <s v="Second Class"/>
    <s v="JM-15865"/>
    <s v="John Murray"/>
    <x v="0"/>
    <s v="United States"/>
    <s v="San Angelo"/>
    <x v="5"/>
    <n v="76903"/>
    <x v="2"/>
    <s v="FUR-CH-10004477"/>
    <x v="0"/>
    <x v="1"/>
    <x v="211"/>
    <n v="85.245999999999995"/>
    <n v="2"/>
    <n v="0.3"/>
    <n v="-1.217800000000004"/>
  </r>
  <r>
    <n v="8115"/>
    <s v="CA-2014-144820"/>
    <x v="3"/>
    <x v="621"/>
    <d v="2014-10-08T00:00:00"/>
    <s v="Second Class"/>
    <s v="LW-16825"/>
    <s v="Laurel Workman"/>
    <x v="1"/>
    <s v="United States"/>
    <s v="Pasadena"/>
    <x v="5"/>
    <n v="77506"/>
    <x v="2"/>
    <s v="OFF-AR-10004817"/>
    <x v="1"/>
    <x v="6"/>
    <x v="906"/>
    <n v="20.64"/>
    <n v="5"/>
    <n v="0.2"/>
    <n v="2.3219999999999974"/>
  </r>
  <r>
    <n v="8116"/>
    <s v="CA-2014-101014"/>
    <x v="3"/>
    <x v="635"/>
    <d v="2014-09-05T00:00:00"/>
    <s v="Standard Class"/>
    <s v="RW-19540"/>
    <s v="Rick Wilson"/>
    <x v="1"/>
    <s v="United States"/>
    <s v="Los Angeles"/>
    <x v="1"/>
    <n v="90049"/>
    <x v="1"/>
    <s v="FUR-FU-10003374"/>
    <x v="0"/>
    <x v="5"/>
    <x v="1798"/>
    <n v="148.02000000000001"/>
    <n v="3"/>
    <n v="0"/>
    <n v="41.445600000000013"/>
  </r>
  <r>
    <n v="8117"/>
    <s v="CA-2014-105543"/>
    <x v="3"/>
    <x v="221"/>
    <d v="2014-11-25T00:00:00"/>
    <s v="Same Day"/>
    <s v="BG-11695"/>
    <s v="Brooke Gillingham"/>
    <x v="1"/>
    <s v="United States"/>
    <s v="Garden City"/>
    <x v="41"/>
    <n v="67846"/>
    <x v="2"/>
    <s v="OFF-ST-10003123"/>
    <x v="1"/>
    <x v="4"/>
    <x v="1268"/>
    <n v="33.29"/>
    <n v="1"/>
    <n v="0"/>
    <n v="7.9895999999999994"/>
  </r>
  <r>
    <n v="8118"/>
    <s v="US-2014-113201"/>
    <x v="3"/>
    <x v="160"/>
    <d v="2014-07-06T00:00:00"/>
    <s v="Standard Class"/>
    <s v="TT-21220"/>
    <s v="Thomas Thornton"/>
    <x v="0"/>
    <s v="United States"/>
    <s v="Los Angeles"/>
    <x v="1"/>
    <n v="90045"/>
    <x v="1"/>
    <s v="OFF-PA-10000675"/>
    <x v="1"/>
    <x v="10"/>
    <x v="1106"/>
    <n v="204.95000000000002"/>
    <n v="5"/>
    <n v="0"/>
    <n v="100.4255"/>
  </r>
  <r>
    <n v="8119"/>
    <s v="US-2014-106551"/>
    <x v="3"/>
    <x v="847"/>
    <d v="2014-07-28T00:00:00"/>
    <s v="Standard Class"/>
    <s v="EB-13930"/>
    <s v="Eric Barreto"/>
    <x v="0"/>
    <s v="United States"/>
    <s v="Chicago"/>
    <x v="10"/>
    <n v="60653"/>
    <x v="2"/>
    <s v="FUR-CH-10004997"/>
    <x v="0"/>
    <x v="1"/>
    <x v="494"/>
    <n v="526.34399999999994"/>
    <n v="4"/>
    <n v="0.3"/>
    <n v="-75.191999999999979"/>
  </r>
  <r>
    <n v="8120"/>
    <s v="CA-2013-116722"/>
    <x v="0"/>
    <x v="583"/>
    <d v="2013-11-17T00:00:00"/>
    <s v="Standard Class"/>
    <s v="LP-17080"/>
    <s v="Liz Pelletier"/>
    <x v="0"/>
    <s v="United States"/>
    <s v="San Francisco"/>
    <x v="1"/>
    <n v="94110"/>
    <x v="1"/>
    <s v="FUR-FU-10001934"/>
    <x v="0"/>
    <x v="5"/>
    <x v="107"/>
    <n v="41.96"/>
    <n v="2"/>
    <n v="0"/>
    <n v="10.909600000000001"/>
  </r>
  <r>
    <n v="8121"/>
    <s v="CA-2013-116722"/>
    <x v="0"/>
    <x v="583"/>
    <d v="2013-11-17T00:00:00"/>
    <s v="Standard Class"/>
    <s v="LP-17080"/>
    <s v="Liz Pelletier"/>
    <x v="0"/>
    <s v="United States"/>
    <s v="San Francisco"/>
    <x v="1"/>
    <n v="94110"/>
    <x v="1"/>
    <s v="FUR-CH-10004997"/>
    <x v="0"/>
    <x v="1"/>
    <x v="494"/>
    <n v="451.15199999999993"/>
    <n v="3"/>
    <n v="0.2"/>
    <n v="0"/>
  </r>
  <r>
    <n v="8122"/>
    <s v="CA-2013-116722"/>
    <x v="0"/>
    <x v="583"/>
    <d v="2013-11-17T00:00:00"/>
    <s v="Standard Class"/>
    <s v="LP-17080"/>
    <s v="Liz Pelletier"/>
    <x v="0"/>
    <s v="United States"/>
    <s v="San Francisco"/>
    <x v="1"/>
    <n v="94110"/>
    <x v="1"/>
    <s v="OFF-BI-10001890"/>
    <x v="1"/>
    <x v="8"/>
    <x v="174"/>
    <n v="31.504000000000005"/>
    <n v="11"/>
    <n v="0.2"/>
    <n v="11.026399999999999"/>
  </r>
  <r>
    <n v="8123"/>
    <s v="CA-2011-138128"/>
    <x v="2"/>
    <x v="337"/>
    <d v="2011-12-15T00:00:00"/>
    <s v="Standard Class"/>
    <s v="FP-14320"/>
    <s v="Frank Preis"/>
    <x v="0"/>
    <s v="United States"/>
    <s v="Philadelphia"/>
    <x v="9"/>
    <n v="19134"/>
    <x v="3"/>
    <s v="OFF-EN-10002500"/>
    <x v="1"/>
    <x v="12"/>
    <x v="118"/>
    <n v="30.672000000000001"/>
    <n v="3"/>
    <n v="0.2"/>
    <n v="9.5850000000000009"/>
  </r>
  <r>
    <n v="8124"/>
    <s v="CA-2011-138128"/>
    <x v="2"/>
    <x v="337"/>
    <d v="2011-12-15T00:00:00"/>
    <s v="Standard Class"/>
    <s v="FP-14320"/>
    <s v="Frank Preis"/>
    <x v="0"/>
    <s v="United States"/>
    <s v="Philadelphia"/>
    <x v="9"/>
    <n v="19134"/>
    <x v="3"/>
    <s v="TEC-CO-10001766"/>
    <x v="2"/>
    <x v="16"/>
    <x v="1058"/>
    <n v="1079.9759999999999"/>
    <n v="4"/>
    <n v="0.4"/>
    <n v="125.99719999999991"/>
  </r>
  <r>
    <n v="8125"/>
    <s v="US-2014-150070"/>
    <x v="3"/>
    <x v="210"/>
    <d v="2014-09-13T00:00:00"/>
    <s v="Standard Class"/>
    <s v="JA-15970"/>
    <s v="Joseph Airdo"/>
    <x v="0"/>
    <s v="United States"/>
    <s v="Modesto"/>
    <x v="1"/>
    <n v="95351"/>
    <x v="1"/>
    <s v="FUR-CH-10004860"/>
    <x v="0"/>
    <x v="1"/>
    <x v="210"/>
    <n v="161.56800000000001"/>
    <n v="2"/>
    <n v="0.2"/>
    <n v="-28.274400000000021"/>
  </r>
  <r>
    <n v="8126"/>
    <s v="CA-2012-137064"/>
    <x v="1"/>
    <x v="525"/>
    <d v="2012-02-13T00:00:00"/>
    <s v="Standard Class"/>
    <s v="TS-21655"/>
    <s v="Trudy Schmidt"/>
    <x v="0"/>
    <s v="United States"/>
    <s v="Houston"/>
    <x v="5"/>
    <n v="77070"/>
    <x v="2"/>
    <s v="OFF-BI-10002049"/>
    <x v="1"/>
    <x v="8"/>
    <x v="758"/>
    <n v="2.9339999999999993"/>
    <n v="3"/>
    <n v="0.8"/>
    <n v="-4.9878000000000018"/>
  </r>
  <r>
    <n v="8127"/>
    <s v="CA-2012-137064"/>
    <x v="1"/>
    <x v="525"/>
    <d v="2012-02-13T00:00:00"/>
    <s v="Standard Class"/>
    <s v="TS-21655"/>
    <s v="Trudy Schmidt"/>
    <x v="0"/>
    <s v="United States"/>
    <s v="Houston"/>
    <x v="5"/>
    <n v="77070"/>
    <x v="2"/>
    <s v="TEC-AC-10003499"/>
    <x v="2"/>
    <x v="11"/>
    <x v="103"/>
    <n v="18.528000000000002"/>
    <n v="2"/>
    <n v="0.2"/>
    <n v="4.4004000000000003"/>
  </r>
  <r>
    <n v="8128"/>
    <s v="CA-2012-137064"/>
    <x v="1"/>
    <x v="525"/>
    <d v="2012-02-13T00:00:00"/>
    <s v="Standard Class"/>
    <s v="TS-21655"/>
    <s v="Trudy Schmidt"/>
    <x v="0"/>
    <s v="United States"/>
    <s v="Houston"/>
    <x v="5"/>
    <n v="77070"/>
    <x v="2"/>
    <s v="OFF-ST-10003470"/>
    <x v="1"/>
    <x v="4"/>
    <x v="1339"/>
    <n v="670.75200000000007"/>
    <n v="3"/>
    <n v="0.2"/>
    <n v="-125.76600000000005"/>
  </r>
  <r>
    <n v="8129"/>
    <s v="CA-2014-157350"/>
    <x v="3"/>
    <x v="775"/>
    <d v="2014-09-02T00:00:00"/>
    <s v="Standard Class"/>
    <s v="DP-13000"/>
    <s v="Darren Powers"/>
    <x v="0"/>
    <s v="United States"/>
    <s v="Chicago"/>
    <x v="10"/>
    <n v="60610"/>
    <x v="2"/>
    <s v="FUR-FU-10000222"/>
    <x v="0"/>
    <x v="5"/>
    <x v="591"/>
    <n v="64.959999999999994"/>
    <n v="5"/>
    <n v="0.6"/>
    <n v="-43.847999999999985"/>
  </r>
  <r>
    <n v="8130"/>
    <s v="CA-2011-127866"/>
    <x v="2"/>
    <x v="836"/>
    <d v="2011-07-23T00:00:00"/>
    <s v="First Class"/>
    <s v="JD-15895"/>
    <s v="Jonathan Doherty"/>
    <x v="1"/>
    <s v="United States"/>
    <s v="Riverside"/>
    <x v="1"/>
    <n v="92503"/>
    <x v="1"/>
    <s v="TEC-AC-10000023"/>
    <x v="2"/>
    <x v="11"/>
    <x v="900"/>
    <n v="41.94"/>
    <n v="2"/>
    <n v="0"/>
    <n v="15.098399999999998"/>
  </r>
  <r>
    <n v="8131"/>
    <s v="CA-2011-127866"/>
    <x v="2"/>
    <x v="836"/>
    <d v="2011-07-23T00:00:00"/>
    <s v="First Class"/>
    <s v="JD-15895"/>
    <s v="Jonathan Doherty"/>
    <x v="1"/>
    <s v="United States"/>
    <s v="Riverside"/>
    <x v="1"/>
    <n v="92503"/>
    <x v="1"/>
    <s v="OFF-PA-10003971"/>
    <x v="1"/>
    <x v="10"/>
    <x v="1272"/>
    <n v="11.96"/>
    <n v="2"/>
    <n v="0"/>
    <n v="5.8604000000000003"/>
  </r>
  <r>
    <n v="8132"/>
    <s v="CA-2011-127866"/>
    <x v="2"/>
    <x v="836"/>
    <d v="2011-07-23T00:00:00"/>
    <s v="First Class"/>
    <s v="JD-15895"/>
    <s v="Jonathan Doherty"/>
    <x v="1"/>
    <s v="United States"/>
    <s v="Riverside"/>
    <x v="1"/>
    <n v="92503"/>
    <x v="1"/>
    <s v="OFF-AR-10003481"/>
    <x v="1"/>
    <x v="6"/>
    <x v="1591"/>
    <n v="13.12"/>
    <n v="4"/>
    <n v="0"/>
    <n v="3.8047999999999984"/>
  </r>
  <r>
    <n v="8133"/>
    <s v="CA-2011-127866"/>
    <x v="2"/>
    <x v="836"/>
    <d v="2011-07-23T00:00:00"/>
    <s v="First Class"/>
    <s v="JD-15895"/>
    <s v="Jonathan Doherty"/>
    <x v="1"/>
    <s v="United States"/>
    <s v="Riverside"/>
    <x v="1"/>
    <n v="92503"/>
    <x v="1"/>
    <s v="OFF-ST-10001490"/>
    <x v="1"/>
    <x v="4"/>
    <x v="513"/>
    <n v="535.41"/>
    <n v="3"/>
    <n v="0"/>
    <n v="160.62299999999993"/>
  </r>
  <r>
    <n v="8134"/>
    <s v="CA-2012-131352"/>
    <x v="1"/>
    <x v="1049"/>
    <d v="2012-10-13T00:00:00"/>
    <s v="Standard Class"/>
    <s v="GH-14485"/>
    <s v="Gene Hale"/>
    <x v="1"/>
    <s v="United States"/>
    <s v="Dallas"/>
    <x v="5"/>
    <n v="75081"/>
    <x v="2"/>
    <s v="FUR-FU-10003708"/>
    <x v="0"/>
    <x v="5"/>
    <x v="71"/>
    <n v="72.78"/>
    <n v="3"/>
    <n v="0.6"/>
    <n v="-70.960499999999996"/>
  </r>
  <r>
    <n v="8135"/>
    <s v="CA-2012-121776"/>
    <x v="1"/>
    <x v="1130"/>
    <d v="2012-02-21T00:00:00"/>
    <s v="Standard Class"/>
    <s v="RD-19585"/>
    <s v="Rob Dowd"/>
    <x v="0"/>
    <s v="United States"/>
    <s v="Los Angeles"/>
    <x v="1"/>
    <n v="90008"/>
    <x v="1"/>
    <s v="OFF-PA-10001970"/>
    <x v="1"/>
    <x v="10"/>
    <x v="311"/>
    <n v="36.839999999999996"/>
    <n v="3"/>
    <n v="0"/>
    <n v="17.314799999999998"/>
  </r>
  <r>
    <n v="8136"/>
    <s v="CA-2012-121776"/>
    <x v="1"/>
    <x v="1130"/>
    <d v="2012-02-21T00:00:00"/>
    <s v="Standard Class"/>
    <s v="RD-19585"/>
    <s v="Rob Dowd"/>
    <x v="0"/>
    <s v="United States"/>
    <s v="Los Angeles"/>
    <x v="1"/>
    <n v="90008"/>
    <x v="1"/>
    <s v="OFF-LA-10002762"/>
    <x v="1"/>
    <x v="2"/>
    <x v="49"/>
    <n v="87.71"/>
    <n v="7"/>
    <n v="0"/>
    <n v="41.223699999999994"/>
  </r>
  <r>
    <n v="8137"/>
    <s v="CA-2013-118073"/>
    <x v="0"/>
    <x v="399"/>
    <d v="2013-08-17T00:00:00"/>
    <s v="Standard Class"/>
    <s v="CS-12490"/>
    <s v="Cindy Schnelling"/>
    <x v="1"/>
    <s v="United States"/>
    <s v="Lakeland"/>
    <x v="2"/>
    <n v="33801"/>
    <x v="0"/>
    <s v="FUR-TA-10002533"/>
    <x v="0"/>
    <x v="3"/>
    <x v="274"/>
    <n v="562.29250000000013"/>
    <n v="7"/>
    <n v="0.45"/>
    <n v="-255.58750000000009"/>
  </r>
  <r>
    <n v="8138"/>
    <s v="CA-2011-103219"/>
    <x v="2"/>
    <x v="187"/>
    <d v="2011-11-13T00:00:00"/>
    <s v="Standard Class"/>
    <s v="BF-11215"/>
    <s v="Benjamin Farhat"/>
    <x v="2"/>
    <s v="United States"/>
    <s v="New York City"/>
    <x v="15"/>
    <n v="10035"/>
    <x v="3"/>
    <s v="FUR-FU-10004091"/>
    <x v="0"/>
    <x v="5"/>
    <x v="954"/>
    <n v="56.52"/>
    <n v="9"/>
    <n v="0"/>
    <n v="21.477600000000002"/>
  </r>
  <r>
    <n v="8139"/>
    <s v="CA-2013-102561"/>
    <x v="0"/>
    <x v="427"/>
    <d v="2013-07-23T00:00:00"/>
    <s v="Standard Class"/>
    <s v="NK-18490"/>
    <s v="Neil Knudson"/>
    <x v="2"/>
    <s v="United States"/>
    <s v="Philadelphia"/>
    <x v="9"/>
    <n v="19140"/>
    <x v="3"/>
    <s v="OFF-AR-10001545"/>
    <x v="1"/>
    <x v="6"/>
    <x v="812"/>
    <n v="11.264000000000001"/>
    <n v="8"/>
    <n v="0.2"/>
    <n v="1.2671999999999994"/>
  </r>
  <r>
    <n v="8140"/>
    <s v="CA-2013-102561"/>
    <x v="0"/>
    <x v="427"/>
    <d v="2013-07-23T00:00:00"/>
    <s v="Standard Class"/>
    <s v="NK-18490"/>
    <s v="Neil Knudson"/>
    <x v="2"/>
    <s v="United States"/>
    <s v="Philadelphia"/>
    <x v="9"/>
    <n v="19140"/>
    <x v="3"/>
    <s v="OFF-ST-10001476"/>
    <x v="1"/>
    <x v="4"/>
    <x v="827"/>
    <n v="284.08000000000004"/>
    <n v="10"/>
    <n v="0.2"/>
    <n v="24.856999999999999"/>
  </r>
  <r>
    <n v="8141"/>
    <s v="CA-2013-102561"/>
    <x v="0"/>
    <x v="427"/>
    <d v="2013-07-23T00:00:00"/>
    <s v="Standard Class"/>
    <s v="NK-18490"/>
    <s v="Neil Knudson"/>
    <x v="2"/>
    <s v="United States"/>
    <s v="Philadelphia"/>
    <x v="9"/>
    <n v="19140"/>
    <x v="3"/>
    <s v="OFF-PA-10004971"/>
    <x v="1"/>
    <x v="10"/>
    <x v="604"/>
    <n v="18.496000000000002"/>
    <n v="4"/>
    <n v="0.2"/>
    <n v="6.7048000000000005"/>
  </r>
  <r>
    <n v="8142"/>
    <s v="CA-2013-100993"/>
    <x v="0"/>
    <x v="473"/>
    <d v="2013-02-10T00:00:00"/>
    <s v="Standard Class"/>
    <s v="AZ-10750"/>
    <s v="Annie Zypern"/>
    <x v="0"/>
    <s v="United States"/>
    <s v="San Diego"/>
    <x v="1"/>
    <n v="92037"/>
    <x v="1"/>
    <s v="OFF-LA-10003223"/>
    <x v="1"/>
    <x v="2"/>
    <x v="602"/>
    <n v="14.73"/>
    <n v="3"/>
    <n v="0"/>
    <n v="7.2176999999999998"/>
  </r>
  <r>
    <n v="8143"/>
    <s v="CA-2013-100993"/>
    <x v="0"/>
    <x v="473"/>
    <d v="2013-02-10T00:00:00"/>
    <s v="Standard Class"/>
    <s v="AZ-10750"/>
    <s v="Annie Zypern"/>
    <x v="0"/>
    <s v="United States"/>
    <s v="San Diego"/>
    <x v="1"/>
    <n v="92037"/>
    <x v="1"/>
    <s v="OFF-ST-10004340"/>
    <x v="1"/>
    <x v="4"/>
    <x v="809"/>
    <n v="186.54"/>
    <n v="3"/>
    <n v="0"/>
    <n v="50.365800000000007"/>
  </r>
  <r>
    <n v="8144"/>
    <s v="CA-2013-100993"/>
    <x v="0"/>
    <x v="473"/>
    <d v="2013-02-10T00:00:00"/>
    <s v="Standard Class"/>
    <s v="AZ-10750"/>
    <s v="Annie Zypern"/>
    <x v="0"/>
    <s v="United States"/>
    <s v="San Diego"/>
    <x v="1"/>
    <n v="92037"/>
    <x v="1"/>
    <s v="FUR-TA-10001095"/>
    <x v="0"/>
    <x v="3"/>
    <x v="611"/>
    <n v="557.72799999999995"/>
    <n v="4"/>
    <n v="0.2"/>
    <n v="6.9715999999999951"/>
  </r>
  <r>
    <n v="8145"/>
    <s v="CA-2013-100993"/>
    <x v="0"/>
    <x v="473"/>
    <d v="2013-02-10T00:00:00"/>
    <s v="Standard Class"/>
    <s v="AZ-10750"/>
    <s v="Annie Zypern"/>
    <x v="0"/>
    <s v="United States"/>
    <s v="San Diego"/>
    <x v="1"/>
    <n v="92037"/>
    <x v="1"/>
    <s v="TEC-PH-10001448"/>
    <x v="2"/>
    <x v="7"/>
    <x v="140"/>
    <n v="159.96800000000002"/>
    <n v="4"/>
    <n v="0.2"/>
    <n v="-31.993600000000029"/>
  </r>
  <r>
    <n v="8146"/>
    <s v="US-2011-112949"/>
    <x v="2"/>
    <x v="886"/>
    <d v="2011-06-27T00:00:00"/>
    <s v="Standard Class"/>
    <s v="Co-12640"/>
    <s v="Corey-Lock"/>
    <x v="0"/>
    <s v="United States"/>
    <s v="Lawton"/>
    <x v="26"/>
    <n v="73505"/>
    <x v="2"/>
    <s v="OFF-AP-10001005"/>
    <x v="1"/>
    <x v="9"/>
    <x v="1131"/>
    <n v="471.90000000000003"/>
    <n v="6"/>
    <n v="0"/>
    <n v="155.72699999999998"/>
  </r>
  <r>
    <n v="8147"/>
    <s v="US-2011-112949"/>
    <x v="2"/>
    <x v="886"/>
    <d v="2011-06-27T00:00:00"/>
    <s v="Standard Class"/>
    <s v="Co-12640"/>
    <s v="Corey-Lock"/>
    <x v="0"/>
    <s v="United States"/>
    <s v="Lawton"/>
    <x v="26"/>
    <n v="73505"/>
    <x v="2"/>
    <s v="OFF-AR-10003469"/>
    <x v="1"/>
    <x v="6"/>
    <x v="1249"/>
    <n v="3.52"/>
    <n v="2"/>
    <n v="0"/>
    <n v="1.6896"/>
  </r>
  <r>
    <n v="8148"/>
    <s v="US-2014-146822"/>
    <x v="3"/>
    <x v="255"/>
    <d v="2014-06-15T00:00:00"/>
    <s v="Standard Class"/>
    <s v="AG-10675"/>
    <s v="Anna Gayman"/>
    <x v="0"/>
    <s v="United States"/>
    <s v="Salem"/>
    <x v="17"/>
    <n v="24153"/>
    <x v="0"/>
    <s v="OFF-PA-10000249"/>
    <x v="1"/>
    <x v="10"/>
    <x v="33"/>
    <n v="49.12"/>
    <n v="4"/>
    <n v="0"/>
    <n v="23.086399999999998"/>
  </r>
  <r>
    <n v="8149"/>
    <s v="US-2013-131058"/>
    <x v="0"/>
    <x v="797"/>
    <d v="2014-01-01T00:00:00"/>
    <s v="Standard Class"/>
    <s v="EM-14140"/>
    <s v="Eugene Moren"/>
    <x v="2"/>
    <s v="United States"/>
    <s v="Santa Ana"/>
    <x v="1"/>
    <n v="92704"/>
    <x v="1"/>
    <s v="OFF-LA-10001613"/>
    <x v="1"/>
    <x v="2"/>
    <x v="736"/>
    <n v="20.16"/>
    <n v="7"/>
    <n v="0"/>
    <n v="9.8783999999999992"/>
  </r>
  <r>
    <n v="8150"/>
    <s v="CA-2011-167997"/>
    <x v="2"/>
    <x v="755"/>
    <d v="2011-01-30T00:00:00"/>
    <s v="First Class"/>
    <s v="CA-11965"/>
    <s v="Carol Adams"/>
    <x v="1"/>
    <s v="United States"/>
    <s v="Rapid City"/>
    <x v="44"/>
    <n v="57701"/>
    <x v="2"/>
    <s v="OFF-BI-10001758"/>
    <x v="1"/>
    <x v="8"/>
    <x v="935"/>
    <n v="10.68"/>
    <n v="2"/>
    <n v="0"/>
    <n v="5.0195999999999996"/>
  </r>
  <r>
    <n v="8151"/>
    <s v="CA-2011-167997"/>
    <x v="2"/>
    <x v="755"/>
    <d v="2011-01-30T00:00:00"/>
    <s v="First Class"/>
    <s v="CA-11965"/>
    <s v="Carol Adams"/>
    <x v="1"/>
    <s v="United States"/>
    <s v="Rapid City"/>
    <x v="44"/>
    <n v="57701"/>
    <x v="2"/>
    <s v="FUR-BO-10004409"/>
    <x v="0"/>
    <x v="0"/>
    <x v="625"/>
    <n v="141.96"/>
    <n v="2"/>
    <n v="0"/>
    <n v="39.748800000000003"/>
  </r>
  <r>
    <n v="8152"/>
    <s v="CA-2014-140151"/>
    <x v="3"/>
    <x v="721"/>
    <d v="2014-03-26T00:00:00"/>
    <s v="First Class"/>
    <s v="RB-19360"/>
    <s v="Raymond Buch"/>
    <x v="0"/>
    <s v="United States"/>
    <s v="Seattle"/>
    <x v="4"/>
    <n v="98115"/>
    <x v="1"/>
    <s v="OFF-ST-10001558"/>
    <x v="1"/>
    <x v="4"/>
    <x v="712"/>
    <n v="32.479999999999997"/>
    <n v="2"/>
    <n v="0"/>
    <n v="4.8719999999999999"/>
  </r>
  <r>
    <n v="8153"/>
    <s v="CA-2014-140151"/>
    <x v="3"/>
    <x v="721"/>
    <d v="2014-03-26T00:00:00"/>
    <s v="First Class"/>
    <s v="RB-19360"/>
    <s v="Raymond Buch"/>
    <x v="0"/>
    <s v="United States"/>
    <s v="Seattle"/>
    <x v="4"/>
    <n v="98115"/>
    <x v="1"/>
    <s v="OFF-PA-10002986"/>
    <x v="1"/>
    <x v="10"/>
    <x v="477"/>
    <n v="20.04"/>
    <n v="3"/>
    <n v="0"/>
    <n v="9.6191999999999993"/>
  </r>
  <r>
    <n v="8154"/>
    <s v="CA-2014-140151"/>
    <x v="3"/>
    <x v="721"/>
    <d v="2014-03-26T00:00:00"/>
    <s v="First Class"/>
    <s v="RB-19360"/>
    <s v="Raymond Buch"/>
    <x v="0"/>
    <s v="United States"/>
    <s v="Seattle"/>
    <x v="4"/>
    <n v="98115"/>
    <x v="1"/>
    <s v="TEC-CO-10004722"/>
    <x v="2"/>
    <x v="16"/>
    <x v="1365"/>
    <n v="13999.96"/>
    <n v="4"/>
    <n v="0"/>
    <n v="6719.9807999999994"/>
  </r>
  <r>
    <n v="8155"/>
    <s v="US-2014-143770"/>
    <x v="3"/>
    <x v="177"/>
    <d v="2014-03-25T00:00:00"/>
    <s v="Standard Class"/>
    <s v="RD-19720"/>
    <s v="Roger Demir"/>
    <x v="0"/>
    <s v="United States"/>
    <s v="Middletown"/>
    <x v="29"/>
    <n v="6457"/>
    <x v="3"/>
    <s v="TEC-AC-10002842"/>
    <x v="2"/>
    <x v="11"/>
    <x v="1176"/>
    <n v="238"/>
    <n v="2"/>
    <n v="0"/>
    <n v="38.080000000000013"/>
  </r>
  <r>
    <n v="8156"/>
    <s v="US-2014-143770"/>
    <x v="3"/>
    <x v="177"/>
    <d v="2014-03-25T00:00:00"/>
    <s v="Standard Class"/>
    <s v="RD-19720"/>
    <s v="Roger Demir"/>
    <x v="0"/>
    <s v="United States"/>
    <s v="Middletown"/>
    <x v="29"/>
    <n v="6457"/>
    <x v="3"/>
    <s v="OFF-PA-10001125"/>
    <x v="1"/>
    <x v="10"/>
    <x v="1012"/>
    <n v="61.96"/>
    <n v="2"/>
    <n v="0"/>
    <n v="27.881999999999998"/>
  </r>
  <r>
    <n v="8157"/>
    <s v="CA-2013-131296"/>
    <x v="0"/>
    <x v="964"/>
    <d v="2013-10-10T00:00:00"/>
    <s v="Standard Class"/>
    <s v="MS-17830"/>
    <s v="Melanie Seite"/>
    <x v="0"/>
    <s v="United States"/>
    <s v="Baltimore"/>
    <x v="39"/>
    <n v="21215"/>
    <x v="3"/>
    <s v="FUR-TA-10002622"/>
    <x v="0"/>
    <x v="3"/>
    <x v="960"/>
    <n v="239.37199999999996"/>
    <n v="2"/>
    <n v="0.3"/>
    <n v="-23.93719999999999"/>
  </r>
  <r>
    <n v="8158"/>
    <s v="CA-2013-103464"/>
    <x v="0"/>
    <x v="741"/>
    <d v="2013-11-23T00:00:00"/>
    <s v="Standard Class"/>
    <s v="PG-18820"/>
    <s v="Patrick Gardner"/>
    <x v="0"/>
    <s v="United States"/>
    <s v="San Diego"/>
    <x v="1"/>
    <n v="92105"/>
    <x v="1"/>
    <s v="TEC-AC-10002842"/>
    <x v="2"/>
    <x v="11"/>
    <x v="1176"/>
    <n v="595"/>
    <n v="5"/>
    <n v="0"/>
    <n v="95.200000000000031"/>
  </r>
  <r>
    <n v="8159"/>
    <s v="CA-2014-136238"/>
    <x v="3"/>
    <x v="377"/>
    <d v="2015-01-02T00:00:00"/>
    <s v="Standard Class"/>
    <s v="KB-16240"/>
    <s v="Karen Bern"/>
    <x v="1"/>
    <s v="United States"/>
    <s v="Odessa"/>
    <x v="5"/>
    <n v="79762"/>
    <x v="2"/>
    <s v="OFF-PA-10004285"/>
    <x v="1"/>
    <x v="10"/>
    <x v="1259"/>
    <n v="16.032"/>
    <n v="3"/>
    <n v="0.2"/>
    <n v="5.6111999999999993"/>
  </r>
  <r>
    <n v="8160"/>
    <s v="CA-2013-120803"/>
    <x v="0"/>
    <x v="1185"/>
    <d v="2013-03-14T00:00:00"/>
    <s v="Standard Class"/>
    <s v="RB-19465"/>
    <s v="Rick Bensley"/>
    <x v="2"/>
    <s v="United States"/>
    <s v="Milford"/>
    <x v="29"/>
    <n v="6460"/>
    <x v="3"/>
    <s v="TEC-AC-10004469"/>
    <x v="2"/>
    <x v="11"/>
    <x v="238"/>
    <n v="199.75"/>
    <n v="5"/>
    <n v="0"/>
    <n v="87.890000000000015"/>
  </r>
  <r>
    <n v="8161"/>
    <s v="CA-2013-134138"/>
    <x v="0"/>
    <x v="595"/>
    <d v="2013-02-20T00:00:00"/>
    <s v="Standard Class"/>
    <s v="JD-15790"/>
    <s v="John Dryer"/>
    <x v="0"/>
    <s v="United States"/>
    <s v="Belleville"/>
    <x v="30"/>
    <n v="7109"/>
    <x v="3"/>
    <s v="FUR-CH-10001545"/>
    <x v="0"/>
    <x v="1"/>
    <x v="1737"/>
    <n v="227.96"/>
    <n v="2"/>
    <n v="0"/>
    <n v="36.473600000000005"/>
  </r>
  <r>
    <n v="8162"/>
    <s v="CA-2012-120915"/>
    <x v="1"/>
    <x v="694"/>
    <d v="2012-10-03T00:00:00"/>
    <s v="Second Class"/>
    <s v="JJ-15445"/>
    <s v="Jennifer Jackson"/>
    <x v="0"/>
    <s v="United States"/>
    <s v="New York City"/>
    <x v="15"/>
    <n v="10035"/>
    <x v="3"/>
    <s v="OFF-AP-10002578"/>
    <x v="1"/>
    <x v="9"/>
    <x v="409"/>
    <n v="293.52"/>
    <n v="6"/>
    <n v="0"/>
    <n v="76.315200000000004"/>
  </r>
  <r>
    <n v="8163"/>
    <s v="CA-2012-120915"/>
    <x v="1"/>
    <x v="694"/>
    <d v="2012-10-03T00:00:00"/>
    <s v="Second Class"/>
    <s v="JJ-15445"/>
    <s v="Jennifer Jackson"/>
    <x v="0"/>
    <s v="United States"/>
    <s v="New York City"/>
    <x v="15"/>
    <n v="10035"/>
    <x v="3"/>
    <s v="TEC-PH-10003012"/>
    <x v="2"/>
    <x v="7"/>
    <x v="344"/>
    <n v="307.98"/>
    <n v="2"/>
    <n v="0"/>
    <n v="89.314199999999971"/>
  </r>
  <r>
    <n v="8164"/>
    <s v="CA-2012-168207"/>
    <x v="1"/>
    <x v="121"/>
    <d v="2012-11-06T00:00:00"/>
    <s v="Standard Class"/>
    <s v="LT-17110"/>
    <s v="Liz Thompson"/>
    <x v="0"/>
    <s v="United States"/>
    <s v="San Diego"/>
    <x v="1"/>
    <n v="92105"/>
    <x v="1"/>
    <s v="FUR-FU-10004909"/>
    <x v="0"/>
    <x v="5"/>
    <x v="1348"/>
    <n v="96.960000000000008"/>
    <n v="6"/>
    <n v="0"/>
    <n v="33.935999999999993"/>
  </r>
  <r>
    <n v="8165"/>
    <s v="CA-2012-168207"/>
    <x v="1"/>
    <x v="121"/>
    <d v="2012-11-06T00:00:00"/>
    <s v="Standard Class"/>
    <s v="LT-17110"/>
    <s v="Liz Thompson"/>
    <x v="0"/>
    <s v="United States"/>
    <s v="San Diego"/>
    <x v="1"/>
    <n v="92105"/>
    <x v="1"/>
    <s v="OFF-BI-10001524"/>
    <x v="1"/>
    <x v="8"/>
    <x v="298"/>
    <n v="117.48800000000001"/>
    <n v="7"/>
    <n v="0.2"/>
    <n v="41.120799999999988"/>
  </r>
  <r>
    <n v="8166"/>
    <s v="CA-2012-168207"/>
    <x v="1"/>
    <x v="121"/>
    <d v="2012-11-06T00:00:00"/>
    <s v="Standard Class"/>
    <s v="LT-17110"/>
    <s v="Liz Thompson"/>
    <x v="0"/>
    <s v="United States"/>
    <s v="San Diego"/>
    <x v="1"/>
    <n v="92105"/>
    <x v="1"/>
    <s v="OFF-BI-10003355"/>
    <x v="1"/>
    <x v="8"/>
    <x v="586"/>
    <n v="11.952000000000002"/>
    <n v="3"/>
    <n v="0.2"/>
    <n v="4.1832000000000003"/>
  </r>
  <r>
    <n v="8167"/>
    <s v="CA-2012-168207"/>
    <x v="1"/>
    <x v="121"/>
    <d v="2012-11-06T00:00:00"/>
    <s v="Standard Class"/>
    <s v="LT-17110"/>
    <s v="Liz Thompson"/>
    <x v="0"/>
    <s v="United States"/>
    <s v="San Diego"/>
    <x v="1"/>
    <n v="92105"/>
    <x v="1"/>
    <s v="FUR-BO-10004357"/>
    <x v="0"/>
    <x v="0"/>
    <x v="1349"/>
    <n v="512.49900000000002"/>
    <n v="3"/>
    <n v="0.15"/>
    <n v="-30.147000000000048"/>
  </r>
  <r>
    <n v="8168"/>
    <s v="CA-2013-144148"/>
    <x v="0"/>
    <x v="995"/>
    <d v="2013-08-06T00:00:00"/>
    <s v="Standard Class"/>
    <s v="AH-10690"/>
    <s v="Anna Häberlin"/>
    <x v="1"/>
    <s v="United States"/>
    <s v="San Francisco"/>
    <x v="1"/>
    <n v="94122"/>
    <x v="1"/>
    <s v="FUR-TA-10002774"/>
    <x v="0"/>
    <x v="3"/>
    <x v="579"/>
    <n v="863.12800000000004"/>
    <n v="7"/>
    <n v="0.2"/>
    <n v="-32.367300000000085"/>
  </r>
  <r>
    <n v="8169"/>
    <s v="CA-2014-107174"/>
    <x v="3"/>
    <x v="44"/>
    <d v="2014-11-14T00:00:00"/>
    <s v="Standard Class"/>
    <s v="AB-10060"/>
    <s v="Adam Bellavance"/>
    <x v="2"/>
    <s v="United States"/>
    <s v="Seattle"/>
    <x v="4"/>
    <n v="98105"/>
    <x v="1"/>
    <s v="FUR-TA-10004575"/>
    <x v="0"/>
    <x v="3"/>
    <x v="306"/>
    <n v="2036.8600000000001"/>
    <n v="7"/>
    <n v="0"/>
    <n v="366.63479999999993"/>
  </r>
  <r>
    <n v="8170"/>
    <s v="CA-2014-107174"/>
    <x v="3"/>
    <x v="44"/>
    <d v="2014-11-14T00:00:00"/>
    <s v="Standard Class"/>
    <s v="AB-10060"/>
    <s v="Adam Bellavance"/>
    <x v="2"/>
    <s v="United States"/>
    <s v="Seattle"/>
    <x v="4"/>
    <n v="98105"/>
    <x v="1"/>
    <s v="FUR-CH-10003312"/>
    <x v="0"/>
    <x v="1"/>
    <x v="296"/>
    <n v="449.56800000000004"/>
    <n v="2"/>
    <n v="0.2"/>
    <n v="-73.054800000000071"/>
  </r>
  <r>
    <n v="8171"/>
    <s v="CA-2014-107174"/>
    <x v="3"/>
    <x v="44"/>
    <d v="2014-11-14T00:00:00"/>
    <s v="Standard Class"/>
    <s v="AB-10060"/>
    <s v="Adam Bellavance"/>
    <x v="2"/>
    <s v="United States"/>
    <s v="Seattle"/>
    <x v="4"/>
    <n v="98105"/>
    <x v="1"/>
    <s v="TEC-AC-10001465"/>
    <x v="2"/>
    <x v="11"/>
    <x v="473"/>
    <n v="108.96000000000001"/>
    <n v="3"/>
    <n v="0"/>
    <n v="32.687999999999988"/>
  </r>
  <r>
    <n v="8172"/>
    <s v="CA-2013-146150"/>
    <x v="0"/>
    <x v="1173"/>
    <d v="2013-02-19T00:00:00"/>
    <s v="Standard Class"/>
    <s v="FM-14380"/>
    <s v="Fred McMath"/>
    <x v="0"/>
    <s v="United States"/>
    <s v="Jackson"/>
    <x v="35"/>
    <n v="39212"/>
    <x v="0"/>
    <s v="OFF-AR-10002240"/>
    <x v="1"/>
    <x v="6"/>
    <x v="962"/>
    <n v="264.18"/>
    <n v="7"/>
    <n v="0"/>
    <n v="68.686800000000005"/>
  </r>
  <r>
    <n v="8173"/>
    <s v="CA-2011-114125"/>
    <x v="2"/>
    <x v="868"/>
    <d v="2011-07-13T00:00:00"/>
    <s v="Standard Class"/>
    <s v="GH-14410"/>
    <s v="Gary Hansen"/>
    <x v="2"/>
    <s v="United States"/>
    <s v="Los Angeles"/>
    <x v="1"/>
    <n v="90049"/>
    <x v="1"/>
    <s v="OFF-LA-10004559"/>
    <x v="1"/>
    <x v="2"/>
    <x v="1340"/>
    <n v="2.88"/>
    <n v="1"/>
    <n v="0"/>
    <n v="1.4112"/>
  </r>
  <r>
    <n v="8174"/>
    <s v="CA-2011-114125"/>
    <x v="2"/>
    <x v="868"/>
    <d v="2011-07-13T00:00:00"/>
    <s v="Standard Class"/>
    <s v="GH-14410"/>
    <s v="Gary Hansen"/>
    <x v="2"/>
    <s v="United States"/>
    <s v="Los Angeles"/>
    <x v="1"/>
    <n v="90049"/>
    <x v="1"/>
    <s v="OFF-BI-10003291"/>
    <x v="1"/>
    <x v="8"/>
    <x v="44"/>
    <n v="41.904000000000003"/>
    <n v="6"/>
    <n v="0.2"/>
    <n v="14.142599999999996"/>
  </r>
  <r>
    <n v="8175"/>
    <s v="CA-2011-114125"/>
    <x v="2"/>
    <x v="868"/>
    <d v="2011-07-13T00:00:00"/>
    <s v="Standard Class"/>
    <s v="GH-14410"/>
    <s v="Gary Hansen"/>
    <x v="2"/>
    <s v="United States"/>
    <s v="Los Angeles"/>
    <x v="1"/>
    <n v="90049"/>
    <x v="1"/>
    <s v="OFF-ST-10001505"/>
    <x v="1"/>
    <x v="4"/>
    <x v="1174"/>
    <n v="23.92"/>
    <n v="4"/>
    <n v="0"/>
    <n v="4.066399999999998"/>
  </r>
  <r>
    <n v="8176"/>
    <s v="CA-2013-114944"/>
    <x v="0"/>
    <x v="806"/>
    <d v="2013-02-04T00:00:00"/>
    <s v="Standard Class"/>
    <s v="HE-14800"/>
    <s v="Harold Engle"/>
    <x v="1"/>
    <s v="United States"/>
    <s v="Chicago"/>
    <x v="10"/>
    <n v="60623"/>
    <x v="2"/>
    <s v="OFF-PA-10003892"/>
    <x v="1"/>
    <x v="10"/>
    <x v="62"/>
    <n v="156.512"/>
    <n v="4"/>
    <n v="0.2"/>
    <n v="52.822799999999987"/>
  </r>
  <r>
    <n v="8177"/>
    <s v="CA-2013-135965"/>
    <x v="0"/>
    <x v="897"/>
    <d v="2013-09-26T00:00:00"/>
    <s v="First Class"/>
    <s v="SZ-20035"/>
    <s v="Sam Zeldin"/>
    <x v="2"/>
    <s v="United States"/>
    <s v="New York City"/>
    <x v="15"/>
    <n v="10035"/>
    <x v="3"/>
    <s v="OFF-ST-10002370"/>
    <x v="1"/>
    <x v="4"/>
    <x v="80"/>
    <n v="128.34"/>
    <n v="6"/>
    <n v="0"/>
    <n v="37.218599999999995"/>
  </r>
  <r>
    <n v="8178"/>
    <s v="CA-2014-149699"/>
    <x v="3"/>
    <x v="66"/>
    <d v="2014-12-25T00:00:00"/>
    <s v="First Class"/>
    <s v="CM-12115"/>
    <s v="Chad McGuire"/>
    <x v="0"/>
    <s v="United States"/>
    <s v="Los Angeles"/>
    <x v="1"/>
    <n v="90008"/>
    <x v="1"/>
    <s v="TEC-AC-10000474"/>
    <x v="2"/>
    <x v="11"/>
    <x v="1501"/>
    <n v="474.95"/>
    <n v="5"/>
    <n v="0"/>
    <n v="142.48499999999993"/>
  </r>
  <r>
    <n v="8179"/>
    <s v="CA-2013-166429"/>
    <x v="0"/>
    <x v="476"/>
    <d v="2013-09-09T00:00:00"/>
    <s v="Standard Class"/>
    <s v="TG-21310"/>
    <s v="Toby Gnade"/>
    <x v="0"/>
    <s v="United States"/>
    <s v="Des Moines"/>
    <x v="4"/>
    <n v="98198"/>
    <x v="1"/>
    <s v="TEC-CO-10002095"/>
    <x v="2"/>
    <x v="16"/>
    <x v="610"/>
    <n v="999.98"/>
    <n v="2"/>
    <n v="0"/>
    <n v="449.99099999999999"/>
  </r>
  <r>
    <n v="8180"/>
    <s v="CA-2012-112767"/>
    <x v="1"/>
    <x v="991"/>
    <d v="2012-08-06T00:00:00"/>
    <s v="Standard Class"/>
    <s v="DK-12985"/>
    <s v="Darren Koutras"/>
    <x v="0"/>
    <s v="United States"/>
    <s v="Springfield"/>
    <x v="21"/>
    <n v="97477"/>
    <x v="1"/>
    <s v="FUR-TA-10003469"/>
    <x v="0"/>
    <x v="3"/>
    <x v="1564"/>
    <n v="277.5"/>
    <n v="4"/>
    <n v="0.5"/>
    <n v="-188.7"/>
  </r>
  <r>
    <n v="8181"/>
    <s v="CA-2012-119879"/>
    <x v="1"/>
    <x v="82"/>
    <d v="2012-11-25T00:00:00"/>
    <s v="Standard Class"/>
    <s v="SS-20410"/>
    <s v="Shahid Shariari"/>
    <x v="0"/>
    <s v="United States"/>
    <s v="Philadelphia"/>
    <x v="9"/>
    <n v="19120"/>
    <x v="3"/>
    <s v="FUR-TA-10002958"/>
    <x v="0"/>
    <x v="3"/>
    <x v="956"/>
    <n v="1252.704"/>
    <n v="8"/>
    <n v="0.4"/>
    <n v="-480.20320000000027"/>
  </r>
  <r>
    <n v="8182"/>
    <s v="CA-2012-119879"/>
    <x v="1"/>
    <x v="82"/>
    <d v="2012-11-25T00:00:00"/>
    <s v="Standard Class"/>
    <s v="SS-20410"/>
    <s v="Shahid Shariari"/>
    <x v="0"/>
    <s v="United States"/>
    <s v="Philadelphia"/>
    <x v="9"/>
    <n v="19120"/>
    <x v="3"/>
    <s v="TEC-PH-10002923"/>
    <x v="2"/>
    <x v="7"/>
    <x v="680"/>
    <n v="110.97"/>
    <n v="5"/>
    <n v="0.4"/>
    <n v="-24.043499999999995"/>
  </r>
  <r>
    <n v="8183"/>
    <s v="CA-2014-155642"/>
    <x v="3"/>
    <x v="796"/>
    <d v="2014-05-23T00:00:00"/>
    <s v="Standard Class"/>
    <s v="BM-11575"/>
    <s v="Brendan Murry"/>
    <x v="1"/>
    <s v="United States"/>
    <s v="Chicago"/>
    <x v="10"/>
    <n v="60653"/>
    <x v="2"/>
    <s v="FUR-FU-10004973"/>
    <x v="0"/>
    <x v="5"/>
    <x v="1134"/>
    <n v="22.608000000000001"/>
    <n v="3"/>
    <n v="0.6"/>
    <n v="-10.173599999999997"/>
  </r>
  <r>
    <n v="8184"/>
    <s v="CA-2014-155642"/>
    <x v="3"/>
    <x v="796"/>
    <d v="2014-05-23T00:00:00"/>
    <s v="Standard Class"/>
    <s v="BM-11575"/>
    <s v="Brendan Murry"/>
    <x v="1"/>
    <s v="United States"/>
    <s v="Chicago"/>
    <x v="10"/>
    <n v="60653"/>
    <x v="2"/>
    <s v="FUR-FU-10001918"/>
    <x v="0"/>
    <x v="5"/>
    <x v="280"/>
    <n v="1.8920000000000003"/>
    <n v="1"/>
    <n v="0.6"/>
    <n v="-0.99329999999999963"/>
  </r>
  <r>
    <n v="8185"/>
    <s v="US-2014-101721"/>
    <x v="3"/>
    <x v="283"/>
    <d v="2014-07-28T00:00:00"/>
    <s v="Standard Class"/>
    <s v="MY-17380"/>
    <s v="Maribeth Yedwab"/>
    <x v="1"/>
    <s v="United States"/>
    <s v="Chicago"/>
    <x v="10"/>
    <n v="60623"/>
    <x v="2"/>
    <s v="OFF-PA-10003641"/>
    <x v="1"/>
    <x v="10"/>
    <x v="938"/>
    <n v="63.311999999999998"/>
    <n v="3"/>
    <n v="0.2"/>
    <n v="20.576399999999996"/>
  </r>
  <r>
    <n v="8186"/>
    <s v="CA-2012-136728"/>
    <x v="1"/>
    <x v="1023"/>
    <d v="2012-09-17T00:00:00"/>
    <s v="Second Class"/>
    <s v="AG-10900"/>
    <s v="Arthur Gainer"/>
    <x v="0"/>
    <s v="United States"/>
    <s v="Chicago"/>
    <x v="10"/>
    <n v="60623"/>
    <x v="2"/>
    <s v="OFF-EN-10002621"/>
    <x v="1"/>
    <x v="12"/>
    <x v="33"/>
    <n v="7.8239999999999998"/>
    <n v="1"/>
    <n v="0.2"/>
    <n v="2.9339999999999997"/>
  </r>
  <r>
    <n v="8187"/>
    <s v="CA-2012-136728"/>
    <x v="1"/>
    <x v="1023"/>
    <d v="2012-09-17T00:00:00"/>
    <s v="Second Class"/>
    <s v="AG-10900"/>
    <s v="Arthur Gainer"/>
    <x v="0"/>
    <s v="United States"/>
    <s v="Chicago"/>
    <x v="10"/>
    <n v="60623"/>
    <x v="2"/>
    <s v="FUR-CH-10003817"/>
    <x v="0"/>
    <x v="1"/>
    <x v="162"/>
    <n v="170.072"/>
    <n v="4"/>
    <n v="0.3"/>
    <n v="-12.147999999999996"/>
  </r>
  <r>
    <n v="8188"/>
    <s v="CA-2013-127194"/>
    <x v="0"/>
    <x v="107"/>
    <d v="2013-12-17T00:00:00"/>
    <s v="Standard Class"/>
    <s v="BW-11110"/>
    <s v="Bart Watters"/>
    <x v="1"/>
    <s v="United States"/>
    <s v="New York City"/>
    <x v="15"/>
    <n v="10024"/>
    <x v="3"/>
    <s v="OFF-PA-10000659"/>
    <x v="1"/>
    <x v="10"/>
    <x v="160"/>
    <n v="62.820000000000007"/>
    <n v="9"/>
    <n v="0"/>
    <n v="29.525400000000001"/>
  </r>
  <r>
    <n v="8189"/>
    <s v="CA-2012-140375"/>
    <x v="1"/>
    <x v="653"/>
    <d v="2012-10-05T00:00:00"/>
    <s v="Second Class"/>
    <s v="SG-20470"/>
    <s v="Sheri Gordon"/>
    <x v="0"/>
    <s v="United States"/>
    <s v="Rockville"/>
    <x v="39"/>
    <n v="20852"/>
    <x v="3"/>
    <s v="OFF-PA-10001870"/>
    <x v="1"/>
    <x v="10"/>
    <x v="674"/>
    <n v="19.440000000000001"/>
    <n v="3"/>
    <n v="0"/>
    <n v="9.3312000000000008"/>
  </r>
  <r>
    <n v="8190"/>
    <s v="CA-2012-140375"/>
    <x v="1"/>
    <x v="653"/>
    <d v="2012-10-05T00:00:00"/>
    <s v="Second Class"/>
    <s v="SG-20470"/>
    <s v="Sheri Gordon"/>
    <x v="0"/>
    <s v="United States"/>
    <s v="Rockville"/>
    <x v="39"/>
    <n v="20852"/>
    <x v="3"/>
    <s v="OFF-BI-10000320"/>
    <x v="1"/>
    <x v="8"/>
    <x v="768"/>
    <n v="7.38"/>
    <n v="1"/>
    <n v="0"/>
    <n v="3.6162000000000001"/>
  </r>
  <r>
    <n v="8191"/>
    <s v="US-2014-155866"/>
    <x v="3"/>
    <x v="701"/>
    <d v="2014-11-22T00:00:00"/>
    <s v="Standard Class"/>
    <s v="CC-12370"/>
    <s v="Christopher Conant"/>
    <x v="0"/>
    <s v="United States"/>
    <s v="New York City"/>
    <x v="15"/>
    <n v="10011"/>
    <x v="3"/>
    <s v="OFF-PA-10004735"/>
    <x v="1"/>
    <x v="10"/>
    <x v="819"/>
    <n v="38.880000000000003"/>
    <n v="6"/>
    <n v="0"/>
    <n v="18.662400000000002"/>
  </r>
  <r>
    <n v="8192"/>
    <s v="US-2014-155866"/>
    <x v="3"/>
    <x v="701"/>
    <d v="2014-11-22T00:00:00"/>
    <s v="Standard Class"/>
    <s v="CC-12370"/>
    <s v="Christopher Conant"/>
    <x v="0"/>
    <s v="United States"/>
    <s v="New York City"/>
    <x v="15"/>
    <n v="10011"/>
    <x v="3"/>
    <s v="FUR-FU-10004091"/>
    <x v="0"/>
    <x v="5"/>
    <x v="264"/>
    <n v="187.76"/>
    <n v="4"/>
    <n v="0"/>
    <n v="76.9816"/>
  </r>
  <r>
    <n v="8193"/>
    <s v="CA-2012-141327"/>
    <x v="1"/>
    <x v="672"/>
    <d v="2012-12-03T00:00:00"/>
    <s v="First Class"/>
    <s v="LR-16915"/>
    <s v="Lena Radford"/>
    <x v="0"/>
    <s v="United States"/>
    <s v="Durham"/>
    <x v="3"/>
    <n v="27707"/>
    <x v="0"/>
    <s v="OFF-BI-10000546"/>
    <x v="1"/>
    <x v="8"/>
    <x v="609"/>
    <n v="6.0480000000000009"/>
    <n v="7"/>
    <n v="0.7"/>
    <n v="-4.2336000000000009"/>
  </r>
  <r>
    <n v="8194"/>
    <s v="CA-2012-141327"/>
    <x v="1"/>
    <x v="672"/>
    <d v="2012-12-03T00:00:00"/>
    <s v="First Class"/>
    <s v="LR-16915"/>
    <s v="Lena Radford"/>
    <x v="0"/>
    <s v="United States"/>
    <s v="Durham"/>
    <x v="3"/>
    <n v="27707"/>
    <x v="0"/>
    <s v="OFF-AP-10001293"/>
    <x v="1"/>
    <x v="9"/>
    <x v="1337"/>
    <n v="98.352000000000004"/>
    <n v="3"/>
    <n v="0.2"/>
    <n v="9.8351999999999933"/>
  </r>
  <r>
    <n v="8195"/>
    <s v="CA-2012-141327"/>
    <x v="1"/>
    <x v="672"/>
    <d v="2012-12-03T00:00:00"/>
    <s v="First Class"/>
    <s v="LR-16915"/>
    <s v="Lena Radford"/>
    <x v="0"/>
    <s v="United States"/>
    <s v="Durham"/>
    <x v="3"/>
    <n v="27707"/>
    <x v="0"/>
    <s v="FUR-FU-10000576"/>
    <x v="0"/>
    <x v="5"/>
    <x v="219"/>
    <n v="335.74400000000003"/>
    <n v="2"/>
    <n v="0.2"/>
    <n v="25.180800000000005"/>
  </r>
  <r>
    <n v="8196"/>
    <s v="CA-2012-136700"/>
    <x v="1"/>
    <x v="401"/>
    <d v="2012-12-11T00:00:00"/>
    <s v="Second Class"/>
    <s v="DB-13120"/>
    <s v="David Bremer"/>
    <x v="1"/>
    <s v="United States"/>
    <s v="Santa Barbara"/>
    <x v="1"/>
    <n v="93101"/>
    <x v="1"/>
    <s v="OFF-PA-10004519"/>
    <x v="1"/>
    <x v="10"/>
    <x v="1036"/>
    <n v="8.9600000000000009"/>
    <n v="2"/>
    <n v="0"/>
    <n v="4.3904000000000005"/>
  </r>
  <r>
    <n v="8197"/>
    <s v="CA-2014-102736"/>
    <x v="3"/>
    <x v="528"/>
    <d v="2014-09-10T00:00:00"/>
    <s v="Standard Class"/>
    <s v="LP-17095"/>
    <s v="Liz Preis"/>
    <x v="0"/>
    <s v="United States"/>
    <s v="Knoxville"/>
    <x v="18"/>
    <n v="37918"/>
    <x v="0"/>
    <s v="TEC-AC-10004568"/>
    <x v="2"/>
    <x v="11"/>
    <x v="1109"/>
    <n v="89.567999999999998"/>
    <n v="4"/>
    <n v="0.2"/>
    <n v="-1.119600000000009"/>
  </r>
  <r>
    <n v="8198"/>
    <s v="CA-2014-102736"/>
    <x v="3"/>
    <x v="528"/>
    <d v="2014-09-10T00:00:00"/>
    <s v="Standard Class"/>
    <s v="LP-17095"/>
    <s v="Liz Preis"/>
    <x v="0"/>
    <s v="United States"/>
    <s v="Knoxville"/>
    <x v="18"/>
    <n v="37918"/>
    <x v="0"/>
    <s v="OFF-AR-10001897"/>
    <x v="1"/>
    <x v="6"/>
    <x v="640"/>
    <n v="71.959999999999994"/>
    <n v="5"/>
    <n v="0.2"/>
    <n v="7.1960000000000015"/>
  </r>
  <r>
    <n v="8199"/>
    <s v="CA-2014-102736"/>
    <x v="3"/>
    <x v="528"/>
    <d v="2014-09-10T00:00:00"/>
    <s v="Standard Class"/>
    <s v="LP-17095"/>
    <s v="Liz Preis"/>
    <x v="0"/>
    <s v="United States"/>
    <s v="Knoxville"/>
    <x v="18"/>
    <n v="37918"/>
    <x v="0"/>
    <s v="OFF-PA-10001800"/>
    <x v="1"/>
    <x v="10"/>
    <x v="580"/>
    <n v="15.552000000000003"/>
    <n v="3"/>
    <n v="0.2"/>
    <n v="5.4432"/>
  </r>
  <r>
    <n v="8200"/>
    <s v="CA-2014-125269"/>
    <x v="3"/>
    <x v="558"/>
    <d v="2014-05-01T00:00:00"/>
    <s v="Standard Class"/>
    <s v="AF-10870"/>
    <s v="Art Ferguson"/>
    <x v="0"/>
    <s v="United States"/>
    <s v="Chicago"/>
    <x v="10"/>
    <n v="60610"/>
    <x v="2"/>
    <s v="OFF-BI-10001628"/>
    <x v="1"/>
    <x v="8"/>
    <x v="1103"/>
    <n v="10.429999999999996"/>
    <n v="5"/>
    <n v="0.8"/>
    <n v="-18.252500000000001"/>
  </r>
  <r>
    <n v="8201"/>
    <s v="CA-2014-125269"/>
    <x v="3"/>
    <x v="558"/>
    <d v="2014-05-01T00:00:00"/>
    <s v="Standard Class"/>
    <s v="AF-10870"/>
    <s v="Art Ferguson"/>
    <x v="0"/>
    <s v="United States"/>
    <s v="Chicago"/>
    <x v="10"/>
    <n v="60610"/>
    <x v="2"/>
    <s v="OFF-ST-10004123"/>
    <x v="1"/>
    <x v="4"/>
    <x v="72"/>
    <n v="72.784000000000006"/>
    <n v="1"/>
    <n v="0.2"/>
    <n v="-18.196000000000002"/>
  </r>
  <r>
    <n v="8202"/>
    <s v="CA-2012-114811"/>
    <x v="1"/>
    <x v="627"/>
    <d v="2012-11-08T00:00:00"/>
    <s v="Same Day"/>
    <s v="KD-16495"/>
    <s v="Keith Dawkins"/>
    <x v="1"/>
    <s v="United States"/>
    <s v="New York City"/>
    <x v="15"/>
    <n v="10024"/>
    <x v="3"/>
    <s v="OFF-ST-10000885"/>
    <x v="1"/>
    <x v="4"/>
    <x v="1657"/>
    <n v="67.150000000000006"/>
    <n v="5"/>
    <n v="0"/>
    <n v="16.787500000000001"/>
  </r>
  <r>
    <n v="8203"/>
    <s v="CA-2012-114811"/>
    <x v="1"/>
    <x v="627"/>
    <d v="2012-11-08T00:00:00"/>
    <s v="Same Day"/>
    <s v="KD-16495"/>
    <s v="Keith Dawkins"/>
    <x v="1"/>
    <s v="United States"/>
    <s v="New York City"/>
    <x v="15"/>
    <n v="10024"/>
    <x v="3"/>
    <s v="TEC-PH-10004165"/>
    <x v="2"/>
    <x v="7"/>
    <x v="886"/>
    <n v="549.98"/>
    <n v="2"/>
    <n v="0"/>
    <n v="142.9948"/>
  </r>
  <r>
    <n v="8204"/>
    <s v="CA-2012-114811"/>
    <x v="1"/>
    <x v="627"/>
    <d v="2012-11-08T00:00:00"/>
    <s v="Same Day"/>
    <s v="KD-16495"/>
    <s v="Keith Dawkins"/>
    <x v="1"/>
    <s v="United States"/>
    <s v="New York City"/>
    <x v="15"/>
    <n v="10024"/>
    <x v="3"/>
    <s v="FUR-FU-10002240"/>
    <x v="0"/>
    <x v="5"/>
    <x v="1781"/>
    <n v="11.82"/>
    <n v="3"/>
    <n v="0"/>
    <n v="4.7279999999999998"/>
  </r>
  <r>
    <n v="8205"/>
    <s v="CA-2012-114811"/>
    <x v="1"/>
    <x v="627"/>
    <d v="2012-11-08T00:00:00"/>
    <s v="Same Day"/>
    <s v="KD-16495"/>
    <s v="Keith Dawkins"/>
    <x v="1"/>
    <s v="United States"/>
    <s v="New York City"/>
    <x v="15"/>
    <n v="10024"/>
    <x v="3"/>
    <s v="TEC-MA-10000045"/>
    <x v="2"/>
    <x v="15"/>
    <x v="1693"/>
    <n v="4643.8"/>
    <n v="4"/>
    <n v="0"/>
    <n v="2229.0239999999999"/>
  </r>
  <r>
    <n v="8206"/>
    <s v="CA-2012-114811"/>
    <x v="1"/>
    <x v="627"/>
    <d v="2012-11-08T00:00:00"/>
    <s v="Same Day"/>
    <s v="KD-16495"/>
    <s v="Keith Dawkins"/>
    <x v="1"/>
    <s v="United States"/>
    <s v="New York City"/>
    <x v="15"/>
    <n v="10024"/>
    <x v="3"/>
    <s v="FUR-CH-10003746"/>
    <x v="0"/>
    <x v="1"/>
    <x v="617"/>
    <n v="577.76400000000001"/>
    <n v="2"/>
    <n v="0.1"/>
    <n v="115.5528"/>
  </r>
  <r>
    <n v="8207"/>
    <s v="CA-2012-122266"/>
    <x v="1"/>
    <x v="33"/>
    <d v="2012-04-30T00:00:00"/>
    <s v="Standard Class"/>
    <s v="SA-20830"/>
    <s v="Sue Ann Reed"/>
    <x v="0"/>
    <s v="United States"/>
    <s v="Daytona Beach"/>
    <x v="2"/>
    <n v="32114"/>
    <x v="0"/>
    <s v="FUR-TA-10000577"/>
    <x v="0"/>
    <x v="3"/>
    <x v="3"/>
    <n v="191.5155"/>
    <n v="1"/>
    <n v="0.45"/>
    <n v="-76.606200000000001"/>
  </r>
  <r>
    <n v="8208"/>
    <s v="CA-2012-122266"/>
    <x v="1"/>
    <x v="33"/>
    <d v="2012-04-30T00:00:00"/>
    <s v="Standard Class"/>
    <s v="SA-20830"/>
    <s v="Sue Ann Reed"/>
    <x v="0"/>
    <s v="United States"/>
    <s v="Daytona Beach"/>
    <x v="2"/>
    <n v="32114"/>
    <x v="0"/>
    <s v="OFF-AR-10004757"/>
    <x v="1"/>
    <x v="6"/>
    <x v="342"/>
    <n v="2.6240000000000001"/>
    <n v="1"/>
    <n v="0.2"/>
    <n v="0.42639999999999978"/>
  </r>
  <r>
    <n v="8209"/>
    <s v="CA-2012-141565"/>
    <x v="1"/>
    <x v="1181"/>
    <d v="2012-09-24T00:00:00"/>
    <s v="Standard Class"/>
    <s v="BG-11035"/>
    <s v="Barry Gonzalez"/>
    <x v="0"/>
    <s v="United States"/>
    <s v="Nashville"/>
    <x v="18"/>
    <n v="37211"/>
    <x v="0"/>
    <s v="OFF-BI-10000545"/>
    <x v="1"/>
    <x v="8"/>
    <x v="685"/>
    <n v="1369.7640000000001"/>
    <n v="6"/>
    <n v="0.7"/>
    <n v="-913.17599999999993"/>
  </r>
  <r>
    <n v="8210"/>
    <s v="CA-2012-141565"/>
    <x v="1"/>
    <x v="1181"/>
    <d v="2012-09-24T00:00:00"/>
    <s v="Standard Class"/>
    <s v="BG-11035"/>
    <s v="Barry Gonzalez"/>
    <x v="0"/>
    <s v="United States"/>
    <s v="Nashville"/>
    <x v="18"/>
    <n v="37211"/>
    <x v="0"/>
    <s v="OFF-ST-10001522"/>
    <x v="1"/>
    <x v="4"/>
    <x v="195"/>
    <n v="294.36799999999999"/>
    <n v="4"/>
    <n v="0.2"/>
    <n v="-58.873600000000025"/>
  </r>
  <r>
    <n v="8211"/>
    <s v="CA-2014-128769"/>
    <x v="3"/>
    <x v="210"/>
    <d v="2014-09-13T00:00:00"/>
    <s v="Standard Class"/>
    <s v="DM-12955"/>
    <s v="Dario Medina"/>
    <x v="1"/>
    <s v="United States"/>
    <s v="Nashville"/>
    <x v="18"/>
    <n v="37211"/>
    <x v="0"/>
    <s v="OFF-AP-10001271"/>
    <x v="1"/>
    <x v="9"/>
    <x v="469"/>
    <n v="81.567999999999998"/>
    <n v="2"/>
    <n v="0.2"/>
    <n v="7.1372000000000035"/>
  </r>
  <r>
    <n v="8212"/>
    <s v="CA-2013-116337"/>
    <x v="0"/>
    <x v="77"/>
    <d v="2013-11-13T00:00:00"/>
    <s v="Standard Class"/>
    <s v="MC-17845"/>
    <s v="Michael Chen"/>
    <x v="0"/>
    <s v="United States"/>
    <s v="Dallas"/>
    <x v="5"/>
    <n v="75220"/>
    <x v="2"/>
    <s v="FUR-FU-10002030"/>
    <x v="0"/>
    <x v="5"/>
    <x v="1813"/>
    <n v="44.460000000000008"/>
    <n v="5"/>
    <n v="0.6"/>
    <n v="-17.783999999999992"/>
  </r>
  <r>
    <n v="8213"/>
    <s v="CA-2013-116337"/>
    <x v="0"/>
    <x v="77"/>
    <d v="2013-11-13T00:00:00"/>
    <s v="Standard Class"/>
    <s v="MC-17845"/>
    <s v="Michael Chen"/>
    <x v="0"/>
    <s v="United States"/>
    <s v="Dallas"/>
    <x v="5"/>
    <n v="75220"/>
    <x v="2"/>
    <s v="OFF-ST-10001272"/>
    <x v="1"/>
    <x v="4"/>
    <x v="528"/>
    <n v="314.08800000000002"/>
    <n v="3"/>
    <n v="0.2"/>
    <n v="19.630499999999998"/>
  </r>
  <r>
    <n v="8214"/>
    <s v="CA-2012-120845"/>
    <x v="1"/>
    <x v="12"/>
    <d v="2012-10-02T00:00:00"/>
    <s v="Standard Class"/>
    <s v="ML-17395"/>
    <s v="Marina Lichtenstein"/>
    <x v="1"/>
    <s v="United States"/>
    <s v="Murfreesboro"/>
    <x v="18"/>
    <n v="37130"/>
    <x v="0"/>
    <s v="OFF-BI-10001116"/>
    <x v="1"/>
    <x v="8"/>
    <x v="1066"/>
    <n v="6.3360000000000012"/>
    <n v="4"/>
    <n v="0.7"/>
    <n v="-4.6463999999999981"/>
  </r>
  <r>
    <n v="8215"/>
    <s v="CA-2012-120845"/>
    <x v="1"/>
    <x v="12"/>
    <d v="2012-10-02T00:00:00"/>
    <s v="Standard Class"/>
    <s v="ML-17395"/>
    <s v="Marina Lichtenstein"/>
    <x v="1"/>
    <s v="United States"/>
    <s v="Murfreesboro"/>
    <x v="18"/>
    <n v="37130"/>
    <x v="0"/>
    <s v="OFF-PA-10004665"/>
    <x v="1"/>
    <x v="10"/>
    <x v="1380"/>
    <n v="10.48"/>
    <n v="1"/>
    <n v="0.2"/>
    <n v="3.7989999999999995"/>
  </r>
  <r>
    <n v="8216"/>
    <s v="CA-2012-120845"/>
    <x v="1"/>
    <x v="12"/>
    <d v="2012-10-02T00:00:00"/>
    <s v="Standard Class"/>
    <s v="ML-17395"/>
    <s v="Marina Lichtenstein"/>
    <x v="1"/>
    <s v="United States"/>
    <s v="Murfreesboro"/>
    <x v="18"/>
    <n v="37130"/>
    <x v="0"/>
    <s v="OFF-BI-10004506"/>
    <x v="1"/>
    <x v="8"/>
    <x v="1238"/>
    <n v="2.4690000000000003"/>
    <n v="1"/>
    <n v="0.7"/>
    <n v="-1.8106"/>
  </r>
  <r>
    <n v="8217"/>
    <s v="CA-2012-120845"/>
    <x v="1"/>
    <x v="12"/>
    <d v="2012-10-02T00:00:00"/>
    <s v="Standard Class"/>
    <s v="ML-17395"/>
    <s v="Marina Lichtenstein"/>
    <x v="1"/>
    <s v="United States"/>
    <s v="Murfreesboro"/>
    <x v="18"/>
    <n v="37130"/>
    <x v="0"/>
    <s v="OFF-BI-10001982"/>
    <x v="1"/>
    <x v="8"/>
    <x v="301"/>
    <n v="3.2640000000000007"/>
    <n v="2"/>
    <n v="0.7"/>
    <n v="-2.2847999999999997"/>
  </r>
  <r>
    <n v="8218"/>
    <s v="CA-2011-120775"/>
    <x v="2"/>
    <x v="462"/>
    <d v="2011-10-07T00:00:00"/>
    <s v="Standard Class"/>
    <s v="RD-19930"/>
    <s v="Russell D'Ascenzo"/>
    <x v="0"/>
    <s v="United States"/>
    <s v="Dallas"/>
    <x v="5"/>
    <n v="75217"/>
    <x v="2"/>
    <s v="OFF-FA-10002676"/>
    <x v="1"/>
    <x v="13"/>
    <x v="1069"/>
    <n v="4.3440000000000003"/>
    <n v="3"/>
    <n v="0.2"/>
    <n v="0.86879999999999979"/>
  </r>
  <r>
    <n v="8219"/>
    <s v="CA-2011-120775"/>
    <x v="2"/>
    <x v="462"/>
    <d v="2011-10-07T00:00:00"/>
    <s v="Standard Class"/>
    <s v="RD-19930"/>
    <s v="Russell D'Ascenzo"/>
    <x v="0"/>
    <s v="United States"/>
    <s v="Dallas"/>
    <x v="5"/>
    <n v="75217"/>
    <x v="2"/>
    <s v="FUR-FU-10000758"/>
    <x v="0"/>
    <x v="5"/>
    <x v="1073"/>
    <n v="31.776000000000003"/>
    <n v="3"/>
    <n v="0.6"/>
    <n v="-19.065600000000007"/>
  </r>
  <r>
    <n v="8220"/>
    <s v="CA-2011-120775"/>
    <x v="2"/>
    <x v="462"/>
    <d v="2011-10-07T00:00:00"/>
    <s v="Standard Class"/>
    <s v="RD-19930"/>
    <s v="Russell D'Ascenzo"/>
    <x v="0"/>
    <s v="United States"/>
    <s v="Dallas"/>
    <x v="5"/>
    <n v="75217"/>
    <x v="2"/>
    <s v="OFF-LA-10002271"/>
    <x v="1"/>
    <x v="2"/>
    <x v="635"/>
    <n v="4.9280000000000008"/>
    <n v="2"/>
    <n v="0.2"/>
    <n v="1.7247999999999997"/>
  </r>
  <r>
    <n v="8221"/>
    <s v="CA-2011-120775"/>
    <x v="2"/>
    <x v="462"/>
    <d v="2011-10-07T00:00:00"/>
    <s v="Standard Class"/>
    <s v="RD-19930"/>
    <s v="Russell D'Ascenzo"/>
    <x v="0"/>
    <s v="United States"/>
    <s v="Dallas"/>
    <x v="5"/>
    <n v="75217"/>
    <x v="2"/>
    <s v="OFF-BI-10002609"/>
    <x v="1"/>
    <x v="8"/>
    <x v="98"/>
    <n v="1.7879999999999996"/>
    <n v="3"/>
    <n v="0.8"/>
    <n v="-3.0396000000000001"/>
  </r>
  <r>
    <n v="8222"/>
    <s v="CA-2011-120775"/>
    <x v="2"/>
    <x v="462"/>
    <d v="2011-10-07T00:00:00"/>
    <s v="Standard Class"/>
    <s v="RD-19930"/>
    <s v="Russell D'Ascenzo"/>
    <x v="0"/>
    <s v="United States"/>
    <s v="Dallas"/>
    <x v="5"/>
    <n v="75217"/>
    <x v="2"/>
    <s v="OFF-FA-10000254"/>
    <x v="1"/>
    <x v="13"/>
    <x v="1814"/>
    <n v="15.072000000000001"/>
    <n v="4"/>
    <n v="0.2"/>
    <n v="-3.7680000000000002"/>
  </r>
  <r>
    <n v="8223"/>
    <s v="CA-2011-152905"/>
    <x v="2"/>
    <x v="1087"/>
    <d v="2011-02-25T00:00:00"/>
    <s v="Standard Class"/>
    <s v="AB-10015"/>
    <s v="Aaron Bergman"/>
    <x v="0"/>
    <s v="United States"/>
    <s v="Arlington"/>
    <x v="5"/>
    <n v="76017"/>
    <x v="2"/>
    <s v="OFF-ST-10000321"/>
    <x v="1"/>
    <x v="4"/>
    <x v="1534"/>
    <n v="12.624000000000001"/>
    <n v="2"/>
    <n v="0.2"/>
    <n v="-2.5248000000000022"/>
  </r>
  <r>
    <n v="8224"/>
    <s v="CA-2013-104633"/>
    <x v="0"/>
    <x v="1"/>
    <d v="2013-06-17T00:00:00"/>
    <s v="Standard Class"/>
    <s v="EA-14035"/>
    <s v="Erin Ashbrook"/>
    <x v="1"/>
    <s v="United States"/>
    <s v="Pasadena"/>
    <x v="1"/>
    <n v="91104"/>
    <x v="1"/>
    <s v="OFF-PA-10000241"/>
    <x v="1"/>
    <x v="10"/>
    <x v="1151"/>
    <n v="185.88"/>
    <n v="6"/>
    <n v="0"/>
    <n v="83.645999999999987"/>
  </r>
  <r>
    <n v="8225"/>
    <s v="CA-2013-104633"/>
    <x v="0"/>
    <x v="1"/>
    <d v="2013-06-17T00:00:00"/>
    <s v="Standard Class"/>
    <s v="EA-14035"/>
    <s v="Erin Ashbrook"/>
    <x v="1"/>
    <s v="United States"/>
    <s v="Pasadena"/>
    <x v="1"/>
    <n v="91104"/>
    <x v="1"/>
    <s v="OFF-PA-10004782"/>
    <x v="1"/>
    <x v="10"/>
    <x v="1413"/>
    <n v="12.96"/>
    <n v="2"/>
    <n v="0"/>
    <n v="6.2208000000000006"/>
  </r>
  <r>
    <n v="8226"/>
    <s v="CA-2014-104136"/>
    <x v="3"/>
    <x v="752"/>
    <d v="2014-11-05T00:00:00"/>
    <s v="Second Class"/>
    <s v="SF-20065"/>
    <s v="Sandra Flanagan"/>
    <x v="0"/>
    <s v="United States"/>
    <s v="Everett"/>
    <x v="31"/>
    <n v="2149"/>
    <x v="3"/>
    <s v="OFF-PA-10004243"/>
    <x v="1"/>
    <x v="10"/>
    <x v="271"/>
    <n v="189.7"/>
    <n v="10"/>
    <n v="0"/>
    <n v="91.055999999999983"/>
  </r>
  <r>
    <n v="8227"/>
    <s v="CA-2014-104136"/>
    <x v="3"/>
    <x v="752"/>
    <d v="2014-11-05T00:00:00"/>
    <s v="Second Class"/>
    <s v="SF-20065"/>
    <s v="Sandra Flanagan"/>
    <x v="0"/>
    <s v="United States"/>
    <s v="Everett"/>
    <x v="31"/>
    <n v="2149"/>
    <x v="3"/>
    <s v="OFF-PA-10001033"/>
    <x v="1"/>
    <x v="10"/>
    <x v="1500"/>
    <n v="40.99"/>
    <n v="1"/>
    <n v="0"/>
    <n v="20.085100000000001"/>
  </r>
  <r>
    <n v="8228"/>
    <s v="CA-2013-123050"/>
    <x v="0"/>
    <x v="958"/>
    <d v="2013-04-09T00:00:00"/>
    <s v="Second Class"/>
    <s v="BC-11125"/>
    <s v="Becky Castell"/>
    <x v="2"/>
    <s v="United States"/>
    <s v="Troy"/>
    <x v="15"/>
    <n v="12180"/>
    <x v="3"/>
    <s v="FUR-FU-10000723"/>
    <x v="0"/>
    <x v="5"/>
    <x v="475"/>
    <n v="82.64"/>
    <n v="2"/>
    <n v="0"/>
    <n v="7.4376000000000033"/>
  </r>
  <r>
    <n v="8229"/>
    <s v="CA-2013-123050"/>
    <x v="0"/>
    <x v="958"/>
    <d v="2013-04-09T00:00:00"/>
    <s v="Second Class"/>
    <s v="BC-11125"/>
    <s v="Becky Castell"/>
    <x v="2"/>
    <s v="United States"/>
    <s v="Troy"/>
    <x v="15"/>
    <n v="12180"/>
    <x v="3"/>
    <s v="OFF-ST-10003455"/>
    <x v="1"/>
    <x v="4"/>
    <x v="169"/>
    <n v="31.02"/>
    <n v="2"/>
    <n v="0"/>
    <n v="8.0652000000000008"/>
  </r>
  <r>
    <n v="8230"/>
    <s v="CA-2013-123050"/>
    <x v="0"/>
    <x v="958"/>
    <d v="2013-04-09T00:00:00"/>
    <s v="Second Class"/>
    <s v="BC-11125"/>
    <s v="Becky Castell"/>
    <x v="2"/>
    <s v="United States"/>
    <s v="Troy"/>
    <x v="15"/>
    <n v="12180"/>
    <x v="3"/>
    <s v="TEC-AC-10001109"/>
    <x v="2"/>
    <x v="11"/>
    <x v="998"/>
    <n v="89.97"/>
    <n v="3"/>
    <n v="0"/>
    <n v="37.787400000000005"/>
  </r>
  <r>
    <n v="8231"/>
    <s v="CA-2013-162355"/>
    <x v="0"/>
    <x v="1186"/>
    <d v="2013-07-03T00:00:00"/>
    <s v="Second Class"/>
    <s v="PF-19165"/>
    <s v="Philip Fox"/>
    <x v="0"/>
    <s v="United States"/>
    <s v="Sandy Springs"/>
    <x v="32"/>
    <n v="30328"/>
    <x v="0"/>
    <s v="OFF-AR-10004344"/>
    <x v="1"/>
    <x v="6"/>
    <x v="365"/>
    <n v="35.97"/>
    <n v="3"/>
    <n v="0"/>
    <n v="9.7118999999999982"/>
  </r>
  <r>
    <n v="8232"/>
    <s v="CA-2013-162355"/>
    <x v="0"/>
    <x v="1186"/>
    <d v="2013-07-03T00:00:00"/>
    <s v="Second Class"/>
    <s v="PF-19165"/>
    <s v="Philip Fox"/>
    <x v="0"/>
    <s v="United States"/>
    <s v="Sandy Springs"/>
    <x v="32"/>
    <n v="30328"/>
    <x v="0"/>
    <s v="FUR-BO-10004695"/>
    <x v="0"/>
    <x v="0"/>
    <x v="198"/>
    <n v="1266.8599999999999"/>
    <n v="7"/>
    <n v="0"/>
    <n v="291.37779999999987"/>
  </r>
  <r>
    <n v="8233"/>
    <s v="CA-2011-158225"/>
    <x v="2"/>
    <x v="358"/>
    <d v="2011-09-28T00:00:00"/>
    <s v="Standard Class"/>
    <s v="SE-20110"/>
    <s v="Sanjit Engle"/>
    <x v="0"/>
    <s v="United States"/>
    <s v="San Jose"/>
    <x v="1"/>
    <n v="95123"/>
    <x v="1"/>
    <s v="OFF-ST-10000675"/>
    <x v="1"/>
    <x v="4"/>
    <x v="295"/>
    <n v="169.45"/>
    <n v="5"/>
    <n v="0"/>
    <n v="42.362499999999997"/>
  </r>
  <r>
    <n v="8234"/>
    <s v="CA-2011-158225"/>
    <x v="2"/>
    <x v="358"/>
    <d v="2011-09-28T00:00:00"/>
    <s v="Standard Class"/>
    <s v="SE-20110"/>
    <s v="Sanjit Engle"/>
    <x v="0"/>
    <s v="United States"/>
    <s v="San Jose"/>
    <x v="1"/>
    <n v="95123"/>
    <x v="1"/>
    <s v="OFF-ST-10002301"/>
    <x v="1"/>
    <x v="4"/>
    <x v="1490"/>
    <n v="40.68"/>
    <n v="2"/>
    <n v="0"/>
    <n v="0.40679999999999694"/>
  </r>
  <r>
    <n v="8235"/>
    <s v="CA-2014-102204"/>
    <x v="3"/>
    <x v="927"/>
    <d v="2014-05-07T00:00:00"/>
    <s v="Standard Class"/>
    <s v="CJ-12010"/>
    <s v="Caroline Jumper"/>
    <x v="0"/>
    <s v="United States"/>
    <s v="Jacksonville"/>
    <x v="2"/>
    <n v="32216"/>
    <x v="0"/>
    <s v="OFF-SU-10001212"/>
    <x v="1"/>
    <x v="14"/>
    <x v="1677"/>
    <n v="3.3280000000000003"/>
    <n v="2"/>
    <n v="0.2"/>
    <n v="0.4159999999999997"/>
  </r>
  <r>
    <n v="8236"/>
    <s v="CA-2014-102204"/>
    <x v="3"/>
    <x v="927"/>
    <d v="2014-05-07T00:00:00"/>
    <s v="Standard Class"/>
    <s v="CJ-12010"/>
    <s v="Caroline Jumper"/>
    <x v="0"/>
    <s v="United States"/>
    <s v="Jacksonville"/>
    <x v="2"/>
    <n v="32216"/>
    <x v="0"/>
    <s v="FUR-TA-10001889"/>
    <x v="0"/>
    <x v="3"/>
    <x v="406"/>
    <n v="933.26200000000006"/>
    <n v="4"/>
    <n v="0.45"/>
    <n v="-458.14679999999998"/>
  </r>
  <r>
    <n v="8237"/>
    <s v="CA-2014-102204"/>
    <x v="3"/>
    <x v="927"/>
    <d v="2014-05-07T00:00:00"/>
    <s v="Standard Class"/>
    <s v="CJ-12010"/>
    <s v="Caroline Jumper"/>
    <x v="0"/>
    <s v="United States"/>
    <s v="Jacksonville"/>
    <x v="2"/>
    <n v="32216"/>
    <x v="0"/>
    <s v="FUR-CH-10002024"/>
    <x v="0"/>
    <x v="1"/>
    <x v="478"/>
    <n v="2803.92"/>
    <n v="5"/>
    <n v="0.2"/>
    <n v="0"/>
  </r>
  <r>
    <n v="8238"/>
    <s v="CA-2014-103065"/>
    <x v="3"/>
    <x v="179"/>
    <d v="2014-10-21T00:00:00"/>
    <s v="Same Day"/>
    <s v="PT-19090"/>
    <s v="Pete Takahito"/>
    <x v="0"/>
    <s v="United States"/>
    <s v="Jacksonville"/>
    <x v="2"/>
    <n v="32216"/>
    <x v="0"/>
    <s v="OFF-ST-10000617"/>
    <x v="1"/>
    <x v="4"/>
    <x v="379"/>
    <n v="4.7679999999999998"/>
    <n v="2"/>
    <n v="0.2"/>
    <n v="-0.7748000000000006"/>
  </r>
  <r>
    <n v="8239"/>
    <s v="CA-2014-103065"/>
    <x v="3"/>
    <x v="179"/>
    <d v="2014-10-21T00:00:00"/>
    <s v="Same Day"/>
    <s v="PT-19090"/>
    <s v="Pete Takahito"/>
    <x v="0"/>
    <s v="United States"/>
    <s v="Jacksonville"/>
    <x v="2"/>
    <n v="32216"/>
    <x v="0"/>
    <s v="OFF-PA-10000380"/>
    <x v="1"/>
    <x v="10"/>
    <x v="1281"/>
    <n v="6.6720000000000006"/>
    <n v="1"/>
    <n v="0.2"/>
    <n v="2.5019999999999998"/>
  </r>
  <r>
    <n v="8240"/>
    <s v="CA-2014-103065"/>
    <x v="3"/>
    <x v="179"/>
    <d v="2014-10-21T00:00:00"/>
    <s v="Same Day"/>
    <s v="PT-19090"/>
    <s v="Pete Takahito"/>
    <x v="0"/>
    <s v="United States"/>
    <s v="Jacksonville"/>
    <x v="2"/>
    <n v="32216"/>
    <x v="0"/>
    <s v="OFF-AR-10003251"/>
    <x v="1"/>
    <x v="6"/>
    <x v="1041"/>
    <n v="4.4479999999999995"/>
    <n v="2"/>
    <n v="0.2"/>
    <n v="1.1119999999999999"/>
  </r>
  <r>
    <n v="8241"/>
    <s v="CA-2014-103065"/>
    <x v="3"/>
    <x v="179"/>
    <d v="2014-10-21T00:00:00"/>
    <s v="Same Day"/>
    <s v="PT-19090"/>
    <s v="Pete Takahito"/>
    <x v="0"/>
    <s v="United States"/>
    <s v="Jacksonville"/>
    <x v="2"/>
    <n v="32216"/>
    <x v="0"/>
    <s v="FUR-FU-10000175"/>
    <x v="0"/>
    <x v="5"/>
    <x v="1629"/>
    <n v="43.936000000000007"/>
    <n v="4"/>
    <n v="0.2"/>
    <n v="6.0411999999999964"/>
  </r>
  <r>
    <n v="8242"/>
    <s v="CA-2011-109855"/>
    <x v="2"/>
    <x v="416"/>
    <d v="2011-09-05T00:00:00"/>
    <s v="Standard Class"/>
    <s v="LH-16900"/>
    <s v="Lena Hernandez"/>
    <x v="0"/>
    <s v="United States"/>
    <s v="New York City"/>
    <x v="15"/>
    <n v="10009"/>
    <x v="3"/>
    <s v="OFF-BI-10004716"/>
    <x v="1"/>
    <x v="8"/>
    <x v="700"/>
    <n v="23.744"/>
    <n v="2"/>
    <n v="0.2"/>
    <n v="8.3103999999999996"/>
  </r>
  <r>
    <n v="8243"/>
    <s v="CA-2011-109855"/>
    <x v="2"/>
    <x v="416"/>
    <d v="2011-09-05T00:00:00"/>
    <s v="Standard Class"/>
    <s v="LH-16900"/>
    <s v="Lena Hernandez"/>
    <x v="0"/>
    <s v="United States"/>
    <s v="New York City"/>
    <x v="15"/>
    <n v="10009"/>
    <x v="3"/>
    <s v="TEC-AC-10002842"/>
    <x v="2"/>
    <x v="11"/>
    <x v="1176"/>
    <n v="357"/>
    <n v="3"/>
    <n v="0"/>
    <n v="57.120000000000019"/>
  </r>
  <r>
    <n v="8244"/>
    <s v="CA-2011-109897"/>
    <x v="2"/>
    <x v="1132"/>
    <d v="2011-08-16T00:00:00"/>
    <s v="Standard Class"/>
    <s v="BW-11200"/>
    <s v="Ben Wallace"/>
    <x v="0"/>
    <s v="United States"/>
    <s v="San Francisco"/>
    <x v="1"/>
    <n v="94122"/>
    <x v="1"/>
    <s v="TEC-PH-10003691"/>
    <x v="2"/>
    <x v="7"/>
    <x v="1398"/>
    <n v="806.33600000000001"/>
    <n v="8"/>
    <n v="0.2"/>
    <n v="50.396000000000015"/>
  </r>
  <r>
    <n v="8245"/>
    <s v="CA-2011-109897"/>
    <x v="2"/>
    <x v="1132"/>
    <d v="2011-08-16T00:00:00"/>
    <s v="Standard Class"/>
    <s v="BW-11200"/>
    <s v="Ben Wallace"/>
    <x v="0"/>
    <s v="United States"/>
    <s v="San Francisco"/>
    <x v="1"/>
    <n v="94122"/>
    <x v="1"/>
    <s v="FUR-FU-10002878"/>
    <x v="0"/>
    <x v="5"/>
    <x v="1125"/>
    <n v="85.44"/>
    <n v="3"/>
    <n v="0"/>
    <n v="31.612800000000004"/>
  </r>
  <r>
    <n v="8246"/>
    <s v="US-2011-143581"/>
    <x v="2"/>
    <x v="710"/>
    <d v="2011-08-23T00:00:00"/>
    <s v="Standard Class"/>
    <s v="BS-11365"/>
    <s v="Bill Shonely"/>
    <x v="1"/>
    <s v="United States"/>
    <s v="Columbus"/>
    <x v="32"/>
    <n v="31907"/>
    <x v="0"/>
    <s v="OFF-ST-10000991"/>
    <x v="1"/>
    <x v="4"/>
    <x v="155"/>
    <n v="344.90999999999997"/>
    <n v="3"/>
    <n v="0"/>
    <n v="10.347300000000004"/>
  </r>
  <r>
    <n v="8247"/>
    <s v="CA-2012-129217"/>
    <x v="1"/>
    <x v="1187"/>
    <d v="2012-05-10T00:00:00"/>
    <s v="Same Day"/>
    <s v="DP-13390"/>
    <s v="Dennis Pardue"/>
    <x v="2"/>
    <s v="United States"/>
    <s v="Aurora"/>
    <x v="10"/>
    <n v="60505"/>
    <x v="2"/>
    <s v="OFF-AP-10002439"/>
    <x v="1"/>
    <x v="9"/>
    <x v="548"/>
    <n v="70.969999999999985"/>
    <n v="5"/>
    <n v="0.8"/>
    <n v="-191.619"/>
  </r>
  <r>
    <n v="8248"/>
    <s v="CA-2012-129217"/>
    <x v="1"/>
    <x v="1187"/>
    <d v="2012-05-10T00:00:00"/>
    <s v="Same Day"/>
    <s v="DP-13390"/>
    <s v="Dennis Pardue"/>
    <x v="2"/>
    <s v="United States"/>
    <s v="Aurora"/>
    <x v="10"/>
    <n v="60505"/>
    <x v="2"/>
    <s v="OFF-AR-10004602"/>
    <x v="1"/>
    <x v="6"/>
    <x v="1217"/>
    <n v="36.783999999999999"/>
    <n v="2"/>
    <n v="0.2"/>
    <n v="3.6784000000000017"/>
  </r>
  <r>
    <n v="8249"/>
    <s v="CA-2013-133816"/>
    <x v="0"/>
    <x v="1120"/>
    <d v="2013-05-14T00:00:00"/>
    <s v="Second Class"/>
    <s v="CS-12400"/>
    <s v="Christopher Schild"/>
    <x v="2"/>
    <s v="United States"/>
    <s v="Philadelphia"/>
    <x v="9"/>
    <n v="19134"/>
    <x v="3"/>
    <s v="TEC-PH-10001795"/>
    <x v="2"/>
    <x v="7"/>
    <x v="641"/>
    <n v="743.98799999999994"/>
    <n v="2"/>
    <n v="0.4"/>
    <n v="-123.9980000000001"/>
  </r>
  <r>
    <n v="8250"/>
    <s v="CA-2012-140221"/>
    <x v="1"/>
    <x v="616"/>
    <d v="2012-03-09T00:00:00"/>
    <s v="Second Class"/>
    <s v="MS-17365"/>
    <s v="Maribeth Schnelling"/>
    <x v="0"/>
    <s v="United States"/>
    <s v="Chicago"/>
    <x v="10"/>
    <n v="60653"/>
    <x v="2"/>
    <s v="OFF-BI-10002854"/>
    <x v="1"/>
    <x v="8"/>
    <x v="895"/>
    <n v="11.211999999999998"/>
    <n v="2"/>
    <n v="0.8"/>
    <n v="-16.818000000000005"/>
  </r>
  <r>
    <n v="8251"/>
    <s v="CA-2012-140221"/>
    <x v="1"/>
    <x v="616"/>
    <d v="2012-03-09T00:00:00"/>
    <s v="Second Class"/>
    <s v="MS-17365"/>
    <s v="Maribeth Schnelling"/>
    <x v="0"/>
    <s v="United States"/>
    <s v="Chicago"/>
    <x v="10"/>
    <n v="60653"/>
    <x v="2"/>
    <s v="FUR-FU-10000023"/>
    <x v="0"/>
    <x v="5"/>
    <x v="322"/>
    <n v="4.7119999999999997"/>
    <n v="2"/>
    <n v="0.6"/>
    <n v="-1.8847999999999994"/>
  </r>
  <r>
    <n v="8252"/>
    <s v="CA-2012-140221"/>
    <x v="1"/>
    <x v="616"/>
    <d v="2012-03-09T00:00:00"/>
    <s v="Second Class"/>
    <s v="MS-17365"/>
    <s v="Maribeth Schnelling"/>
    <x v="0"/>
    <s v="United States"/>
    <s v="Chicago"/>
    <x v="10"/>
    <n v="60653"/>
    <x v="2"/>
    <s v="OFF-AP-10000828"/>
    <x v="1"/>
    <x v="9"/>
    <x v="1087"/>
    <n v="180.97999999999996"/>
    <n v="5"/>
    <n v="0.8"/>
    <n v="-470.548"/>
  </r>
  <r>
    <n v="8253"/>
    <s v="CA-2012-140221"/>
    <x v="1"/>
    <x v="616"/>
    <d v="2012-03-09T00:00:00"/>
    <s v="Second Class"/>
    <s v="MS-17365"/>
    <s v="Maribeth Schnelling"/>
    <x v="0"/>
    <s v="United States"/>
    <s v="Chicago"/>
    <x v="10"/>
    <n v="60653"/>
    <x v="2"/>
    <s v="OFF-ST-10000777"/>
    <x v="1"/>
    <x v="4"/>
    <x v="117"/>
    <n v="60.415999999999997"/>
    <n v="2"/>
    <n v="0.2"/>
    <n v="6.0416000000000025"/>
  </r>
  <r>
    <n v="8254"/>
    <s v="CA-2014-152310"/>
    <x v="3"/>
    <x v="801"/>
    <d v="2014-08-20T00:00:00"/>
    <s v="Standard Class"/>
    <s v="DK-12895"/>
    <s v="Dana Kaydos"/>
    <x v="0"/>
    <s v="United States"/>
    <s v="Seattle"/>
    <x v="4"/>
    <n v="98103"/>
    <x v="1"/>
    <s v="TEC-CO-10000971"/>
    <x v="2"/>
    <x v="16"/>
    <x v="1304"/>
    <n v="299.99"/>
    <n v="1"/>
    <n v="0"/>
    <n v="89.996999999999986"/>
  </r>
  <r>
    <n v="8255"/>
    <s v="CA-2014-152310"/>
    <x v="3"/>
    <x v="801"/>
    <d v="2014-08-20T00:00:00"/>
    <s v="Standard Class"/>
    <s v="DK-12895"/>
    <s v="Dana Kaydos"/>
    <x v="0"/>
    <s v="United States"/>
    <s v="Seattle"/>
    <x v="4"/>
    <n v="98103"/>
    <x v="1"/>
    <s v="OFF-PA-10003134"/>
    <x v="1"/>
    <x v="10"/>
    <x v="1663"/>
    <n v="192.16"/>
    <n v="4"/>
    <n v="0"/>
    <n v="92.236799999999988"/>
  </r>
  <r>
    <n v="8256"/>
    <s v="CA-2014-152310"/>
    <x v="3"/>
    <x v="801"/>
    <d v="2014-08-20T00:00:00"/>
    <s v="Standard Class"/>
    <s v="DK-12895"/>
    <s v="Dana Kaydos"/>
    <x v="0"/>
    <s v="United States"/>
    <s v="Seattle"/>
    <x v="4"/>
    <n v="98103"/>
    <x v="1"/>
    <s v="TEC-PH-10002538"/>
    <x v="2"/>
    <x v="7"/>
    <x v="524"/>
    <n v="242.624"/>
    <n v="8"/>
    <n v="0.2"/>
    <n v="27.295199999999973"/>
  </r>
  <r>
    <n v="8257"/>
    <s v="CA-2014-152310"/>
    <x v="3"/>
    <x v="801"/>
    <d v="2014-08-20T00:00:00"/>
    <s v="Standard Class"/>
    <s v="DK-12895"/>
    <s v="Dana Kaydos"/>
    <x v="0"/>
    <s v="United States"/>
    <s v="Seattle"/>
    <x v="4"/>
    <n v="98103"/>
    <x v="1"/>
    <s v="OFF-ST-10001228"/>
    <x v="1"/>
    <x v="4"/>
    <x v="445"/>
    <n v="46.74"/>
    <n v="3"/>
    <n v="0"/>
    <n v="11.684999999999999"/>
  </r>
  <r>
    <n v="8258"/>
    <s v="CA-2014-152310"/>
    <x v="3"/>
    <x v="801"/>
    <d v="2014-08-20T00:00:00"/>
    <s v="Standard Class"/>
    <s v="DK-12895"/>
    <s v="Dana Kaydos"/>
    <x v="0"/>
    <s v="United States"/>
    <s v="Seattle"/>
    <x v="4"/>
    <n v="98103"/>
    <x v="1"/>
    <s v="TEC-AC-10000397"/>
    <x v="2"/>
    <x v="11"/>
    <x v="1459"/>
    <n v="174.95000000000002"/>
    <n v="5"/>
    <n v="0"/>
    <n v="12.246500000000005"/>
  </r>
  <r>
    <n v="8259"/>
    <s v="CA-2014-152310"/>
    <x v="3"/>
    <x v="801"/>
    <d v="2014-08-20T00:00:00"/>
    <s v="Standard Class"/>
    <s v="DK-12895"/>
    <s v="Dana Kaydos"/>
    <x v="0"/>
    <s v="United States"/>
    <s v="Seattle"/>
    <x v="4"/>
    <n v="98103"/>
    <x v="1"/>
    <s v="OFF-BI-10004308"/>
    <x v="1"/>
    <x v="8"/>
    <x v="1767"/>
    <n v="100.70400000000001"/>
    <n v="6"/>
    <n v="0.2"/>
    <n v="37.763999999999996"/>
  </r>
  <r>
    <n v="8260"/>
    <s v="CA-2013-118101"/>
    <x v="0"/>
    <x v="190"/>
    <d v="2013-06-27T00:00:00"/>
    <s v="Same Day"/>
    <s v="SN-20560"/>
    <s v="Skye Norling"/>
    <x v="2"/>
    <s v="United States"/>
    <s v="Roseville"/>
    <x v="12"/>
    <n v="48066"/>
    <x v="2"/>
    <s v="OFF-PA-10000357"/>
    <x v="1"/>
    <x v="10"/>
    <x v="442"/>
    <n v="368.91"/>
    <n v="9"/>
    <n v="0"/>
    <n v="180.76590000000002"/>
  </r>
  <r>
    <n v="8261"/>
    <s v="CA-2013-118101"/>
    <x v="0"/>
    <x v="190"/>
    <d v="2013-06-27T00:00:00"/>
    <s v="Same Day"/>
    <s v="SN-20560"/>
    <s v="Skye Norling"/>
    <x v="2"/>
    <s v="United States"/>
    <s v="Roseville"/>
    <x v="12"/>
    <n v="48066"/>
    <x v="2"/>
    <s v="OFF-BI-10000773"/>
    <x v="1"/>
    <x v="8"/>
    <x v="381"/>
    <n v="8.02"/>
    <n v="1"/>
    <n v="0"/>
    <n v="3.7693999999999992"/>
  </r>
  <r>
    <n v="8262"/>
    <s v="CA-2013-118101"/>
    <x v="0"/>
    <x v="190"/>
    <d v="2013-06-27T00:00:00"/>
    <s v="Same Day"/>
    <s v="SN-20560"/>
    <s v="Skye Norling"/>
    <x v="2"/>
    <s v="United States"/>
    <s v="Roseville"/>
    <x v="12"/>
    <n v="48066"/>
    <x v="2"/>
    <s v="OFF-ST-10001837"/>
    <x v="1"/>
    <x v="4"/>
    <x v="1331"/>
    <n v="171.04"/>
    <n v="4"/>
    <n v="0"/>
    <n v="44.470399999999998"/>
  </r>
  <r>
    <n v="8263"/>
    <s v="CA-2013-100307"/>
    <x v="0"/>
    <x v="272"/>
    <d v="2013-12-20T00:00:00"/>
    <s v="Standard Class"/>
    <s v="TC-21475"/>
    <s v="Tony Chapman"/>
    <x v="2"/>
    <s v="United States"/>
    <s v="Fayetteville"/>
    <x v="36"/>
    <n v="72701"/>
    <x v="0"/>
    <s v="OFF-PA-10002552"/>
    <x v="1"/>
    <x v="10"/>
    <x v="349"/>
    <n v="19.440000000000001"/>
    <n v="3"/>
    <n v="0"/>
    <n v="9.3312000000000008"/>
  </r>
  <r>
    <n v="8264"/>
    <s v="CA-2012-138457"/>
    <x v="1"/>
    <x v="1023"/>
    <d v="2012-09-17T00:00:00"/>
    <s v="Standard Class"/>
    <s v="AM-10705"/>
    <s v="Anne McFarland"/>
    <x v="0"/>
    <s v="United States"/>
    <s v="Jacksonville"/>
    <x v="3"/>
    <n v="28540"/>
    <x v="0"/>
    <s v="OFF-BI-10000014"/>
    <x v="1"/>
    <x v="8"/>
    <x v="628"/>
    <n v="13.092000000000002"/>
    <n v="4"/>
    <n v="0.7"/>
    <n v="-10.037199999999999"/>
  </r>
  <r>
    <n v="8265"/>
    <s v="CA-2011-131800"/>
    <x v="2"/>
    <x v="125"/>
    <d v="2012-01-04T00:00:00"/>
    <s v="Standard Class"/>
    <s v="AJ-10960"/>
    <s v="Astrea Jones"/>
    <x v="0"/>
    <s v="United States"/>
    <s v="New York City"/>
    <x v="15"/>
    <n v="10035"/>
    <x v="3"/>
    <s v="OFF-AP-10004136"/>
    <x v="1"/>
    <x v="9"/>
    <x v="1815"/>
    <n v="122.94"/>
    <n v="3"/>
    <n v="0"/>
    <n v="30.734999999999992"/>
  </r>
  <r>
    <n v="8266"/>
    <s v="CA-2011-131800"/>
    <x v="2"/>
    <x v="125"/>
    <d v="2012-01-04T00:00:00"/>
    <s v="Standard Class"/>
    <s v="AJ-10960"/>
    <s v="Astrea Jones"/>
    <x v="0"/>
    <s v="United States"/>
    <s v="New York City"/>
    <x v="15"/>
    <n v="10035"/>
    <x v="3"/>
    <s v="OFF-BI-10003429"/>
    <x v="1"/>
    <x v="8"/>
    <x v="844"/>
    <n v="35.448"/>
    <n v="7"/>
    <n v="0.2"/>
    <n v="12.8499"/>
  </r>
  <r>
    <n v="8267"/>
    <s v="CA-2011-118304"/>
    <x v="2"/>
    <x v="333"/>
    <d v="2011-05-04T00:00:00"/>
    <s v="Standard Class"/>
    <s v="KH-16360"/>
    <s v="Katherine Hughes"/>
    <x v="0"/>
    <s v="United States"/>
    <s v="Dover"/>
    <x v="13"/>
    <n v="19901"/>
    <x v="3"/>
    <s v="TEC-PH-10000376"/>
    <x v="2"/>
    <x v="7"/>
    <x v="428"/>
    <n v="19.98"/>
    <n v="2"/>
    <n v="0"/>
    <n v="5.1948000000000008"/>
  </r>
  <r>
    <n v="8268"/>
    <s v="CA-2014-121790"/>
    <x v="3"/>
    <x v="289"/>
    <d v="2014-02-07T00:00:00"/>
    <s v="Standard Class"/>
    <s v="LP-17095"/>
    <s v="Liz Preis"/>
    <x v="0"/>
    <s v="United States"/>
    <s v="Aurora"/>
    <x v="10"/>
    <n v="60505"/>
    <x v="2"/>
    <s v="FUR-TA-10003469"/>
    <x v="0"/>
    <x v="3"/>
    <x v="1564"/>
    <n v="69.375"/>
    <n v="1"/>
    <n v="0.5"/>
    <n v="-47.174999999999997"/>
  </r>
  <r>
    <n v="8269"/>
    <s v="CA-2014-121790"/>
    <x v="3"/>
    <x v="289"/>
    <d v="2014-02-07T00:00:00"/>
    <s v="Standard Class"/>
    <s v="LP-17095"/>
    <s v="Liz Preis"/>
    <x v="0"/>
    <s v="United States"/>
    <s v="Aurora"/>
    <x v="10"/>
    <n v="60505"/>
    <x v="2"/>
    <s v="OFF-SU-10004231"/>
    <x v="1"/>
    <x v="14"/>
    <x v="552"/>
    <n v="31.680000000000003"/>
    <n v="4"/>
    <n v="0.2"/>
    <n v="2.7719999999999994"/>
  </r>
  <r>
    <n v="8270"/>
    <s v="CA-2014-121790"/>
    <x v="3"/>
    <x v="289"/>
    <d v="2014-02-07T00:00:00"/>
    <s v="Standard Class"/>
    <s v="LP-17095"/>
    <s v="Liz Preis"/>
    <x v="0"/>
    <s v="United States"/>
    <s v="Aurora"/>
    <x v="10"/>
    <n v="60505"/>
    <x v="2"/>
    <s v="TEC-PH-10002584"/>
    <x v="2"/>
    <x v="7"/>
    <x v="1696"/>
    <n v="2003.1680000000001"/>
    <n v="4"/>
    <n v="0.2"/>
    <n v="250.39599999999984"/>
  </r>
  <r>
    <n v="8271"/>
    <s v="CA-2014-121790"/>
    <x v="3"/>
    <x v="289"/>
    <d v="2014-02-07T00:00:00"/>
    <s v="Standard Class"/>
    <s v="LP-17095"/>
    <s v="Liz Preis"/>
    <x v="0"/>
    <s v="United States"/>
    <s v="Aurora"/>
    <x v="10"/>
    <n v="60505"/>
    <x v="2"/>
    <s v="OFF-AR-10003602"/>
    <x v="1"/>
    <x v="6"/>
    <x v="239"/>
    <n v="9.3439999999999994"/>
    <n v="2"/>
    <n v="0.2"/>
    <n v="3.1535999999999995"/>
  </r>
  <r>
    <n v="8272"/>
    <s v="CA-2013-169670"/>
    <x v="0"/>
    <x v="591"/>
    <d v="2014-01-01T00:00:00"/>
    <s v="Standard Class"/>
    <s v="JE-15715"/>
    <s v="Joe Elijah"/>
    <x v="0"/>
    <s v="United States"/>
    <s v="New York City"/>
    <x v="15"/>
    <n v="10009"/>
    <x v="3"/>
    <s v="FUR-CH-10002331"/>
    <x v="0"/>
    <x v="1"/>
    <x v="402"/>
    <n v="2563.056"/>
    <n v="8"/>
    <n v="0.1"/>
    <n v="313.26239999999967"/>
  </r>
  <r>
    <n v="8273"/>
    <s v="CA-2013-139549"/>
    <x v="0"/>
    <x v="201"/>
    <d v="2013-10-26T00:00:00"/>
    <s v="Standard Class"/>
    <s v="MY-18295"/>
    <s v="Muhammed Yedwab"/>
    <x v="1"/>
    <s v="United States"/>
    <s v="El Cajon"/>
    <x v="1"/>
    <n v="92020"/>
    <x v="1"/>
    <s v="FUR-CH-10001802"/>
    <x v="0"/>
    <x v="1"/>
    <x v="1688"/>
    <n v="387.13600000000002"/>
    <n v="4"/>
    <n v="0.2"/>
    <n v="4.8391999999999911"/>
  </r>
  <r>
    <n v="8274"/>
    <s v="CA-2012-104059"/>
    <x v="1"/>
    <x v="385"/>
    <d v="2012-06-15T00:00:00"/>
    <s v="Second Class"/>
    <s v="FC-14245"/>
    <s v="Frank Carlisle"/>
    <x v="2"/>
    <s v="United States"/>
    <s v="Springfield"/>
    <x v="24"/>
    <n v="45503"/>
    <x v="3"/>
    <s v="OFF-AR-10000634"/>
    <x v="1"/>
    <x v="6"/>
    <x v="988"/>
    <n v="3.4240000000000004"/>
    <n v="1"/>
    <n v="0.2"/>
    <n v="0.29960000000000009"/>
  </r>
  <r>
    <n v="8275"/>
    <s v="CA-2014-164112"/>
    <x v="3"/>
    <x v="160"/>
    <d v="2014-07-05T00:00:00"/>
    <s v="Standard Class"/>
    <s v="ND-18460"/>
    <s v="Neil Ducich"/>
    <x v="1"/>
    <s v="United States"/>
    <s v="Mount Vernon"/>
    <x v="15"/>
    <n v="10550"/>
    <x v="3"/>
    <s v="OFF-ST-10002615"/>
    <x v="1"/>
    <x v="4"/>
    <x v="1427"/>
    <n v="1085.42"/>
    <n v="7"/>
    <n v="0"/>
    <n v="282.20920000000001"/>
  </r>
  <r>
    <n v="8276"/>
    <s v="CA-2012-143882"/>
    <x v="1"/>
    <x v="153"/>
    <d v="2012-06-30T00:00:00"/>
    <s v="Standard Class"/>
    <s v="DB-13360"/>
    <s v="Dennis Bolton"/>
    <x v="2"/>
    <s v="United States"/>
    <s v="Lakewood"/>
    <x v="24"/>
    <n v="44107"/>
    <x v="3"/>
    <s v="OFF-PA-10004040"/>
    <x v="1"/>
    <x v="10"/>
    <x v="99"/>
    <n v="43.056000000000004"/>
    <n v="9"/>
    <n v="0.2"/>
    <n v="15.607799999999999"/>
  </r>
  <r>
    <n v="8277"/>
    <s v="US-2013-139262"/>
    <x v="0"/>
    <x v="823"/>
    <d v="2013-02-25T00:00:00"/>
    <s v="Standard Class"/>
    <s v="LC-16960"/>
    <s v="Lindsay Castell"/>
    <x v="2"/>
    <s v="United States"/>
    <s v="Tampa"/>
    <x v="2"/>
    <n v="33614"/>
    <x v="0"/>
    <s v="OFF-BI-10003727"/>
    <x v="1"/>
    <x v="8"/>
    <x v="797"/>
    <n v="3.762"/>
    <n v="3"/>
    <n v="0.7"/>
    <n v="-2.758799999999999"/>
  </r>
  <r>
    <n v="8278"/>
    <s v="US-2013-139262"/>
    <x v="0"/>
    <x v="823"/>
    <d v="2013-02-25T00:00:00"/>
    <s v="Standard Class"/>
    <s v="LC-16960"/>
    <s v="Lindsay Castell"/>
    <x v="2"/>
    <s v="United States"/>
    <s v="Tampa"/>
    <x v="2"/>
    <n v="33614"/>
    <x v="0"/>
    <s v="OFF-BI-10002026"/>
    <x v="1"/>
    <x v="8"/>
    <x v="903"/>
    <n v="34.860000000000007"/>
    <n v="2"/>
    <n v="0.7"/>
    <n v="-26.726000000000006"/>
  </r>
  <r>
    <n v="8279"/>
    <s v="US-2013-139262"/>
    <x v="0"/>
    <x v="823"/>
    <d v="2013-02-25T00:00:00"/>
    <s v="Standard Class"/>
    <s v="LC-16960"/>
    <s v="Lindsay Castell"/>
    <x v="2"/>
    <s v="United States"/>
    <s v="Tampa"/>
    <x v="2"/>
    <n v="33614"/>
    <x v="0"/>
    <s v="OFF-ST-10001496"/>
    <x v="1"/>
    <x v="4"/>
    <x v="726"/>
    <n v="432.45600000000002"/>
    <n v="3"/>
    <n v="0.2"/>
    <n v="32.434200000000004"/>
  </r>
  <r>
    <n v="8280"/>
    <s v="CA-2014-146192"/>
    <x v="3"/>
    <x v="300"/>
    <d v="2014-04-27T00:00:00"/>
    <s v="Standard Class"/>
    <s v="BD-11725"/>
    <s v="Bruce Degenhardt"/>
    <x v="0"/>
    <s v="United States"/>
    <s v="Columbus"/>
    <x v="32"/>
    <n v="31907"/>
    <x v="0"/>
    <s v="OFF-ST-10003716"/>
    <x v="1"/>
    <x v="4"/>
    <x v="889"/>
    <n v="675.06000000000006"/>
    <n v="3"/>
    <n v="0"/>
    <n v="87.757800000000003"/>
  </r>
  <r>
    <n v="8281"/>
    <s v="CA-2014-134810"/>
    <x v="3"/>
    <x v="1188"/>
    <d v="2014-05-11T00:00:00"/>
    <s v="First Class"/>
    <s v="MC-17605"/>
    <s v="Matt Connell"/>
    <x v="1"/>
    <s v="United States"/>
    <s v="Jacksonville"/>
    <x v="3"/>
    <n v="28540"/>
    <x v="0"/>
    <s v="OFF-EN-10002504"/>
    <x v="1"/>
    <x v="12"/>
    <x v="113"/>
    <n v="65.231999999999999"/>
    <n v="3"/>
    <n v="0.2"/>
    <n v="22.015799999999999"/>
  </r>
  <r>
    <n v="8282"/>
    <s v="CA-2014-134810"/>
    <x v="3"/>
    <x v="1188"/>
    <d v="2014-05-11T00:00:00"/>
    <s v="First Class"/>
    <s v="MC-17605"/>
    <s v="Matt Connell"/>
    <x v="1"/>
    <s v="United States"/>
    <s v="Jacksonville"/>
    <x v="3"/>
    <n v="28540"/>
    <x v="0"/>
    <s v="FUR-CH-10001270"/>
    <x v="0"/>
    <x v="1"/>
    <x v="851"/>
    <n v="207"/>
    <n v="3"/>
    <n v="0.2"/>
    <n v="25.874999999999972"/>
  </r>
  <r>
    <n v="8283"/>
    <s v="CA-2012-154284"/>
    <x v="1"/>
    <x v="379"/>
    <d v="2012-12-26T00:00:00"/>
    <s v="Second Class"/>
    <s v="SZ-20035"/>
    <s v="Sam Zeldin"/>
    <x v="2"/>
    <s v="United States"/>
    <s v="Saint Charles"/>
    <x v="10"/>
    <n v="60174"/>
    <x v="2"/>
    <s v="TEC-MA-10004241"/>
    <x v="2"/>
    <x v="15"/>
    <x v="832"/>
    <n v="600.53"/>
    <n v="2"/>
    <n v="0.3"/>
    <n v="137.26399999999995"/>
  </r>
  <r>
    <n v="8284"/>
    <s v="CA-2012-154284"/>
    <x v="1"/>
    <x v="379"/>
    <d v="2012-12-26T00:00:00"/>
    <s v="Second Class"/>
    <s v="SZ-20035"/>
    <s v="Sam Zeldin"/>
    <x v="2"/>
    <s v="United States"/>
    <s v="Saint Charles"/>
    <x v="10"/>
    <n v="60174"/>
    <x v="2"/>
    <s v="OFF-AR-10001468"/>
    <x v="1"/>
    <x v="6"/>
    <x v="718"/>
    <n v="59.903999999999996"/>
    <n v="2"/>
    <n v="0.2"/>
    <n v="14.227200000000003"/>
  </r>
  <r>
    <n v="8285"/>
    <s v="CA-2012-154284"/>
    <x v="1"/>
    <x v="379"/>
    <d v="2012-12-26T00:00:00"/>
    <s v="Second Class"/>
    <s v="SZ-20035"/>
    <s v="Sam Zeldin"/>
    <x v="2"/>
    <s v="United States"/>
    <s v="Saint Charles"/>
    <x v="10"/>
    <n v="60174"/>
    <x v="2"/>
    <s v="TEC-AC-10003198"/>
    <x v="2"/>
    <x v="11"/>
    <x v="761"/>
    <n v="637.44000000000005"/>
    <n v="8"/>
    <n v="0.2"/>
    <n v="135.45599999999996"/>
  </r>
  <r>
    <n v="8286"/>
    <s v="CA-2012-154284"/>
    <x v="1"/>
    <x v="379"/>
    <d v="2012-12-26T00:00:00"/>
    <s v="Second Class"/>
    <s v="SZ-20035"/>
    <s v="Sam Zeldin"/>
    <x v="2"/>
    <s v="United States"/>
    <s v="Saint Charles"/>
    <x v="10"/>
    <n v="60174"/>
    <x v="2"/>
    <s v="FUR-FU-10003039"/>
    <x v="0"/>
    <x v="5"/>
    <x v="479"/>
    <n v="51.756000000000007"/>
    <n v="3"/>
    <n v="0.6"/>
    <n v="-33.641399999999997"/>
  </r>
  <r>
    <n v="8287"/>
    <s v="CA-2011-156244"/>
    <x v="2"/>
    <x v="1132"/>
    <d v="2011-08-16T00:00:00"/>
    <s v="Standard Class"/>
    <s v="DH-13675"/>
    <s v="Duane Huffman"/>
    <x v="2"/>
    <s v="United States"/>
    <s v="Miami"/>
    <x v="2"/>
    <n v="33180"/>
    <x v="0"/>
    <s v="OFF-PA-10000295"/>
    <x v="1"/>
    <x v="10"/>
    <x v="1779"/>
    <n v="31.104000000000006"/>
    <n v="6"/>
    <n v="0.2"/>
    <n v="10.8864"/>
  </r>
  <r>
    <n v="8288"/>
    <s v="CA-2011-156244"/>
    <x v="2"/>
    <x v="1132"/>
    <d v="2011-08-16T00:00:00"/>
    <s v="Standard Class"/>
    <s v="DH-13675"/>
    <s v="Duane Huffman"/>
    <x v="2"/>
    <s v="United States"/>
    <s v="Miami"/>
    <x v="2"/>
    <n v="33180"/>
    <x v="0"/>
    <s v="OFF-AR-10004344"/>
    <x v="1"/>
    <x v="6"/>
    <x v="365"/>
    <n v="47.96"/>
    <n v="5"/>
    <n v="0.2"/>
    <n v="4.196499999999995"/>
  </r>
  <r>
    <n v="8289"/>
    <s v="CA-2011-156244"/>
    <x v="2"/>
    <x v="1132"/>
    <d v="2011-08-16T00:00:00"/>
    <s v="Standard Class"/>
    <s v="DH-13675"/>
    <s v="Duane Huffman"/>
    <x v="2"/>
    <s v="United States"/>
    <s v="Miami"/>
    <x v="2"/>
    <n v="33180"/>
    <x v="0"/>
    <s v="TEC-AC-10002473"/>
    <x v="2"/>
    <x v="11"/>
    <x v="713"/>
    <n v="158.928"/>
    <n v="7"/>
    <n v="0.2"/>
    <n v="41.718599999999995"/>
  </r>
  <r>
    <n v="8290"/>
    <s v="CA-2011-156244"/>
    <x v="2"/>
    <x v="1132"/>
    <d v="2011-08-16T00:00:00"/>
    <s v="Standard Class"/>
    <s v="DH-13675"/>
    <s v="Duane Huffman"/>
    <x v="2"/>
    <s v="United States"/>
    <s v="Miami"/>
    <x v="2"/>
    <n v="33180"/>
    <x v="0"/>
    <s v="OFF-AP-10002403"/>
    <x v="1"/>
    <x v="9"/>
    <x v="1302"/>
    <n v="211.24799999999999"/>
    <n v="6"/>
    <n v="0.2"/>
    <n v="15.843599999999995"/>
  </r>
  <r>
    <n v="8291"/>
    <s v="CA-2011-156244"/>
    <x v="2"/>
    <x v="1132"/>
    <d v="2011-08-16T00:00:00"/>
    <s v="Standard Class"/>
    <s v="DH-13675"/>
    <s v="Duane Huffman"/>
    <x v="2"/>
    <s v="United States"/>
    <s v="Miami"/>
    <x v="2"/>
    <n v="33180"/>
    <x v="0"/>
    <s v="OFF-SU-10000432"/>
    <x v="1"/>
    <x v="14"/>
    <x v="1549"/>
    <n v="5.5520000000000005"/>
    <n v="2"/>
    <n v="0.2"/>
    <n v="-1.0410000000000006"/>
  </r>
  <r>
    <n v="8292"/>
    <s v="CA-2011-156244"/>
    <x v="2"/>
    <x v="1132"/>
    <d v="2011-08-16T00:00:00"/>
    <s v="Standard Class"/>
    <s v="DH-13675"/>
    <s v="Duane Huffman"/>
    <x v="2"/>
    <s v="United States"/>
    <s v="Miami"/>
    <x v="2"/>
    <n v="33180"/>
    <x v="0"/>
    <s v="OFF-LA-10000443"/>
    <x v="1"/>
    <x v="2"/>
    <x v="1118"/>
    <n v="2.952"/>
    <n v="1"/>
    <n v="0.2"/>
    <n v="0.99629999999999996"/>
  </r>
  <r>
    <n v="8293"/>
    <s v="CA-2012-106362"/>
    <x v="1"/>
    <x v="555"/>
    <d v="2012-12-15T00:00:00"/>
    <s v="Standard Class"/>
    <s v="LC-16885"/>
    <s v="Lena Creighton"/>
    <x v="0"/>
    <s v="United States"/>
    <s v="Troy"/>
    <x v="24"/>
    <n v="45373"/>
    <x v="3"/>
    <s v="OFF-BI-10003166"/>
    <x v="1"/>
    <x v="8"/>
    <x v="1405"/>
    <n v="10.332000000000003"/>
    <n v="3"/>
    <n v="0.7"/>
    <n v="-7.5767999999999986"/>
  </r>
  <r>
    <n v="8294"/>
    <s v="US-2014-168802"/>
    <x v="3"/>
    <x v="132"/>
    <d v="2014-11-08T00:00:00"/>
    <s v="Standard Class"/>
    <s v="JO-15145"/>
    <s v="Jack O'Briant"/>
    <x v="1"/>
    <s v="United States"/>
    <s v="Seattle"/>
    <x v="4"/>
    <n v="98103"/>
    <x v="1"/>
    <s v="OFF-BI-10002393"/>
    <x v="1"/>
    <x v="8"/>
    <x v="1188"/>
    <n v="18.368000000000002"/>
    <n v="4"/>
    <n v="0.2"/>
    <n v="5.9695999999999998"/>
  </r>
  <r>
    <n v="8295"/>
    <s v="US-2014-146906"/>
    <x v="3"/>
    <x v="677"/>
    <d v="2014-03-18T00:00:00"/>
    <s v="Standard Class"/>
    <s v="MT-17815"/>
    <s v="Meg Tillman"/>
    <x v="0"/>
    <s v="United States"/>
    <s v="New York City"/>
    <x v="15"/>
    <n v="10011"/>
    <x v="3"/>
    <s v="TEC-PH-10001809"/>
    <x v="2"/>
    <x v="7"/>
    <x v="1164"/>
    <n v="299.89999999999998"/>
    <n v="2"/>
    <n v="0"/>
    <n v="74.974999999999994"/>
  </r>
  <r>
    <n v="8296"/>
    <s v="CA-2013-166380"/>
    <x v="0"/>
    <x v="198"/>
    <d v="2013-06-04T00:00:00"/>
    <s v="Standard Class"/>
    <s v="EB-13750"/>
    <s v="Edward Becker"/>
    <x v="1"/>
    <s v="United States"/>
    <s v="Arlington"/>
    <x v="17"/>
    <n v="22204"/>
    <x v="0"/>
    <s v="OFF-EN-10002600"/>
    <x v="1"/>
    <x v="12"/>
    <x v="111"/>
    <n v="26.55"/>
    <n v="9"/>
    <n v="0"/>
    <n v="12.744"/>
  </r>
  <r>
    <n v="8297"/>
    <s v="CA-2013-166380"/>
    <x v="0"/>
    <x v="198"/>
    <d v="2013-06-04T00:00:00"/>
    <s v="Standard Class"/>
    <s v="EB-13750"/>
    <s v="Edward Becker"/>
    <x v="1"/>
    <s v="United States"/>
    <s v="Arlington"/>
    <x v="17"/>
    <n v="22204"/>
    <x v="0"/>
    <s v="TEC-AC-10000109"/>
    <x v="2"/>
    <x v="11"/>
    <x v="200"/>
    <n v="111.98"/>
    <n v="2"/>
    <n v="0"/>
    <n v="26.875200000000007"/>
  </r>
  <r>
    <n v="8298"/>
    <s v="US-2012-158911"/>
    <x v="1"/>
    <x v="761"/>
    <d v="2012-07-11T00:00:00"/>
    <s v="Standard Class"/>
    <s v="RS-19765"/>
    <s v="Roland Schwarz"/>
    <x v="1"/>
    <s v="United States"/>
    <s v="Charlotte"/>
    <x v="3"/>
    <n v="28205"/>
    <x v="0"/>
    <s v="FUR-FU-10003829"/>
    <x v="0"/>
    <x v="5"/>
    <x v="1369"/>
    <n v="4.9280000000000008"/>
    <n v="2"/>
    <n v="0.2"/>
    <n v="0.73919999999999941"/>
  </r>
  <r>
    <n v="8299"/>
    <s v="US-2012-158911"/>
    <x v="1"/>
    <x v="761"/>
    <d v="2012-07-11T00:00:00"/>
    <s v="Standard Class"/>
    <s v="RS-19765"/>
    <s v="Roland Schwarz"/>
    <x v="1"/>
    <s v="United States"/>
    <s v="Charlotte"/>
    <x v="3"/>
    <n v="28205"/>
    <x v="0"/>
    <s v="OFF-LA-10003223"/>
    <x v="1"/>
    <x v="2"/>
    <x v="602"/>
    <n v="11.784000000000001"/>
    <n v="3"/>
    <n v="0.2"/>
    <n v="4.2716999999999992"/>
  </r>
  <r>
    <n v="8300"/>
    <s v="US-2011-103338"/>
    <x v="2"/>
    <x v="518"/>
    <d v="2011-03-15T00:00:00"/>
    <s v="Standard Class"/>
    <s v="RB-19435"/>
    <s v="Richard Bierner"/>
    <x v="0"/>
    <s v="United States"/>
    <s v="Roseville"/>
    <x v="1"/>
    <n v="95661"/>
    <x v="1"/>
    <s v="OFF-AR-10001770"/>
    <x v="1"/>
    <x v="6"/>
    <x v="1579"/>
    <n v="7.98"/>
    <n v="3"/>
    <n v="0"/>
    <n v="2.0747999999999998"/>
  </r>
  <r>
    <n v="8301"/>
    <s v="CA-2012-109169"/>
    <x v="1"/>
    <x v="704"/>
    <d v="2012-04-24T00:00:00"/>
    <s v="Standard Class"/>
    <s v="OT-18730"/>
    <s v="Olvera Toch"/>
    <x v="0"/>
    <s v="United States"/>
    <s v="Detroit"/>
    <x v="12"/>
    <n v="48234"/>
    <x v="2"/>
    <s v="OFF-EN-10003296"/>
    <x v="1"/>
    <x v="12"/>
    <x v="229"/>
    <n v="180.96"/>
    <n v="2"/>
    <n v="0"/>
    <n v="81.432000000000002"/>
  </r>
  <r>
    <n v="8302"/>
    <s v="US-2014-167318"/>
    <x v="3"/>
    <x v="1189"/>
    <d v="2014-08-02T00:00:00"/>
    <s v="Standard Class"/>
    <s v="GZ-14545"/>
    <s v="George Zrebassa"/>
    <x v="1"/>
    <s v="United States"/>
    <s v="Los Angeles"/>
    <x v="1"/>
    <n v="90036"/>
    <x v="1"/>
    <s v="TEC-AC-10003870"/>
    <x v="2"/>
    <x v="11"/>
    <x v="1718"/>
    <n v="1649.95"/>
    <n v="5"/>
    <n v="0"/>
    <n v="659.98"/>
  </r>
  <r>
    <n v="8303"/>
    <s v="US-2014-167318"/>
    <x v="3"/>
    <x v="1189"/>
    <d v="2014-08-02T00:00:00"/>
    <s v="Standard Class"/>
    <s v="GZ-14545"/>
    <s v="George Zrebassa"/>
    <x v="1"/>
    <s v="United States"/>
    <s v="Los Angeles"/>
    <x v="1"/>
    <n v="90036"/>
    <x v="1"/>
    <s v="FUR-CH-10000665"/>
    <x v="0"/>
    <x v="1"/>
    <x v="656"/>
    <n v="362.35199999999998"/>
    <n v="3"/>
    <n v="0.2"/>
    <n v="45.293999999999954"/>
  </r>
  <r>
    <n v="8304"/>
    <s v="US-2011-120313"/>
    <x v="2"/>
    <x v="656"/>
    <d v="2011-11-02T00:00:00"/>
    <s v="Second Class"/>
    <s v="NL-18310"/>
    <s v="Nancy Lomonaco"/>
    <x v="2"/>
    <s v="United States"/>
    <s v="San Francisco"/>
    <x v="1"/>
    <n v="94110"/>
    <x v="1"/>
    <s v="TEC-PH-10003092"/>
    <x v="2"/>
    <x v="7"/>
    <x v="516"/>
    <n v="73.584000000000003"/>
    <n v="2"/>
    <n v="0.2"/>
    <n v="8.2781999999999982"/>
  </r>
  <r>
    <n v="8305"/>
    <s v="CA-2014-135419"/>
    <x v="3"/>
    <x v="132"/>
    <d v="2014-11-10T00:00:00"/>
    <s v="Standard Class"/>
    <s v="BG-11740"/>
    <s v="Bruce Geld"/>
    <x v="0"/>
    <s v="United States"/>
    <s v="Bakersfield"/>
    <x v="1"/>
    <n v="93309"/>
    <x v="1"/>
    <s v="FUR-TA-10001086"/>
    <x v="0"/>
    <x v="3"/>
    <x v="1727"/>
    <n v="486.36800000000005"/>
    <n v="4"/>
    <n v="0.2"/>
    <n v="36.477600000000024"/>
  </r>
  <r>
    <n v="8306"/>
    <s v="CA-2013-128671"/>
    <x v="0"/>
    <x v="1190"/>
    <d v="2013-08-17T00:00:00"/>
    <s v="Standard Class"/>
    <s v="MT-18070"/>
    <s v="Michelle Tran"/>
    <x v="2"/>
    <s v="United States"/>
    <s v="Tulsa"/>
    <x v="26"/>
    <n v="74133"/>
    <x v="2"/>
    <s v="OFF-PA-10001870"/>
    <x v="1"/>
    <x v="10"/>
    <x v="674"/>
    <n v="32.400000000000006"/>
    <n v="5"/>
    <n v="0"/>
    <n v="15.552000000000001"/>
  </r>
  <r>
    <n v="8307"/>
    <s v="CA-2013-128671"/>
    <x v="0"/>
    <x v="1190"/>
    <d v="2013-08-17T00:00:00"/>
    <s v="Standard Class"/>
    <s v="MT-18070"/>
    <s v="Michelle Tran"/>
    <x v="2"/>
    <s v="United States"/>
    <s v="Tulsa"/>
    <x v="26"/>
    <n v="74133"/>
    <x v="2"/>
    <s v="OFF-BI-10003305"/>
    <x v="1"/>
    <x v="8"/>
    <x v="565"/>
    <n v="41.86"/>
    <n v="7"/>
    <n v="0"/>
    <n v="19.255600000000001"/>
  </r>
  <r>
    <n v="8308"/>
    <s v="CA-2013-128671"/>
    <x v="0"/>
    <x v="1190"/>
    <d v="2013-08-17T00:00:00"/>
    <s v="Standard Class"/>
    <s v="MT-18070"/>
    <s v="Michelle Tran"/>
    <x v="2"/>
    <s v="United States"/>
    <s v="Tulsa"/>
    <x v="26"/>
    <n v="74133"/>
    <x v="2"/>
    <s v="OFF-BI-10003007"/>
    <x v="1"/>
    <x v="8"/>
    <x v="1542"/>
    <n v="77.56"/>
    <n v="2"/>
    <n v="0"/>
    <n v="35.677599999999998"/>
  </r>
  <r>
    <n v="8309"/>
    <s v="CA-2013-149335"/>
    <x v="0"/>
    <x v="197"/>
    <d v="2013-07-26T00:00:00"/>
    <s v="Same Day"/>
    <s v="BC-11125"/>
    <s v="Becky Castell"/>
    <x v="2"/>
    <s v="United States"/>
    <s v="San Francisco"/>
    <x v="1"/>
    <n v="94122"/>
    <x v="1"/>
    <s v="OFF-AR-10001419"/>
    <x v="1"/>
    <x v="6"/>
    <x v="1006"/>
    <n v="37.17"/>
    <n v="9"/>
    <n v="0"/>
    <n v="11.151"/>
  </r>
  <r>
    <n v="8310"/>
    <s v="CA-2011-168312"/>
    <x v="2"/>
    <x v="72"/>
    <d v="2011-03-07T00:00:00"/>
    <s v="Standard Class"/>
    <s v="GW-14605"/>
    <s v="Giulietta Weimer"/>
    <x v="0"/>
    <s v="United States"/>
    <s v="Houston"/>
    <x v="5"/>
    <n v="77036"/>
    <x v="2"/>
    <s v="OFF-ST-10003692"/>
    <x v="1"/>
    <x v="4"/>
    <x v="1253"/>
    <n v="137.352"/>
    <n v="3"/>
    <n v="0.2"/>
    <n v="8.5844999999999914"/>
  </r>
  <r>
    <n v="8311"/>
    <s v="CA-2011-168312"/>
    <x v="2"/>
    <x v="72"/>
    <d v="2011-03-07T00:00:00"/>
    <s v="Standard Class"/>
    <s v="GW-14605"/>
    <s v="Giulietta Weimer"/>
    <x v="0"/>
    <s v="United States"/>
    <s v="Houston"/>
    <x v="5"/>
    <n v="77036"/>
    <x v="2"/>
    <s v="FUR-TA-10001866"/>
    <x v="0"/>
    <x v="3"/>
    <x v="1271"/>
    <n v="376.50899999999996"/>
    <n v="3"/>
    <n v="0.3"/>
    <n v="-43.029600000000045"/>
  </r>
  <r>
    <n v="8312"/>
    <s v="US-2014-105935"/>
    <x v="3"/>
    <x v="795"/>
    <d v="2014-02-01T00:00:00"/>
    <s v="Standard Class"/>
    <s v="BD-11500"/>
    <s v="Bradley Drucker"/>
    <x v="0"/>
    <s v="United States"/>
    <s v="Columbus"/>
    <x v="32"/>
    <n v="31907"/>
    <x v="0"/>
    <s v="FUR-FU-10002157"/>
    <x v="0"/>
    <x v="5"/>
    <x v="116"/>
    <n v="62.72"/>
    <n v="4"/>
    <n v="0"/>
    <n v="24.460799999999999"/>
  </r>
  <r>
    <n v="8313"/>
    <s v="US-2014-105935"/>
    <x v="3"/>
    <x v="795"/>
    <d v="2014-02-01T00:00:00"/>
    <s v="Standard Class"/>
    <s v="BD-11500"/>
    <s v="Bradley Drucker"/>
    <x v="0"/>
    <s v="United States"/>
    <s v="Columbus"/>
    <x v="32"/>
    <n v="31907"/>
    <x v="0"/>
    <s v="TEC-PH-10001459"/>
    <x v="2"/>
    <x v="7"/>
    <x v="1438"/>
    <n v="2939.9300000000003"/>
    <n v="7"/>
    <n v="0"/>
    <n v="764.38180000000011"/>
  </r>
  <r>
    <n v="8314"/>
    <s v="CA-2011-161508"/>
    <x v="2"/>
    <x v="136"/>
    <d v="2011-07-16T00:00:00"/>
    <s v="Standard Class"/>
    <s v="PV-18985"/>
    <s v="Paul Van Hugh"/>
    <x v="2"/>
    <s v="United States"/>
    <s v="League City"/>
    <x v="5"/>
    <n v="77573"/>
    <x v="2"/>
    <s v="FUR-CH-10002126"/>
    <x v="0"/>
    <x v="1"/>
    <x v="841"/>
    <n v="512.35799999999995"/>
    <n v="3"/>
    <n v="0.3"/>
    <n v="-14.638799999999947"/>
  </r>
  <r>
    <n v="8315"/>
    <s v="CA-2011-161508"/>
    <x v="2"/>
    <x v="136"/>
    <d v="2011-07-16T00:00:00"/>
    <s v="Standard Class"/>
    <s v="PV-18985"/>
    <s v="Paul Van Hugh"/>
    <x v="2"/>
    <s v="United States"/>
    <s v="League City"/>
    <x v="5"/>
    <n v="77573"/>
    <x v="2"/>
    <s v="OFF-FA-10001561"/>
    <x v="1"/>
    <x v="13"/>
    <x v="831"/>
    <n v="3.4880000000000004"/>
    <n v="2"/>
    <n v="0.2"/>
    <n v="0.56679999999999997"/>
  </r>
  <r>
    <n v="8316"/>
    <s v="CA-2011-161508"/>
    <x v="2"/>
    <x v="136"/>
    <d v="2011-07-16T00:00:00"/>
    <s v="Standard Class"/>
    <s v="PV-18985"/>
    <s v="Paul Van Hugh"/>
    <x v="2"/>
    <s v="United States"/>
    <s v="League City"/>
    <x v="5"/>
    <n v="77573"/>
    <x v="2"/>
    <s v="OFF-AR-10003158"/>
    <x v="1"/>
    <x v="6"/>
    <x v="696"/>
    <n v="22.288"/>
    <n v="7"/>
    <n v="0.2"/>
    <n v="3.9003999999999985"/>
  </r>
  <r>
    <n v="8317"/>
    <s v="CA-2011-161508"/>
    <x v="2"/>
    <x v="136"/>
    <d v="2011-07-16T00:00:00"/>
    <s v="Standard Class"/>
    <s v="PV-18985"/>
    <s v="Paul Van Hugh"/>
    <x v="2"/>
    <s v="United States"/>
    <s v="League City"/>
    <x v="5"/>
    <n v="77573"/>
    <x v="2"/>
    <s v="OFF-PA-10001804"/>
    <x v="1"/>
    <x v="10"/>
    <x v="128"/>
    <n v="16.032"/>
    <n v="3"/>
    <n v="0.2"/>
    <n v="5.6111999999999993"/>
  </r>
  <r>
    <n v="8318"/>
    <s v="CA-2014-130904"/>
    <x v="3"/>
    <x v="645"/>
    <d v="2014-04-17T00:00:00"/>
    <s v="Standard Class"/>
    <s v="HM-14980"/>
    <s v="Henry MacAllister"/>
    <x v="0"/>
    <s v="United States"/>
    <s v="Burlington"/>
    <x v="3"/>
    <n v="27217"/>
    <x v="0"/>
    <s v="OFF-AR-10000422"/>
    <x v="1"/>
    <x v="6"/>
    <x v="892"/>
    <n v="1.752"/>
    <n v="1"/>
    <n v="0.2"/>
    <n v="0.15329999999999994"/>
  </r>
  <r>
    <n v="8319"/>
    <s v="CA-2014-130904"/>
    <x v="3"/>
    <x v="645"/>
    <d v="2014-04-17T00:00:00"/>
    <s v="Standard Class"/>
    <s v="HM-14980"/>
    <s v="Henry MacAllister"/>
    <x v="0"/>
    <s v="United States"/>
    <s v="Burlington"/>
    <x v="3"/>
    <n v="27217"/>
    <x v="0"/>
    <s v="OFF-AR-10000127"/>
    <x v="1"/>
    <x v="6"/>
    <x v="1186"/>
    <n v="20.992000000000001"/>
    <n v="8"/>
    <n v="0.2"/>
    <n v="2.3615999999999966"/>
  </r>
  <r>
    <n v="8320"/>
    <s v="CA-2014-133620"/>
    <x v="3"/>
    <x v="38"/>
    <d v="2014-11-19T00:00:00"/>
    <s v="Standard Class"/>
    <s v="EM-14065"/>
    <s v="Erin Mull"/>
    <x v="0"/>
    <s v="United States"/>
    <s v="New York City"/>
    <x v="15"/>
    <n v="10009"/>
    <x v="3"/>
    <s v="OFF-ST-10004634"/>
    <x v="1"/>
    <x v="4"/>
    <x v="597"/>
    <n v="11.21"/>
    <n v="1"/>
    <n v="0"/>
    <n v="3.3629999999999995"/>
  </r>
  <r>
    <n v="8321"/>
    <s v="CA-2012-142937"/>
    <x v="1"/>
    <x v="901"/>
    <d v="2012-12-06T00:00:00"/>
    <s v="First Class"/>
    <s v="SF-20065"/>
    <s v="Sandra Flanagan"/>
    <x v="0"/>
    <s v="United States"/>
    <s v="Dallas"/>
    <x v="5"/>
    <n v="75220"/>
    <x v="2"/>
    <s v="OFF-AR-10003582"/>
    <x v="1"/>
    <x v="6"/>
    <x v="1451"/>
    <n v="45.04"/>
    <n v="2"/>
    <n v="0.2"/>
    <n v="4.5040000000000031"/>
  </r>
  <r>
    <n v="8322"/>
    <s v="US-2013-149790"/>
    <x v="0"/>
    <x v="182"/>
    <d v="2013-10-02T00:00:00"/>
    <s v="Standard Class"/>
    <s v="SC-20380"/>
    <s v="Shahid Collister"/>
    <x v="0"/>
    <s v="United States"/>
    <s v="Houston"/>
    <x v="5"/>
    <n v="77095"/>
    <x v="2"/>
    <s v="OFF-BI-10002026"/>
    <x v="1"/>
    <x v="8"/>
    <x v="1749"/>
    <n v="15.623999999999997"/>
    <n v="2"/>
    <n v="0.8"/>
    <n v="-24.998400000000011"/>
  </r>
  <r>
    <n v="8323"/>
    <s v="CA-2013-130778"/>
    <x v="0"/>
    <x v="258"/>
    <d v="2013-11-26T00:00:00"/>
    <s v="Standard Class"/>
    <s v="ND-18370"/>
    <s v="Natalie DeCherney"/>
    <x v="0"/>
    <s v="United States"/>
    <s v="Long Beach"/>
    <x v="15"/>
    <n v="11561"/>
    <x v="3"/>
    <s v="OFF-AP-10000595"/>
    <x v="1"/>
    <x v="9"/>
    <x v="1496"/>
    <n v="8.74"/>
    <n v="2"/>
    <n v="0"/>
    <n v="2.2724000000000002"/>
  </r>
  <r>
    <n v="8324"/>
    <s v="CA-2013-130778"/>
    <x v="0"/>
    <x v="258"/>
    <d v="2013-11-26T00:00:00"/>
    <s v="Standard Class"/>
    <s v="ND-18370"/>
    <s v="Natalie DeCherney"/>
    <x v="0"/>
    <s v="United States"/>
    <s v="Long Beach"/>
    <x v="15"/>
    <n v="11561"/>
    <x v="3"/>
    <s v="OFF-PA-10001509"/>
    <x v="1"/>
    <x v="10"/>
    <x v="417"/>
    <n v="44.75"/>
    <n v="5"/>
    <n v="0"/>
    <n v="20.584999999999994"/>
  </r>
  <r>
    <n v="8325"/>
    <s v="CA-2014-144456"/>
    <x v="3"/>
    <x v="565"/>
    <d v="2014-09-10T00:00:00"/>
    <s v="First Class"/>
    <s v="FC-14245"/>
    <s v="Frank Carlisle"/>
    <x v="2"/>
    <s v="United States"/>
    <s v="Hialeah"/>
    <x v="2"/>
    <n v="33012"/>
    <x v="0"/>
    <s v="OFF-ST-10001321"/>
    <x v="1"/>
    <x v="4"/>
    <x v="416"/>
    <n v="61.68"/>
    <n v="5"/>
    <n v="0.2"/>
    <n v="5.3970000000000073"/>
  </r>
  <r>
    <n v="8326"/>
    <s v="CA-2014-144456"/>
    <x v="3"/>
    <x v="565"/>
    <d v="2014-09-10T00:00:00"/>
    <s v="First Class"/>
    <s v="FC-14245"/>
    <s v="Frank Carlisle"/>
    <x v="2"/>
    <s v="United States"/>
    <s v="Hialeah"/>
    <x v="2"/>
    <n v="33012"/>
    <x v="0"/>
    <s v="TEC-PH-10001750"/>
    <x v="2"/>
    <x v="7"/>
    <x v="968"/>
    <n v="158.376"/>
    <n v="3"/>
    <n v="0.2"/>
    <n v="13.857900000000008"/>
  </r>
  <r>
    <n v="8327"/>
    <s v="CA-2014-103478"/>
    <x v="3"/>
    <x v="246"/>
    <d v="2014-07-25T00:00:00"/>
    <s v="Second Class"/>
    <s v="KL-16555"/>
    <s v="Kelly Lampkin"/>
    <x v="1"/>
    <s v="United States"/>
    <s v="Aurora"/>
    <x v="10"/>
    <n v="60505"/>
    <x v="2"/>
    <s v="OFF-BI-10001890"/>
    <x v="1"/>
    <x v="8"/>
    <x v="174"/>
    <n v="2.8639999999999994"/>
    <n v="4"/>
    <n v="0.8"/>
    <n v="-4.5824000000000016"/>
  </r>
  <r>
    <n v="8328"/>
    <s v="CA-2014-103478"/>
    <x v="3"/>
    <x v="246"/>
    <d v="2014-07-25T00:00:00"/>
    <s v="Second Class"/>
    <s v="KL-16555"/>
    <s v="Kelly Lampkin"/>
    <x v="1"/>
    <s v="United States"/>
    <s v="Aurora"/>
    <x v="10"/>
    <n v="60505"/>
    <x v="2"/>
    <s v="OFF-BI-10004224"/>
    <x v="1"/>
    <x v="8"/>
    <x v="1061"/>
    <n v="94.191999999999979"/>
    <n v="7"/>
    <n v="0.8"/>
    <n v="-164.83600000000007"/>
  </r>
  <r>
    <n v="8329"/>
    <s v="CA-2014-118577"/>
    <x v="3"/>
    <x v="833"/>
    <d v="2014-10-12T00:00:00"/>
    <s v="Standard Class"/>
    <s v="XP-21865"/>
    <s v="Xylona Preis"/>
    <x v="0"/>
    <s v="United States"/>
    <s v="Belleville"/>
    <x v="30"/>
    <n v="7109"/>
    <x v="3"/>
    <s v="OFF-PA-10001357"/>
    <x v="1"/>
    <x v="10"/>
    <x v="1032"/>
    <n v="143.69999999999999"/>
    <n v="3"/>
    <n v="0"/>
    <n v="68.975999999999999"/>
  </r>
  <r>
    <n v="8330"/>
    <s v="CA-2014-118577"/>
    <x v="3"/>
    <x v="833"/>
    <d v="2014-10-12T00:00:00"/>
    <s v="Standard Class"/>
    <s v="XP-21865"/>
    <s v="Xylona Preis"/>
    <x v="0"/>
    <s v="United States"/>
    <s v="Belleville"/>
    <x v="30"/>
    <n v="7109"/>
    <x v="3"/>
    <s v="OFF-PA-10004888"/>
    <x v="1"/>
    <x v="10"/>
    <x v="959"/>
    <n v="6.48"/>
    <n v="1"/>
    <n v="0"/>
    <n v="3.1104000000000003"/>
  </r>
  <r>
    <n v="8331"/>
    <s v="CA-2014-113572"/>
    <x v="3"/>
    <x v="659"/>
    <d v="2014-11-12T00:00:00"/>
    <s v="Standard Class"/>
    <s v="FP-14320"/>
    <s v="Frank Preis"/>
    <x v="0"/>
    <s v="United States"/>
    <s v="New York City"/>
    <x v="15"/>
    <n v="10024"/>
    <x v="3"/>
    <s v="TEC-AC-10002370"/>
    <x v="2"/>
    <x v="11"/>
    <x v="1816"/>
    <n v="7.88"/>
    <n v="4"/>
    <n v="0"/>
    <n v="2.5215999999999994"/>
  </r>
  <r>
    <n v="8332"/>
    <s v="CA-2013-153269"/>
    <x v="0"/>
    <x v="1185"/>
    <d v="2013-03-13T00:00:00"/>
    <s v="First Class"/>
    <s v="PS-18760"/>
    <s v="Pamela Stobb"/>
    <x v="0"/>
    <s v="United States"/>
    <s v="Andover"/>
    <x v="31"/>
    <n v="1810"/>
    <x v="3"/>
    <s v="OFF-ST-10004634"/>
    <x v="1"/>
    <x v="4"/>
    <x v="597"/>
    <n v="11.21"/>
    <n v="1"/>
    <n v="0"/>
    <n v="3.3629999999999995"/>
  </r>
  <r>
    <n v="8333"/>
    <s v="CA-2013-153269"/>
    <x v="0"/>
    <x v="1185"/>
    <d v="2013-03-13T00:00:00"/>
    <s v="First Class"/>
    <s v="PS-18760"/>
    <s v="Pamela Stobb"/>
    <x v="0"/>
    <s v="United States"/>
    <s v="Andover"/>
    <x v="31"/>
    <n v="1810"/>
    <x v="3"/>
    <s v="FUR-CH-10002647"/>
    <x v="0"/>
    <x v="1"/>
    <x v="470"/>
    <n v="354.90000000000003"/>
    <n v="5"/>
    <n v="0"/>
    <n v="88.725000000000023"/>
  </r>
  <r>
    <n v="8334"/>
    <s v="CA-2013-153269"/>
    <x v="0"/>
    <x v="1185"/>
    <d v="2013-03-13T00:00:00"/>
    <s v="First Class"/>
    <s v="PS-18760"/>
    <s v="Pamela Stobb"/>
    <x v="0"/>
    <s v="United States"/>
    <s v="Andover"/>
    <x v="31"/>
    <n v="1810"/>
    <x v="3"/>
    <s v="OFF-PA-10001801"/>
    <x v="1"/>
    <x v="10"/>
    <x v="1757"/>
    <n v="17.940000000000001"/>
    <n v="3"/>
    <n v="0"/>
    <n v="8.7906000000000013"/>
  </r>
  <r>
    <n v="8335"/>
    <s v="CA-2013-153269"/>
    <x v="0"/>
    <x v="1185"/>
    <d v="2013-03-13T00:00:00"/>
    <s v="First Class"/>
    <s v="PS-18760"/>
    <s v="Pamela Stobb"/>
    <x v="0"/>
    <s v="United States"/>
    <s v="Andover"/>
    <x v="31"/>
    <n v="1810"/>
    <x v="3"/>
    <s v="OFF-BI-10004632"/>
    <x v="1"/>
    <x v="8"/>
    <x v="910"/>
    <n v="51.8"/>
    <n v="4"/>
    <n v="0"/>
    <n v="23.309999999999995"/>
  </r>
  <r>
    <n v="8336"/>
    <s v="CA-2014-161655"/>
    <x v="3"/>
    <x v="726"/>
    <d v="2014-05-19T00:00:00"/>
    <s v="Second Class"/>
    <s v="CW-11905"/>
    <s v="Carl Weiss"/>
    <x v="2"/>
    <s v="United States"/>
    <s v="Newark"/>
    <x v="13"/>
    <n v="19711"/>
    <x v="3"/>
    <s v="OFF-BI-10002082"/>
    <x v="1"/>
    <x v="8"/>
    <x v="1173"/>
    <n v="299.52"/>
    <n v="9"/>
    <n v="0"/>
    <n v="149.76"/>
  </r>
  <r>
    <n v="8337"/>
    <s v="CA-2013-101469"/>
    <x v="0"/>
    <x v="415"/>
    <d v="2013-07-09T00:00:00"/>
    <s v="Standard Class"/>
    <s v="KH-16360"/>
    <s v="Katherine Hughes"/>
    <x v="0"/>
    <s v="United States"/>
    <s v="Arlington"/>
    <x v="17"/>
    <n v="22204"/>
    <x v="0"/>
    <s v="OFF-AR-10003986"/>
    <x v="1"/>
    <x v="6"/>
    <x v="1817"/>
    <n v="7.7"/>
    <n v="2"/>
    <n v="0"/>
    <n v="3.157"/>
  </r>
  <r>
    <n v="8338"/>
    <s v="CA-2011-153087"/>
    <x v="2"/>
    <x v="422"/>
    <d v="2012-01-03T00:00:00"/>
    <s v="Standard Class"/>
    <s v="TC-20980"/>
    <s v="Tamara Chand"/>
    <x v="1"/>
    <s v="United States"/>
    <s v="Decatur"/>
    <x v="19"/>
    <n v="35601"/>
    <x v="0"/>
    <s v="OFF-PA-10001243"/>
    <x v="1"/>
    <x v="10"/>
    <x v="1794"/>
    <n v="23.92"/>
    <n v="4"/>
    <n v="0"/>
    <n v="11.720800000000001"/>
  </r>
  <r>
    <n v="8339"/>
    <s v="CA-2011-153087"/>
    <x v="2"/>
    <x v="422"/>
    <d v="2012-01-03T00:00:00"/>
    <s v="Standard Class"/>
    <s v="TC-20980"/>
    <s v="Tamara Chand"/>
    <x v="1"/>
    <s v="United States"/>
    <s v="Decatur"/>
    <x v="19"/>
    <n v="35601"/>
    <x v="0"/>
    <s v="TEC-AC-10003198"/>
    <x v="2"/>
    <x v="11"/>
    <x v="761"/>
    <n v="498"/>
    <n v="5"/>
    <n v="0"/>
    <n v="184.26"/>
  </r>
  <r>
    <n v="8340"/>
    <s v="CA-2014-135076"/>
    <x v="3"/>
    <x v="669"/>
    <d v="2014-04-18T00:00:00"/>
    <s v="Standard Class"/>
    <s v="YS-21880"/>
    <s v="Yana Sorensen"/>
    <x v="1"/>
    <s v="United States"/>
    <s v="Hesperia"/>
    <x v="1"/>
    <n v="92345"/>
    <x v="1"/>
    <s v="FUR-CH-10003774"/>
    <x v="0"/>
    <x v="1"/>
    <x v="1185"/>
    <n v="436.70400000000006"/>
    <n v="6"/>
    <n v="0.2"/>
    <n v="-38.211600000000033"/>
  </r>
  <r>
    <n v="8341"/>
    <s v="CA-2011-161634"/>
    <x v="2"/>
    <x v="687"/>
    <d v="2011-11-20T00:00:00"/>
    <s v="Standard Class"/>
    <s v="CC-12220"/>
    <s v="Chris Cortes"/>
    <x v="0"/>
    <s v="United States"/>
    <s v="Chesapeake"/>
    <x v="17"/>
    <n v="23320"/>
    <x v="0"/>
    <s v="OFF-PA-10002262"/>
    <x v="1"/>
    <x v="10"/>
    <x v="992"/>
    <n v="32.400000000000006"/>
    <n v="5"/>
    <n v="0"/>
    <n v="15.552000000000001"/>
  </r>
  <r>
    <n v="8342"/>
    <s v="CA-2014-141481"/>
    <x v="3"/>
    <x v="532"/>
    <d v="2014-06-15T00:00:00"/>
    <s v="First Class"/>
    <s v="ZD-21925"/>
    <s v="Zuschuss Donatelli"/>
    <x v="0"/>
    <s v="United States"/>
    <s v="Los Angeles"/>
    <x v="1"/>
    <n v="90036"/>
    <x v="1"/>
    <s v="OFF-AP-10004532"/>
    <x v="1"/>
    <x v="9"/>
    <x v="559"/>
    <n v="61.44"/>
    <n v="3"/>
    <n v="0"/>
    <n v="16.588799999999999"/>
  </r>
  <r>
    <n v="8343"/>
    <s v="CA-2013-132549"/>
    <x v="0"/>
    <x v="881"/>
    <d v="2013-12-01T00:00:00"/>
    <s v="Standard Class"/>
    <s v="JK-15370"/>
    <s v="Jay Kimmel"/>
    <x v="0"/>
    <s v="United States"/>
    <s v="Huntsville"/>
    <x v="19"/>
    <n v="35810"/>
    <x v="0"/>
    <s v="OFF-ST-10001325"/>
    <x v="1"/>
    <x v="4"/>
    <x v="466"/>
    <n v="73.36"/>
    <n v="7"/>
    <n v="0"/>
    <n v="19.807200000000002"/>
  </r>
  <r>
    <n v="8344"/>
    <s v="US-2011-155544"/>
    <x v="2"/>
    <x v="90"/>
    <d v="2011-03-25T00:00:00"/>
    <s v="Standard Class"/>
    <s v="GM-14440"/>
    <s v="Gary McGarr"/>
    <x v="0"/>
    <s v="United States"/>
    <s v="Knoxville"/>
    <x v="18"/>
    <n v="37918"/>
    <x v="0"/>
    <s v="OFF-LA-10004544"/>
    <x v="1"/>
    <x v="2"/>
    <x v="197"/>
    <n v="59.20000000000001"/>
    <n v="5"/>
    <n v="0.2"/>
    <n v="22.199999999999996"/>
  </r>
  <r>
    <n v="8345"/>
    <s v="US-2011-155544"/>
    <x v="2"/>
    <x v="90"/>
    <d v="2011-03-25T00:00:00"/>
    <s v="Standard Class"/>
    <s v="GM-14440"/>
    <s v="Gary McGarr"/>
    <x v="0"/>
    <s v="United States"/>
    <s v="Knoxville"/>
    <x v="18"/>
    <n v="37918"/>
    <x v="0"/>
    <s v="FUR-FU-10001473"/>
    <x v="0"/>
    <x v="5"/>
    <x v="984"/>
    <n v="32.952000000000005"/>
    <n v="3"/>
    <n v="0.2"/>
    <n v="6.5903999999999989"/>
  </r>
  <r>
    <n v="8346"/>
    <s v="US-2011-155544"/>
    <x v="2"/>
    <x v="90"/>
    <d v="2011-03-25T00:00:00"/>
    <s v="Standard Class"/>
    <s v="GM-14440"/>
    <s v="Gary McGarr"/>
    <x v="0"/>
    <s v="United States"/>
    <s v="Knoxville"/>
    <x v="18"/>
    <n v="37918"/>
    <x v="0"/>
    <s v="FUR-CH-10000422"/>
    <x v="0"/>
    <x v="1"/>
    <x v="1432"/>
    <n v="218.376"/>
    <n v="3"/>
    <n v="0.2"/>
    <n v="-10.918799999999983"/>
  </r>
  <r>
    <n v="8347"/>
    <s v="US-2012-115238"/>
    <x v="1"/>
    <x v="28"/>
    <d v="2012-05-04T00:00:00"/>
    <s v="Standard Class"/>
    <s v="JW-15220"/>
    <s v="Jane Waco"/>
    <x v="1"/>
    <s v="United States"/>
    <s v="Lawrence"/>
    <x v="31"/>
    <n v="1841"/>
    <x v="3"/>
    <s v="FUR-FU-10002960"/>
    <x v="0"/>
    <x v="5"/>
    <x v="190"/>
    <n v="31.400000000000002"/>
    <n v="5"/>
    <n v="0"/>
    <n v="13.188000000000002"/>
  </r>
  <r>
    <n v="8348"/>
    <s v="US-2012-115238"/>
    <x v="1"/>
    <x v="28"/>
    <d v="2012-05-04T00:00:00"/>
    <s v="Standard Class"/>
    <s v="JW-15220"/>
    <s v="Jane Waco"/>
    <x v="1"/>
    <s v="United States"/>
    <s v="Lawrence"/>
    <x v="31"/>
    <n v="1841"/>
    <x v="3"/>
    <s v="FUR-FU-10002445"/>
    <x v="0"/>
    <x v="5"/>
    <x v="1439"/>
    <n v="9.48"/>
    <n v="1"/>
    <n v="0"/>
    <n v="3.7920000000000007"/>
  </r>
  <r>
    <n v="8349"/>
    <s v="US-2012-115238"/>
    <x v="1"/>
    <x v="28"/>
    <d v="2012-05-04T00:00:00"/>
    <s v="Standard Class"/>
    <s v="JW-15220"/>
    <s v="Jane Waco"/>
    <x v="1"/>
    <s v="United States"/>
    <s v="Lawrence"/>
    <x v="31"/>
    <n v="1841"/>
    <x v="3"/>
    <s v="TEC-PH-10001300"/>
    <x v="2"/>
    <x v="7"/>
    <x v="1002"/>
    <n v="209.5"/>
    <n v="10"/>
    <n v="0"/>
    <n v="58.66"/>
  </r>
  <r>
    <n v="8350"/>
    <s v="US-2012-115238"/>
    <x v="1"/>
    <x v="28"/>
    <d v="2012-05-04T00:00:00"/>
    <s v="Standard Class"/>
    <s v="JW-15220"/>
    <s v="Jane Waco"/>
    <x v="1"/>
    <s v="United States"/>
    <s v="Lawrence"/>
    <x v="31"/>
    <n v="1841"/>
    <x v="3"/>
    <s v="FUR-FU-10001025"/>
    <x v="0"/>
    <x v="5"/>
    <x v="1699"/>
    <n v="24.3"/>
    <n v="5"/>
    <n v="0"/>
    <n v="10.449000000000002"/>
  </r>
  <r>
    <n v="8351"/>
    <s v="US-2012-115238"/>
    <x v="1"/>
    <x v="28"/>
    <d v="2012-05-04T00:00:00"/>
    <s v="Standard Class"/>
    <s v="JW-15220"/>
    <s v="Jane Waco"/>
    <x v="1"/>
    <s v="United States"/>
    <s v="Lawrence"/>
    <x v="31"/>
    <n v="1841"/>
    <x v="3"/>
    <s v="OFF-PA-10002689"/>
    <x v="1"/>
    <x v="10"/>
    <x v="1057"/>
    <n v="6.48"/>
    <n v="1"/>
    <n v="0"/>
    <n v="3.1104000000000003"/>
  </r>
  <r>
    <n v="8352"/>
    <s v="CA-2014-132199"/>
    <x v="3"/>
    <x v="898"/>
    <d v="2014-05-09T00:00:00"/>
    <s v="Standard Class"/>
    <s v="BO-11350"/>
    <s v="Bill Overfelt"/>
    <x v="1"/>
    <s v="United States"/>
    <s v="Philadelphia"/>
    <x v="9"/>
    <n v="19134"/>
    <x v="3"/>
    <s v="FUR-FU-10004245"/>
    <x v="0"/>
    <x v="5"/>
    <x v="1738"/>
    <n v="32.448"/>
    <n v="2"/>
    <n v="0.2"/>
    <n v="7.3008000000000006"/>
  </r>
  <r>
    <n v="8353"/>
    <s v="CA-2014-132199"/>
    <x v="3"/>
    <x v="898"/>
    <d v="2014-05-09T00:00:00"/>
    <s v="Standard Class"/>
    <s v="BO-11350"/>
    <s v="Bill Overfelt"/>
    <x v="1"/>
    <s v="United States"/>
    <s v="Philadelphia"/>
    <x v="9"/>
    <n v="19134"/>
    <x v="3"/>
    <s v="OFF-BI-10003684"/>
    <x v="1"/>
    <x v="8"/>
    <x v="707"/>
    <n v="26.388000000000002"/>
    <n v="4"/>
    <n v="0.7"/>
    <n v="-17.591999999999992"/>
  </r>
  <r>
    <n v="8354"/>
    <s v="CA-2014-132199"/>
    <x v="3"/>
    <x v="898"/>
    <d v="2014-05-09T00:00:00"/>
    <s v="Standard Class"/>
    <s v="BO-11350"/>
    <s v="Bill Overfelt"/>
    <x v="1"/>
    <s v="United States"/>
    <s v="Philadelphia"/>
    <x v="9"/>
    <n v="19134"/>
    <x v="3"/>
    <s v="FUR-TA-10003748"/>
    <x v="0"/>
    <x v="3"/>
    <x v="208"/>
    <n v="373.46999999999991"/>
    <n v="5"/>
    <n v="0.4"/>
    <n v="-112.041"/>
  </r>
  <r>
    <n v="8355"/>
    <s v="CA-2014-132199"/>
    <x v="3"/>
    <x v="898"/>
    <d v="2014-05-09T00:00:00"/>
    <s v="Standard Class"/>
    <s v="BO-11350"/>
    <s v="Bill Overfelt"/>
    <x v="1"/>
    <s v="United States"/>
    <s v="Philadelphia"/>
    <x v="9"/>
    <n v="19134"/>
    <x v="3"/>
    <s v="OFF-BI-10002133"/>
    <x v="1"/>
    <x v="8"/>
    <x v="1138"/>
    <n v="64.2"/>
    <n v="5"/>
    <n v="0.7"/>
    <n v="-44.94"/>
  </r>
  <r>
    <n v="8356"/>
    <s v="CA-2014-132199"/>
    <x v="3"/>
    <x v="898"/>
    <d v="2014-05-09T00:00:00"/>
    <s v="Standard Class"/>
    <s v="BO-11350"/>
    <s v="Bill Overfelt"/>
    <x v="1"/>
    <s v="United States"/>
    <s v="Philadelphia"/>
    <x v="9"/>
    <n v="19134"/>
    <x v="3"/>
    <s v="OFF-FA-10002280"/>
    <x v="1"/>
    <x v="13"/>
    <x v="653"/>
    <n v="8"/>
    <n v="2"/>
    <n v="0.2"/>
    <n v="2.8"/>
  </r>
  <r>
    <n v="8357"/>
    <s v="CA-2013-163174"/>
    <x v="0"/>
    <x v="370"/>
    <d v="2013-08-31T00:00:00"/>
    <s v="Standard Class"/>
    <s v="XP-21865"/>
    <s v="Xylona Preis"/>
    <x v="0"/>
    <s v="United States"/>
    <s v="Athens"/>
    <x v="32"/>
    <n v="30605"/>
    <x v="0"/>
    <s v="FUR-FU-10000308"/>
    <x v="0"/>
    <x v="5"/>
    <x v="1269"/>
    <n v="186.54"/>
    <n v="3"/>
    <n v="0"/>
    <n v="41.038800000000002"/>
  </r>
  <r>
    <n v="8358"/>
    <s v="CA-2011-110555"/>
    <x v="2"/>
    <x v="909"/>
    <d v="2011-04-18T00:00:00"/>
    <s v="Standard Class"/>
    <s v="MM-18055"/>
    <s v="Michelle Moray"/>
    <x v="0"/>
    <s v="United States"/>
    <s v="Great Falls"/>
    <x v="37"/>
    <n v="59405"/>
    <x v="1"/>
    <s v="OFF-ST-10000876"/>
    <x v="1"/>
    <x v="4"/>
    <x v="251"/>
    <n v="87.08"/>
    <n v="7"/>
    <n v="0"/>
    <n v="24.382400000000001"/>
  </r>
  <r>
    <n v="8359"/>
    <s v="CA-2011-110555"/>
    <x v="2"/>
    <x v="909"/>
    <d v="2011-04-18T00:00:00"/>
    <s v="Standard Class"/>
    <s v="MM-18055"/>
    <s v="Michelle Moray"/>
    <x v="0"/>
    <s v="United States"/>
    <s v="Great Falls"/>
    <x v="37"/>
    <n v="59405"/>
    <x v="1"/>
    <s v="TEC-PH-10000586"/>
    <x v="2"/>
    <x v="7"/>
    <x v="501"/>
    <n v="105.584"/>
    <n v="2"/>
    <n v="0.2"/>
    <n v="9.2386000000000053"/>
  </r>
  <r>
    <n v="8360"/>
    <s v="CA-2011-110555"/>
    <x v="2"/>
    <x v="909"/>
    <d v="2011-04-18T00:00:00"/>
    <s v="Standard Class"/>
    <s v="MM-18055"/>
    <s v="Michelle Moray"/>
    <x v="0"/>
    <s v="United States"/>
    <s v="Great Falls"/>
    <x v="37"/>
    <n v="59405"/>
    <x v="1"/>
    <s v="TEC-AC-10003399"/>
    <x v="2"/>
    <x v="11"/>
    <x v="1497"/>
    <n v="217.44"/>
    <n v="6"/>
    <n v="0"/>
    <n v="91.32480000000001"/>
  </r>
  <r>
    <n v="8361"/>
    <s v="CA-2014-147207"/>
    <x v="3"/>
    <x v="460"/>
    <d v="2014-01-05T00:00:00"/>
    <s v="Second Class"/>
    <s v="TS-21655"/>
    <s v="Trudy Schmidt"/>
    <x v="0"/>
    <s v="United States"/>
    <s v="El Paso"/>
    <x v="5"/>
    <n v="79907"/>
    <x v="2"/>
    <s v="OFF-AR-10001955"/>
    <x v="1"/>
    <x v="6"/>
    <x v="1021"/>
    <n v="31.744"/>
    <n v="2"/>
    <n v="0.2"/>
    <n v="3.9679999999999964"/>
  </r>
  <r>
    <n v="8362"/>
    <s v="CA-2014-147207"/>
    <x v="3"/>
    <x v="460"/>
    <d v="2014-01-05T00:00:00"/>
    <s v="Second Class"/>
    <s v="TS-21655"/>
    <s v="Trudy Schmidt"/>
    <x v="0"/>
    <s v="United States"/>
    <s v="El Paso"/>
    <x v="5"/>
    <n v="79907"/>
    <x v="2"/>
    <s v="OFF-AP-10000027"/>
    <x v="1"/>
    <x v="9"/>
    <x v="1804"/>
    <n v="5.4319999999999986"/>
    <n v="2"/>
    <n v="0.8"/>
    <n v="-13.580000000000002"/>
  </r>
  <r>
    <n v="8363"/>
    <s v="CA-2014-147207"/>
    <x v="3"/>
    <x v="460"/>
    <d v="2014-01-05T00:00:00"/>
    <s v="Second Class"/>
    <s v="TS-21655"/>
    <s v="Trudy Schmidt"/>
    <x v="0"/>
    <s v="United States"/>
    <s v="El Paso"/>
    <x v="5"/>
    <n v="79907"/>
    <x v="2"/>
    <s v="FUR-TA-10002958"/>
    <x v="0"/>
    <x v="3"/>
    <x v="956"/>
    <n v="913.43000000000006"/>
    <n v="5"/>
    <n v="0.3"/>
    <n v="-169.63700000000009"/>
  </r>
  <r>
    <n v="8364"/>
    <s v="CA-2014-147207"/>
    <x v="3"/>
    <x v="460"/>
    <d v="2014-01-05T00:00:00"/>
    <s v="Second Class"/>
    <s v="TS-21655"/>
    <s v="Trudy Schmidt"/>
    <x v="0"/>
    <s v="United States"/>
    <s v="El Paso"/>
    <x v="5"/>
    <n v="79907"/>
    <x v="2"/>
    <s v="OFF-ST-10002615"/>
    <x v="1"/>
    <x v="4"/>
    <x v="1427"/>
    <n v="372.14400000000001"/>
    <n v="3"/>
    <n v="0.2"/>
    <n v="27.910800000000009"/>
  </r>
  <r>
    <n v="8365"/>
    <s v="CA-2014-137631"/>
    <x v="3"/>
    <x v="1045"/>
    <d v="2014-05-03T00:00:00"/>
    <s v="Standard Class"/>
    <s v="JL-15235"/>
    <s v="Janet Lee"/>
    <x v="0"/>
    <s v="United States"/>
    <s v="Kissimmee"/>
    <x v="2"/>
    <n v="34741"/>
    <x v="0"/>
    <s v="TEC-PH-10002624"/>
    <x v="2"/>
    <x v="7"/>
    <x v="1126"/>
    <n v="751.98400000000004"/>
    <n v="2"/>
    <n v="0.2"/>
    <n v="84.598199999999878"/>
  </r>
  <r>
    <n v="8366"/>
    <s v="CA-2014-157273"/>
    <x v="3"/>
    <x v="289"/>
    <d v="2014-02-03T00:00:00"/>
    <s v="First Class"/>
    <s v="SZ-20035"/>
    <s v="Sam Zeldin"/>
    <x v="2"/>
    <s v="United States"/>
    <s v="Seattle"/>
    <x v="4"/>
    <n v="98105"/>
    <x v="1"/>
    <s v="TEC-PH-10002275"/>
    <x v="2"/>
    <x v="7"/>
    <x v="7"/>
    <n v="604.76800000000003"/>
    <n v="4"/>
    <n v="0.2"/>
    <n v="60.476800000000026"/>
  </r>
  <r>
    <n v="8367"/>
    <s v="CA-2011-109918"/>
    <x v="2"/>
    <x v="557"/>
    <d v="2011-09-12T00:00:00"/>
    <s v="Second Class"/>
    <s v="LR-17035"/>
    <s v="Lisa Ryan"/>
    <x v="1"/>
    <s v="United States"/>
    <s v="Santa Clara"/>
    <x v="1"/>
    <n v="95051"/>
    <x v="1"/>
    <s v="OFF-SU-10004290"/>
    <x v="1"/>
    <x v="14"/>
    <x v="1818"/>
    <n v="27.36"/>
    <n v="4"/>
    <n v="0"/>
    <n v="7.3872"/>
  </r>
  <r>
    <n v="8368"/>
    <s v="CA-2011-109918"/>
    <x v="2"/>
    <x v="557"/>
    <d v="2011-09-12T00:00:00"/>
    <s v="Second Class"/>
    <s v="LR-17035"/>
    <s v="Lisa Ryan"/>
    <x v="1"/>
    <s v="United States"/>
    <s v="Santa Clara"/>
    <x v="1"/>
    <n v="95051"/>
    <x v="1"/>
    <s v="OFF-PA-10000174"/>
    <x v="1"/>
    <x v="10"/>
    <x v="1515"/>
    <n v="20.56"/>
    <n v="2"/>
    <n v="0"/>
    <n v="9.663199999999998"/>
  </r>
  <r>
    <n v="8369"/>
    <s v="CA-2011-109918"/>
    <x v="2"/>
    <x v="557"/>
    <d v="2011-09-12T00:00:00"/>
    <s v="Second Class"/>
    <s v="LR-17035"/>
    <s v="Lisa Ryan"/>
    <x v="1"/>
    <s v="United States"/>
    <s v="Santa Clara"/>
    <x v="1"/>
    <n v="95051"/>
    <x v="1"/>
    <s v="OFF-BI-10004308"/>
    <x v="1"/>
    <x v="8"/>
    <x v="1767"/>
    <n v="83.920000000000016"/>
    <n v="5"/>
    <n v="0.2"/>
    <n v="31.47"/>
  </r>
  <r>
    <n v="8370"/>
    <s v="CA-2013-118745"/>
    <x v="0"/>
    <x v="725"/>
    <d v="2013-06-17T00:00:00"/>
    <s v="Standard Class"/>
    <s v="SV-20365"/>
    <s v="Seth Vernon"/>
    <x v="0"/>
    <s v="United States"/>
    <s v="Los Angeles"/>
    <x v="1"/>
    <n v="90049"/>
    <x v="1"/>
    <s v="FUR-TA-10003473"/>
    <x v="0"/>
    <x v="3"/>
    <x v="214"/>
    <n v="902.71199999999999"/>
    <n v="3"/>
    <n v="0.2"/>
    <n v="33.851700000000051"/>
  </r>
  <r>
    <n v="8371"/>
    <s v="CA-2013-163972"/>
    <x v="0"/>
    <x v="508"/>
    <d v="2013-10-22T00:00:00"/>
    <s v="Standard Class"/>
    <s v="MG-17890"/>
    <s v="Michael Granlund"/>
    <x v="2"/>
    <s v="United States"/>
    <s v="Fresno"/>
    <x v="1"/>
    <n v="93727"/>
    <x v="1"/>
    <s v="FUR-BO-10003894"/>
    <x v="0"/>
    <x v="0"/>
    <x v="1619"/>
    <n v="120.666"/>
    <n v="2"/>
    <n v="0.15"/>
    <n v="21.293999999999993"/>
  </r>
  <r>
    <n v="8372"/>
    <s v="CA-2011-165393"/>
    <x v="2"/>
    <x v="422"/>
    <d v="2011-12-30T00:00:00"/>
    <s v="First Class"/>
    <s v="NC-18415"/>
    <s v="Nathan Cano"/>
    <x v="0"/>
    <s v="United States"/>
    <s v="Fort Worth"/>
    <x v="5"/>
    <n v="76106"/>
    <x v="2"/>
    <s v="OFF-BI-10001658"/>
    <x v="1"/>
    <x v="8"/>
    <x v="439"/>
    <n v="4.9839999999999991"/>
    <n v="1"/>
    <n v="0.8"/>
    <n v="-8.472800000000003"/>
  </r>
  <r>
    <n v="8373"/>
    <s v="CA-2013-113726"/>
    <x v="0"/>
    <x v="390"/>
    <d v="2013-12-02T00:00:00"/>
    <s v="Standard Class"/>
    <s v="SC-20680"/>
    <s v="Steve Carroll"/>
    <x v="2"/>
    <s v="United States"/>
    <s v="Seattle"/>
    <x v="4"/>
    <n v="98105"/>
    <x v="1"/>
    <s v="FUR-FU-10003535"/>
    <x v="0"/>
    <x v="5"/>
    <x v="888"/>
    <n v="82.26"/>
    <n v="3"/>
    <n v="0"/>
    <n v="33.726600000000005"/>
  </r>
  <r>
    <n v="8374"/>
    <s v="CA-2013-152940"/>
    <x v="0"/>
    <x v="338"/>
    <d v="2013-11-14T00:00:00"/>
    <s v="First Class"/>
    <s v="RO-19780"/>
    <s v="Rose O'Brian"/>
    <x v="0"/>
    <s v="United States"/>
    <s v="San Francisco"/>
    <x v="1"/>
    <n v="94110"/>
    <x v="1"/>
    <s v="OFF-ST-10000352"/>
    <x v="1"/>
    <x v="4"/>
    <x v="1049"/>
    <n v="29.74"/>
    <n v="1"/>
    <n v="0"/>
    <n v="4.4610000000000021"/>
  </r>
  <r>
    <n v="8375"/>
    <s v="CA-2012-158701"/>
    <x v="1"/>
    <x v="956"/>
    <d v="2012-01-10T00:00:00"/>
    <s v="Standard Class"/>
    <s v="JL-15175"/>
    <s v="James Lanier"/>
    <x v="2"/>
    <s v="United States"/>
    <s v="San Francisco"/>
    <x v="1"/>
    <n v="94110"/>
    <x v="1"/>
    <s v="OFF-AP-10004859"/>
    <x v="1"/>
    <x v="9"/>
    <x v="921"/>
    <n v="87.36"/>
    <n v="6"/>
    <n v="0"/>
    <n v="23.587200000000003"/>
  </r>
  <r>
    <n v="8376"/>
    <s v="CA-2012-158701"/>
    <x v="1"/>
    <x v="956"/>
    <d v="2012-01-10T00:00:00"/>
    <s v="Standard Class"/>
    <s v="JL-15175"/>
    <s v="James Lanier"/>
    <x v="2"/>
    <s v="United States"/>
    <s v="San Francisco"/>
    <x v="1"/>
    <n v="94110"/>
    <x v="1"/>
    <s v="OFF-BI-10001294"/>
    <x v="1"/>
    <x v="8"/>
    <x v="667"/>
    <n v="56.16"/>
    <n v="6"/>
    <n v="0.2"/>
    <n v="17.549999999999994"/>
  </r>
  <r>
    <n v="8377"/>
    <s v="CA-2014-156272"/>
    <x v="3"/>
    <x v="708"/>
    <d v="2014-03-28T00:00:00"/>
    <s v="Standard Class"/>
    <s v="PW-19030"/>
    <s v="Pauline Webber"/>
    <x v="1"/>
    <s v="United States"/>
    <s v="Pompano Beach"/>
    <x v="2"/>
    <n v="33068"/>
    <x v="0"/>
    <s v="OFF-AP-10001242"/>
    <x v="1"/>
    <x v="9"/>
    <x v="1408"/>
    <n v="64.384"/>
    <n v="1"/>
    <n v="0.2"/>
    <n v="8.0479999999999983"/>
  </r>
  <r>
    <n v="8378"/>
    <s v="CA-2012-162964"/>
    <x v="1"/>
    <x v="768"/>
    <d v="2012-11-18T00:00:00"/>
    <s v="Standard Class"/>
    <s v="MF-18250"/>
    <s v="Monica Federle"/>
    <x v="1"/>
    <s v="United States"/>
    <s v="Houston"/>
    <x v="5"/>
    <n v="77095"/>
    <x v="2"/>
    <s v="OFF-ST-10002344"/>
    <x v="1"/>
    <x v="4"/>
    <x v="856"/>
    <n v="64.784000000000006"/>
    <n v="1"/>
    <n v="0.2"/>
    <n v="-14.576399999999996"/>
  </r>
  <r>
    <n v="8379"/>
    <s v="CA-2012-162964"/>
    <x v="1"/>
    <x v="768"/>
    <d v="2012-11-18T00:00:00"/>
    <s v="Standard Class"/>
    <s v="MF-18250"/>
    <s v="Monica Federle"/>
    <x v="1"/>
    <s v="United States"/>
    <s v="Houston"/>
    <x v="5"/>
    <n v="77095"/>
    <x v="2"/>
    <s v="OFF-PA-10003349"/>
    <x v="1"/>
    <x v="10"/>
    <x v="218"/>
    <n v="15.552000000000003"/>
    <n v="3"/>
    <n v="0.2"/>
    <n v="5.6375999999999999"/>
  </r>
  <r>
    <n v="8380"/>
    <s v="CA-2012-162964"/>
    <x v="1"/>
    <x v="768"/>
    <d v="2012-11-18T00:00:00"/>
    <s v="Standard Class"/>
    <s v="MF-18250"/>
    <s v="Monica Federle"/>
    <x v="1"/>
    <s v="United States"/>
    <s v="Houston"/>
    <x v="5"/>
    <n v="77095"/>
    <x v="2"/>
    <s v="OFF-EN-10003055"/>
    <x v="1"/>
    <x v="12"/>
    <x v="873"/>
    <n v="223.88799999999998"/>
    <n v="7"/>
    <n v="0.2"/>
    <n v="69.964999999999975"/>
  </r>
  <r>
    <n v="8381"/>
    <s v="CA-2011-103527"/>
    <x v="2"/>
    <x v="340"/>
    <d v="2011-09-14T00:00:00"/>
    <s v="Second Class"/>
    <s v="CC-12220"/>
    <s v="Chris Cortes"/>
    <x v="0"/>
    <s v="United States"/>
    <s v="Chicago"/>
    <x v="10"/>
    <n v="60653"/>
    <x v="2"/>
    <s v="OFF-PA-10001622"/>
    <x v="1"/>
    <x v="10"/>
    <x v="695"/>
    <n v="10.896000000000001"/>
    <n v="3"/>
    <n v="0.2"/>
    <n v="3.4049999999999994"/>
  </r>
  <r>
    <n v="8382"/>
    <s v="CA-2013-134544"/>
    <x v="0"/>
    <x v="716"/>
    <d v="2013-03-20T00:00:00"/>
    <s v="Second Class"/>
    <s v="AC-10660"/>
    <s v="Anna Chung"/>
    <x v="0"/>
    <s v="United States"/>
    <s v="San Francisco"/>
    <x v="1"/>
    <n v="94109"/>
    <x v="1"/>
    <s v="TEC-PH-10003800"/>
    <x v="2"/>
    <x v="7"/>
    <x v="504"/>
    <n v="84.784000000000006"/>
    <n v="2"/>
    <n v="0.2"/>
    <n v="-20.136200000000006"/>
  </r>
  <r>
    <n v="8383"/>
    <s v="CA-2013-163048"/>
    <x v="0"/>
    <x v="597"/>
    <d v="2013-02-15T00:00:00"/>
    <s v="Standard Class"/>
    <s v="MH-17440"/>
    <s v="Mark Haberlin"/>
    <x v="1"/>
    <s v="United States"/>
    <s v="Houston"/>
    <x v="5"/>
    <n v="77036"/>
    <x v="2"/>
    <s v="FUR-CH-10001270"/>
    <x v="0"/>
    <x v="1"/>
    <x v="851"/>
    <n v="241.49999999999997"/>
    <n v="4"/>
    <n v="0.3"/>
    <n v="0"/>
  </r>
  <r>
    <n v="8384"/>
    <s v="CA-2013-145135"/>
    <x v="0"/>
    <x v="491"/>
    <d v="2013-11-29T00:00:00"/>
    <s v="First Class"/>
    <s v="CD-12790"/>
    <s v="Cynthia Delaney"/>
    <x v="2"/>
    <s v="United States"/>
    <s v="Shelton"/>
    <x v="29"/>
    <n v="6484"/>
    <x v="3"/>
    <s v="TEC-AC-10003447"/>
    <x v="2"/>
    <x v="11"/>
    <x v="798"/>
    <n v="59.97"/>
    <n v="3"/>
    <n v="0"/>
    <n v="14.992499999999996"/>
  </r>
  <r>
    <n v="8385"/>
    <s v="CA-2013-145135"/>
    <x v="0"/>
    <x v="491"/>
    <d v="2013-11-29T00:00:00"/>
    <s v="First Class"/>
    <s v="CD-12790"/>
    <s v="Cynthia Delaney"/>
    <x v="2"/>
    <s v="United States"/>
    <s v="Shelton"/>
    <x v="29"/>
    <n v="6484"/>
    <x v="3"/>
    <s v="OFF-PA-10004285"/>
    <x v="1"/>
    <x v="10"/>
    <x v="1259"/>
    <n v="13.36"/>
    <n v="2"/>
    <n v="0"/>
    <n v="6.4127999999999998"/>
  </r>
  <r>
    <n v="8386"/>
    <s v="CA-2014-137582"/>
    <x v="3"/>
    <x v="507"/>
    <d v="2014-09-09T00:00:00"/>
    <s v="Standard Class"/>
    <s v="CV-12805"/>
    <s v="Cynthia Voltz"/>
    <x v="1"/>
    <s v="United States"/>
    <s v="Oakland"/>
    <x v="1"/>
    <n v="94601"/>
    <x v="1"/>
    <s v="OFF-BI-10001757"/>
    <x v="1"/>
    <x v="8"/>
    <x v="1158"/>
    <n v="11.808"/>
    <n v="3"/>
    <n v="0.2"/>
    <n v="4.1327999999999996"/>
  </r>
  <r>
    <n v="8387"/>
    <s v="CA-2012-149601"/>
    <x v="1"/>
    <x v="71"/>
    <d v="2012-06-03T00:00:00"/>
    <s v="Standard Class"/>
    <s v="TB-21625"/>
    <s v="Trudy Brown"/>
    <x v="0"/>
    <s v="United States"/>
    <s v="Manchester"/>
    <x v="29"/>
    <n v="6040"/>
    <x v="3"/>
    <s v="OFF-ST-10001558"/>
    <x v="1"/>
    <x v="4"/>
    <x v="712"/>
    <n v="16.239999999999998"/>
    <n v="1"/>
    <n v="0"/>
    <n v="2.4359999999999999"/>
  </r>
  <r>
    <n v="8388"/>
    <s v="CA-2012-149601"/>
    <x v="1"/>
    <x v="71"/>
    <d v="2012-06-03T00:00:00"/>
    <s v="Standard Class"/>
    <s v="TB-21625"/>
    <s v="Trudy Brown"/>
    <x v="0"/>
    <s v="United States"/>
    <s v="Manchester"/>
    <x v="29"/>
    <n v="6040"/>
    <x v="3"/>
    <s v="OFF-ST-10001328"/>
    <x v="1"/>
    <x v="4"/>
    <x v="176"/>
    <n v="77.55"/>
    <n v="5"/>
    <n v="0"/>
    <n v="21.714000000000002"/>
  </r>
  <r>
    <n v="8389"/>
    <s v="CA-2011-139423"/>
    <x v="2"/>
    <x v="301"/>
    <d v="2011-11-05T00:00:00"/>
    <s v="Standard Class"/>
    <s v="DG-13300"/>
    <s v="Deirdre Greer"/>
    <x v="1"/>
    <s v="United States"/>
    <s v="Orange"/>
    <x v="30"/>
    <n v="7050"/>
    <x v="3"/>
    <s v="OFF-AP-10004708"/>
    <x v="1"/>
    <x v="9"/>
    <x v="508"/>
    <n v="76.12"/>
    <n v="2"/>
    <n v="0"/>
    <n v="22.074799999999996"/>
  </r>
  <r>
    <n v="8390"/>
    <s v="CA-2013-102596"/>
    <x v="0"/>
    <x v="797"/>
    <d v="2013-12-31T00:00:00"/>
    <s v="First Class"/>
    <s v="RD-19810"/>
    <s v="Ross DeVincentis"/>
    <x v="2"/>
    <s v="United States"/>
    <s v="Akron"/>
    <x v="24"/>
    <n v="44312"/>
    <x v="3"/>
    <s v="OFF-FA-10000621"/>
    <x v="1"/>
    <x v="13"/>
    <x v="110"/>
    <n v="17.184000000000001"/>
    <n v="6"/>
    <n v="0.2"/>
    <n v="6.2291999999999996"/>
  </r>
  <r>
    <n v="8391"/>
    <s v="CA-2014-153227"/>
    <x v="3"/>
    <x v="769"/>
    <d v="2014-12-07T00:00:00"/>
    <s v="First Class"/>
    <s v="CS-12250"/>
    <s v="Chris Selesnick"/>
    <x v="1"/>
    <s v="United States"/>
    <s v="Los Angeles"/>
    <x v="1"/>
    <n v="90032"/>
    <x v="1"/>
    <s v="OFF-PA-10001838"/>
    <x v="1"/>
    <x v="10"/>
    <x v="999"/>
    <n v="11.76"/>
    <n v="2"/>
    <n v="0"/>
    <n v="5.7623999999999995"/>
  </r>
  <r>
    <n v="8392"/>
    <s v="CA-2014-110625"/>
    <x v="3"/>
    <x v="331"/>
    <d v="2014-12-31T00:00:00"/>
    <s v="Standard Class"/>
    <s v="JB-16045"/>
    <s v="Julia Barnett"/>
    <x v="2"/>
    <s v="United States"/>
    <s v="Danbury"/>
    <x v="29"/>
    <n v="6810"/>
    <x v="3"/>
    <s v="FUR-FU-10001473"/>
    <x v="0"/>
    <x v="5"/>
    <x v="984"/>
    <n v="27.46"/>
    <n v="2"/>
    <n v="0"/>
    <n v="9.8856000000000002"/>
  </r>
  <r>
    <n v="8393"/>
    <s v="CA-2013-142594"/>
    <x v="0"/>
    <x v="49"/>
    <d v="2013-12-07T00:00:00"/>
    <s v="Second Class"/>
    <s v="EJ-14155"/>
    <s v="Eva Jacobs"/>
    <x v="0"/>
    <s v="United States"/>
    <s v="Franklin"/>
    <x v="31"/>
    <n v="2038"/>
    <x v="3"/>
    <s v="TEC-PH-10000193"/>
    <x v="2"/>
    <x v="7"/>
    <x v="1655"/>
    <n v="137.94"/>
    <n v="3"/>
    <n v="0"/>
    <n v="35.864399999999996"/>
  </r>
  <r>
    <n v="8394"/>
    <s v="CA-2013-142594"/>
    <x v="0"/>
    <x v="49"/>
    <d v="2013-12-07T00:00:00"/>
    <s v="Second Class"/>
    <s v="EJ-14155"/>
    <s v="Eva Jacobs"/>
    <x v="0"/>
    <s v="United States"/>
    <s v="Franklin"/>
    <x v="31"/>
    <n v="2038"/>
    <x v="3"/>
    <s v="FUR-FU-10002045"/>
    <x v="0"/>
    <x v="5"/>
    <x v="1356"/>
    <n v="111.15"/>
    <n v="5"/>
    <n v="0"/>
    <n v="48.906000000000006"/>
  </r>
  <r>
    <n v="8395"/>
    <s v="CA-2013-142594"/>
    <x v="0"/>
    <x v="49"/>
    <d v="2013-12-07T00:00:00"/>
    <s v="Second Class"/>
    <s v="EJ-14155"/>
    <s v="Eva Jacobs"/>
    <x v="0"/>
    <s v="United States"/>
    <s v="Franklin"/>
    <x v="31"/>
    <n v="2038"/>
    <x v="3"/>
    <s v="OFF-AP-10002945"/>
    <x v="1"/>
    <x v="9"/>
    <x v="225"/>
    <n v="901.94999999999993"/>
    <n v="3"/>
    <n v="0"/>
    <n v="297.64349999999996"/>
  </r>
  <r>
    <n v="8396"/>
    <s v="CA-2013-142594"/>
    <x v="0"/>
    <x v="49"/>
    <d v="2013-12-07T00:00:00"/>
    <s v="Second Class"/>
    <s v="EJ-14155"/>
    <s v="Eva Jacobs"/>
    <x v="0"/>
    <s v="United States"/>
    <s v="Franklin"/>
    <x v="31"/>
    <n v="2038"/>
    <x v="3"/>
    <s v="FUR-TA-10001095"/>
    <x v="0"/>
    <x v="3"/>
    <x v="611"/>
    <n v="366.00899999999996"/>
    <n v="3"/>
    <n v="0.3"/>
    <n v="-47.058300000000003"/>
  </r>
  <r>
    <n v="8397"/>
    <s v="CA-2011-152254"/>
    <x v="2"/>
    <x v="479"/>
    <d v="2011-06-30T00:00:00"/>
    <s v="Same Day"/>
    <s v="BD-11620"/>
    <s v="Brian DeCherney"/>
    <x v="0"/>
    <s v="United States"/>
    <s v="Wilmington"/>
    <x v="3"/>
    <n v="28403"/>
    <x v="0"/>
    <s v="OFF-PA-10001144"/>
    <x v="1"/>
    <x v="10"/>
    <x v="161"/>
    <n v="310.68799999999999"/>
    <n v="7"/>
    <n v="0.2"/>
    <n v="108.74079999999998"/>
  </r>
  <r>
    <n v="8398"/>
    <s v="US-2011-120236"/>
    <x v="2"/>
    <x v="1010"/>
    <d v="2011-09-04T00:00:00"/>
    <s v="First Class"/>
    <s v="MR-17545"/>
    <s v="Mathew Reese"/>
    <x v="2"/>
    <s v="United States"/>
    <s v="Houston"/>
    <x v="5"/>
    <n v="77095"/>
    <x v="2"/>
    <s v="OFF-BI-10004099"/>
    <x v="1"/>
    <x v="8"/>
    <x v="1716"/>
    <n v="7.6799999999999979"/>
    <n v="5"/>
    <n v="0.8"/>
    <n v="-11.52"/>
  </r>
  <r>
    <n v="8399"/>
    <s v="CA-2014-120061"/>
    <x v="3"/>
    <x v="808"/>
    <d v="2014-11-08T00:00:00"/>
    <s v="Second Class"/>
    <s v="SR-20425"/>
    <s v="Sharelle Roach"/>
    <x v="2"/>
    <s v="United States"/>
    <s v="Springfield"/>
    <x v="24"/>
    <n v="45503"/>
    <x v="3"/>
    <s v="FUR-CH-10001973"/>
    <x v="0"/>
    <x v="1"/>
    <x v="896"/>
    <n v="155.37199999999999"/>
    <n v="2"/>
    <n v="0.3"/>
    <n v="-35.513599999999997"/>
  </r>
  <r>
    <n v="8400"/>
    <s v="CA-2012-133837"/>
    <x v="1"/>
    <x v="657"/>
    <d v="2012-04-18T00:00:00"/>
    <s v="Standard Class"/>
    <s v="TH-21100"/>
    <s v="Thea Hendricks"/>
    <x v="0"/>
    <s v="United States"/>
    <s v="Glendale"/>
    <x v="16"/>
    <n v="85301"/>
    <x v="1"/>
    <s v="OFF-ST-10000344"/>
    <x v="1"/>
    <x v="4"/>
    <x v="1013"/>
    <n v="10.744"/>
    <n v="1"/>
    <n v="0.2"/>
    <n v="0.80579999999999963"/>
  </r>
  <r>
    <n v="8401"/>
    <s v="CA-2012-110814"/>
    <x v="1"/>
    <x v="901"/>
    <d v="2012-12-09T00:00:00"/>
    <s v="Second Class"/>
    <s v="BD-11635"/>
    <s v="Brian Derr"/>
    <x v="0"/>
    <s v="United States"/>
    <s v="New York City"/>
    <x v="15"/>
    <n v="10009"/>
    <x v="3"/>
    <s v="OFF-BI-10002026"/>
    <x v="1"/>
    <x v="8"/>
    <x v="903"/>
    <n v="232.40000000000003"/>
    <n v="5"/>
    <n v="0.2"/>
    <n v="78.434999999999988"/>
  </r>
  <r>
    <n v="8402"/>
    <s v="CA-2012-110814"/>
    <x v="1"/>
    <x v="901"/>
    <d v="2012-12-09T00:00:00"/>
    <s v="Second Class"/>
    <s v="BD-11635"/>
    <s v="Brian Derr"/>
    <x v="0"/>
    <s v="United States"/>
    <s v="New York City"/>
    <x v="15"/>
    <n v="10009"/>
    <x v="3"/>
    <s v="FUR-CH-10003535"/>
    <x v="0"/>
    <x v="1"/>
    <x v="1513"/>
    <n v="164.64599999999999"/>
    <n v="3"/>
    <n v="0.1"/>
    <n v="12.805799999999994"/>
  </r>
  <r>
    <n v="8403"/>
    <s v="CA-2012-110814"/>
    <x v="1"/>
    <x v="901"/>
    <d v="2012-12-09T00:00:00"/>
    <s v="Second Class"/>
    <s v="BD-11635"/>
    <s v="Brian Derr"/>
    <x v="0"/>
    <s v="United States"/>
    <s v="New York City"/>
    <x v="15"/>
    <n v="10009"/>
    <x v="3"/>
    <s v="OFF-PA-10004156"/>
    <x v="1"/>
    <x v="10"/>
    <x v="743"/>
    <n v="22.68"/>
    <n v="2"/>
    <n v="0"/>
    <n v="11.113199999999999"/>
  </r>
  <r>
    <n v="8404"/>
    <s v="CA-2013-154067"/>
    <x v="0"/>
    <x v="854"/>
    <d v="2013-02-07T00:00:00"/>
    <s v="Standard Class"/>
    <s v="SM-20950"/>
    <s v="Suzanne McNair"/>
    <x v="1"/>
    <s v="United States"/>
    <s v="Los Angeles"/>
    <x v="1"/>
    <n v="90036"/>
    <x v="1"/>
    <s v="OFF-PA-10002254"/>
    <x v="1"/>
    <x v="10"/>
    <x v="145"/>
    <n v="105.52"/>
    <n v="4"/>
    <n v="0"/>
    <n v="48.539199999999994"/>
  </r>
  <r>
    <n v="8405"/>
    <s v="CA-2014-140480"/>
    <x v="3"/>
    <x v="141"/>
    <d v="2014-07-13T00:00:00"/>
    <s v="Standard Class"/>
    <s v="HE-14800"/>
    <s v="Harold Engle"/>
    <x v="1"/>
    <s v="United States"/>
    <s v="Newark"/>
    <x v="13"/>
    <n v="19711"/>
    <x v="3"/>
    <s v="FUR-FU-10003247"/>
    <x v="0"/>
    <x v="5"/>
    <x v="1456"/>
    <n v="83.92"/>
    <n v="4"/>
    <n v="0"/>
    <n v="5.8743999999999943"/>
  </r>
  <r>
    <n v="8406"/>
    <s v="CA-2014-140480"/>
    <x v="3"/>
    <x v="141"/>
    <d v="2014-07-13T00:00:00"/>
    <s v="Standard Class"/>
    <s v="HE-14800"/>
    <s v="Harold Engle"/>
    <x v="1"/>
    <s v="United States"/>
    <s v="Newark"/>
    <x v="13"/>
    <n v="19711"/>
    <x v="3"/>
    <s v="TEC-AC-10002473"/>
    <x v="2"/>
    <x v="11"/>
    <x v="713"/>
    <n v="141.9"/>
    <n v="5"/>
    <n v="0"/>
    <n v="58.179000000000002"/>
  </r>
  <r>
    <n v="8407"/>
    <s v="CA-2014-140480"/>
    <x v="3"/>
    <x v="141"/>
    <d v="2014-07-13T00:00:00"/>
    <s v="Standard Class"/>
    <s v="HE-14800"/>
    <s v="Harold Engle"/>
    <x v="1"/>
    <s v="United States"/>
    <s v="Newark"/>
    <x v="13"/>
    <n v="19711"/>
    <x v="3"/>
    <s v="FUR-FU-10001057"/>
    <x v="0"/>
    <x v="5"/>
    <x v="1782"/>
    <n v="39.979999999999997"/>
    <n v="2"/>
    <n v="0"/>
    <n v="9.1953999999999994"/>
  </r>
  <r>
    <n v="8408"/>
    <s v="CA-2014-140480"/>
    <x v="3"/>
    <x v="141"/>
    <d v="2014-07-13T00:00:00"/>
    <s v="Standard Class"/>
    <s v="HE-14800"/>
    <s v="Harold Engle"/>
    <x v="1"/>
    <s v="United States"/>
    <s v="Newark"/>
    <x v="13"/>
    <n v="19711"/>
    <x v="3"/>
    <s v="OFF-AR-10001419"/>
    <x v="1"/>
    <x v="6"/>
    <x v="1006"/>
    <n v="28.91"/>
    <n v="7"/>
    <n v="0"/>
    <n v="8.6729999999999983"/>
  </r>
  <r>
    <n v="8409"/>
    <s v="CA-2014-140480"/>
    <x v="3"/>
    <x v="141"/>
    <d v="2014-07-13T00:00:00"/>
    <s v="Standard Class"/>
    <s v="HE-14800"/>
    <s v="Harold Engle"/>
    <x v="1"/>
    <s v="United States"/>
    <s v="Newark"/>
    <x v="13"/>
    <n v="19711"/>
    <x v="3"/>
    <s v="OFF-AR-10004010"/>
    <x v="1"/>
    <x v="6"/>
    <x v="1734"/>
    <n v="174.95000000000002"/>
    <n v="5"/>
    <n v="0"/>
    <n v="45.487000000000002"/>
  </r>
  <r>
    <n v="8410"/>
    <s v="CA-2012-134082"/>
    <x v="1"/>
    <x v="555"/>
    <d v="2012-12-17T00:00:00"/>
    <s v="Standard Class"/>
    <s v="JK-15640"/>
    <s v="Jim Kriz"/>
    <x v="2"/>
    <s v="United States"/>
    <s v="San Bernardino"/>
    <x v="1"/>
    <n v="92404"/>
    <x v="1"/>
    <s v="OFF-BI-10004230"/>
    <x v="1"/>
    <x v="8"/>
    <x v="649"/>
    <n v="110.52800000000001"/>
    <n v="4"/>
    <n v="0.2"/>
    <n v="38.684799999999996"/>
  </r>
  <r>
    <n v="8411"/>
    <s v="CA-2013-130820"/>
    <x v="0"/>
    <x v="625"/>
    <d v="2013-11-16T00:00:00"/>
    <s v="Same Day"/>
    <s v="ON-18715"/>
    <s v="Odella Nelson"/>
    <x v="1"/>
    <s v="United States"/>
    <s v="Burlington"/>
    <x v="3"/>
    <n v="27217"/>
    <x v="0"/>
    <s v="FUR-TA-10001768"/>
    <x v="0"/>
    <x v="3"/>
    <x v="114"/>
    <n v="630.024"/>
    <n v="4"/>
    <n v="0.4"/>
    <n v="-199.50760000000008"/>
  </r>
  <r>
    <n v="8412"/>
    <s v="CA-2013-159765"/>
    <x v="0"/>
    <x v="195"/>
    <d v="2013-05-13T00:00:00"/>
    <s v="Second Class"/>
    <s v="TH-21100"/>
    <s v="Thea Hendricks"/>
    <x v="0"/>
    <s v="United States"/>
    <s v="Salem"/>
    <x v="17"/>
    <n v="24153"/>
    <x v="0"/>
    <s v="OFF-AR-10003514"/>
    <x v="1"/>
    <x v="6"/>
    <x v="180"/>
    <n v="27.86"/>
    <n v="7"/>
    <n v="0"/>
    <n v="9.1937999999999978"/>
  </r>
  <r>
    <n v="8413"/>
    <s v="CA-2014-132290"/>
    <x v="3"/>
    <x v="434"/>
    <d v="2014-03-15T00:00:00"/>
    <s v="Standard Class"/>
    <s v="MD-17350"/>
    <s v="Maribeth Dona"/>
    <x v="0"/>
    <s v="United States"/>
    <s v="Dallas"/>
    <x v="5"/>
    <n v="75217"/>
    <x v="2"/>
    <s v="FUR-TA-10002228"/>
    <x v="0"/>
    <x v="3"/>
    <x v="596"/>
    <n v="933.40800000000002"/>
    <n v="4"/>
    <n v="0.3"/>
    <n v="-173.34719999999999"/>
  </r>
  <r>
    <n v="8414"/>
    <s v="CA-2013-147109"/>
    <x v="0"/>
    <x v="907"/>
    <d v="2013-12-22T00:00:00"/>
    <s v="Standard Class"/>
    <s v="AH-10075"/>
    <s v="Adam Hart"/>
    <x v="1"/>
    <s v="United States"/>
    <s v="Arlington"/>
    <x v="5"/>
    <n v="76017"/>
    <x v="2"/>
    <s v="OFF-PA-10001972"/>
    <x v="1"/>
    <x v="10"/>
    <x v="1169"/>
    <n v="51.840000000000011"/>
    <n v="10"/>
    <n v="0.2"/>
    <n v="18.143999999999998"/>
  </r>
  <r>
    <n v="8415"/>
    <s v="CA-2013-147109"/>
    <x v="0"/>
    <x v="907"/>
    <d v="2013-12-22T00:00:00"/>
    <s v="Standard Class"/>
    <s v="AH-10075"/>
    <s v="Adam Hart"/>
    <x v="1"/>
    <s v="United States"/>
    <s v="Arlington"/>
    <x v="5"/>
    <n v="76017"/>
    <x v="2"/>
    <s v="TEC-AC-10002942"/>
    <x v="2"/>
    <x v="11"/>
    <x v="1597"/>
    <n v="165.60000000000002"/>
    <n v="3"/>
    <n v="0.2"/>
    <n v="-6.2100000000000151"/>
  </r>
  <r>
    <n v="8416"/>
    <s v="CA-2014-107265"/>
    <x v="3"/>
    <x v="1191"/>
    <d v="2014-04-13T00:00:00"/>
    <s v="Standard Class"/>
    <s v="ML-17755"/>
    <s v="Max Ludwig"/>
    <x v="2"/>
    <s v="United States"/>
    <s v="Marion"/>
    <x v="23"/>
    <n v="52302"/>
    <x v="2"/>
    <s v="OFF-PA-10000474"/>
    <x v="1"/>
    <x v="10"/>
    <x v="33"/>
    <n v="106.32"/>
    <n v="3"/>
    <n v="0"/>
    <n v="49.970399999999991"/>
  </r>
  <r>
    <n v="8417"/>
    <s v="CA-2014-118199"/>
    <x v="3"/>
    <x v="1188"/>
    <d v="2014-05-12T00:00:00"/>
    <s v="First Class"/>
    <s v="LB-16795"/>
    <s v="Laurel Beltran"/>
    <x v="2"/>
    <s v="United States"/>
    <s v="Seattle"/>
    <x v="4"/>
    <n v="98105"/>
    <x v="1"/>
    <s v="OFF-BI-10004330"/>
    <x v="1"/>
    <x v="8"/>
    <x v="795"/>
    <n v="147.91999999999999"/>
    <n v="5"/>
    <n v="0.2"/>
    <n v="46.224999999999987"/>
  </r>
  <r>
    <n v="8418"/>
    <s v="CA-2014-118199"/>
    <x v="3"/>
    <x v="1188"/>
    <d v="2014-05-12T00:00:00"/>
    <s v="First Class"/>
    <s v="LB-16795"/>
    <s v="Laurel Beltran"/>
    <x v="2"/>
    <s v="United States"/>
    <s v="Seattle"/>
    <x v="4"/>
    <n v="98105"/>
    <x v="1"/>
    <s v="OFF-ST-10000604"/>
    <x v="1"/>
    <x v="4"/>
    <x v="54"/>
    <n v="104.28"/>
    <n v="3"/>
    <n v="0"/>
    <n v="26.069999999999993"/>
  </r>
  <r>
    <n v="8419"/>
    <s v="CA-2014-118199"/>
    <x v="3"/>
    <x v="1188"/>
    <d v="2014-05-12T00:00:00"/>
    <s v="First Class"/>
    <s v="LB-16795"/>
    <s v="Laurel Beltran"/>
    <x v="2"/>
    <s v="United States"/>
    <s v="Seattle"/>
    <x v="4"/>
    <n v="98105"/>
    <x v="1"/>
    <s v="FUR-TA-10004154"/>
    <x v="0"/>
    <x v="3"/>
    <x v="730"/>
    <n v="286.85000000000002"/>
    <n v="1"/>
    <n v="0"/>
    <n v="63.106999999999999"/>
  </r>
  <r>
    <n v="8420"/>
    <s v="CA-2014-118199"/>
    <x v="3"/>
    <x v="1188"/>
    <d v="2014-05-12T00:00:00"/>
    <s v="First Class"/>
    <s v="LB-16795"/>
    <s v="Laurel Beltran"/>
    <x v="2"/>
    <s v="United States"/>
    <s v="Seattle"/>
    <x v="4"/>
    <n v="98105"/>
    <x v="1"/>
    <s v="OFF-ST-10000636"/>
    <x v="1"/>
    <x v="4"/>
    <x v="1744"/>
    <n v="66.959999999999994"/>
    <n v="4"/>
    <n v="0"/>
    <n v="2.6783999999999963"/>
  </r>
  <r>
    <n v="8421"/>
    <s v="CA-2014-118199"/>
    <x v="3"/>
    <x v="1188"/>
    <d v="2014-05-12T00:00:00"/>
    <s v="First Class"/>
    <s v="LB-16795"/>
    <s v="Laurel Beltran"/>
    <x v="2"/>
    <s v="United States"/>
    <s v="Seattle"/>
    <x v="4"/>
    <n v="98105"/>
    <x v="1"/>
    <s v="TEC-AC-10004171"/>
    <x v="2"/>
    <x v="11"/>
    <x v="1312"/>
    <n v="199.98"/>
    <n v="2"/>
    <n v="0"/>
    <n v="87.991200000000006"/>
  </r>
  <r>
    <n v="8422"/>
    <s v="CA-2014-150091"/>
    <x v="3"/>
    <x v="386"/>
    <d v="2014-10-17T00:00:00"/>
    <s v="Standard Class"/>
    <s v="NP-18670"/>
    <s v="Nora Paige"/>
    <x v="0"/>
    <s v="United States"/>
    <s v="Lakewood"/>
    <x v="30"/>
    <n v="8701"/>
    <x v="3"/>
    <s v="TEC-AC-10002167"/>
    <x v="2"/>
    <x v="11"/>
    <x v="46"/>
    <n v="45"/>
    <n v="3"/>
    <n v="0"/>
    <n v="4.9500000000000011"/>
  </r>
  <r>
    <n v="8423"/>
    <s v="CA-2014-150091"/>
    <x v="3"/>
    <x v="386"/>
    <d v="2014-10-17T00:00:00"/>
    <s v="Standard Class"/>
    <s v="NP-18670"/>
    <s v="Nora Paige"/>
    <x v="0"/>
    <s v="United States"/>
    <s v="Lakewood"/>
    <x v="30"/>
    <n v="8701"/>
    <x v="3"/>
    <s v="OFF-FA-10000621"/>
    <x v="1"/>
    <x v="13"/>
    <x v="110"/>
    <n v="17.899999999999999"/>
    <n v="5"/>
    <n v="0"/>
    <n v="8.7710000000000008"/>
  </r>
  <r>
    <n v="8424"/>
    <s v="CA-2014-150091"/>
    <x v="3"/>
    <x v="386"/>
    <d v="2014-10-17T00:00:00"/>
    <s v="Standard Class"/>
    <s v="NP-18670"/>
    <s v="Nora Paige"/>
    <x v="0"/>
    <s v="United States"/>
    <s v="Lakewood"/>
    <x v="30"/>
    <n v="8701"/>
    <x v="3"/>
    <s v="FUR-FU-10004053"/>
    <x v="0"/>
    <x v="5"/>
    <x v="1633"/>
    <n v="40.479999999999997"/>
    <n v="2"/>
    <n v="0"/>
    <n v="17.406400000000001"/>
  </r>
  <r>
    <n v="8425"/>
    <s v="CA-2014-150091"/>
    <x v="3"/>
    <x v="386"/>
    <d v="2014-10-17T00:00:00"/>
    <s v="Standard Class"/>
    <s v="NP-18670"/>
    <s v="Nora Paige"/>
    <x v="0"/>
    <s v="United States"/>
    <s v="Lakewood"/>
    <x v="30"/>
    <n v="8701"/>
    <x v="3"/>
    <s v="FUR-BO-10003404"/>
    <x v="0"/>
    <x v="0"/>
    <x v="1376"/>
    <n v="2154.9"/>
    <n v="5"/>
    <n v="0"/>
    <n v="129.29399999999987"/>
  </r>
  <r>
    <n v="8426"/>
    <s v="CA-2013-137652"/>
    <x v="0"/>
    <x v="770"/>
    <d v="2013-08-31T00:00:00"/>
    <s v="First Class"/>
    <s v="EB-13750"/>
    <s v="Edward Becker"/>
    <x v="1"/>
    <s v="United States"/>
    <s v="Cincinnati"/>
    <x v="24"/>
    <n v="45231"/>
    <x v="3"/>
    <s v="OFF-BI-10004099"/>
    <x v="1"/>
    <x v="8"/>
    <x v="1716"/>
    <n v="18.432000000000002"/>
    <n v="8"/>
    <n v="0.7"/>
    <n v="-12.287999999999997"/>
  </r>
  <r>
    <n v="8427"/>
    <s v="CA-2012-128356"/>
    <x v="1"/>
    <x v="653"/>
    <d v="2012-10-07T00:00:00"/>
    <s v="Standard Class"/>
    <s v="RP-19390"/>
    <s v="Resi Pölking"/>
    <x v="0"/>
    <s v="United States"/>
    <s v="Thornton"/>
    <x v="22"/>
    <n v="80229"/>
    <x v="1"/>
    <s v="OFF-SU-10004290"/>
    <x v="1"/>
    <x v="14"/>
    <x v="1818"/>
    <n v="10.944000000000001"/>
    <n v="2"/>
    <n v="0.2"/>
    <n v="0.95759999999999978"/>
  </r>
  <r>
    <n v="8428"/>
    <s v="CA-2014-167017"/>
    <x v="3"/>
    <x v="51"/>
    <d v="2014-11-26T00:00:00"/>
    <s v="First Class"/>
    <s v="DC-12850"/>
    <s v="Dan Campbell"/>
    <x v="0"/>
    <s v="United States"/>
    <s v="Roseville"/>
    <x v="12"/>
    <n v="48066"/>
    <x v="2"/>
    <s v="OFF-SU-10001935"/>
    <x v="1"/>
    <x v="14"/>
    <x v="33"/>
    <n v="4.3600000000000003"/>
    <n v="2"/>
    <n v="0"/>
    <n v="0.17439999999999944"/>
  </r>
  <r>
    <n v="8429"/>
    <s v="US-2014-132220"/>
    <x v="3"/>
    <x v="105"/>
    <d v="2014-11-17T00:00:00"/>
    <s v="Standard Class"/>
    <s v="DJ-13510"/>
    <s v="Don Jones"/>
    <x v="1"/>
    <s v="United States"/>
    <s v="Tempe"/>
    <x v="16"/>
    <n v="85281"/>
    <x v="1"/>
    <s v="TEC-AC-10004227"/>
    <x v="2"/>
    <x v="11"/>
    <x v="1400"/>
    <n v="62.352000000000004"/>
    <n v="6"/>
    <n v="0.2"/>
    <n v="-10.911600000000007"/>
  </r>
  <r>
    <n v="8430"/>
    <s v="CA-2013-118129"/>
    <x v="0"/>
    <x v="1054"/>
    <d v="2013-12-22T00:00:00"/>
    <s v="Second Class"/>
    <s v="CL-12565"/>
    <s v="Clay Ludtke"/>
    <x v="0"/>
    <s v="United States"/>
    <s v="Reading"/>
    <x v="9"/>
    <n v="19601"/>
    <x v="3"/>
    <s v="FUR-FU-10004904"/>
    <x v="0"/>
    <x v="5"/>
    <x v="1580"/>
    <n v="303.92"/>
    <n v="5"/>
    <n v="0.2"/>
    <n v="-30.392000000000024"/>
  </r>
  <r>
    <n v="8431"/>
    <s v="US-2011-113124"/>
    <x v="2"/>
    <x v="809"/>
    <d v="2011-04-05T00:00:00"/>
    <s v="Standard Class"/>
    <s v="NC-18340"/>
    <s v="Nat Carroll"/>
    <x v="0"/>
    <s v="United States"/>
    <s v="Apple Valley"/>
    <x v="11"/>
    <n v="55124"/>
    <x v="2"/>
    <s v="OFF-ST-10001511"/>
    <x v="1"/>
    <x v="4"/>
    <x v="551"/>
    <n v="129.30000000000001"/>
    <n v="2"/>
    <n v="0"/>
    <n v="6.4649999999999892"/>
  </r>
  <r>
    <n v="8432"/>
    <s v="CA-2014-155621"/>
    <x v="3"/>
    <x v="1183"/>
    <d v="2014-11-14T00:00:00"/>
    <s v="Standard Class"/>
    <s v="KN-16450"/>
    <s v="Kean Nguyen"/>
    <x v="1"/>
    <s v="United States"/>
    <s v="Baltimore"/>
    <x v="39"/>
    <n v="21215"/>
    <x v="3"/>
    <s v="FUR-FU-10003535"/>
    <x v="0"/>
    <x v="5"/>
    <x v="888"/>
    <n v="274.20000000000005"/>
    <n v="10"/>
    <n v="0"/>
    <n v="112.422"/>
  </r>
  <r>
    <n v="8433"/>
    <s v="US-2011-127635"/>
    <x v="2"/>
    <x v="80"/>
    <d v="2011-09-18T00:00:00"/>
    <s v="Second Class"/>
    <s v="SC-20260"/>
    <s v="Scott Cohen"/>
    <x v="1"/>
    <s v="United States"/>
    <s v="Corpus Christi"/>
    <x v="5"/>
    <n v="78415"/>
    <x v="2"/>
    <s v="OFF-FA-10000053"/>
    <x v="1"/>
    <x v="13"/>
    <x v="953"/>
    <n v="6.048"/>
    <n v="4"/>
    <n v="0.2"/>
    <n v="-1.3607999999999998"/>
  </r>
  <r>
    <n v="8434"/>
    <s v="US-2011-127635"/>
    <x v="2"/>
    <x v="80"/>
    <d v="2011-09-18T00:00:00"/>
    <s v="Second Class"/>
    <s v="SC-20260"/>
    <s v="Scott Cohen"/>
    <x v="1"/>
    <s v="United States"/>
    <s v="Corpus Christi"/>
    <x v="5"/>
    <n v="78415"/>
    <x v="2"/>
    <s v="OFF-PA-10004610"/>
    <x v="1"/>
    <x v="10"/>
    <x v="1511"/>
    <n v="6.8480000000000008"/>
    <n v="2"/>
    <n v="0.2"/>
    <n v="2.1399999999999992"/>
  </r>
  <r>
    <n v="8435"/>
    <s v="US-2011-127635"/>
    <x v="2"/>
    <x v="80"/>
    <d v="2011-09-18T00:00:00"/>
    <s v="Second Class"/>
    <s v="SC-20260"/>
    <s v="Scott Cohen"/>
    <x v="1"/>
    <s v="United States"/>
    <s v="Corpus Christi"/>
    <x v="5"/>
    <n v="78415"/>
    <x v="2"/>
    <s v="FUR-FU-10000550"/>
    <x v="0"/>
    <x v="5"/>
    <x v="1445"/>
    <n v="9.9600000000000009"/>
    <n v="5"/>
    <n v="0.6"/>
    <n v="-6.7230000000000008"/>
  </r>
  <r>
    <n v="8436"/>
    <s v="US-2011-127635"/>
    <x v="2"/>
    <x v="80"/>
    <d v="2011-09-18T00:00:00"/>
    <s v="Second Class"/>
    <s v="SC-20260"/>
    <s v="Scott Cohen"/>
    <x v="1"/>
    <s v="United States"/>
    <s v="Corpus Christi"/>
    <x v="5"/>
    <n v="78415"/>
    <x v="2"/>
    <s v="OFF-BI-10001721"/>
    <x v="1"/>
    <x v="8"/>
    <x v="94"/>
    <n v="8.5519999999999978"/>
    <n v="2"/>
    <n v="0.8"/>
    <n v="-13.683199999999999"/>
  </r>
  <r>
    <n v="8437"/>
    <s v="CA-2012-151470"/>
    <x v="1"/>
    <x v="1181"/>
    <d v="2012-09-26T00:00:00"/>
    <s v="Standard Class"/>
    <s v="AM-10705"/>
    <s v="Anne McFarland"/>
    <x v="0"/>
    <s v="United States"/>
    <s v="Las Vegas"/>
    <x v="33"/>
    <n v="89115"/>
    <x v="1"/>
    <s v="OFF-BI-10004040"/>
    <x v="1"/>
    <x v="8"/>
    <x v="1478"/>
    <n v="45.584000000000003"/>
    <n v="11"/>
    <n v="0.2"/>
    <n v="16.524199999999997"/>
  </r>
  <r>
    <n v="8438"/>
    <s v="CA-2012-112823"/>
    <x v="1"/>
    <x v="895"/>
    <d v="2012-12-16T00:00:00"/>
    <s v="Standard Class"/>
    <s v="RA-19945"/>
    <s v="Ryan Akin"/>
    <x v="0"/>
    <s v="United States"/>
    <s v="Cleveland"/>
    <x v="24"/>
    <n v="44105"/>
    <x v="3"/>
    <s v="TEC-AC-10002550"/>
    <x v="2"/>
    <x v="11"/>
    <x v="1342"/>
    <n v="25.488"/>
    <n v="2"/>
    <n v="0.2"/>
    <n v="4.4603999999999999"/>
  </r>
  <r>
    <n v="8439"/>
    <s v="CA-2011-108861"/>
    <x v="2"/>
    <x v="1061"/>
    <d v="2011-06-01T00:00:00"/>
    <s v="Standard Class"/>
    <s v="MM-17260"/>
    <s v="Magdelene Morse"/>
    <x v="0"/>
    <s v="United States"/>
    <s v="Seattle"/>
    <x v="4"/>
    <n v="98105"/>
    <x v="1"/>
    <s v="OFF-BI-10003876"/>
    <x v="1"/>
    <x v="8"/>
    <x v="1617"/>
    <n v="136.96"/>
    <n v="4"/>
    <n v="0.2"/>
    <n v="51.359999999999992"/>
  </r>
  <r>
    <n v="8440"/>
    <s v="CA-2014-114370"/>
    <x v="3"/>
    <x v="1192"/>
    <d v="2014-03-18T00:00:00"/>
    <s v="Second Class"/>
    <s v="BN-11470"/>
    <s v="Brad Norvell"/>
    <x v="1"/>
    <s v="United States"/>
    <s v="Chicago"/>
    <x v="10"/>
    <n v="60623"/>
    <x v="2"/>
    <s v="TEC-PH-10000213"/>
    <x v="2"/>
    <x v="7"/>
    <x v="1649"/>
    <n v="49.616000000000007"/>
    <n v="2"/>
    <n v="0.2"/>
    <n v="4.9615999999999989"/>
  </r>
  <r>
    <n v="8441"/>
    <s v="CA-2013-158302"/>
    <x v="0"/>
    <x v="16"/>
    <d v="2013-12-13T00:00:00"/>
    <s v="Second Class"/>
    <s v="JB-16045"/>
    <s v="Julia Barnett"/>
    <x v="2"/>
    <s v="United States"/>
    <s v="Columbus"/>
    <x v="24"/>
    <n v="43229"/>
    <x v="3"/>
    <s v="OFF-PA-10002615"/>
    <x v="1"/>
    <x v="10"/>
    <x v="247"/>
    <n v="10.584000000000001"/>
    <n v="3"/>
    <n v="0.2"/>
    <n v="3.4397999999999995"/>
  </r>
  <r>
    <n v="8442"/>
    <s v="CA-2014-145779"/>
    <x v="3"/>
    <x v="636"/>
    <d v="2014-05-11T00:00:00"/>
    <s v="Standard Class"/>
    <s v="DB-13615"/>
    <s v="Doug Bickford"/>
    <x v="0"/>
    <s v="United States"/>
    <s v="Tucson"/>
    <x v="16"/>
    <n v="85705"/>
    <x v="1"/>
    <s v="OFF-PA-10002254"/>
    <x v="1"/>
    <x v="10"/>
    <x v="145"/>
    <n v="84.415999999999997"/>
    <n v="4"/>
    <n v="0.2"/>
    <n v="27.435199999999995"/>
  </r>
  <r>
    <n v="8443"/>
    <s v="US-2013-155173"/>
    <x v="0"/>
    <x v="1193"/>
    <d v="2013-03-11T00:00:00"/>
    <s v="Standard Class"/>
    <s v="JB-16045"/>
    <s v="Julia Barnett"/>
    <x v="2"/>
    <s v="United States"/>
    <s v="Philadelphia"/>
    <x v="9"/>
    <n v="19120"/>
    <x v="3"/>
    <s v="TEC-PH-10004586"/>
    <x v="2"/>
    <x v="7"/>
    <x v="890"/>
    <n v="431.94"/>
    <n v="2"/>
    <n v="0.4"/>
    <n v="-71.990000000000009"/>
  </r>
  <r>
    <n v="8444"/>
    <s v="US-2013-155173"/>
    <x v="0"/>
    <x v="1193"/>
    <d v="2013-03-11T00:00:00"/>
    <s v="Standard Class"/>
    <s v="JB-16045"/>
    <s v="Julia Barnett"/>
    <x v="2"/>
    <s v="United States"/>
    <s v="Philadelphia"/>
    <x v="9"/>
    <n v="19120"/>
    <x v="3"/>
    <s v="OFF-BI-10002982"/>
    <x v="1"/>
    <x v="8"/>
    <x v="1258"/>
    <n v="2.0430000000000001"/>
    <n v="1"/>
    <n v="0.7"/>
    <n v="-1.4981999999999998"/>
  </r>
  <r>
    <n v="8445"/>
    <s v="US-2013-155173"/>
    <x v="0"/>
    <x v="1193"/>
    <d v="2013-03-11T00:00:00"/>
    <s v="Standard Class"/>
    <s v="JB-16045"/>
    <s v="Julia Barnett"/>
    <x v="2"/>
    <s v="United States"/>
    <s v="Philadelphia"/>
    <x v="9"/>
    <n v="19120"/>
    <x v="3"/>
    <s v="TEC-PH-10002538"/>
    <x v="2"/>
    <x v="7"/>
    <x v="524"/>
    <n v="68.238"/>
    <n v="3"/>
    <n v="0.4"/>
    <n v="-12.510300000000008"/>
  </r>
  <r>
    <n v="8446"/>
    <s v="CA-2014-125451"/>
    <x v="3"/>
    <x v="436"/>
    <d v="2014-10-25T00:00:00"/>
    <s v="First Class"/>
    <s v="AH-10075"/>
    <s v="Adam Hart"/>
    <x v="1"/>
    <s v="United States"/>
    <s v="Cranston"/>
    <x v="34"/>
    <n v="2920"/>
    <x v="3"/>
    <s v="FUR-TA-10001039"/>
    <x v="0"/>
    <x v="3"/>
    <x v="824"/>
    <n v="240.744"/>
    <n v="4"/>
    <n v="0.3"/>
    <n v="-13.756799999999984"/>
  </r>
  <r>
    <n v="8447"/>
    <s v="CA-2014-125451"/>
    <x v="3"/>
    <x v="436"/>
    <d v="2014-10-25T00:00:00"/>
    <s v="First Class"/>
    <s v="AH-10075"/>
    <s v="Adam Hart"/>
    <x v="1"/>
    <s v="United States"/>
    <s v="Cranston"/>
    <x v="34"/>
    <n v="2920"/>
    <x v="3"/>
    <s v="FUR-FU-10004963"/>
    <x v="0"/>
    <x v="5"/>
    <x v="1434"/>
    <n v="35"/>
    <n v="4"/>
    <n v="0"/>
    <n v="14.700000000000003"/>
  </r>
  <r>
    <n v="8448"/>
    <s v="CA-2014-125451"/>
    <x v="3"/>
    <x v="436"/>
    <d v="2014-10-25T00:00:00"/>
    <s v="First Class"/>
    <s v="AH-10075"/>
    <s v="Adam Hart"/>
    <x v="1"/>
    <s v="United States"/>
    <s v="Cranston"/>
    <x v="34"/>
    <n v="2920"/>
    <x v="3"/>
    <s v="FUR-FU-10000277"/>
    <x v="0"/>
    <x v="5"/>
    <x v="1786"/>
    <n v="210.68"/>
    <n v="2"/>
    <n v="0"/>
    <n v="50.563199999999995"/>
  </r>
  <r>
    <n v="8449"/>
    <s v="CA-2014-125451"/>
    <x v="3"/>
    <x v="436"/>
    <d v="2014-10-25T00:00:00"/>
    <s v="First Class"/>
    <s v="AH-10075"/>
    <s v="Adam Hart"/>
    <x v="1"/>
    <s v="United States"/>
    <s v="Cranston"/>
    <x v="34"/>
    <n v="2920"/>
    <x v="3"/>
    <s v="FUR-TA-10004915"/>
    <x v="0"/>
    <x v="3"/>
    <x v="331"/>
    <n v="637.89599999999996"/>
    <n v="3"/>
    <n v="0.3"/>
    <n v="-127.57919999999996"/>
  </r>
  <r>
    <n v="8450"/>
    <s v="CA-2014-125451"/>
    <x v="3"/>
    <x v="436"/>
    <d v="2014-10-25T00:00:00"/>
    <s v="First Class"/>
    <s v="AH-10075"/>
    <s v="Adam Hart"/>
    <x v="1"/>
    <s v="United States"/>
    <s v="Cranston"/>
    <x v="34"/>
    <n v="2920"/>
    <x v="3"/>
    <s v="OFF-PA-10003724"/>
    <x v="1"/>
    <x v="10"/>
    <x v="357"/>
    <n v="43.44"/>
    <n v="8"/>
    <n v="0"/>
    <n v="21.285599999999999"/>
  </r>
  <r>
    <n v="8451"/>
    <s v="CA-2014-125451"/>
    <x v="3"/>
    <x v="436"/>
    <d v="2014-10-25T00:00:00"/>
    <s v="First Class"/>
    <s v="AH-10075"/>
    <s v="Adam Hart"/>
    <x v="1"/>
    <s v="United States"/>
    <s v="Cranston"/>
    <x v="34"/>
    <n v="2920"/>
    <x v="3"/>
    <s v="OFF-AP-10002906"/>
    <x v="1"/>
    <x v="9"/>
    <x v="1088"/>
    <n v="2.2200000000000002"/>
    <n v="1"/>
    <n v="0"/>
    <n v="0.66599999999999993"/>
  </r>
  <r>
    <n v="8452"/>
    <s v="CA-2011-131387"/>
    <x v="2"/>
    <x v="582"/>
    <d v="2011-04-30T00:00:00"/>
    <s v="First Class"/>
    <s v="AI-10855"/>
    <s v="Arianne Irving"/>
    <x v="0"/>
    <s v="United States"/>
    <s v="San Francisco"/>
    <x v="1"/>
    <n v="94122"/>
    <x v="1"/>
    <s v="TEC-PH-10001459"/>
    <x v="2"/>
    <x v="7"/>
    <x v="1438"/>
    <n v="1679.96"/>
    <n v="5"/>
    <n v="0.2"/>
    <n v="125.99700000000007"/>
  </r>
  <r>
    <n v="8453"/>
    <s v="CA-2013-125087"/>
    <x v="0"/>
    <x v="724"/>
    <d v="2013-04-24T00:00:00"/>
    <s v="Standard Class"/>
    <s v="TH-21115"/>
    <s v="Thea Hudgings"/>
    <x v="1"/>
    <s v="United States"/>
    <s v="Houston"/>
    <x v="5"/>
    <n v="77070"/>
    <x v="2"/>
    <s v="FUR-CH-10002880"/>
    <x v="0"/>
    <x v="1"/>
    <x v="801"/>
    <n v="344.37199999999996"/>
    <n v="4"/>
    <n v="0.3"/>
    <n v="-93.472400000000022"/>
  </r>
  <r>
    <n v="8454"/>
    <s v="CA-2013-125087"/>
    <x v="0"/>
    <x v="724"/>
    <d v="2013-04-24T00:00:00"/>
    <s v="Standard Class"/>
    <s v="TH-21115"/>
    <s v="Thea Hudgings"/>
    <x v="1"/>
    <s v="United States"/>
    <s v="Houston"/>
    <x v="5"/>
    <n v="77070"/>
    <x v="2"/>
    <s v="OFF-ST-10001780"/>
    <x v="1"/>
    <x v="4"/>
    <x v="481"/>
    <n v="1554.9360000000001"/>
    <n v="3"/>
    <n v="0.2"/>
    <n v="77.746800000000007"/>
  </r>
  <r>
    <n v="8455"/>
    <s v="CA-2013-125087"/>
    <x v="0"/>
    <x v="724"/>
    <d v="2013-04-24T00:00:00"/>
    <s v="Standard Class"/>
    <s v="TH-21115"/>
    <s v="Thea Hudgings"/>
    <x v="1"/>
    <s v="United States"/>
    <s v="Houston"/>
    <x v="5"/>
    <n v="77070"/>
    <x v="2"/>
    <s v="FUR-FU-10004748"/>
    <x v="0"/>
    <x v="5"/>
    <x v="1243"/>
    <n v="127.88"/>
    <n v="5"/>
    <n v="0.6"/>
    <n v="-67.137"/>
  </r>
  <r>
    <n v="8456"/>
    <s v="CA-2013-154081"/>
    <x v="0"/>
    <x v="730"/>
    <d v="2013-05-30T00:00:00"/>
    <s v="Standard Class"/>
    <s v="JE-15610"/>
    <s v="Jim Epp"/>
    <x v="1"/>
    <s v="United States"/>
    <s v="Los Angeles"/>
    <x v="1"/>
    <n v="90049"/>
    <x v="1"/>
    <s v="TEC-PH-10001918"/>
    <x v="2"/>
    <x v="7"/>
    <x v="191"/>
    <n v="222.38400000000001"/>
    <n v="2"/>
    <n v="0.2"/>
    <n v="22.238400000000013"/>
  </r>
  <r>
    <n v="8457"/>
    <s v="US-2014-118556"/>
    <x v="3"/>
    <x v="39"/>
    <d v="2014-06-03T00:00:00"/>
    <s v="Second Class"/>
    <s v="TH-21235"/>
    <s v="Tiffany House"/>
    <x v="1"/>
    <s v="United States"/>
    <s v="Chicago"/>
    <x v="10"/>
    <n v="60653"/>
    <x v="2"/>
    <s v="FUR-CH-10001146"/>
    <x v="0"/>
    <x v="1"/>
    <x v="124"/>
    <n v="106.869"/>
    <n v="3"/>
    <n v="0.3"/>
    <n v="-29.007299999999994"/>
  </r>
  <r>
    <n v="8458"/>
    <s v="US-2014-118556"/>
    <x v="3"/>
    <x v="39"/>
    <d v="2014-06-03T00:00:00"/>
    <s v="Second Class"/>
    <s v="TH-21235"/>
    <s v="Tiffany House"/>
    <x v="1"/>
    <s v="United States"/>
    <s v="Chicago"/>
    <x v="10"/>
    <n v="60653"/>
    <x v="2"/>
    <s v="OFF-BI-10004364"/>
    <x v="1"/>
    <x v="8"/>
    <x v="302"/>
    <n v="3.5639999999999992"/>
    <n v="3"/>
    <n v="0.8"/>
    <n v="-6.2370000000000019"/>
  </r>
  <r>
    <n v="8459"/>
    <s v="CA-2011-126200"/>
    <x v="2"/>
    <x v="55"/>
    <d v="2011-08-29T00:00:00"/>
    <s v="Standard Class"/>
    <s v="JE-15715"/>
    <s v="Joe Elijah"/>
    <x v="0"/>
    <s v="United States"/>
    <s v="Houston"/>
    <x v="5"/>
    <n v="77070"/>
    <x v="2"/>
    <s v="OFF-BI-10002133"/>
    <x v="1"/>
    <x v="8"/>
    <x v="1138"/>
    <n v="25.679999999999993"/>
    <n v="3"/>
    <n v="0.8"/>
    <n v="-39.804000000000002"/>
  </r>
  <r>
    <n v="8460"/>
    <s v="CA-2011-126200"/>
    <x v="2"/>
    <x v="55"/>
    <d v="2011-08-29T00:00:00"/>
    <s v="Standard Class"/>
    <s v="JE-15715"/>
    <s v="Joe Elijah"/>
    <x v="0"/>
    <s v="United States"/>
    <s v="Houston"/>
    <x v="5"/>
    <n v="77070"/>
    <x v="2"/>
    <s v="OFF-BI-10002225"/>
    <x v="1"/>
    <x v="8"/>
    <x v="336"/>
    <n v="12.383999999999997"/>
    <n v="3"/>
    <n v="0.8"/>
    <n v="-19.814400000000003"/>
  </r>
  <r>
    <n v="8461"/>
    <s v="CA-2011-146500"/>
    <x v="2"/>
    <x v="1194"/>
    <d v="2011-09-04T00:00:00"/>
    <s v="Standard Class"/>
    <s v="AT-10735"/>
    <s v="Annie Thurman"/>
    <x v="0"/>
    <s v="United States"/>
    <s v="Bristol"/>
    <x v="29"/>
    <n v="6010"/>
    <x v="3"/>
    <s v="OFF-BI-10002432"/>
    <x v="1"/>
    <x v="8"/>
    <x v="866"/>
    <n v="25.299999999999997"/>
    <n v="5"/>
    <n v="0"/>
    <n v="11.890999999999998"/>
  </r>
  <r>
    <n v="8462"/>
    <s v="CA-2011-146500"/>
    <x v="2"/>
    <x v="1194"/>
    <d v="2011-09-04T00:00:00"/>
    <s v="Standard Class"/>
    <s v="AT-10735"/>
    <s v="Annie Thurman"/>
    <x v="0"/>
    <s v="United States"/>
    <s v="Bristol"/>
    <x v="29"/>
    <n v="6010"/>
    <x v="3"/>
    <s v="OFF-ST-10000563"/>
    <x v="1"/>
    <x v="4"/>
    <x v="894"/>
    <n v="95.94"/>
    <n v="3"/>
    <n v="0"/>
    <n v="9.5940000000000012"/>
  </r>
  <r>
    <n v="8463"/>
    <s v="CA-2012-169537"/>
    <x v="1"/>
    <x v="37"/>
    <d v="2012-09-07T00:00:00"/>
    <s v="Second Class"/>
    <s v="JH-15820"/>
    <s v="John Huston"/>
    <x v="0"/>
    <s v="United States"/>
    <s v="Holland"/>
    <x v="12"/>
    <n v="49423"/>
    <x v="2"/>
    <s v="OFF-LA-10001982"/>
    <x v="1"/>
    <x v="2"/>
    <x v="1529"/>
    <n v="7.5"/>
    <n v="2"/>
    <n v="0"/>
    <n v="3.5999999999999996"/>
  </r>
  <r>
    <n v="8464"/>
    <s v="CA-2011-100881"/>
    <x v="2"/>
    <x v="1176"/>
    <d v="2011-04-01T00:00:00"/>
    <s v="Standard Class"/>
    <s v="DR-12940"/>
    <s v="Daniel Raglin"/>
    <x v="2"/>
    <s v="United States"/>
    <s v="Albuquerque"/>
    <x v="27"/>
    <n v="87105"/>
    <x v="1"/>
    <s v="TEC-PH-10003273"/>
    <x v="2"/>
    <x v="7"/>
    <x v="171"/>
    <n v="302.37599999999998"/>
    <n v="3"/>
    <n v="0.2"/>
    <n v="22.678200000000018"/>
  </r>
  <r>
    <n v="8465"/>
    <s v="CA-2012-144043"/>
    <x v="1"/>
    <x v="1187"/>
    <d v="2012-05-15T00:00:00"/>
    <s v="Standard Class"/>
    <s v="AB-10165"/>
    <s v="Alan Barnes"/>
    <x v="0"/>
    <s v="United States"/>
    <s v="Louisville"/>
    <x v="22"/>
    <n v="80027"/>
    <x v="1"/>
    <s v="TEC-AC-10002718"/>
    <x v="2"/>
    <x v="11"/>
    <x v="1183"/>
    <n v="46.688000000000002"/>
    <n v="4"/>
    <n v="0.2"/>
    <n v="-2.9180000000000028"/>
  </r>
  <r>
    <n v="8466"/>
    <s v="CA-2012-116512"/>
    <x v="1"/>
    <x v="265"/>
    <d v="2012-04-14T00:00:00"/>
    <s v="Standard Class"/>
    <s v="MC-18100"/>
    <s v="Mick Crebagga"/>
    <x v="0"/>
    <s v="United States"/>
    <s v="New York City"/>
    <x v="15"/>
    <n v="10024"/>
    <x v="3"/>
    <s v="OFF-ST-10001505"/>
    <x v="1"/>
    <x v="4"/>
    <x v="1174"/>
    <n v="17.940000000000001"/>
    <n v="3"/>
    <n v="0"/>
    <n v="3.0497999999999985"/>
  </r>
  <r>
    <n v="8467"/>
    <s v="CA-2012-101000"/>
    <x v="1"/>
    <x v="265"/>
    <d v="2012-04-14T00:00:00"/>
    <s v="Standard Class"/>
    <s v="IG-15085"/>
    <s v="Ivan Gibson"/>
    <x v="0"/>
    <s v="United States"/>
    <s v="Norwich"/>
    <x v="29"/>
    <n v="6360"/>
    <x v="3"/>
    <s v="OFF-AP-10000179"/>
    <x v="1"/>
    <x v="9"/>
    <x v="527"/>
    <n v="370.14"/>
    <n v="3"/>
    <n v="0"/>
    <n v="144.3546"/>
  </r>
  <r>
    <n v="8468"/>
    <s v="CA-2013-168557"/>
    <x v="0"/>
    <x v="251"/>
    <d v="2013-09-24T00:00:00"/>
    <s v="Standard Class"/>
    <s v="FH-14275"/>
    <s v="Frank Hawley"/>
    <x v="1"/>
    <s v="United States"/>
    <s v="San Francisco"/>
    <x v="1"/>
    <n v="94122"/>
    <x v="1"/>
    <s v="OFF-BI-10002309"/>
    <x v="1"/>
    <x v="8"/>
    <x v="78"/>
    <n v="8.9280000000000008"/>
    <n v="2"/>
    <n v="0.2"/>
    <n v="3.1247999999999996"/>
  </r>
  <r>
    <n v="8469"/>
    <s v="US-2013-164196"/>
    <x v="0"/>
    <x v="583"/>
    <d v="2013-11-18T00:00:00"/>
    <s v="Standard Class"/>
    <s v="AS-10285"/>
    <s v="Alejandro Savely"/>
    <x v="1"/>
    <s v="United States"/>
    <s v="Noblesville"/>
    <x v="14"/>
    <n v="46060"/>
    <x v="2"/>
    <s v="FUR-TA-10001950"/>
    <x v="0"/>
    <x v="3"/>
    <x v="1275"/>
    <n v="2678.94"/>
    <n v="6"/>
    <n v="0"/>
    <n v="241.1046"/>
  </r>
  <r>
    <n v="8470"/>
    <s v="US-2014-132031"/>
    <x v="3"/>
    <x v="756"/>
    <d v="2014-04-28T00:00:00"/>
    <s v="Standard Class"/>
    <s v="PN-18775"/>
    <s v="Parhena Norris"/>
    <x v="2"/>
    <s v="United States"/>
    <s v="Clarksville"/>
    <x v="18"/>
    <n v="37042"/>
    <x v="0"/>
    <s v="FUR-BO-10001972"/>
    <x v="0"/>
    <x v="0"/>
    <x v="362"/>
    <n v="387.13600000000002"/>
    <n v="4"/>
    <n v="0.2"/>
    <n v="-14.51760000000003"/>
  </r>
  <r>
    <n v="8471"/>
    <s v="US-2014-132031"/>
    <x v="3"/>
    <x v="756"/>
    <d v="2014-04-28T00:00:00"/>
    <s v="Standard Class"/>
    <s v="PN-18775"/>
    <s v="Parhena Norris"/>
    <x v="2"/>
    <s v="United States"/>
    <s v="Clarksville"/>
    <x v="18"/>
    <n v="37042"/>
    <x v="0"/>
    <s v="TEC-AC-10002473"/>
    <x v="2"/>
    <x v="11"/>
    <x v="713"/>
    <n v="45.408000000000001"/>
    <n v="2"/>
    <n v="0.2"/>
    <n v="11.919599999999999"/>
  </r>
  <r>
    <n v="8472"/>
    <s v="US-2014-132031"/>
    <x v="3"/>
    <x v="756"/>
    <d v="2014-04-28T00:00:00"/>
    <s v="Standard Class"/>
    <s v="PN-18775"/>
    <s v="Parhena Norris"/>
    <x v="2"/>
    <s v="United States"/>
    <s v="Clarksville"/>
    <x v="18"/>
    <n v="37042"/>
    <x v="0"/>
    <s v="FUR-FU-10000193"/>
    <x v="0"/>
    <x v="5"/>
    <x v="1503"/>
    <n v="77.951999999999998"/>
    <n v="3"/>
    <n v="0.2"/>
    <n v="-11.692800000000005"/>
  </r>
  <r>
    <n v="8473"/>
    <s v="US-2014-132031"/>
    <x v="3"/>
    <x v="756"/>
    <d v="2014-04-28T00:00:00"/>
    <s v="Standard Class"/>
    <s v="PN-18775"/>
    <s v="Parhena Norris"/>
    <x v="2"/>
    <s v="United States"/>
    <s v="Clarksville"/>
    <x v="18"/>
    <n v="37042"/>
    <x v="0"/>
    <s v="OFF-LA-10000081"/>
    <x v="1"/>
    <x v="2"/>
    <x v="1321"/>
    <n v="3"/>
    <n v="1"/>
    <n v="0.2"/>
    <n v="1.0499999999999998"/>
  </r>
  <r>
    <n v="8474"/>
    <s v="CA-2012-169733"/>
    <x v="1"/>
    <x v="420"/>
    <d v="2012-10-26T00:00:00"/>
    <s v="Second Class"/>
    <s v="GM-14500"/>
    <s v="Gene McClure"/>
    <x v="0"/>
    <s v="United States"/>
    <s v="Hollywood"/>
    <x v="2"/>
    <n v="33021"/>
    <x v="0"/>
    <s v="OFF-ST-10000876"/>
    <x v="1"/>
    <x v="4"/>
    <x v="251"/>
    <n v="9.952"/>
    <n v="1"/>
    <n v="0.2"/>
    <n v="0.99520000000000008"/>
  </r>
  <r>
    <n v="8475"/>
    <s v="CA-2014-169404"/>
    <x v="3"/>
    <x v="359"/>
    <d v="2014-04-15T00:00:00"/>
    <s v="Standard Class"/>
    <s v="NC-18625"/>
    <s v="Noah Childs"/>
    <x v="1"/>
    <s v="United States"/>
    <s v="York"/>
    <x v="9"/>
    <n v="17403"/>
    <x v="3"/>
    <s v="OFF-BI-10004492"/>
    <x v="1"/>
    <x v="8"/>
    <x v="347"/>
    <n v="37.896000000000001"/>
    <n v="4"/>
    <n v="0.7"/>
    <n v="-29.053600000000003"/>
  </r>
  <r>
    <n v="8476"/>
    <s v="CA-2014-169404"/>
    <x v="3"/>
    <x v="359"/>
    <d v="2014-04-15T00:00:00"/>
    <s v="Standard Class"/>
    <s v="NC-18625"/>
    <s v="Noah Childs"/>
    <x v="1"/>
    <s v="United States"/>
    <s v="York"/>
    <x v="9"/>
    <n v="17403"/>
    <x v="3"/>
    <s v="OFF-PA-10001033"/>
    <x v="1"/>
    <x v="10"/>
    <x v="1500"/>
    <n v="65.584000000000003"/>
    <n v="2"/>
    <n v="0.2"/>
    <n v="23.7742"/>
  </r>
  <r>
    <n v="8477"/>
    <s v="CA-2014-134880"/>
    <x v="3"/>
    <x v="855"/>
    <d v="2014-11-02T00:00:00"/>
    <s v="Standard Class"/>
    <s v="TW-21025"/>
    <s v="Tamara Willingham"/>
    <x v="2"/>
    <s v="United States"/>
    <s v="Mesa"/>
    <x v="16"/>
    <n v="85204"/>
    <x v="1"/>
    <s v="OFF-PA-10004039"/>
    <x v="1"/>
    <x v="10"/>
    <x v="1538"/>
    <n v="44.783999999999999"/>
    <n v="1"/>
    <n v="0.2"/>
    <n v="16.234200000000001"/>
  </r>
  <r>
    <n v="8478"/>
    <s v="CA-2012-145758"/>
    <x v="1"/>
    <x v="628"/>
    <d v="2012-10-30T00:00:00"/>
    <s v="Same Day"/>
    <s v="BF-11020"/>
    <s v="Barry Französisch"/>
    <x v="1"/>
    <s v="United States"/>
    <s v="New York City"/>
    <x v="15"/>
    <n v="10024"/>
    <x v="3"/>
    <s v="TEC-MA-10004552"/>
    <x v="2"/>
    <x v="15"/>
    <x v="1819"/>
    <n v="1035.8"/>
    <n v="4"/>
    <n v="0"/>
    <n v="269.30799999999999"/>
  </r>
  <r>
    <n v="8479"/>
    <s v="CA-2014-158736"/>
    <x v="3"/>
    <x v="404"/>
    <d v="2014-12-25T00:00:00"/>
    <s v="Standard Class"/>
    <s v="TT-21460"/>
    <s v="Tonja Turnell"/>
    <x v="2"/>
    <s v="United States"/>
    <s v="San Francisco"/>
    <x v="1"/>
    <n v="94110"/>
    <x v="1"/>
    <s v="OFF-AR-10002578"/>
    <x v="1"/>
    <x v="6"/>
    <x v="665"/>
    <n v="5.76"/>
    <n v="2"/>
    <n v="0"/>
    <n v="1.6703999999999999"/>
  </r>
  <r>
    <n v="8480"/>
    <s v="US-2013-119270"/>
    <x v="0"/>
    <x v="299"/>
    <d v="2013-03-17T00:00:00"/>
    <s v="Standard Class"/>
    <s v="SW-20245"/>
    <s v="Scot Wooten"/>
    <x v="0"/>
    <s v="United States"/>
    <s v="Los Angeles"/>
    <x v="1"/>
    <n v="90036"/>
    <x v="1"/>
    <s v="OFF-PA-10004022"/>
    <x v="1"/>
    <x v="10"/>
    <x v="1614"/>
    <n v="19.98"/>
    <n v="2"/>
    <n v="0"/>
    <n v="8.9909999999999997"/>
  </r>
  <r>
    <n v="8481"/>
    <s v="CA-2011-109890"/>
    <x v="2"/>
    <x v="609"/>
    <d v="2011-07-27T00:00:00"/>
    <s v="Standard Class"/>
    <s v="PG-18820"/>
    <s v="Patrick Gardner"/>
    <x v="0"/>
    <s v="United States"/>
    <s v="Omaha"/>
    <x v="8"/>
    <n v="68104"/>
    <x v="2"/>
    <s v="TEC-PH-10004100"/>
    <x v="2"/>
    <x v="7"/>
    <x v="1743"/>
    <n v="35.979999999999997"/>
    <n v="2"/>
    <n v="0"/>
    <n v="10.074400000000001"/>
  </r>
  <r>
    <n v="8482"/>
    <s v="CA-2013-138583"/>
    <x v="0"/>
    <x v="1012"/>
    <d v="2013-05-29T00:00:00"/>
    <s v="Standard Class"/>
    <s v="DP-13390"/>
    <s v="Dennis Pardue"/>
    <x v="2"/>
    <s v="United States"/>
    <s v="Philadelphia"/>
    <x v="9"/>
    <n v="19120"/>
    <x v="3"/>
    <s v="OFF-AR-10001860"/>
    <x v="1"/>
    <x v="6"/>
    <x v="907"/>
    <n v="16.656000000000002"/>
    <n v="3"/>
    <n v="0.2"/>
    <n v="3.3311999999999999"/>
  </r>
  <r>
    <n v="8483"/>
    <s v="US-2014-118535"/>
    <x v="3"/>
    <x v="512"/>
    <d v="2014-02-16T00:00:00"/>
    <s v="Standard Class"/>
    <s v="DJ-13510"/>
    <s v="Don Jones"/>
    <x v="1"/>
    <s v="United States"/>
    <s v="New York City"/>
    <x v="15"/>
    <n v="10024"/>
    <x v="3"/>
    <s v="OFF-LA-10001297"/>
    <x v="1"/>
    <x v="2"/>
    <x v="483"/>
    <n v="20.7"/>
    <n v="2"/>
    <n v="0"/>
    <n v="9.9359999999999999"/>
  </r>
  <r>
    <n v="8484"/>
    <s v="CA-2013-126284"/>
    <x v="0"/>
    <x v="873"/>
    <d v="2013-09-25T00:00:00"/>
    <s v="Standard Class"/>
    <s v="EN-13780"/>
    <s v="Edward Nazzal"/>
    <x v="0"/>
    <s v="United States"/>
    <s v="Grand Rapids"/>
    <x v="12"/>
    <n v="49505"/>
    <x v="2"/>
    <s v="OFF-BI-10004828"/>
    <x v="1"/>
    <x v="8"/>
    <x v="1578"/>
    <n v="83.699999999999989"/>
    <n v="5"/>
    <n v="0"/>
    <n v="41.012999999999991"/>
  </r>
  <r>
    <n v="8485"/>
    <s v="CA-2014-142391"/>
    <x v="3"/>
    <x v="241"/>
    <d v="2014-09-25T00:00:00"/>
    <s v="Same Day"/>
    <s v="PB-19150"/>
    <s v="Philip Brown"/>
    <x v="0"/>
    <s v="United States"/>
    <s v="Seattle"/>
    <x v="4"/>
    <n v="98115"/>
    <x v="1"/>
    <s v="FUR-FU-10002759"/>
    <x v="0"/>
    <x v="5"/>
    <x v="555"/>
    <n v="199.8"/>
    <n v="10"/>
    <n v="0"/>
    <n v="71.927999999999997"/>
  </r>
  <r>
    <n v="8486"/>
    <s v="CA-2014-124716"/>
    <x v="3"/>
    <x v="996"/>
    <d v="2014-04-01T00:00:00"/>
    <s v="Standard Class"/>
    <s v="BD-11560"/>
    <s v="Brendan Dodson"/>
    <x v="2"/>
    <s v="United States"/>
    <s v="Fresno"/>
    <x v="1"/>
    <n v="93727"/>
    <x v="1"/>
    <s v="OFF-PA-10000740"/>
    <x v="1"/>
    <x v="10"/>
    <x v="1239"/>
    <n v="45.68"/>
    <n v="2"/>
    <n v="0"/>
    <n v="21.012799999999999"/>
  </r>
  <r>
    <n v="8487"/>
    <s v="CA-2014-124716"/>
    <x v="3"/>
    <x v="996"/>
    <d v="2014-04-01T00:00:00"/>
    <s v="Standard Class"/>
    <s v="BD-11560"/>
    <s v="Brendan Dodson"/>
    <x v="2"/>
    <s v="United States"/>
    <s v="Fresno"/>
    <x v="1"/>
    <n v="93727"/>
    <x v="1"/>
    <s v="OFF-PA-10001144"/>
    <x v="1"/>
    <x v="10"/>
    <x v="161"/>
    <n v="110.96"/>
    <n v="2"/>
    <n v="0"/>
    <n v="53.260799999999996"/>
  </r>
  <r>
    <n v="8488"/>
    <s v="CA-2014-124716"/>
    <x v="3"/>
    <x v="996"/>
    <d v="2014-04-01T00:00:00"/>
    <s v="Standard Class"/>
    <s v="BD-11560"/>
    <s v="Brendan Dodson"/>
    <x v="2"/>
    <s v="United States"/>
    <s v="Fresno"/>
    <x v="1"/>
    <n v="93727"/>
    <x v="1"/>
    <s v="OFF-PA-10000859"/>
    <x v="1"/>
    <x v="10"/>
    <x v="1721"/>
    <n v="11.94"/>
    <n v="3"/>
    <n v="0"/>
    <n v="5.97"/>
  </r>
  <r>
    <n v="8489"/>
    <s v="CA-2013-158841"/>
    <x v="0"/>
    <x v="1056"/>
    <d v="2013-02-04T00:00:00"/>
    <s v="Second Class"/>
    <s v="SE-20110"/>
    <s v="Sanjit Engle"/>
    <x v="0"/>
    <s v="United States"/>
    <s v="Arlington"/>
    <x v="17"/>
    <n v="22204"/>
    <x v="0"/>
    <s v="TEC-MA-10001127"/>
    <x v="2"/>
    <x v="15"/>
    <x v="1610"/>
    <n v="8749.9500000000007"/>
    <n v="5"/>
    <n v="0"/>
    <n v="2799.9839999999995"/>
  </r>
  <r>
    <n v="8490"/>
    <s v="CA-2013-158841"/>
    <x v="0"/>
    <x v="1056"/>
    <d v="2013-02-04T00:00:00"/>
    <s v="Second Class"/>
    <s v="SE-20110"/>
    <s v="Sanjit Engle"/>
    <x v="0"/>
    <s v="United States"/>
    <s v="Arlington"/>
    <x v="17"/>
    <n v="22204"/>
    <x v="0"/>
    <s v="OFF-BI-10002557"/>
    <x v="1"/>
    <x v="8"/>
    <x v="246"/>
    <n v="36.4"/>
    <n v="8"/>
    <n v="0"/>
    <n v="18.2"/>
  </r>
  <r>
    <n v="8491"/>
    <s v="CA-2013-158841"/>
    <x v="0"/>
    <x v="1056"/>
    <d v="2013-02-04T00:00:00"/>
    <s v="Second Class"/>
    <s v="SE-20110"/>
    <s v="Sanjit Engle"/>
    <x v="0"/>
    <s v="United States"/>
    <s v="Arlington"/>
    <x v="17"/>
    <n v="22204"/>
    <x v="0"/>
    <s v="FUR-FU-10001731"/>
    <x v="0"/>
    <x v="5"/>
    <x v="1547"/>
    <n v="18.689999999999998"/>
    <n v="7"/>
    <n v="0"/>
    <n v="7.1021999999999998"/>
  </r>
  <r>
    <n v="8492"/>
    <s v="CA-2014-106824"/>
    <x v="3"/>
    <x v="437"/>
    <d v="2014-07-12T00:00:00"/>
    <s v="Standard Class"/>
    <s v="AT-10735"/>
    <s v="Annie Thurman"/>
    <x v="0"/>
    <s v="United States"/>
    <s v="Los Angeles"/>
    <x v="1"/>
    <n v="90049"/>
    <x v="1"/>
    <s v="OFF-FA-10001135"/>
    <x v="1"/>
    <x v="13"/>
    <x v="1060"/>
    <n v="5.9399999999999995"/>
    <n v="3"/>
    <n v="0"/>
    <n v="0.11880000000000024"/>
  </r>
  <r>
    <n v="8493"/>
    <s v="CA-2012-109190"/>
    <x v="1"/>
    <x v="924"/>
    <d v="2012-10-28T00:00:00"/>
    <s v="Standard Class"/>
    <s v="CC-12685"/>
    <s v="Craig Carroll"/>
    <x v="0"/>
    <s v="United States"/>
    <s v="Lubbock"/>
    <x v="5"/>
    <n v="79424"/>
    <x v="2"/>
    <s v="OFF-PA-10000069"/>
    <x v="1"/>
    <x v="10"/>
    <x v="1569"/>
    <n v="60.736000000000004"/>
    <n v="8"/>
    <n v="0.2"/>
    <n v="20.4984"/>
  </r>
  <r>
    <n v="8494"/>
    <s v="CA-2012-109190"/>
    <x v="1"/>
    <x v="924"/>
    <d v="2012-10-28T00:00:00"/>
    <s v="Standard Class"/>
    <s v="CC-12685"/>
    <s v="Craig Carroll"/>
    <x v="0"/>
    <s v="United States"/>
    <s v="Lubbock"/>
    <x v="5"/>
    <n v="79424"/>
    <x v="2"/>
    <s v="TEC-CO-10001943"/>
    <x v="2"/>
    <x v="16"/>
    <x v="1666"/>
    <n v="479.97600000000006"/>
    <n v="3"/>
    <n v="0.2"/>
    <n v="161.99189999999999"/>
  </r>
  <r>
    <n v="8495"/>
    <s v="CA-2012-109190"/>
    <x v="1"/>
    <x v="924"/>
    <d v="2012-10-28T00:00:00"/>
    <s v="Standard Class"/>
    <s v="CC-12685"/>
    <s v="Craig Carroll"/>
    <x v="0"/>
    <s v="United States"/>
    <s v="Lubbock"/>
    <x v="5"/>
    <n v="79424"/>
    <x v="2"/>
    <s v="OFF-BI-10000977"/>
    <x v="1"/>
    <x v="8"/>
    <x v="982"/>
    <n v="6.0799999999999983"/>
    <n v="1"/>
    <n v="0.8"/>
    <n v="-10.336000000000002"/>
  </r>
  <r>
    <n v="8496"/>
    <s v="CA-2013-143154"/>
    <x v="0"/>
    <x v="499"/>
    <d v="2013-12-09T00:00:00"/>
    <s v="Standard Class"/>
    <s v="AS-10225"/>
    <s v="Alan Schoenberger"/>
    <x v="1"/>
    <s v="United States"/>
    <s v="Longmont"/>
    <x v="22"/>
    <n v="80501"/>
    <x v="1"/>
    <s v="TEC-AC-10002942"/>
    <x v="2"/>
    <x v="11"/>
    <x v="1597"/>
    <n v="165.60000000000002"/>
    <n v="3"/>
    <n v="0.2"/>
    <n v="-6.2100000000000151"/>
  </r>
  <r>
    <n v="8497"/>
    <s v="CA-2011-169061"/>
    <x v="2"/>
    <x v="1195"/>
    <d v="2011-03-08T00:00:00"/>
    <s v="Second Class"/>
    <s v="AB-10150"/>
    <s v="Aimee Bixby"/>
    <x v="0"/>
    <s v="United States"/>
    <s v="Yonkers"/>
    <x v="15"/>
    <n v="10701"/>
    <x v="3"/>
    <s v="OFF-AR-10000588"/>
    <x v="1"/>
    <x v="6"/>
    <x v="393"/>
    <n v="59.519999999999996"/>
    <n v="3"/>
    <n v="0"/>
    <n v="15.475200000000001"/>
  </r>
  <r>
    <n v="8498"/>
    <s v="CA-2011-169061"/>
    <x v="2"/>
    <x v="1195"/>
    <d v="2011-03-08T00:00:00"/>
    <s v="Second Class"/>
    <s v="AB-10150"/>
    <s v="Aimee Bixby"/>
    <x v="0"/>
    <s v="United States"/>
    <s v="Yonkers"/>
    <x v="15"/>
    <n v="10701"/>
    <x v="3"/>
    <s v="TEC-AC-10002001"/>
    <x v="2"/>
    <x v="11"/>
    <x v="262"/>
    <n v="479.97"/>
    <n v="3"/>
    <n v="0"/>
    <n v="177.58890000000002"/>
  </r>
  <r>
    <n v="8499"/>
    <s v="CA-2011-169061"/>
    <x v="2"/>
    <x v="1195"/>
    <d v="2011-03-08T00:00:00"/>
    <s v="Second Class"/>
    <s v="AB-10150"/>
    <s v="Aimee Bixby"/>
    <x v="0"/>
    <s v="United States"/>
    <s v="Yonkers"/>
    <x v="15"/>
    <n v="10701"/>
    <x v="3"/>
    <s v="OFF-SU-10000381"/>
    <x v="1"/>
    <x v="14"/>
    <x v="654"/>
    <n v="18.62"/>
    <n v="2"/>
    <n v="0"/>
    <n v="5.399799999999999"/>
  </r>
  <r>
    <n v="8500"/>
    <s v="CA-2011-169061"/>
    <x v="2"/>
    <x v="1195"/>
    <d v="2011-03-08T00:00:00"/>
    <s v="Second Class"/>
    <s v="AB-10150"/>
    <s v="Aimee Bixby"/>
    <x v="0"/>
    <s v="United States"/>
    <s v="Yonkers"/>
    <x v="15"/>
    <n v="10701"/>
    <x v="3"/>
    <s v="OFF-BI-10001617"/>
    <x v="1"/>
    <x v="8"/>
    <x v="1315"/>
    <n v="49.632000000000005"/>
    <n v="6"/>
    <n v="0.2"/>
    <n v="16.750799999999998"/>
  </r>
  <r>
    <n v="8501"/>
    <s v="CA-2011-169061"/>
    <x v="2"/>
    <x v="1195"/>
    <d v="2011-03-08T00:00:00"/>
    <s v="Second Class"/>
    <s v="AB-10150"/>
    <s v="Aimee Bixby"/>
    <x v="0"/>
    <s v="United States"/>
    <s v="Yonkers"/>
    <x v="15"/>
    <n v="10701"/>
    <x v="3"/>
    <s v="OFF-PA-10001878"/>
    <x v="1"/>
    <x v="10"/>
    <x v="1161"/>
    <n v="97.82"/>
    <n v="2"/>
    <n v="0"/>
    <n v="45.975399999999993"/>
  </r>
  <r>
    <n v="8502"/>
    <s v="CA-2012-102316"/>
    <x v="1"/>
    <x v="879"/>
    <d v="2012-03-03T00:00:00"/>
    <s v="Second Class"/>
    <s v="DH-13075"/>
    <s v="Dave Hallsten"/>
    <x v="1"/>
    <s v="United States"/>
    <s v="Los Angeles"/>
    <x v="1"/>
    <n v="90045"/>
    <x v="1"/>
    <s v="TEC-PH-10000376"/>
    <x v="2"/>
    <x v="7"/>
    <x v="428"/>
    <n v="15.984000000000002"/>
    <n v="2"/>
    <n v="0.2"/>
    <n v="1.1988000000000003"/>
  </r>
  <r>
    <n v="8503"/>
    <s v="CA-2012-102316"/>
    <x v="1"/>
    <x v="879"/>
    <d v="2012-03-03T00:00:00"/>
    <s v="Second Class"/>
    <s v="DH-13075"/>
    <s v="Dave Hallsten"/>
    <x v="1"/>
    <s v="United States"/>
    <s v="Los Angeles"/>
    <x v="1"/>
    <n v="90045"/>
    <x v="1"/>
    <s v="FUR-CH-10003396"/>
    <x v="0"/>
    <x v="1"/>
    <x v="385"/>
    <n v="184.75200000000001"/>
    <n v="3"/>
    <n v="0.2"/>
    <n v="-20.784600000000012"/>
  </r>
  <r>
    <n v="8504"/>
    <s v="CA-2011-164903"/>
    <x v="2"/>
    <x v="980"/>
    <d v="2011-02-25T00:00:00"/>
    <s v="Standard Class"/>
    <s v="SR-20740"/>
    <s v="Steven Roelle"/>
    <x v="2"/>
    <s v="United States"/>
    <s v="Los Angeles"/>
    <x v="1"/>
    <n v="90049"/>
    <x v="1"/>
    <s v="OFF-PA-10003363"/>
    <x v="1"/>
    <x v="10"/>
    <x v="1520"/>
    <n v="12.96"/>
    <n v="2"/>
    <n v="0"/>
    <n v="6.2208000000000006"/>
  </r>
  <r>
    <n v="8505"/>
    <s v="CA-2013-109400"/>
    <x v="0"/>
    <x v="440"/>
    <d v="2013-05-07T00:00:00"/>
    <s v="Standard Class"/>
    <s v="NR-18550"/>
    <s v="Nick Radford"/>
    <x v="0"/>
    <s v="United States"/>
    <s v="Amarillo"/>
    <x v="5"/>
    <n v="79109"/>
    <x v="2"/>
    <s v="FUR-CH-10003298"/>
    <x v="0"/>
    <x v="1"/>
    <x v="1567"/>
    <n v="366.74399999999997"/>
    <n v="4"/>
    <n v="0.3"/>
    <n v="-110.02320000000003"/>
  </r>
  <r>
    <n v="8506"/>
    <s v="CA-2013-130400"/>
    <x v="0"/>
    <x v="387"/>
    <d v="2013-03-13T00:00:00"/>
    <s v="Standard Class"/>
    <s v="SJ-20125"/>
    <s v="Sanjit Jacobs"/>
    <x v="2"/>
    <s v="United States"/>
    <s v="Dallas"/>
    <x v="5"/>
    <n v="75217"/>
    <x v="2"/>
    <s v="OFF-BI-10001757"/>
    <x v="1"/>
    <x v="8"/>
    <x v="1158"/>
    <n v="8.8559999999999981"/>
    <n v="9"/>
    <n v="0.8"/>
    <n v="-14.169600000000003"/>
  </r>
  <r>
    <n v="8507"/>
    <s v="CA-2013-130400"/>
    <x v="0"/>
    <x v="387"/>
    <d v="2013-03-13T00:00:00"/>
    <s v="Standard Class"/>
    <s v="SJ-20125"/>
    <s v="Sanjit Jacobs"/>
    <x v="2"/>
    <s v="United States"/>
    <s v="Dallas"/>
    <x v="5"/>
    <n v="75217"/>
    <x v="2"/>
    <s v="TEC-AC-10004633"/>
    <x v="2"/>
    <x v="11"/>
    <x v="60"/>
    <n v="27.96"/>
    <n v="5"/>
    <n v="0.2"/>
    <n v="8.3880000000000035"/>
  </r>
  <r>
    <n v="8508"/>
    <s v="CA-2013-130400"/>
    <x v="0"/>
    <x v="387"/>
    <d v="2013-03-13T00:00:00"/>
    <s v="Standard Class"/>
    <s v="SJ-20125"/>
    <s v="Sanjit Jacobs"/>
    <x v="2"/>
    <s v="United States"/>
    <s v="Dallas"/>
    <x v="5"/>
    <n v="75217"/>
    <x v="2"/>
    <s v="OFF-EN-10001453"/>
    <x v="1"/>
    <x v="12"/>
    <x v="1676"/>
    <n v="146.352"/>
    <n v="3"/>
    <n v="0.2"/>
    <n v="49.393799999999992"/>
  </r>
  <r>
    <n v="8509"/>
    <s v="CA-2012-135853"/>
    <x v="1"/>
    <x v="555"/>
    <d v="2012-12-14T00:00:00"/>
    <s v="First Class"/>
    <s v="CA-12775"/>
    <s v="Cynthia Arntzen"/>
    <x v="0"/>
    <s v="United States"/>
    <s v="Detroit"/>
    <x v="12"/>
    <n v="48205"/>
    <x v="2"/>
    <s v="TEC-AC-10004761"/>
    <x v="2"/>
    <x v="11"/>
    <x v="778"/>
    <n v="175.23"/>
    <n v="11"/>
    <n v="0"/>
    <n v="61.330500000000001"/>
  </r>
  <r>
    <n v="8510"/>
    <s v="CA-2012-135853"/>
    <x v="1"/>
    <x v="555"/>
    <d v="2012-12-14T00:00:00"/>
    <s v="First Class"/>
    <s v="CA-12775"/>
    <s v="Cynthia Arntzen"/>
    <x v="0"/>
    <s v="United States"/>
    <s v="Detroit"/>
    <x v="12"/>
    <n v="48205"/>
    <x v="2"/>
    <s v="TEC-PH-10003691"/>
    <x v="2"/>
    <x v="7"/>
    <x v="1398"/>
    <n v="125.99"/>
    <n v="1"/>
    <n v="0"/>
    <n v="31.497500000000002"/>
  </r>
  <r>
    <n v="8511"/>
    <s v="CA-2012-135853"/>
    <x v="1"/>
    <x v="555"/>
    <d v="2012-12-14T00:00:00"/>
    <s v="First Class"/>
    <s v="CA-12775"/>
    <s v="Cynthia Arntzen"/>
    <x v="0"/>
    <s v="United States"/>
    <s v="Detroit"/>
    <x v="12"/>
    <n v="48205"/>
    <x v="2"/>
    <s v="OFF-BI-10004965"/>
    <x v="1"/>
    <x v="8"/>
    <x v="1005"/>
    <n v="23"/>
    <n v="2"/>
    <n v="0"/>
    <n v="10.35"/>
  </r>
  <r>
    <n v="8512"/>
    <s v="CA-2013-103359"/>
    <x v="0"/>
    <x v="596"/>
    <d v="2013-12-27T00:00:00"/>
    <s v="Standard Class"/>
    <s v="LC-16885"/>
    <s v="Lena Creighton"/>
    <x v="0"/>
    <s v="United States"/>
    <s v="New York City"/>
    <x v="15"/>
    <n v="10035"/>
    <x v="3"/>
    <s v="OFF-BI-10004233"/>
    <x v="1"/>
    <x v="8"/>
    <x v="1377"/>
    <n v="25.584000000000003"/>
    <n v="2"/>
    <n v="0.2"/>
    <n v="8.9543999999999997"/>
  </r>
  <r>
    <n v="8513"/>
    <s v="CA-2013-144645"/>
    <x v="0"/>
    <x v="1056"/>
    <d v="2013-02-08T00:00:00"/>
    <s v="Standard Class"/>
    <s v="NS-18640"/>
    <s v="Noel Staavos"/>
    <x v="1"/>
    <s v="United States"/>
    <s v="Houston"/>
    <x v="5"/>
    <n v="77041"/>
    <x v="2"/>
    <s v="FUR-FU-10003601"/>
    <x v="0"/>
    <x v="5"/>
    <x v="729"/>
    <n v="73.784000000000006"/>
    <n v="2"/>
    <n v="0.6"/>
    <n v="-77.473200000000006"/>
  </r>
  <r>
    <n v="8514"/>
    <s v="CA-2014-141614"/>
    <x v="3"/>
    <x v="929"/>
    <d v="2014-06-10T00:00:00"/>
    <s v="Standard Class"/>
    <s v="NS-18640"/>
    <s v="Noel Staavos"/>
    <x v="1"/>
    <s v="United States"/>
    <s v="Orlando"/>
    <x v="2"/>
    <n v="32839"/>
    <x v="0"/>
    <s v="OFF-PA-10002787"/>
    <x v="1"/>
    <x v="10"/>
    <x v="1267"/>
    <n v="20.736000000000004"/>
    <n v="4"/>
    <n v="0.2"/>
    <n v="7.2576000000000001"/>
  </r>
  <r>
    <n v="8515"/>
    <s v="CA-2012-122168"/>
    <x v="1"/>
    <x v="291"/>
    <d v="2012-08-26T00:00:00"/>
    <s v="Standard Class"/>
    <s v="HG-14965"/>
    <s v="Henry Goldwyn"/>
    <x v="1"/>
    <s v="United States"/>
    <s v="Florence"/>
    <x v="0"/>
    <n v="41042"/>
    <x v="0"/>
    <s v="OFF-AR-10003602"/>
    <x v="1"/>
    <x v="6"/>
    <x v="239"/>
    <n v="17.52"/>
    <n v="3"/>
    <n v="0"/>
    <n v="8.2343999999999991"/>
  </r>
  <r>
    <n v="8516"/>
    <s v="CA-2012-122168"/>
    <x v="1"/>
    <x v="291"/>
    <d v="2012-08-26T00:00:00"/>
    <s v="Standard Class"/>
    <s v="HG-14965"/>
    <s v="Henry Goldwyn"/>
    <x v="1"/>
    <s v="United States"/>
    <s v="Florence"/>
    <x v="0"/>
    <n v="41042"/>
    <x v="0"/>
    <s v="OFF-AR-10002053"/>
    <x v="1"/>
    <x v="6"/>
    <x v="79"/>
    <n v="35.76"/>
    <n v="12"/>
    <n v="0"/>
    <n v="10.0128"/>
  </r>
  <r>
    <n v="8517"/>
    <s v="CA-2013-132899"/>
    <x v="0"/>
    <x v="281"/>
    <d v="2013-04-12T00:00:00"/>
    <s v="Standard Class"/>
    <s v="SF-20200"/>
    <s v="Sarah Foster"/>
    <x v="0"/>
    <s v="United States"/>
    <s v="New York City"/>
    <x v="15"/>
    <n v="10009"/>
    <x v="3"/>
    <s v="OFF-AR-10002833"/>
    <x v="1"/>
    <x v="6"/>
    <x v="6"/>
    <n v="3.64"/>
    <n v="2"/>
    <n v="0"/>
    <n v="0.98280000000000012"/>
  </r>
  <r>
    <n v="8518"/>
    <s v="CA-2014-149720"/>
    <x v="3"/>
    <x v="400"/>
    <d v="2014-06-08T00:00:00"/>
    <s v="Second Class"/>
    <s v="EM-14065"/>
    <s v="Erin Mull"/>
    <x v="0"/>
    <s v="United States"/>
    <s v="Frisco"/>
    <x v="5"/>
    <n v="75034"/>
    <x v="2"/>
    <s v="FUR-FU-10002501"/>
    <x v="0"/>
    <x v="5"/>
    <x v="1284"/>
    <n v="30.336000000000006"/>
    <n v="6"/>
    <n v="0.6"/>
    <n v="-17.443199999999997"/>
  </r>
  <r>
    <n v="8519"/>
    <s v="CA-2014-118003"/>
    <x v="3"/>
    <x v="769"/>
    <d v="2014-12-11T00:00:00"/>
    <s v="Standard Class"/>
    <s v="DO-13645"/>
    <s v="Doug O'Connell"/>
    <x v="0"/>
    <s v="United States"/>
    <s v="Paterson"/>
    <x v="30"/>
    <n v="7501"/>
    <x v="3"/>
    <s v="FUR-FU-10002506"/>
    <x v="0"/>
    <x v="5"/>
    <x v="1802"/>
    <n v="12.99"/>
    <n v="1"/>
    <n v="0"/>
    <n v="1.5587999999999997"/>
  </r>
  <r>
    <n v="8520"/>
    <s v="CA-2014-118003"/>
    <x v="3"/>
    <x v="769"/>
    <d v="2014-12-11T00:00:00"/>
    <s v="Standard Class"/>
    <s v="DO-13645"/>
    <s v="Doug O'Connell"/>
    <x v="0"/>
    <s v="United States"/>
    <s v="Paterson"/>
    <x v="30"/>
    <n v="7501"/>
    <x v="3"/>
    <s v="FUR-CH-10003817"/>
    <x v="0"/>
    <x v="1"/>
    <x v="162"/>
    <n v="182.22"/>
    <n v="3"/>
    <n v="0"/>
    <n v="45.555000000000007"/>
  </r>
  <r>
    <n v="8521"/>
    <s v="CA-2014-118003"/>
    <x v="3"/>
    <x v="769"/>
    <d v="2014-12-11T00:00:00"/>
    <s v="Standard Class"/>
    <s v="DO-13645"/>
    <s v="Doug O'Connell"/>
    <x v="0"/>
    <s v="United States"/>
    <s v="Paterson"/>
    <x v="30"/>
    <n v="7501"/>
    <x v="3"/>
    <s v="FUR-CH-10004860"/>
    <x v="0"/>
    <x v="1"/>
    <x v="210"/>
    <n v="302.94"/>
    <n v="3"/>
    <n v="0"/>
    <n v="18.176399999999973"/>
  </r>
  <r>
    <n v="8522"/>
    <s v="CA-2013-141887"/>
    <x v="0"/>
    <x v="383"/>
    <d v="2013-01-15T00:00:00"/>
    <s v="Standard Class"/>
    <s v="MP-17470"/>
    <s v="Mark Packer"/>
    <x v="2"/>
    <s v="United States"/>
    <s v="Columbus"/>
    <x v="24"/>
    <n v="43229"/>
    <x v="3"/>
    <s v="FUR-FU-10002268"/>
    <x v="0"/>
    <x v="5"/>
    <x v="860"/>
    <n v="54.992000000000004"/>
    <n v="14"/>
    <n v="0.2"/>
    <n v="8.9361999999999959"/>
  </r>
  <r>
    <n v="8523"/>
    <s v="US-2013-160206"/>
    <x v="0"/>
    <x v="178"/>
    <d v="2013-04-08T00:00:00"/>
    <s v="Standard Class"/>
    <s v="MY-18295"/>
    <s v="Muhammed Yedwab"/>
    <x v="1"/>
    <s v="United States"/>
    <s v="Milwaukee"/>
    <x v="6"/>
    <n v="53209"/>
    <x v="2"/>
    <s v="TEC-PH-10000148"/>
    <x v="2"/>
    <x v="7"/>
    <x v="771"/>
    <n v="12.99"/>
    <n v="1"/>
    <n v="0"/>
    <n v="0.25980000000000025"/>
  </r>
  <r>
    <n v="8524"/>
    <s v="CA-2014-133074"/>
    <x v="3"/>
    <x v="296"/>
    <d v="2014-09-26T00:00:00"/>
    <s v="Standard Class"/>
    <s v="DB-13615"/>
    <s v="Doug Bickford"/>
    <x v="0"/>
    <s v="United States"/>
    <s v="San Francisco"/>
    <x v="1"/>
    <n v="94109"/>
    <x v="1"/>
    <s v="OFF-PA-10004082"/>
    <x v="1"/>
    <x v="10"/>
    <x v="224"/>
    <n v="55.86"/>
    <n v="7"/>
    <n v="0"/>
    <n v="27.93"/>
  </r>
  <r>
    <n v="8525"/>
    <s v="CA-2014-161172"/>
    <x v="3"/>
    <x v="633"/>
    <d v="2014-03-17T00:00:00"/>
    <s v="Same Day"/>
    <s v="SP-20920"/>
    <s v="Susan Pistek"/>
    <x v="0"/>
    <s v="United States"/>
    <s v="Columbus"/>
    <x v="24"/>
    <n v="43229"/>
    <x v="3"/>
    <s v="TEC-PH-10004348"/>
    <x v="2"/>
    <x v="7"/>
    <x v="978"/>
    <n v="44.375999999999998"/>
    <n v="2"/>
    <n v="0.4"/>
    <n v="-7.3960000000000043"/>
  </r>
  <r>
    <n v="8526"/>
    <s v="CA-2014-161172"/>
    <x v="3"/>
    <x v="633"/>
    <d v="2014-03-17T00:00:00"/>
    <s v="Same Day"/>
    <s v="SP-20920"/>
    <s v="Susan Pistek"/>
    <x v="0"/>
    <s v="United States"/>
    <s v="Columbus"/>
    <x v="24"/>
    <n v="43229"/>
    <x v="3"/>
    <s v="FUR-FU-10003424"/>
    <x v="0"/>
    <x v="5"/>
    <x v="1659"/>
    <n v="51.264000000000003"/>
    <n v="6"/>
    <n v="0.2"/>
    <n v="7.6895999999999933"/>
  </r>
  <r>
    <n v="8527"/>
    <s v="CA-2014-161172"/>
    <x v="3"/>
    <x v="633"/>
    <d v="2014-03-17T00:00:00"/>
    <s v="Same Day"/>
    <s v="SP-20920"/>
    <s v="Susan Pistek"/>
    <x v="0"/>
    <s v="United States"/>
    <s v="Columbus"/>
    <x v="24"/>
    <n v="43229"/>
    <x v="3"/>
    <s v="OFF-BI-10004654"/>
    <x v="1"/>
    <x v="8"/>
    <x v="68"/>
    <n v="5.1930000000000005"/>
    <n v="3"/>
    <n v="0.7"/>
    <n v="-3.4619999999999997"/>
  </r>
  <r>
    <n v="8528"/>
    <s v="CA-2014-161172"/>
    <x v="3"/>
    <x v="633"/>
    <d v="2014-03-17T00:00:00"/>
    <s v="Same Day"/>
    <s v="SP-20920"/>
    <s v="Susan Pistek"/>
    <x v="0"/>
    <s v="United States"/>
    <s v="Columbus"/>
    <x v="24"/>
    <n v="43229"/>
    <x v="3"/>
    <s v="TEC-AC-10004571"/>
    <x v="2"/>
    <x v="11"/>
    <x v="404"/>
    <n v="159.98400000000001"/>
    <n v="2"/>
    <n v="0.2"/>
    <n v="43.995600000000003"/>
  </r>
  <r>
    <n v="8529"/>
    <s v="CA-2014-161172"/>
    <x v="3"/>
    <x v="633"/>
    <d v="2014-03-17T00:00:00"/>
    <s v="Same Day"/>
    <s v="SP-20920"/>
    <s v="Susan Pistek"/>
    <x v="0"/>
    <s v="United States"/>
    <s v="Columbus"/>
    <x v="24"/>
    <n v="43229"/>
    <x v="3"/>
    <s v="OFF-ST-10000675"/>
    <x v="1"/>
    <x v="4"/>
    <x v="295"/>
    <n v="54.224000000000004"/>
    <n v="2"/>
    <n v="0.2"/>
    <n v="3.3889999999999993"/>
  </r>
  <r>
    <n v="8530"/>
    <s v="CA-2014-137624"/>
    <x v="3"/>
    <x v="468"/>
    <d v="2014-11-18T00:00:00"/>
    <s v="Standard Class"/>
    <s v="ME-17320"/>
    <s v="Maria Etezadi"/>
    <x v="2"/>
    <s v="United States"/>
    <s v="Los Angeles"/>
    <x v="1"/>
    <n v="90008"/>
    <x v="1"/>
    <s v="FUR-CH-10001714"/>
    <x v="0"/>
    <x v="1"/>
    <x v="1295"/>
    <n v="241.42399999999998"/>
    <n v="2"/>
    <n v="0.2"/>
    <n v="-36.213599999999985"/>
  </r>
  <r>
    <n v="8531"/>
    <s v="CA-2013-156748"/>
    <x v="0"/>
    <x v="885"/>
    <d v="2013-12-07T00:00:00"/>
    <s v="Standard Class"/>
    <s v="BS-11755"/>
    <s v="Bruce Stewart"/>
    <x v="0"/>
    <s v="United States"/>
    <s v="Detroit"/>
    <x v="12"/>
    <n v="48227"/>
    <x v="2"/>
    <s v="OFF-PA-10000380"/>
    <x v="1"/>
    <x v="10"/>
    <x v="1281"/>
    <n v="33.36"/>
    <n v="4"/>
    <n v="0"/>
    <n v="16.68"/>
  </r>
  <r>
    <n v="8532"/>
    <s v="CA-2013-156748"/>
    <x v="0"/>
    <x v="885"/>
    <d v="2013-12-07T00:00:00"/>
    <s v="Standard Class"/>
    <s v="BS-11755"/>
    <s v="Bruce Stewart"/>
    <x v="0"/>
    <s v="United States"/>
    <s v="Detroit"/>
    <x v="12"/>
    <n v="48227"/>
    <x v="2"/>
    <s v="OFF-PA-10002713"/>
    <x v="1"/>
    <x v="10"/>
    <x v="317"/>
    <n v="13.76"/>
    <n v="2"/>
    <n v="0"/>
    <n v="6.3295999999999992"/>
  </r>
  <r>
    <n v="8533"/>
    <s v="CA-2013-156748"/>
    <x v="0"/>
    <x v="885"/>
    <d v="2013-12-07T00:00:00"/>
    <s v="Standard Class"/>
    <s v="BS-11755"/>
    <s v="Bruce Stewart"/>
    <x v="0"/>
    <s v="United States"/>
    <s v="Detroit"/>
    <x v="12"/>
    <n v="48227"/>
    <x v="2"/>
    <s v="OFF-ST-10001370"/>
    <x v="1"/>
    <x v="4"/>
    <x v="1023"/>
    <n v="496.86"/>
    <n v="7"/>
    <n v="0"/>
    <n v="24.842999999999947"/>
  </r>
  <r>
    <n v="8534"/>
    <s v="CA-2013-156748"/>
    <x v="0"/>
    <x v="885"/>
    <d v="2013-12-07T00:00:00"/>
    <s v="Standard Class"/>
    <s v="BS-11755"/>
    <s v="Bruce Stewart"/>
    <x v="0"/>
    <s v="United States"/>
    <s v="Detroit"/>
    <x v="12"/>
    <n v="48227"/>
    <x v="2"/>
    <s v="FUR-CH-10000513"/>
    <x v="0"/>
    <x v="1"/>
    <x v="70"/>
    <n v="389.97"/>
    <n v="3"/>
    <n v="0"/>
    <n v="35.097300000000004"/>
  </r>
  <r>
    <n v="8535"/>
    <s v="CA-2012-169677"/>
    <x v="1"/>
    <x v="1004"/>
    <d v="2012-01-15T00:00:00"/>
    <s v="Second Class"/>
    <s v="KS-16300"/>
    <s v="Karen Seio"/>
    <x v="1"/>
    <s v="United States"/>
    <s v="Columbus"/>
    <x v="32"/>
    <n v="31907"/>
    <x v="0"/>
    <s v="OFF-LA-10003223"/>
    <x v="1"/>
    <x v="2"/>
    <x v="602"/>
    <n v="9.82"/>
    <n v="2"/>
    <n v="0"/>
    <n v="4.8117999999999999"/>
  </r>
  <r>
    <n v="8536"/>
    <s v="US-2011-163146"/>
    <x v="2"/>
    <x v="1174"/>
    <d v="2011-05-20T00:00:00"/>
    <s v="Standard Class"/>
    <s v="CC-12475"/>
    <s v="Cindy Chapman"/>
    <x v="0"/>
    <s v="United States"/>
    <s v="San Francisco"/>
    <x v="1"/>
    <n v="94122"/>
    <x v="1"/>
    <s v="TEC-AC-10002217"/>
    <x v="2"/>
    <x v="11"/>
    <x v="1178"/>
    <n v="56.400000000000006"/>
    <n v="3"/>
    <n v="0"/>
    <n v="3.3840000000000003"/>
  </r>
  <r>
    <n v="8537"/>
    <s v="CA-2012-157343"/>
    <x v="1"/>
    <x v="722"/>
    <d v="2012-06-11T00:00:00"/>
    <s v="Standard Class"/>
    <s v="HD-14785"/>
    <s v="Harold Dahlen"/>
    <x v="2"/>
    <s v="United States"/>
    <s v="Philadelphia"/>
    <x v="9"/>
    <n v="19143"/>
    <x v="3"/>
    <s v="OFF-BI-10003707"/>
    <x v="1"/>
    <x v="8"/>
    <x v="776"/>
    <n v="18.312000000000001"/>
    <n v="4"/>
    <n v="0.7"/>
    <n v="-12.207999999999995"/>
  </r>
  <r>
    <n v="8538"/>
    <s v="CA-2012-157343"/>
    <x v="1"/>
    <x v="722"/>
    <d v="2012-06-11T00:00:00"/>
    <s v="Standard Class"/>
    <s v="HD-14785"/>
    <s v="Harold Dahlen"/>
    <x v="2"/>
    <s v="United States"/>
    <s v="Philadelphia"/>
    <x v="9"/>
    <n v="19143"/>
    <x v="3"/>
    <s v="OFF-PA-10000552"/>
    <x v="1"/>
    <x v="10"/>
    <x v="1532"/>
    <n v="25.920000000000005"/>
    <n v="5"/>
    <n v="0.2"/>
    <n v="9.0719999999999992"/>
  </r>
  <r>
    <n v="8539"/>
    <s v="CA-2012-157343"/>
    <x v="1"/>
    <x v="722"/>
    <d v="2012-06-11T00:00:00"/>
    <s v="Standard Class"/>
    <s v="HD-14785"/>
    <s v="Harold Dahlen"/>
    <x v="2"/>
    <s v="United States"/>
    <s v="Philadelphia"/>
    <x v="9"/>
    <n v="19143"/>
    <x v="3"/>
    <s v="OFF-AR-10003183"/>
    <x v="1"/>
    <x v="6"/>
    <x v="1390"/>
    <n v="8.016"/>
    <n v="3"/>
    <n v="0.2"/>
    <n v="1.0019999999999993"/>
  </r>
  <r>
    <n v="8540"/>
    <s v="CA-2014-147354"/>
    <x v="3"/>
    <x v="631"/>
    <d v="2014-03-14T00:00:00"/>
    <s v="Standard Class"/>
    <s v="KB-16315"/>
    <s v="Karl Braun"/>
    <x v="0"/>
    <s v="United States"/>
    <s v="Los Angeles"/>
    <x v="1"/>
    <n v="90008"/>
    <x v="1"/>
    <s v="TEC-CO-10000971"/>
    <x v="2"/>
    <x v="16"/>
    <x v="1304"/>
    <n v="479.98400000000004"/>
    <n v="2"/>
    <n v="0.2"/>
    <n v="59.997999999999962"/>
  </r>
  <r>
    <n v="8541"/>
    <s v="CA-2014-147354"/>
    <x v="3"/>
    <x v="631"/>
    <d v="2014-03-14T00:00:00"/>
    <s v="Standard Class"/>
    <s v="KB-16315"/>
    <s v="Karl Braun"/>
    <x v="0"/>
    <s v="United States"/>
    <s v="Los Angeles"/>
    <x v="1"/>
    <n v="90008"/>
    <x v="1"/>
    <s v="OFF-BI-10003910"/>
    <x v="1"/>
    <x v="8"/>
    <x v="8"/>
    <n v="30.84"/>
    <n v="5"/>
    <n v="0.2"/>
    <n v="9.6374999999999993"/>
  </r>
  <r>
    <n v="8542"/>
    <s v="CA-2012-157287"/>
    <x v="1"/>
    <x v="937"/>
    <d v="2012-12-23T00:00:00"/>
    <s v="First Class"/>
    <s v="HR-14830"/>
    <s v="Harold Ryan"/>
    <x v="1"/>
    <s v="United States"/>
    <s v="Philadelphia"/>
    <x v="9"/>
    <n v="19140"/>
    <x v="3"/>
    <s v="OFF-ST-10001172"/>
    <x v="1"/>
    <x v="4"/>
    <x v="1197"/>
    <n v="33.568000000000005"/>
    <n v="2"/>
    <n v="0.2"/>
    <n v="1.6783999999999981"/>
  </r>
  <r>
    <n v="8543"/>
    <s v="CA-2012-157287"/>
    <x v="1"/>
    <x v="937"/>
    <d v="2012-12-23T00:00:00"/>
    <s v="First Class"/>
    <s v="HR-14830"/>
    <s v="Harold Ryan"/>
    <x v="1"/>
    <s v="United States"/>
    <s v="Philadelphia"/>
    <x v="9"/>
    <n v="19140"/>
    <x v="3"/>
    <s v="FUR-CH-10001270"/>
    <x v="0"/>
    <x v="1"/>
    <x v="851"/>
    <n v="422.62499999999994"/>
    <n v="7"/>
    <n v="0.3"/>
    <n v="0"/>
  </r>
  <r>
    <n v="8544"/>
    <s v="CA-2011-137575"/>
    <x v="2"/>
    <x v="908"/>
    <d v="2011-08-11T00:00:00"/>
    <s v="Standard Class"/>
    <s v="TB-21625"/>
    <s v="Trudy Brown"/>
    <x v="0"/>
    <s v="United States"/>
    <s v="New York City"/>
    <x v="15"/>
    <n v="10035"/>
    <x v="3"/>
    <s v="TEC-AC-10004571"/>
    <x v="2"/>
    <x v="11"/>
    <x v="404"/>
    <n v="199.98"/>
    <n v="2"/>
    <n v="0"/>
    <n v="83.991600000000005"/>
  </r>
  <r>
    <n v="8545"/>
    <s v="CA-2013-119074"/>
    <x v="0"/>
    <x v="1196"/>
    <d v="2013-04-01T00:00:00"/>
    <s v="Standard Class"/>
    <s v="DS-13180"/>
    <s v="David Smith"/>
    <x v="1"/>
    <s v="United States"/>
    <s v="Columbus"/>
    <x v="32"/>
    <n v="31907"/>
    <x v="0"/>
    <s v="FUR-FU-10004053"/>
    <x v="0"/>
    <x v="5"/>
    <x v="1633"/>
    <n v="20.239999999999998"/>
    <n v="1"/>
    <n v="0"/>
    <n v="8.7032000000000007"/>
  </r>
  <r>
    <n v="8546"/>
    <s v="CA-2013-119074"/>
    <x v="0"/>
    <x v="1196"/>
    <d v="2013-04-01T00:00:00"/>
    <s v="Standard Class"/>
    <s v="DS-13180"/>
    <s v="David Smith"/>
    <x v="1"/>
    <s v="United States"/>
    <s v="Columbus"/>
    <x v="32"/>
    <n v="31907"/>
    <x v="0"/>
    <s v="FUR-FU-10003731"/>
    <x v="0"/>
    <x v="5"/>
    <x v="1593"/>
    <n v="39.92"/>
    <n v="4"/>
    <n v="0"/>
    <n v="11.177600000000002"/>
  </r>
  <r>
    <n v="8547"/>
    <s v="CA-2013-119074"/>
    <x v="0"/>
    <x v="1196"/>
    <d v="2013-04-01T00:00:00"/>
    <s v="Standard Class"/>
    <s v="DS-13180"/>
    <s v="David Smith"/>
    <x v="1"/>
    <s v="United States"/>
    <s v="Columbus"/>
    <x v="32"/>
    <n v="31907"/>
    <x v="0"/>
    <s v="OFF-BI-10000962"/>
    <x v="1"/>
    <x v="8"/>
    <x v="1504"/>
    <n v="32.54"/>
    <n v="2"/>
    <n v="0"/>
    <n v="15.944599999999998"/>
  </r>
  <r>
    <n v="8548"/>
    <s v="CA-2012-149566"/>
    <x v="1"/>
    <x v="901"/>
    <d v="2012-12-10T00:00:00"/>
    <s v="Standard Class"/>
    <s v="GB-14530"/>
    <s v="George Bell"/>
    <x v="1"/>
    <s v="United States"/>
    <s v="Los Angeles"/>
    <x v="1"/>
    <n v="90049"/>
    <x v="1"/>
    <s v="TEC-AC-10001266"/>
    <x v="2"/>
    <x v="11"/>
    <x v="196"/>
    <n v="39"/>
    <n v="3"/>
    <n v="0"/>
    <n v="17.549999999999997"/>
  </r>
  <r>
    <n v="8549"/>
    <s v="CA-2012-149566"/>
    <x v="1"/>
    <x v="901"/>
    <d v="2012-12-10T00:00:00"/>
    <s v="Standard Class"/>
    <s v="GB-14530"/>
    <s v="George Bell"/>
    <x v="1"/>
    <s v="United States"/>
    <s v="Los Angeles"/>
    <x v="1"/>
    <n v="90049"/>
    <x v="1"/>
    <s v="OFF-LA-10000452"/>
    <x v="1"/>
    <x v="2"/>
    <x v="804"/>
    <n v="12.6"/>
    <n v="4"/>
    <n v="0"/>
    <n v="6.048"/>
  </r>
  <r>
    <n v="8550"/>
    <s v="CA-2012-126186"/>
    <x v="1"/>
    <x v="861"/>
    <d v="2012-09-12T00:00:00"/>
    <s v="First Class"/>
    <s v="GB-14530"/>
    <s v="George Bell"/>
    <x v="1"/>
    <s v="United States"/>
    <s v="Aurora"/>
    <x v="22"/>
    <n v="80013"/>
    <x v="1"/>
    <s v="FUR-FU-10000073"/>
    <x v="0"/>
    <x v="5"/>
    <x v="437"/>
    <n v="24.64"/>
    <n v="4"/>
    <n v="0.2"/>
    <n v="4.0039999999999978"/>
  </r>
  <r>
    <n v="8551"/>
    <s v="CA-2012-121132"/>
    <x v="1"/>
    <x v="789"/>
    <d v="2012-07-24T00:00:00"/>
    <s v="Standard Class"/>
    <s v="VB-21745"/>
    <s v="Victoria Brennan"/>
    <x v="1"/>
    <s v="United States"/>
    <s v="Houston"/>
    <x v="5"/>
    <n v="77041"/>
    <x v="2"/>
    <s v="OFF-LA-10002368"/>
    <x v="1"/>
    <x v="2"/>
    <x v="1777"/>
    <n v="6.2640000000000002"/>
    <n v="3"/>
    <n v="0.2"/>
    <n v="2.0358000000000001"/>
  </r>
  <r>
    <n v="8552"/>
    <s v="CA-2012-121132"/>
    <x v="1"/>
    <x v="789"/>
    <d v="2012-07-24T00:00:00"/>
    <s v="Standard Class"/>
    <s v="VB-21745"/>
    <s v="Victoria Brennan"/>
    <x v="1"/>
    <s v="United States"/>
    <s v="Houston"/>
    <x v="5"/>
    <n v="77041"/>
    <x v="2"/>
    <s v="OFF-FA-10004248"/>
    <x v="1"/>
    <x v="13"/>
    <x v="480"/>
    <n v="14.432"/>
    <n v="4"/>
    <n v="0.2"/>
    <n v="3.4276000000000004"/>
  </r>
  <r>
    <n v="8553"/>
    <s v="CA-2011-140473"/>
    <x v="2"/>
    <x v="992"/>
    <d v="2011-06-03T00:00:00"/>
    <s v="Standard Class"/>
    <s v="MC-17425"/>
    <s v="Mark Cousins"/>
    <x v="1"/>
    <s v="United States"/>
    <s v="Chicago"/>
    <x v="10"/>
    <n v="60623"/>
    <x v="2"/>
    <s v="TEC-CO-10004202"/>
    <x v="2"/>
    <x v="16"/>
    <x v="836"/>
    <n v="719.97600000000011"/>
    <n v="3"/>
    <n v="0.2"/>
    <n v="134.99549999999999"/>
  </r>
  <r>
    <n v="8554"/>
    <s v="US-2014-102904"/>
    <x v="3"/>
    <x v="38"/>
    <d v="2014-11-21T00:00:00"/>
    <s v="Standard Class"/>
    <s v="CB-12025"/>
    <s v="Cassandra Brandow"/>
    <x v="0"/>
    <s v="United States"/>
    <s v="Decatur"/>
    <x v="19"/>
    <n v="35601"/>
    <x v="0"/>
    <s v="TEC-AC-10000927"/>
    <x v="2"/>
    <x v="11"/>
    <x v="694"/>
    <n v="239.92"/>
    <n v="8"/>
    <n v="0"/>
    <n v="23.99199999999999"/>
  </r>
  <r>
    <n v="8555"/>
    <s v="CA-2013-102092"/>
    <x v="0"/>
    <x v="10"/>
    <d v="2013-12-12T00:00:00"/>
    <s v="First Class"/>
    <s v="PM-18940"/>
    <s v="Paul MacIntyre"/>
    <x v="0"/>
    <s v="United States"/>
    <s v="Springfield"/>
    <x v="17"/>
    <n v="22153"/>
    <x v="0"/>
    <s v="FUR-TA-10002530"/>
    <x v="0"/>
    <x v="3"/>
    <x v="983"/>
    <n v="1056.8599999999999"/>
    <n v="7"/>
    <n v="0"/>
    <n v="158.52899999999994"/>
  </r>
  <r>
    <n v="8556"/>
    <s v="CA-2012-117884"/>
    <x v="1"/>
    <x v="204"/>
    <d v="2012-03-22T00:00:00"/>
    <s v="Same Day"/>
    <s v="DC-13285"/>
    <s v="Debra Catini"/>
    <x v="0"/>
    <s v="United States"/>
    <s v="Plantation"/>
    <x v="2"/>
    <n v="33317"/>
    <x v="0"/>
    <s v="TEC-AC-10002567"/>
    <x v="2"/>
    <x v="11"/>
    <x v="423"/>
    <n v="447.94399999999996"/>
    <n v="7"/>
    <n v="0.2"/>
    <n v="89.588799999999992"/>
  </r>
  <r>
    <n v="8557"/>
    <s v="CA-2012-117884"/>
    <x v="1"/>
    <x v="204"/>
    <d v="2012-03-22T00:00:00"/>
    <s v="Same Day"/>
    <s v="DC-13285"/>
    <s v="Debra Catini"/>
    <x v="0"/>
    <s v="United States"/>
    <s v="Plantation"/>
    <x v="2"/>
    <n v="33317"/>
    <x v="0"/>
    <s v="OFF-ST-10002182"/>
    <x v="1"/>
    <x v="4"/>
    <x v="1732"/>
    <n v="150.40799999999999"/>
    <n v="9"/>
    <n v="0.2"/>
    <n v="-33.841799999999999"/>
  </r>
  <r>
    <n v="8558"/>
    <s v="CA-2013-132829"/>
    <x v="0"/>
    <x v="443"/>
    <d v="2013-12-27T00:00:00"/>
    <s v="Second Class"/>
    <s v="LA-16780"/>
    <s v="Laura Armstrong"/>
    <x v="1"/>
    <s v="United States"/>
    <s v="Houston"/>
    <x v="5"/>
    <n v="77041"/>
    <x v="2"/>
    <s v="TEC-PH-10004539"/>
    <x v="2"/>
    <x v="7"/>
    <x v="852"/>
    <n v="453.57600000000002"/>
    <n v="3"/>
    <n v="0.2"/>
    <n v="39.687899999999985"/>
  </r>
  <r>
    <n v="8559"/>
    <s v="CA-2013-132829"/>
    <x v="0"/>
    <x v="443"/>
    <d v="2013-12-27T00:00:00"/>
    <s v="Second Class"/>
    <s v="LA-16780"/>
    <s v="Laura Armstrong"/>
    <x v="1"/>
    <s v="United States"/>
    <s v="Houston"/>
    <x v="5"/>
    <n v="77041"/>
    <x v="2"/>
    <s v="OFF-LA-10002945"/>
    <x v="1"/>
    <x v="2"/>
    <x v="1603"/>
    <n v="45.36"/>
    <n v="9"/>
    <n v="0.2"/>
    <n v="14.741999999999997"/>
  </r>
  <r>
    <n v="8560"/>
    <s v="CA-2013-132829"/>
    <x v="0"/>
    <x v="443"/>
    <d v="2013-12-27T00:00:00"/>
    <s v="Second Class"/>
    <s v="LA-16780"/>
    <s v="Laura Armstrong"/>
    <x v="1"/>
    <s v="United States"/>
    <s v="Houston"/>
    <x v="5"/>
    <n v="77041"/>
    <x v="2"/>
    <s v="TEC-PH-10004345"/>
    <x v="2"/>
    <x v="7"/>
    <x v="1167"/>
    <n v="287.88"/>
    <n v="3"/>
    <n v="0.2"/>
    <n v="35.984999999999999"/>
  </r>
  <r>
    <n v="8561"/>
    <s v="CA-2013-132829"/>
    <x v="0"/>
    <x v="443"/>
    <d v="2013-12-27T00:00:00"/>
    <s v="Second Class"/>
    <s v="LA-16780"/>
    <s v="Laura Armstrong"/>
    <x v="1"/>
    <s v="United States"/>
    <s v="Houston"/>
    <x v="5"/>
    <n v="77041"/>
    <x v="2"/>
    <s v="TEC-PH-10004912"/>
    <x v="2"/>
    <x v="7"/>
    <x v="1492"/>
    <n v="131.88000000000002"/>
    <n v="3"/>
    <n v="0.2"/>
    <n v="14.836499999999987"/>
  </r>
  <r>
    <n v="8562"/>
    <s v="CA-2013-132829"/>
    <x v="0"/>
    <x v="443"/>
    <d v="2013-12-27T00:00:00"/>
    <s v="Second Class"/>
    <s v="LA-16780"/>
    <s v="Laura Armstrong"/>
    <x v="1"/>
    <s v="United States"/>
    <s v="Houston"/>
    <x v="5"/>
    <n v="77041"/>
    <x v="2"/>
    <s v="FUR-FU-10000206"/>
    <x v="0"/>
    <x v="5"/>
    <x v="392"/>
    <n v="2.3280000000000003"/>
    <n v="2"/>
    <n v="0.6"/>
    <n v="-0.75660000000000016"/>
  </r>
  <r>
    <n v="8563"/>
    <s v="CA-2013-123540"/>
    <x v="0"/>
    <x v="1197"/>
    <d v="2013-04-07T00:00:00"/>
    <s v="Second Class"/>
    <s v="DJ-13420"/>
    <s v="Denny Joy"/>
    <x v="1"/>
    <s v="United States"/>
    <s v="Milwaukee"/>
    <x v="6"/>
    <n v="53209"/>
    <x v="2"/>
    <s v="FUR-CH-10000847"/>
    <x v="0"/>
    <x v="1"/>
    <x v="986"/>
    <n v="1454.9"/>
    <n v="5"/>
    <n v="0"/>
    <n v="378.274"/>
  </r>
  <r>
    <n v="8564"/>
    <s v="US-2014-108315"/>
    <x v="3"/>
    <x v="504"/>
    <d v="2014-05-05T00:00:00"/>
    <s v="Standard Class"/>
    <s v="MH-18115"/>
    <s v="Mick Hernandez"/>
    <x v="2"/>
    <s v="United States"/>
    <s v="Sanford"/>
    <x v="2"/>
    <n v="32771"/>
    <x v="0"/>
    <s v="OFF-BI-10000822"/>
    <x v="1"/>
    <x v="8"/>
    <x v="958"/>
    <n v="4.8420000000000005"/>
    <n v="3"/>
    <n v="0.7"/>
    <n v="-3.5507999999999988"/>
  </r>
  <r>
    <n v="8565"/>
    <s v="US-2014-108315"/>
    <x v="3"/>
    <x v="504"/>
    <d v="2014-05-05T00:00:00"/>
    <s v="Standard Class"/>
    <s v="MH-18115"/>
    <s v="Mick Hernandez"/>
    <x v="2"/>
    <s v="United States"/>
    <s v="Sanford"/>
    <x v="2"/>
    <n v="32771"/>
    <x v="0"/>
    <s v="FUR-FU-10000747"/>
    <x v="0"/>
    <x v="5"/>
    <x v="1742"/>
    <n v="220.70400000000001"/>
    <n v="6"/>
    <n v="0.2"/>
    <n v="-8.2764000000000379"/>
  </r>
  <r>
    <n v="8566"/>
    <s v="CA-2013-134110"/>
    <x v="0"/>
    <x v="1019"/>
    <d v="2013-11-19T00:00:00"/>
    <s v="First Class"/>
    <s v="BG-11035"/>
    <s v="Barry Gonzalez"/>
    <x v="0"/>
    <s v="United States"/>
    <s v="The Colony"/>
    <x v="5"/>
    <n v="75056"/>
    <x v="2"/>
    <s v="TEC-PH-10002350"/>
    <x v="2"/>
    <x v="7"/>
    <x v="1458"/>
    <n v="67.176000000000002"/>
    <n v="3"/>
    <n v="0.2"/>
    <n v="6.7175999999999974"/>
  </r>
  <r>
    <n v="8567"/>
    <s v="CA-2013-134110"/>
    <x v="0"/>
    <x v="1019"/>
    <d v="2013-11-19T00:00:00"/>
    <s v="First Class"/>
    <s v="BG-11035"/>
    <s v="Barry Gonzalez"/>
    <x v="0"/>
    <s v="United States"/>
    <s v="The Colony"/>
    <x v="5"/>
    <n v="75056"/>
    <x v="2"/>
    <s v="OFF-PA-10000697"/>
    <x v="1"/>
    <x v="10"/>
    <x v="1370"/>
    <n v="15.231999999999999"/>
    <n v="4"/>
    <n v="0.2"/>
    <n v="5.5215999999999994"/>
  </r>
  <r>
    <n v="8568"/>
    <s v="US-2013-136581"/>
    <x v="0"/>
    <x v="338"/>
    <d v="2013-11-13T00:00:00"/>
    <s v="First Class"/>
    <s v="SV-20365"/>
    <s v="Seth Vernon"/>
    <x v="0"/>
    <s v="United States"/>
    <s v="Troy"/>
    <x v="24"/>
    <n v="45373"/>
    <x v="3"/>
    <s v="OFF-PA-10002787"/>
    <x v="1"/>
    <x v="10"/>
    <x v="1267"/>
    <n v="31.104000000000006"/>
    <n v="6"/>
    <n v="0.2"/>
    <n v="10.8864"/>
  </r>
  <r>
    <n v="8569"/>
    <s v="CA-2013-162390"/>
    <x v="0"/>
    <x v="409"/>
    <d v="2013-12-13T00:00:00"/>
    <s v="Standard Class"/>
    <s v="DP-13105"/>
    <s v="Dave Poirier"/>
    <x v="1"/>
    <s v="United States"/>
    <s v="Hempstead"/>
    <x v="15"/>
    <n v="11550"/>
    <x v="3"/>
    <s v="OFF-BI-10004318"/>
    <x v="1"/>
    <x v="8"/>
    <x v="1574"/>
    <n v="968.74400000000014"/>
    <n v="7"/>
    <n v="0.2"/>
    <n v="314.84180000000003"/>
  </r>
  <r>
    <n v="8570"/>
    <s v="CA-2013-162390"/>
    <x v="0"/>
    <x v="409"/>
    <d v="2013-12-13T00:00:00"/>
    <s v="Standard Class"/>
    <s v="DP-13105"/>
    <s v="Dave Poirier"/>
    <x v="1"/>
    <s v="United States"/>
    <s v="Hempstead"/>
    <x v="15"/>
    <n v="11550"/>
    <x v="3"/>
    <s v="OFF-BI-10001721"/>
    <x v="1"/>
    <x v="8"/>
    <x v="94"/>
    <n v="222.35199999999998"/>
    <n v="13"/>
    <n v="0.2"/>
    <n v="77.823200000000014"/>
  </r>
  <r>
    <n v="8571"/>
    <s v="CA-2013-162390"/>
    <x v="0"/>
    <x v="409"/>
    <d v="2013-12-13T00:00:00"/>
    <s v="Standard Class"/>
    <s v="DP-13105"/>
    <s v="Dave Poirier"/>
    <x v="1"/>
    <s v="United States"/>
    <s v="Hempstead"/>
    <x v="15"/>
    <n v="11550"/>
    <x v="3"/>
    <s v="TEC-CO-10004202"/>
    <x v="2"/>
    <x v="16"/>
    <x v="836"/>
    <n v="479.98400000000004"/>
    <n v="2"/>
    <n v="0.2"/>
    <n v="89.996999999999986"/>
  </r>
  <r>
    <n v="8572"/>
    <s v="CA-2013-162222"/>
    <x v="0"/>
    <x v="1015"/>
    <d v="2013-04-04T00:00:00"/>
    <s v="Same Day"/>
    <s v="SR-20740"/>
    <s v="Steven Roelle"/>
    <x v="2"/>
    <s v="United States"/>
    <s v="Dallas"/>
    <x v="5"/>
    <n v="75081"/>
    <x v="2"/>
    <s v="OFF-PA-10003893"/>
    <x v="1"/>
    <x v="10"/>
    <x v="1096"/>
    <n v="10.272000000000002"/>
    <n v="3"/>
    <n v="0.2"/>
    <n v="3.2099999999999982"/>
  </r>
  <r>
    <n v="8573"/>
    <s v="CA-2011-121629"/>
    <x v="2"/>
    <x v="683"/>
    <d v="2011-12-02T00:00:00"/>
    <s v="Standard Class"/>
    <s v="BT-11680"/>
    <s v="Brian Thompson"/>
    <x v="0"/>
    <s v="United States"/>
    <s v="Houston"/>
    <x v="5"/>
    <n v="77041"/>
    <x v="2"/>
    <s v="TEC-MA-10004679"/>
    <x v="2"/>
    <x v="15"/>
    <x v="1074"/>
    <n v="998.84999999999991"/>
    <n v="5"/>
    <n v="0.4"/>
    <n v="-199.7700000000001"/>
  </r>
  <r>
    <n v="8574"/>
    <s v="CA-2012-164623"/>
    <x v="1"/>
    <x v="1182"/>
    <d v="2012-10-22T00:00:00"/>
    <s v="First Class"/>
    <s v="MS-17770"/>
    <s v="Maxwell Schwartz"/>
    <x v="0"/>
    <s v="United States"/>
    <s v="New York City"/>
    <x v="15"/>
    <n v="10035"/>
    <x v="3"/>
    <s v="OFF-PA-10000249"/>
    <x v="1"/>
    <x v="10"/>
    <x v="33"/>
    <n v="24.56"/>
    <n v="2"/>
    <n v="0"/>
    <n v="11.543199999999999"/>
  </r>
  <r>
    <n v="8575"/>
    <s v="CA-2011-159849"/>
    <x v="2"/>
    <x v="111"/>
    <d v="2011-09-19T00:00:00"/>
    <s v="Same Day"/>
    <s v="JK-15640"/>
    <s v="Jim Kriz"/>
    <x v="2"/>
    <s v="United States"/>
    <s v="San Francisco"/>
    <x v="1"/>
    <n v="94110"/>
    <x v="1"/>
    <s v="OFF-FA-10000053"/>
    <x v="1"/>
    <x v="13"/>
    <x v="953"/>
    <n v="5.67"/>
    <n v="3"/>
    <n v="0"/>
    <n v="0.11340000000000017"/>
  </r>
  <r>
    <n v="8576"/>
    <s v="CA-2014-101273"/>
    <x v="3"/>
    <x v="151"/>
    <d v="2014-08-31T00:00:00"/>
    <s v="Second Class"/>
    <s v="ST-20530"/>
    <s v="Shui Tom"/>
    <x v="0"/>
    <s v="United States"/>
    <s v="Port Saint Lucie"/>
    <x v="2"/>
    <n v="34952"/>
    <x v="0"/>
    <s v="OFF-AP-10000804"/>
    <x v="1"/>
    <x v="9"/>
    <x v="561"/>
    <n v="14.336000000000002"/>
    <n v="4"/>
    <n v="0.2"/>
    <n v="0.89599999999999991"/>
  </r>
  <r>
    <n v="8577"/>
    <s v="CA-2014-106747"/>
    <x v="3"/>
    <x v="445"/>
    <d v="2014-07-05T00:00:00"/>
    <s v="First Class"/>
    <s v="TS-21505"/>
    <s v="Tony Sayre"/>
    <x v="0"/>
    <s v="United States"/>
    <s v="Concord"/>
    <x v="38"/>
    <n v="3301"/>
    <x v="3"/>
    <s v="FUR-FU-10004188"/>
    <x v="0"/>
    <x v="5"/>
    <x v="734"/>
    <n v="102.3"/>
    <n v="1"/>
    <n v="0"/>
    <n v="26.597999999999999"/>
  </r>
  <r>
    <n v="8578"/>
    <s v="CA-2014-146164"/>
    <x v="3"/>
    <x v="66"/>
    <d v="2014-12-27T00:00:00"/>
    <s v="Standard Class"/>
    <s v="CM-12190"/>
    <s v="Charlotte Melton"/>
    <x v="0"/>
    <s v="United States"/>
    <s v="Rochester"/>
    <x v="11"/>
    <n v="55901"/>
    <x v="2"/>
    <s v="FUR-TA-10004915"/>
    <x v="0"/>
    <x v="3"/>
    <x v="331"/>
    <n v="607.52"/>
    <n v="2"/>
    <n v="0"/>
    <n v="97.203200000000038"/>
  </r>
  <r>
    <n v="8579"/>
    <s v="CA-2014-146164"/>
    <x v="3"/>
    <x v="66"/>
    <d v="2014-12-27T00:00:00"/>
    <s v="Standard Class"/>
    <s v="CM-12190"/>
    <s v="Charlotte Melton"/>
    <x v="0"/>
    <s v="United States"/>
    <s v="Rochester"/>
    <x v="11"/>
    <n v="55901"/>
    <x v="2"/>
    <s v="OFF-ST-10001228"/>
    <x v="1"/>
    <x v="4"/>
    <x v="445"/>
    <n v="31.16"/>
    <n v="2"/>
    <n v="0"/>
    <n v="7.7899999999999991"/>
  </r>
  <r>
    <n v="8580"/>
    <s v="CA-2013-111605"/>
    <x v="0"/>
    <x v="797"/>
    <d v="2014-01-03T00:00:00"/>
    <s v="Standard Class"/>
    <s v="JW-15955"/>
    <s v="Joni Wasserman"/>
    <x v="0"/>
    <s v="United States"/>
    <s v="Louisville"/>
    <x v="0"/>
    <n v="40214"/>
    <x v="0"/>
    <s v="OFF-LA-10002368"/>
    <x v="1"/>
    <x v="2"/>
    <x v="1777"/>
    <n v="2.61"/>
    <n v="1"/>
    <n v="0"/>
    <n v="1.2005999999999999"/>
  </r>
  <r>
    <n v="8581"/>
    <s v="CA-2011-130673"/>
    <x v="2"/>
    <x v="671"/>
    <d v="2011-05-22T00:00:00"/>
    <s v="Second Class"/>
    <s v="MC-17590"/>
    <s v="Matt Collister"/>
    <x v="1"/>
    <s v="United States"/>
    <s v="San Marcos"/>
    <x v="5"/>
    <n v="78666"/>
    <x v="2"/>
    <s v="FUR-FU-10003489"/>
    <x v="0"/>
    <x v="5"/>
    <x v="1762"/>
    <n v="10.332000000000001"/>
    <n v="3"/>
    <n v="0.6"/>
    <n v="-5.9408999999999992"/>
  </r>
  <r>
    <n v="8582"/>
    <s v="CA-2011-130673"/>
    <x v="2"/>
    <x v="671"/>
    <d v="2011-05-22T00:00:00"/>
    <s v="Second Class"/>
    <s v="MC-17590"/>
    <s v="Matt Collister"/>
    <x v="1"/>
    <s v="United States"/>
    <s v="San Marcos"/>
    <x v="5"/>
    <n v="78666"/>
    <x v="2"/>
    <s v="OFF-PA-10000289"/>
    <x v="1"/>
    <x v="10"/>
    <x v="722"/>
    <n v="10.368000000000002"/>
    <n v="2"/>
    <n v="0.2"/>
    <n v="3.6288"/>
  </r>
  <r>
    <n v="8583"/>
    <s v="CA-2011-130673"/>
    <x v="2"/>
    <x v="671"/>
    <d v="2011-05-22T00:00:00"/>
    <s v="Second Class"/>
    <s v="MC-17590"/>
    <s v="Matt Collister"/>
    <x v="1"/>
    <s v="United States"/>
    <s v="San Marcos"/>
    <x v="5"/>
    <n v="78666"/>
    <x v="2"/>
    <s v="TEC-AC-10004227"/>
    <x v="2"/>
    <x v="11"/>
    <x v="1400"/>
    <n v="20.784000000000002"/>
    <n v="2"/>
    <n v="0.2"/>
    <n v="-3.6372000000000027"/>
  </r>
  <r>
    <n v="8584"/>
    <s v="CA-2011-130673"/>
    <x v="2"/>
    <x v="671"/>
    <d v="2011-05-22T00:00:00"/>
    <s v="Second Class"/>
    <s v="MC-17590"/>
    <s v="Matt Collister"/>
    <x v="1"/>
    <s v="United States"/>
    <s v="San Marcos"/>
    <x v="5"/>
    <n v="78666"/>
    <x v="2"/>
    <s v="OFF-ST-10000636"/>
    <x v="1"/>
    <x v="4"/>
    <x v="1744"/>
    <n v="66.959999999999994"/>
    <n v="5"/>
    <n v="0.2"/>
    <n v="-13.392000000000003"/>
  </r>
  <r>
    <n v="8585"/>
    <s v="CA-2011-104808"/>
    <x v="2"/>
    <x v="519"/>
    <d v="2011-02-09T00:00:00"/>
    <s v="Second Class"/>
    <s v="MH-17440"/>
    <s v="Mark Haberlin"/>
    <x v="1"/>
    <s v="United States"/>
    <s v="Escondido"/>
    <x v="1"/>
    <n v="92025"/>
    <x v="1"/>
    <s v="OFF-BI-10003676"/>
    <x v="1"/>
    <x v="8"/>
    <x v="816"/>
    <n v="17.248000000000001"/>
    <n v="2"/>
    <n v="0.2"/>
    <n v="6.0367999999999986"/>
  </r>
  <r>
    <n v="8586"/>
    <s v="US-2014-132927"/>
    <x v="3"/>
    <x v="34"/>
    <d v="2014-12-16T00:00:00"/>
    <s v="Standard Class"/>
    <s v="RD-19720"/>
    <s v="Roger Demir"/>
    <x v="0"/>
    <s v="United States"/>
    <s v="Philadelphia"/>
    <x v="9"/>
    <n v="19134"/>
    <x v="3"/>
    <s v="OFF-BI-10001116"/>
    <x v="1"/>
    <x v="8"/>
    <x v="1066"/>
    <n v="11.088000000000003"/>
    <n v="7"/>
    <n v="0.7"/>
    <n v="-8.1311999999999998"/>
  </r>
  <r>
    <n v="8587"/>
    <s v="CA-2014-162012"/>
    <x v="3"/>
    <x v="497"/>
    <d v="2014-07-19T00:00:00"/>
    <s v="Standard Class"/>
    <s v="KB-16240"/>
    <s v="Karen Bern"/>
    <x v="1"/>
    <s v="United States"/>
    <s v="Los Angeles"/>
    <x v="1"/>
    <n v="90049"/>
    <x v="1"/>
    <s v="TEC-AC-10003832"/>
    <x v="2"/>
    <x v="11"/>
    <x v="216"/>
    <n v="1287.45"/>
    <n v="5"/>
    <n v="0"/>
    <n v="244.61549999999988"/>
  </r>
  <r>
    <n v="8588"/>
    <s v="CA-2014-162012"/>
    <x v="3"/>
    <x v="497"/>
    <d v="2014-07-19T00:00:00"/>
    <s v="Standard Class"/>
    <s v="KB-16240"/>
    <s v="Karen Bern"/>
    <x v="1"/>
    <s v="United States"/>
    <s v="Los Angeles"/>
    <x v="1"/>
    <n v="90049"/>
    <x v="1"/>
    <s v="OFF-AP-10003040"/>
    <x v="1"/>
    <x v="9"/>
    <x v="723"/>
    <n v="168.1"/>
    <n v="5"/>
    <n v="0"/>
    <n v="43.705999999999996"/>
  </r>
  <r>
    <n v="8589"/>
    <s v="CA-2012-138492"/>
    <x v="1"/>
    <x v="1060"/>
    <d v="2012-05-22T00:00:00"/>
    <s v="Standard Class"/>
    <s v="FC-14335"/>
    <s v="Fred Chung"/>
    <x v="1"/>
    <s v="United States"/>
    <s v="Philadelphia"/>
    <x v="9"/>
    <n v="19140"/>
    <x v="3"/>
    <s v="OFF-ST-10002583"/>
    <x v="1"/>
    <x v="4"/>
    <x v="566"/>
    <n v="51.967999999999996"/>
    <n v="2"/>
    <n v="0.2"/>
    <n v="-10.393600000000001"/>
  </r>
  <r>
    <n v="8590"/>
    <s v="CA-2014-145338"/>
    <x v="3"/>
    <x v="926"/>
    <d v="2014-02-02T00:00:00"/>
    <s v="First Class"/>
    <s v="BD-11770"/>
    <s v="Bryan Davis"/>
    <x v="0"/>
    <s v="United States"/>
    <s v="Philadelphia"/>
    <x v="9"/>
    <n v="19120"/>
    <x v="3"/>
    <s v="OFF-AR-10002053"/>
    <x v="1"/>
    <x v="6"/>
    <x v="79"/>
    <n v="4.7679999999999998"/>
    <n v="2"/>
    <n v="0.2"/>
    <n v="0.47680000000000011"/>
  </r>
  <r>
    <n v="8591"/>
    <s v="CA-2014-126676"/>
    <x v="3"/>
    <x v="365"/>
    <d v="2014-10-02T00:00:00"/>
    <s v="First Class"/>
    <s v="FH-14365"/>
    <s v="Fred Hopkins"/>
    <x v="1"/>
    <s v="United States"/>
    <s v="Hempstead"/>
    <x v="15"/>
    <n v="11550"/>
    <x v="3"/>
    <s v="OFF-EN-10004846"/>
    <x v="1"/>
    <x v="12"/>
    <x v="1488"/>
    <n v="7.98"/>
    <n v="3"/>
    <n v="0"/>
    <n v="3.9102000000000006"/>
  </r>
  <r>
    <n v="8592"/>
    <s v="CA-2014-101700"/>
    <x v="3"/>
    <x v="756"/>
    <d v="2014-04-27T00:00:00"/>
    <s v="First Class"/>
    <s v="SO-20335"/>
    <s v="Sean O'Donnell"/>
    <x v="0"/>
    <s v="United States"/>
    <s v="Greeley"/>
    <x v="22"/>
    <n v="80634"/>
    <x v="1"/>
    <s v="OFF-EN-10003134"/>
    <x v="1"/>
    <x v="12"/>
    <x v="33"/>
    <n v="18.687999999999999"/>
    <n v="2"/>
    <n v="0.2"/>
    <n v="7.008"/>
  </r>
  <r>
    <n v="8593"/>
    <s v="CA-2014-101700"/>
    <x v="3"/>
    <x v="756"/>
    <d v="2014-04-27T00:00:00"/>
    <s v="First Class"/>
    <s v="SO-20335"/>
    <s v="Sean O'Donnell"/>
    <x v="0"/>
    <s v="United States"/>
    <s v="Greeley"/>
    <x v="22"/>
    <n v="80634"/>
    <x v="1"/>
    <s v="FUR-FU-10001025"/>
    <x v="0"/>
    <x v="5"/>
    <x v="1699"/>
    <n v="11.664000000000001"/>
    <n v="3"/>
    <n v="0.2"/>
    <n v="3.3534000000000006"/>
  </r>
  <r>
    <n v="8594"/>
    <s v="CA-2014-159667"/>
    <x v="3"/>
    <x v="45"/>
    <d v="2014-11-14T00:00:00"/>
    <s v="Standard Class"/>
    <s v="PM-19135"/>
    <s v="Peter McVee"/>
    <x v="2"/>
    <s v="United States"/>
    <s v="Jacksonville"/>
    <x v="2"/>
    <n v="32216"/>
    <x v="0"/>
    <s v="TEC-AC-10002567"/>
    <x v="2"/>
    <x v="11"/>
    <x v="423"/>
    <n v="191.976"/>
    <n v="3"/>
    <n v="0.2"/>
    <n v="38.395199999999988"/>
  </r>
  <r>
    <n v="8595"/>
    <s v="CA-2014-159667"/>
    <x v="3"/>
    <x v="45"/>
    <d v="2014-11-14T00:00:00"/>
    <s v="Standard Class"/>
    <s v="PM-19135"/>
    <s v="Peter McVee"/>
    <x v="2"/>
    <s v="United States"/>
    <s v="Jacksonville"/>
    <x v="2"/>
    <n v="32216"/>
    <x v="0"/>
    <s v="TEC-PH-10004094"/>
    <x v="2"/>
    <x v="7"/>
    <x v="1788"/>
    <n v="499.16800000000006"/>
    <n v="4"/>
    <n v="0.2"/>
    <n v="31.197999999999993"/>
  </r>
  <r>
    <n v="8596"/>
    <s v="CA-2011-111934"/>
    <x v="2"/>
    <x v="952"/>
    <d v="2011-05-07T00:00:00"/>
    <s v="First Class"/>
    <s v="GD-14590"/>
    <s v="Giulietta Dortch"/>
    <x v="1"/>
    <s v="United States"/>
    <s v="Arlington"/>
    <x v="17"/>
    <n v="22204"/>
    <x v="0"/>
    <s v="OFF-BI-10004364"/>
    <x v="1"/>
    <x v="8"/>
    <x v="302"/>
    <n v="11.88"/>
    <n v="2"/>
    <n v="0"/>
    <n v="5.3460000000000001"/>
  </r>
  <r>
    <n v="8597"/>
    <s v="CA-2011-111934"/>
    <x v="2"/>
    <x v="952"/>
    <d v="2011-05-07T00:00:00"/>
    <s v="First Class"/>
    <s v="GD-14590"/>
    <s v="Giulietta Dortch"/>
    <x v="1"/>
    <s v="United States"/>
    <s v="Arlington"/>
    <x v="17"/>
    <n v="22204"/>
    <x v="0"/>
    <s v="OFF-PA-10000474"/>
    <x v="1"/>
    <x v="10"/>
    <x v="33"/>
    <n v="35.44"/>
    <n v="1"/>
    <n v="0"/>
    <n v="16.656799999999997"/>
  </r>
  <r>
    <n v="8598"/>
    <s v="US-2013-117387"/>
    <x v="0"/>
    <x v="189"/>
    <d v="2013-11-01T00:00:00"/>
    <s v="Standard Class"/>
    <s v="PA-19060"/>
    <s v="Pete Armstrong"/>
    <x v="2"/>
    <s v="United States"/>
    <s v="San Francisco"/>
    <x v="1"/>
    <n v="94122"/>
    <x v="1"/>
    <s v="OFF-BI-10004308"/>
    <x v="1"/>
    <x v="8"/>
    <x v="1767"/>
    <n v="67.13600000000001"/>
    <n v="4"/>
    <n v="0.2"/>
    <n v="25.175999999999998"/>
  </r>
  <r>
    <n v="8599"/>
    <s v="CA-2011-141110"/>
    <x v="2"/>
    <x v="35"/>
    <d v="2011-12-01T00:00:00"/>
    <s v="Standard Class"/>
    <s v="LS-17200"/>
    <s v="Luke Schmidt"/>
    <x v="1"/>
    <s v="United States"/>
    <s v="Fresno"/>
    <x v="1"/>
    <n v="93727"/>
    <x v="1"/>
    <s v="OFF-BI-10002012"/>
    <x v="1"/>
    <x v="8"/>
    <x v="742"/>
    <n v="4.32"/>
    <n v="3"/>
    <n v="0.2"/>
    <n v="1.512"/>
  </r>
  <r>
    <n v="8600"/>
    <s v="CA-2011-141110"/>
    <x v="2"/>
    <x v="35"/>
    <d v="2011-12-01T00:00:00"/>
    <s v="Standard Class"/>
    <s v="LS-17200"/>
    <s v="Luke Schmidt"/>
    <x v="1"/>
    <s v="United States"/>
    <s v="Fresno"/>
    <x v="1"/>
    <n v="93727"/>
    <x v="1"/>
    <s v="OFF-PA-10002586"/>
    <x v="1"/>
    <x v="10"/>
    <x v="1007"/>
    <n v="14.940000000000001"/>
    <n v="3"/>
    <n v="0"/>
    <n v="7.0218000000000007"/>
  </r>
  <r>
    <n v="8601"/>
    <s v="CA-2011-141110"/>
    <x v="2"/>
    <x v="35"/>
    <d v="2011-12-01T00:00:00"/>
    <s v="Standard Class"/>
    <s v="LS-17200"/>
    <s v="Luke Schmidt"/>
    <x v="1"/>
    <s v="United States"/>
    <s v="Fresno"/>
    <x v="1"/>
    <n v="93727"/>
    <x v="1"/>
    <s v="OFF-AP-10000692"/>
    <x v="1"/>
    <x v="9"/>
    <x v="1241"/>
    <n v="40.54"/>
    <n v="2"/>
    <n v="0"/>
    <n v="11.351200000000002"/>
  </r>
  <r>
    <n v="8602"/>
    <s v="CA-2011-141110"/>
    <x v="2"/>
    <x v="35"/>
    <d v="2011-12-01T00:00:00"/>
    <s v="Standard Class"/>
    <s v="LS-17200"/>
    <s v="Luke Schmidt"/>
    <x v="1"/>
    <s v="United States"/>
    <s v="Fresno"/>
    <x v="1"/>
    <n v="93727"/>
    <x v="1"/>
    <s v="OFF-BI-10001553"/>
    <x v="1"/>
    <x v="8"/>
    <x v="1293"/>
    <n v="7.3120000000000012"/>
    <n v="1"/>
    <n v="0.2"/>
    <n v="2.5591999999999997"/>
  </r>
  <r>
    <n v="8603"/>
    <s v="US-2011-133949"/>
    <x v="2"/>
    <x v="520"/>
    <d v="2011-12-31T00:00:00"/>
    <s v="Same Day"/>
    <s v="JL-15175"/>
    <s v="James Lanier"/>
    <x v="2"/>
    <s v="United States"/>
    <s v="Reno"/>
    <x v="33"/>
    <n v="89502"/>
    <x v="1"/>
    <s v="TEC-PH-10004908"/>
    <x v="2"/>
    <x v="7"/>
    <x v="1474"/>
    <n v="475.94400000000002"/>
    <n v="7"/>
    <n v="0.2"/>
    <n v="59.492999999999952"/>
  </r>
  <r>
    <n v="8604"/>
    <s v="US-2013-116365"/>
    <x v="0"/>
    <x v="835"/>
    <d v="2013-01-08T00:00:00"/>
    <s v="Standard Class"/>
    <s v="CA-12310"/>
    <s v="Christine Abelman"/>
    <x v="1"/>
    <s v="United States"/>
    <s v="San Antonio"/>
    <x v="5"/>
    <n v="78207"/>
    <x v="2"/>
    <s v="TEC-AC-10002217"/>
    <x v="2"/>
    <x v="11"/>
    <x v="1178"/>
    <n v="30.080000000000002"/>
    <n v="2"/>
    <n v="0.2"/>
    <n v="-5.2640000000000002"/>
  </r>
  <r>
    <n v="8605"/>
    <s v="US-2013-116365"/>
    <x v="0"/>
    <x v="835"/>
    <d v="2013-01-08T00:00:00"/>
    <s v="Standard Class"/>
    <s v="CA-12310"/>
    <s v="Christine Abelman"/>
    <x v="1"/>
    <s v="United States"/>
    <s v="San Antonio"/>
    <x v="5"/>
    <n v="78207"/>
    <x v="2"/>
    <s v="TEC-AC-10002942"/>
    <x v="2"/>
    <x v="11"/>
    <x v="1597"/>
    <n v="165.60000000000002"/>
    <n v="3"/>
    <n v="0.2"/>
    <n v="-6.2100000000000151"/>
  </r>
  <r>
    <n v="8606"/>
    <s v="US-2013-116365"/>
    <x v="0"/>
    <x v="835"/>
    <d v="2013-01-08T00:00:00"/>
    <s v="Standard Class"/>
    <s v="CA-12310"/>
    <s v="Christine Abelman"/>
    <x v="1"/>
    <s v="United States"/>
    <s v="San Antonio"/>
    <x v="5"/>
    <n v="78207"/>
    <x v="2"/>
    <s v="TEC-PH-10002890"/>
    <x v="2"/>
    <x v="7"/>
    <x v="1387"/>
    <n v="180.96"/>
    <n v="5"/>
    <n v="0.2"/>
    <n v="13.571999999999996"/>
  </r>
  <r>
    <n v="8607"/>
    <s v="CA-2014-162936"/>
    <x v="3"/>
    <x v="238"/>
    <d v="2014-08-23T00:00:00"/>
    <s v="Standard Class"/>
    <s v="CM-12160"/>
    <s v="Charles McCrossin"/>
    <x v="0"/>
    <s v="United States"/>
    <s v="New Bedford"/>
    <x v="31"/>
    <n v="2740"/>
    <x v="3"/>
    <s v="TEC-AC-10003614"/>
    <x v="2"/>
    <x v="11"/>
    <x v="562"/>
    <n v="23.18"/>
    <n v="2"/>
    <n v="0"/>
    <n v="7.6493999999999982"/>
  </r>
  <r>
    <n v="8608"/>
    <s v="CA-2011-151946"/>
    <x v="2"/>
    <x v="611"/>
    <d v="2011-06-09T00:00:00"/>
    <s v="Standard Class"/>
    <s v="BT-11440"/>
    <s v="Bobby Trafton"/>
    <x v="0"/>
    <s v="United States"/>
    <s v="New York City"/>
    <x v="15"/>
    <n v="10035"/>
    <x v="3"/>
    <s v="FUR-FU-10002878"/>
    <x v="0"/>
    <x v="5"/>
    <x v="1125"/>
    <n v="56.96"/>
    <n v="2"/>
    <n v="0"/>
    <n v="21.075200000000002"/>
  </r>
  <r>
    <n v="8609"/>
    <s v="CA-2011-151946"/>
    <x v="2"/>
    <x v="611"/>
    <d v="2011-06-09T00:00:00"/>
    <s v="Standard Class"/>
    <s v="BT-11440"/>
    <s v="Bobby Trafton"/>
    <x v="0"/>
    <s v="United States"/>
    <s v="New York City"/>
    <x v="15"/>
    <n v="10035"/>
    <x v="3"/>
    <s v="OFF-AP-10001626"/>
    <x v="1"/>
    <x v="9"/>
    <x v="1016"/>
    <n v="15.56"/>
    <n v="4"/>
    <n v="0"/>
    <n v="4.0456000000000003"/>
  </r>
  <r>
    <n v="8610"/>
    <s v="CA-2011-151946"/>
    <x v="2"/>
    <x v="611"/>
    <d v="2011-06-09T00:00:00"/>
    <s v="Standard Class"/>
    <s v="BT-11440"/>
    <s v="Bobby Trafton"/>
    <x v="0"/>
    <s v="United States"/>
    <s v="New York City"/>
    <x v="15"/>
    <n v="10035"/>
    <x v="3"/>
    <s v="FUR-BO-10003272"/>
    <x v="0"/>
    <x v="0"/>
    <x v="582"/>
    <n v="353.56799999999998"/>
    <n v="2"/>
    <n v="0.2"/>
    <n v="-44.196000000000026"/>
  </r>
  <r>
    <n v="8611"/>
    <s v="CA-2011-151946"/>
    <x v="2"/>
    <x v="611"/>
    <d v="2011-06-09T00:00:00"/>
    <s v="Standard Class"/>
    <s v="BT-11440"/>
    <s v="Bobby Trafton"/>
    <x v="0"/>
    <s v="United States"/>
    <s v="New York City"/>
    <x v="15"/>
    <n v="10035"/>
    <x v="3"/>
    <s v="FUR-FU-10002191"/>
    <x v="0"/>
    <x v="5"/>
    <x v="762"/>
    <n v="13.96"/>
    <n v="2"/>
    <n v="0"/>
    <n v="6.7008000000000001"/>
  </r>
  <r>
    <n v="8612"/>
    <s v="CA-2014-123624"/>
    <x v="3"/>
    <x v="38"/>
    <d v="2014-11-18T00:00:00"/>
    <s v="Second Class"/>
    <s v="SE-20110"/>
    <s v="Sanjit Engle"/>
    <x v="0"/>
    <s v="United States"/>
    <s v="Oxnard"/>
    <x v="1"/>
    <n v="93030"/>
    <x v="1"/>
    <s v="TEC-AC-10000682"/>
    <x v="2"/>
    <x v="11"/>
    <x v="1327"/>
    <n v="82.95"/>
    <n v="5"/>
    <n v="0"/>
    <n v="29.032499999999999"/>
  </r>
  <r>
    <n v="8613"/>
    <s v="CA-2013-146437"/>
    <x v="0"/>
    <x v="1198"/>
    <d v="2013-02-01T00:00:00"/>
    <s v="Second Class"/>
    <s v="HG-14965"/>
    <s v="Henry Goldwyn"/>
    <x v="1"/>
    <s v="United States"/>
    <s v="Los Angeles"/>
    <x v="1"/>
    <n v="90036"/>
    <x v="1"/>
    <s v="OFF-AR-10000588"/>
    <x v="1"/>
    <x v="6"/>
    <x v="393"/>
    <n v="39.68"/>
    <n v="2"/>
    <n v="0"/>
    <n v="10.316800000000001"/>
  </r>
  <r>
    <n v="8614"/>
    <s v="CA-2013-138233"/>
    <x v="0"/>
    <x v="1199"/>
    <d v="2013-11-15T00:00:00"/>
    <s v="Standard Class"/>
    <s v="PF-19165"/>
    <s v="Philip Fox"/>
    <x v="0"/>
    <s v="United States"/>
    <s v="Oakland"/>
    <x v="1"/>
    <n v="94601"/>
    <x v="1"/>
    <s v="TEC-AC-10002001"/>
    <x v="2"/>
    <x v="11"/>
    <x v="262"/>
    <n v="479.97"/>
    <n v="3"/>
    <n v="0"/>
    <n v="177.58890000000002"/>
  </r>
  <r>
    <n v="8615"/>
    <s v="CA-2013-165918"/>
    <x v="0"/>
    <x v="545"/>
    <d v="2013-09-15T00:00:00"/>
    <s v="Standard Class"/>
    <s v="BD-11770"/>
    <s v="Bryan Davis"/>
    <x v="0"/>
    <s v="United States"/>
    <s v="Edmonds"/>
    <x v="4"/>
    <n v="98026"/>
    <x v="1"/>
    <s v="OFF-LA-10003720"/>
    <x v="1"/>
    <x v="2"/>
    <x v="1627"/>
    <n v="7.38"/>
    <n v="2"/>
    <n v="0"/>
    <n v="3.4685999999999999"/>
  </r>
  <r>
    <n v="8616"/>
    <s v="CA-2013-165918"/>
    <x v="0"/>
    <x v="545"/>
    <d v="2013-09-15T00:00:00"/>
    <s v="Standard Class"/>
    <s v="BD-11770"/>
    <s v="Bryan Davis"/>
    <x v="0"/>
    <s v="United States"/>
    <s v="Edmonds"/>
    <x v="4"/>
    <n v="98026"/>
    <x v="1"/>
    <s v="OFF-BI-10004364"/>
    <x v="1"/>
    <x v="8"/>
    <x v="302"/>
    <n v="14.256000000000002"/>
    <n v="3"/>
    <n v="0.2"/>
    <n v="4.4550000000000001"/>
  </r>
  <r>
    <n v="8617"/>
    <s v="CA-2013-165918"/>
    <x v="0"/>
    <x v="545"/>
    <d v="2013-09-15T00:00:00"/>
    <s v="Standard Class"/>
    <s v="BD-11770"/>
    <s v="Bryan Davis"/>
    <x v="0"/>
    <s v="United States"/>
    <s v="Edmonds"/>
    <x v="4"/>
    <n v="98026"/>
    <x v="1"/>
    <s v="OFF-PA-10000100"/>
    <x v="1"/>
    <x v="10"/>
    <x v="825"/>
    <n v="81.98"/>
    <n v="2"/>
    <n v="0"/>
    <n v="40.170200000000001"/>
  </r>
  <r>
    <n v="8618"/>
    <s v="CA-2013-165918"/>
    <x v="0"/>
    <x v="545"/>
    <d v="2013-09-15T00:00:00"/>
    <s v="Standard Class"/>
    <s v="BD-11770"/>
    <s v="Bryan Davis"/>
    <x v="0"/>
    <s v="United States"/>
    <s v="Edmonds"/>
    <x v="4"/>
    <n v="98026"/>
    <x v="1"/>
    <s v="OFF-BI-10004826"/>
    <x v="1"/>
    <x v="8"/>
    <x v="721"/>
    <n v="39.624000000000009"/>
    <n v="3"/>
    <n v="0.2"/>
    <n v="13.868400000000001"/>
  </r>
  <r>
    <n v="8619"/>
    <s v="CA-2014-117513"/>
    <x v="3"/>
    <x v="448"/>
    <d v="2014-03-09T00:00:00"/>
    <s v="Standard Class"/>
    <s v="BT-11395"/>
    <s v="Bill Tyler"/>
    <x v="1"/>
    <s v="United States"/>
    <s v="Los Angeles"/>
    <x v="1"/>
    <n v="90004"/>
    <x v="1"/>
    <s v="FUR-TA-10001520"/>
    <x v="0"/>
    <x v="3"/>
    <x v="711"/>
    <n v="399.67200000000003"/>
    <n v="7"/>
    <n v="0.2"/>
    <n v="-14.987700000000061"/>
  </r>
  <r>
    <n v="8620"/>
    <s v="CA-2014-132437"/>
    <x v="3"/>
    <x v="565"/>
    <d v="2014-09-14T00:00:00"/>
    <s v="Second Class"/>
    <s v="EM-14095"/>
    <s v="Eudokia Martin"/>
    <x v="1"/>
    <s v="United States"/>
    <s v="New York City"/>
    <x v="15"/>
    <n v="10024"/>
    <x v="3"/>
    <s v="OFF-ST-10001031"/>
    <x v="1"/>
    <x v="4"/>
    <x v="1551"/>
    <n v="65.12"/>
    <n v="4"/>
    <n v="0"/>
    <n v="16.931200000000004"/>
  </r>
  <r>
    <n v="8621"/>
    <s v="US-2014-119319"/>
    <x v="3"/>
    <x v="44"/>
    <d v="2014-11-10T00:00:00"/>
    <s v="Second Class"/>
    <s v="LC-17050"/>
    <s v="Liz Carlisle"/>
    <x v="0"/>
    <s v="United States"/>
    <s v="Dallas"/>
    <x v="5"/>
    <n v="75217"/>
    <x v="2"/>
    <s v="FUR-FU-10003878"/>
    <x v="0"/>
    <x v="5"/>
    <x v="671"/>
    <n v="30.560000000000002"/>
    <n v="5"/>
    <n v="0.6"/>
    <n v="-19.863999999999997"/>
  </r>
  <r>
    <n v="8622"/>
    <s v="CA-2014-104318"/>
    <x v="3"/>
    <x v="726"/>
    <d v="2014-05-19T00:00:00"/>
    <s v="Standard Class"/>
    <s v="FH-14275"/>
    <s v="Frank Hawley"/>
    <x v="1"/>
    <s v="United States"/>
    <s v="Franklin"/>
    <x v="18"/>
    <n v="37064"/>
    <x v="0"/>
    <s v="OFF-AP-10000358"/>
    <x v="1"/>
    <x v="9"/>
    <x v="95"/>
    <n v="20.768000000000001"/>
    <n v="2"/>
    <n v="0.2"/>
    <n v="2.3363999999999976"/>
  </r>
  <r>
    <n v="8623"/>
    <s v="US-2013-114230"/>
    <x v="0"/>
    <x v="581"/>
    <d v="2013-12-02T00:00:00"/>
    <s v="Standard Class"/>
    <s v="CM-12235"/>
    <s v="Chris McAfee"/>
    <x v="0"/>
    <s v="United States"/>
    <s v="Phoenix"/>
    <x v="16"/>
    <n v="85023"/>
    <x v="1"/>
    <s v="OFF-ST-10000876"/>
    <x v="1"/>
    <x v="4"/>
    <x v="251"/>
    <n v="39.808"/>
    <n v="4"/>
    <n v="0.2"/>
    <n v="3.9808000000000003"/>
  </r>
  <r>
    <n v="8624"/>
    <s v="CA-2012-136147"/>
    <x v="1"/>
    <x v="50"/>
    <d v="2012-11-18T00:00:00"/>
    <s v="Standard Class"/>
    <s v="FM-14380"/>
    <s v="Fred McMath"/>
    <x v="0"/>
    <s v="United States"/>
    <s v="Miami"/>
    <x v="2"/>
    <n v="33178"/>
    <x v="0"/>
    <s v="OFF-BI-10004224"/>
    <x v="1"/>
    <x v="8"/>
    <x v="1061"/>
    <n v="121.10400000000003"/>
    <n v="6"/>
    <n v="0.7"/>
    <n v="-100.91999999999999"/>
  </r>
  <r>
    <n v="8625"/>
    <s v="CA-2012-136147"/>
    <x v="1"/>
    <x v="50"/>
    <d v="2012-11-18T00:00:00"/>
    <s v="Standard Class"/>
    <s v="FM-14380"/>
    <s v="Fred McMath"/>
    <x v="0"/>
    <s v="United States"/>
    <s v="Miami"/>
    <x v="2"/>
    <n v="33178"/>
    <x v="0"/>
    <s v="TEC-AC-10004568"/>
    <x v="2"/>
    <x v="11"/>
    <x v="1109"/>
    <n v="111.96"/>
    <n v="5"/>
    <n v="0.2"/>
    <n v="-1.3995000000000104"/>
  </r>
  <r>
    <n v="8626"/>
    <s v="CA-2012-156118"/>
    <x v="1"/>
    <x v="575"/>
    <d v="2012-12-12T00:00:00"/>
    <s v="Standard Class"/>
    <s v="HG-14965"/>
    <s v="Henry Goldwyn"/>
    <x v="1"/>
    <s v="United States"/>
    <s v="Colorado Springs"/>
    <x v="22"/>
    <n v="80906"/>
    <x v="1"/>
    <s v="OFF-PA-10000533"/>
    <x v="1"/>
    <x v="10"/>
    <x v="1196"/>
    <n v="15.696000000000002"/>
    <n v="3"/>
    <n v="0.2"/>
    <n v="5.1011999999999995"/>
  </r>
  <r>
    <n v="8627"/>
    <s v="CA-2012-164084"/>
    <x v="1"/>
    <x v="67"/>
    <d v="2012-09-12T00:00:00"/>
    <s v="Standard Class"/>
    <s v="AG-10525"/>
    <s v="Andy Gerbode"/>
    <x v="1"/>
    <s v="United States"/>
    <s v="New York City"/>
    <x v="15"/>
    <n v="10011"/>
    <x v="3"/>
    <s v="OFF-ST-10003638"/>
    <x v="1"/>
    <x v="4"/>
    <x v="1222"/>
    <n v="70.260000000000005"/>
    <n v="3"/>
    <n v="0"/>
    <n v="18.970199999999998"/>
  </r>
  <r>
    <n v="8628"/>
    <s v="CA-2012-164084"/>
    <x v="1"/>
    <x v="67"/>
    <d v="2012-09-12T00:00:00"/>
    <s v="Standard Class"/>
    <s v="AG-10525"/>
    <s v="Andy Gerbode"/>
    <x v="1"/>
    <s v="United States"/>
    <s v="New York City"/>
    <x v="15"/>
    <n v="10011"/>
    <x v="3"/>
    <s v="TEC-AC-10002305"/>
    <x v="2"/>
    <x v="11"/>
    <x v="1521"/>
    <n v="90"/>
    <n v="5"/>
    <n v="0"/>
    <n v="16.199999999999992"/>
  </r>
  <r>
    <n v="8629"/>
    <s v="CA-2012-164084"/>
    <x v="1"/>
    <x v="67"/>
    <d v="2012-09-12T00:00:00"/>
    <s v="Standard Class"/>
    <s v="AG-10525"/>
    <s v="Andy Gerbode"/>
    <x v="1"/>
    <s v="United States"/>
    <s v="New York City"/>
    <x v="15"/>
    <n v="10011"/>
    <x v="3"/>
    <s v="OFF-BI-10000605"/>
    <x v="1"/>
    <x v="8"/>
    <x v="531"/>
    <n v="6.0960000000000001"/>
    <n v="2"/>
    <n v="0.2"/>
    <n v="2.0573999999999995"/>
  </r>
  <r>
    <n v="8630"/>
    <s v="CA-2012-164084"/>
    <x v="1"/>
    <x v="67"/>
    <d v="2012-09-12T00:00:00"/>
    <s v="Standard Class"/>
    <s v="AG-10525"/>
    <s v="Andy Gerbode"/>
    <x v="1"/>
    <s v="United States"/>
    <s v="New York City"/>
    <x v="15"/>
    <n v="10011"/>
    <x v="3"/>
    <s v="FUR-TA-10003569"/>
    <x v="0"/>
    <x v="3"/>
    <x v="1358"/>
    <n v="481.17599999999999"/>
    <n v="2"/>
    <n v="0.4"/>
    <n v="-120.29400000000004"/>
  </r>
  <r>
    <n v="8631"/>
    <s v="CA-2012-164084"/>
    <x v="1"/>
    <x v="67"/>
    <d v="2012-09-12T00:00:00"/>
    <s v="Standard Class"/>
    <s v="AG-10525"/>
    <s v="Andy Gerbode"/>
    <x v="1"/>
    <s v="United States"/>
    <s v="New York City"/>
    <x v="15"/>
    <n v="10011"/>
    <x v="3"/>
    <s v="OFF-FA-10003059"/>
    <x v="1"/>
    <x v="13"/>
    <x v="794"/>
    <n v="7.24"/>
    <n v="4"/>
    <n v="0"/>
    <n v="2.3891999999999998"/>
  </r>
  <r>
    <n v="8632"/>
    <s v="CA-2013-107783"/>
    <x v="0"/>
    <x v="1062"/>
    <d v="2013-07-30T00:00:00"/>
    <s v="First Class"/>
    <s v="OT-18730"/>
    <s v="Olvera Toch"/>
    <x v="0"/>
    <s v="United States"/>
    <s v="Bethlehem"/>
    <x v="9"/>
    <n v="18018"/>
    <x v="3"/>
    <s v="FUR-BO-10004409"/>
    <x v="0"/>
    <x v="0"/>
    <x v="625"/>
    <n v="177.45000000000002"/>
    <n v="5"/>
    <n v="0.5"/>
    <n v="-78.078000000000003"/>
  </r>
  <r>
    <n v="8633"/>
    <s v="CA-2013-107783"/>
    <x v="0"/>
    <x v="1062"/>
    <d v="2013-07-30T00:00:00"/>
    <s v="First Class"/>
    <s v="OT-18730"/>
    <s v="Olvera Toch"/>
    <x v="0"/>
    <s v="United States"/>
    <s v="Bethlehem"/>
    <x v="9"/>
    <n v="18018"/>
    <x v="3"/>
    <s v="OFF-BI-10000545"/>
    <x v="1"/>
    <x v="8"/>
    <x v="685"/>
    <n v="1369.7640000000001"/>
    <n v="6"/>
    <n v="0.7"/>
    <n v="-913.17599999999993"/>
  </r>
  <r>
    <n v="8634"/>
    <s v="CA-2013-107783"/>
    <x v="0"/>
    <x v="1062"/>
    <d v="2013-07-30T00:00:00"/>
    <s v="First Class"/>
    <s v="OT-18730"/>
    <s v="Olvera Toch"/>
    <x v="0"/>
    <s v="United States"/>
    <s v="Bethlehem"/>
    <x v="9"/>
    <n v="18018"/>
    <x v="3"/>
    <s v="OFF-AP-10004052"/>
    <x v="1"/>
    <x v="9"/>
    <x v="1662"/>
    <n v="9.48"/>
    <n v="3"/>
    <n v="0.2"/>
    <n v="0.7110000000000003"/>
  </r>
  <r>
    <n v="8635"/>
    <s v="CA-2014-159793"/>
    <x v="3"/>
    <x v="326"/>
    <d v="2014-08-30T00:00:00"/>
    <s v="Standard Class"/>
    <s v="SV-20365"/>
    <s v="Seth Vernon"/>
    <x v="0"/>
    <s v="United States"/>
    <s v="Philadelphia"/>
    <x v="9"/>
    <n v="19140"/>
    <x v="3"/>
    <s v="FUR-BO-10001798"/>
    <x v="0"/>
    <x v="0"/>
    <x v="0"/>
    <n v="130.97999999999999"/>
    <n v="2"/>
    <n v="0.5"/>
    <n v="-89.066399999999987"/>
  </r>
  <r>
    <n v="8636"/>
    <s v="CA-2011-160094"/>
    <x v="2"/>
    <x v="1013"/>
    <d v="2011-05-02T00:00:00"/>
    <s v="First Class"/>
    <s v="JM-16195"/>
    <s v="Justin MacKendrick"/>
    <x v="0"/>
    <s v="United States"/>
    <s v="Louisville"/>
    <x v="0"/>
    <n v="40214"/>
    <x v="0"/>
    <s v="OFF-AR-10004010"/>
    <x v="1"/>
    <x v="6"/>
    <x v="1734"/>
    <n v="174.95000000000002"/>
    <n v="5"/>
    <n v="0"/>
    <n v="45.487000000000002"/>
  </r>
  <r>
    <n v="8637"/>
    <s v="CA-2011-160094"/>
    <x v="2"/>
    <x v="1013"/>
    <d v="2011-05-02T00:00:00"/>
    <s v="First Class"/>
    <s v="JM-16195"/>
    <s v="Justin MacKendrick"/>
    <x v="0"/>
    <s v="United States"/>
    <s v="Louisville"/>
    <x v="0"/>
    <n v="40214"/>
    <x v="0"/>
    <s v="OFF-ST-10000585"/>
    <x v="1"/>
    <x v="4"/>
    <x v="541"/>
    <n v="826"/>
    <n v="5"/>
    <n v="0"/>
    <n v="214.76"/>
  </r>
  <r>
    <n v="8638"/>
    <s v="CA-2014-151281"/>
    <x v="3"/>
    <x v="842"/>
    <d v="2014-05-03T00:00:00"/>
    <s v="Standard Class"/>
    <s v="HM-14980"/>
    <s v="Henry MacAllister"/>
    <x v="0"/>
    <s v="United States"/>
    <s v="Seattle"/>
    <x v="4"/>
    <n v="98105"/>
    <x v="1"/>
    <s v="FUR-FU-10000397"/>
    <x v="0"/>
    <x v="5"/>
    <x v="63"/>
    <n v="139.58000000000001"/>
    <n v="7"/>
    <n v="0"/>
    <n v="39.082400000000007"/>
  </r>
  <r>
    <n v="8639"/>
    <s v="CA-2014-118346"/>
    <x v="3"/>
    <x v="283"/>
    <d v="2014-07-25T00:00:00"/>
    <s v="First Class"/>
    <s v="PO-19180"/>
    <s v="Philisse Overcash"/>
    <x v="2"/>
    <s v="United States"/>
    <s v="Kenosha"/>
    <x v="6"/>
    <n v="53142"/>
    <x v="2"/>
    <s v="TEC-AC-10000736"/>
    <x v="2"/>
    <x v="11"/>
    <x v="1085"/>
    <n v="399.95"/>
    <n v="5"/>
    <n v="0"/>
    <n v="143.982"/>
  </r>
  <r>
    <n v="8640"/>
    <s v="CA-2011-129819"/>
    <x v="2"/>
    <x v="736"/>
    <d v="2011-12-15T00:00:00"/>
    <s v="Second Class"/>
    <s v="KC-16675"/>
    <s v="Kimberly Carter"/>
    <x v="1"/>
    <s v="United States"/>
    <s v="Henderson"/>
    <x v="0"/>
    <n v="42420"/>
    <x v="0"/>
    <s v="OFF-BI-10004970"/>
    <x v="1"/>
    <x v="8"/>
    <x v="908"/>
    <n v="12.39"/>
    <n v="3"/>
    <n v="0"/>
    <n v="5.8232999999999997"/>
  </r>
  <r>
    <n v="8641"/>
    <s v="US-2014-148551"/>
    <x v="3"/>
    <x v="602"/>
    <d v="2014-01-17T00:00:00"/>
    <s v="Standard Class"/>
    <s v="DB-13120"/>
    <s v="David Bremer"/>
    <x v="1"/>
    <s v="United States"/>
    <s v="Dallas"/>
    <x v="5"/>
    <n v="75217"/>
    <x v="2"/>
    <s v="OFF-BI-10000545"/>
    <x v="1"/>
    <x v="8"/>
    <x v="685"/>
    <n v="760.97999999999979"/>
    <n v="5"/>
    <n v="0.8"/>
    <n v="-1141.47"/>
  </r>
  <r>
    <n v="8642"/>
    <s v="CA-2014-147767"/>
    <x v="3"/>
    <x v="574"/>
    <d v="2014-12-03T00:00:00"/>
    <s v="Same Day"/>
    <s v="SV-20935"/>
    <s v="Susan Vittorini"/>
    <x v="0"/>
    <s v="United States"/>
    <s v="Peoria"/>
    <x v="16"/>
    <n v="85345"/>
    <x v="1"/>
    <s v="OFF-BI-10001670"/>
    <x v="1"/>
    <x v="8"/>
    <x v="438"/>
    <n v="67.860000000000014"/>
    <n v="6"/>
    <n v="0.7"/>
    <n v="-45.239999999999995"/>
  </r>
  <r>
    <n v="8643"/>
    <s v="CA-2012-108259"/>
    <x v="1"/>
    <x v="627"/>
    <d v="2012-11-15T00:00:00"/>
    <s v="Standard Class"/>
    <s v="NS-18640"/>
    <s v="Noel Staavos"/>
    <x v="1"/>
    <s v="United States"/>
    <s v="Jacksonville"/>
    <x v="3"/>
    <n v="28540"/>
    <x v="0"/>
    <s v="OFF-FA-10000624"/>
    <x v="1"/>
    <x v="13"/>
    <x v="291"/>
    <n v="31.504000000000005"/>
    <n v="11"/>
    <n v="0.2"/>
    <n v="11.814"/>
  </r>
  <r>
    <n v="8644"/>
    <s v="CA-2012-108259"/>
    <x v="1"/>
    <x v="627"/>
    <d v="2012-11-15T00:00:00"/>
    <s v="Standard Class"/>
    <s v="NS-18640"/>
    <s v="Noel Staavos"/>
    <x v="1"/>
    <s v="United States"/>
    <s v="Jacksonville"/>
    <x v="3"/>
    <n v="28540"/>
    <x v="0"/>
    <s v="OFF-LA-10002945"/>
    <x v="1"/>
    <x v="2"/>
    <x v="1603"/>
    <n v="5.04"/>
    <n v="1"/>
    <n v="0.2"/>
    <n v="1.6379999999999997"/>
  </r>
  <r>
    <n v="8645"/>
    <s v="CA-2012-108259"/>
    <x v="1"/>
    <x v="627"/>
    <d v="2012-11-15T00:00:00"/>
    <s v="Standard Class"/>
    <s v="NS-18640"/>
    <s v="Noel Staavos"/>
    <x v="1"/>
    <s v="United States"/>
    <s v="Jacksonville"/>
    <x v="3"/>
    <n v="28540"/>
    <x v="0"/>
    <s v="OFF-BI-10000315"/>
    <x v="1"/>
    <x v="8"/>
    <x v="407"/>
    <n v="39.878999999999998"/>
    <n v="7"/>
    <n v="0.7"/>
    <n v="-29.244599999999991"/>
  </r>
  <r>
    <n v="8646"/>
    <s v="CA-2012-108259"/>
    <x v="1"/>
    <x v="627"/>
    <d v="2012-11-15T00:00:00"/>
    <s v="Standard Class"/>
    <s v="NS-18640"/>
    <s v="Noel Staavos"/>
    <x v="1"/>
    <s v="United States"/>
    <s v="Jacksonville"/>
    <x v="3"/>
    <n v="28540"/>
    <x v="0"/>
    <s v="FUR-FU-10000023"/>
    <x v="0"/>
    <x v="5"/>
    <x v="322"/>
    <n v="4.7119999999999997"/>
    <n v="1"/>
    <n v="0.2"/>
    <n v="1.4136000000000002"/>
  </r>
  <r>
    <n v="8647"/>
    <s v="CA-2013-113341"/>
    <x v="0"/>
    <x v="881"/>
    <d v="2013-11-30T00:00:00"/>
    <s v="Standard Class"/>
    <s v="MH-17455"/>
    <s v="Mark Hamilton"/>
    <x v="0"/>
    <s v="United States"/>
    <s v="Los Angeles"/>
    <x v="1"/>
    <n v="90032"/>
    <x v="1"/>
    <s v="FUR-CH-10004698"/>
    <x v="0"/>
    <x v="1"/>
    <x v="166"/>
    <n v="194.35200000000003"/>
    <n v="3"/>
    <n v="0.2"/>
    <n v="19.435200000000009"/>
  </r>
  <r>
    <n v="8648"/>
    <s v="US-2012-131842"/>
    <x v="1"/>
    <x v="901"/>
    <d v="2012-12-08T00:00:00"/>
    <s v="First Class"/>
    <s v="RR-19525"/>
    <s v="Rick Reed"/>
    <x v="1"/>
    <s v="United States"/>
    <s v="Nashville"/>
    <x v="18"/>
    <n v="37211"/>
    <x v="0"/>
    <s v="FUR-CH-10004477"/>
    <x v="0"/>
    <x v="1"/>
    <x v="211"/>
    <n v="97.424000000000007"/>
    <n v="2"/>
    <n v="0.2"/>
    <n v="10.960199999999993"/>
  </r>
  <r>
    <n v="8649"/>
    <s v="CA-2013-164574"/>
    <x v="0"/>
    <x v="875"/>
    <d v="2013-08-04T00:00:00"/>
    <s v="Standard Class"/>
    <s v="RH-19555"/>
    <s v="Ritsa Hightower"/>
    <x v="0"/>
    <s v="United States"/>
    <s v="Charlotte"/>
    <x v="3"/>
    <n v="28205"/>
    <x v="0"/>
    <s v="OFF-ST-10003816"/>
    <x v="1"/>
    <x v="4"/>
    <x v="710"/>
    <n v="704.76"/>
    <n v="5"/>
    <n v="0.2"/>
    <n v="26.428499999999957"/>
  </r>
  <r>
    <n v="8650"/>
    <s v="CA-2013-164574"/>
    <x v="0"/>
    <x v="875"/>
    <d v="2013-08-04T00:00:00"/>
    <s v="Standard Class"/>
    <s v="RH-19555"/>
    <s v="Ritsa Hightower"/>
    <x v="0"/>
    <s v="United States"/>
    <s v="Charlotte"/>
    <x v="3"/>
    <n v="28205"/>
    <x v="0"/>
    <s v="OFF-BI-10002429"/>
    <x v="1"/>
    <x v="8"/>
    <x v="467"/>
    <n v="27.396000000000004"/>
    <n v="3"/>
    <n v="0.7"/>
    <n v="-20.090399999999995"/>
  </r>
  <r>
    <n v="8651"/>
    <s v="CA-2011-142769"/>
    <x v="2"/>
    <x v="103"/>
    <d v="2011-09-13T00:00:00"/>
    <s v="Same Day"/>
    <s v="RP-19390"/>
    <s v="Resi Pölking"/>
    <x v="0"/>
    <s v="United States"/>
    <s v="Seattle"/>
    <x v="4"/>
    <n v="98103"/>
    <x v="1"/>
    <s v="OFF-FA-10000840"/>
    <x v="1"/>
    <x v="13"/>
    <x v="1685"/>
    <n v="5.6999999999999993"/>
    <n v="5"/>
    <n v="0"/>
    <n v="2.6789999999999998"/>
  </r>
  <r>
    <n v="8652"/>
    <s v="CA-2011-142769"/>
    <x v="2"/>
    <x v="103"/>
    <d v="2011-09-13T00:00:00"/>
    <s v="Same Day"/>
    <s v="RP-19390"/>
    <s v="Resi Pölking"/>
    <x v="0"/>
    <s v="United States"/>
    <s v="Seattle"/>
    <x v="4"/>
    <n v="98103"/>
    <x v="1"/>
    <s v="FUR-FU-10001918"/>
    <x v="0"/>
    <x v="5"/>
    <x v="280"/>
    <n v="14.190000000000001"/>
    <n v="3"/>
    <n v="0"/>
    <n v="5.5341000000000014"/>
  </r>
  <r>
    <n v="8653"/>
    <s v="CA-2011-142769"/>
    <x v="2"/>
    <x v="103"/>
    <d v="2011-09-13T00:00:00"/>
    <s v="Same Day"/>
    <s v="RP-19390"/>
    <s v="Resi Pölking"/>
    <x v="0"/>
    <s v="United States"/>
    <s v="Seattle"/>
    <x v="4"/>
    <n v="98103"/>
    <x v="1"/>
    <s v="OFF-SU-10001574"/>
    <x v="1"/>
    <x v="14"/>
    <x v="498"/>
    <n v="7.3"/>
    <n v="2"/>
    <n v="0"/>
    <n v="2.1899999999999995"/>
  </r>
  <r>
    <n v="8654"/>
    <s v="CA-2011-142769"/>
    <x v="2"/>
    <x v="103"/>
    <d v="2011-09-13T00:00:00"/>
    <s v="Same Day"/>
    <s v="RP-19390"/>
    <s v="Resi Pölking"/>
    <x v="0"/>
    <s v="United States"/>
    <s v="Seattle"/>
    <x v="4"/>
    <n v="98103"/>
    <x v="1"/>
    <s v="TEC-AC-10001606"/>
    <x v="2"/>
    <x v="11"/>
    <x v="585"/>
    <n v="199.98"/>
    <n v="2"/>
    <n v="0"/>
    <n v="75.992400000000004"/>
  </r>
  <r>
    <n v="8655"/>
    <s v="CA-2011-142769"/>
    <x v="2"/>
    <x v="103"/>
    <d v="2011-09-13T00:00:00"/>
    <s v="Same Day"/>
    <s v="RP-19390"/>
    <s v="Resi Pölking"/>
    <x v="0"/>
    <s v="United States"/>
    <s v="Seattle"/>
    <x v="4"/>
    <n v="98103"/>
    <x v="1"/>
    <s v="TEC-AC-10003399"/>
    <x v="2"/>
    <x v="11"/>
    <x v="1497"/>
    <n v="144.96"/>
    <n v="4"/>
    <n v="0"/>
    <n v="60.883200000000002"/>
  </r>
  <r>
    <n v="8656"/>
    <s v="CA-2011-142769"/>
    <x v="2"/>
    <x v="103"/>
    <d v="2011-09-13T00:00:00"/>
    <s v="Same Day"/>
    <s v="RP-19390"/>
    <s v="Resi Pölking"/>
    <x v="0"/>
    <s v="United States"/>
    <s v="Seattle"/>
    <x v="4"/>
    <n v="98103"/>
    <x v="1"/>
    <s v="TEC-AC-10000865"/>
    <x v="2"/>
    <x v="11"/>
    <x v="996"/>
    <n v="118"/>
    <n v="2"/>
    <n v="0"/>
    <n v="20.059999999999988"/>
  </r>
  <r>
    <n v="8657"/>
    <s v="CA-2011-142769"/>
    <x v="2"/>
    <x v="103"/>
    <d v="2011-09-13T00:00:00"/>
    <s v="Same Day"/>
    <s v="RP-19390"/>
    <s v="Resi Pölking"/>
    <x v="0"/>
    <s v="United States"/>
    <s v="Seattle"/>
    <x v="4"/>
    <n v="98103"/>
    <x v="1"/>
    <s v="OFF-PA-10002923"/>
    <x v="1"/>
    <x v="10"/>
    <x v="1417"/>
    <n v="48.94"/>
    <n v="1"/>
    <n v="0"/>
    <n v="24.47"/>
  </r>
  <r>
    <n v="8658"/>
    <s v="CA-2011-142769"/>
    <x v="2"/>
    <x v="103"/>
    <d v="2011-09-13T00:00:00"/>
    <s v="Same Day"/>
    <s v="RP-19390"/>
    <s v="Resi Pölking"/>
    <x v="0"/>
    <s v="United States"/>
    <s v="Seattle"/>
    <x v="4"/>
    <n v="98103"/>
    <x v="1"/>
    <s v="OFF-AP-10004785"/>
    <x v="1"/>
    <x v="9"/>
    <x v="1177"/>
    <n v="22.66"/>
    <n v="2"/>
    <n v="0"/>
    <n v="9.743800000000002"/>
  </r>
  <r>
    <n v="8659"/>
    <s v="CA-2013-168361"/>
    <x v="0"/>
    <x v="1028"/>
    <d v="2013-06-26T00:00:00"/>
    <s v="Standard Class"/>
    <s v="KB-16600"/>
    <s v="Ken Brennan"/>
    <x v="1"/>
    <s v="United States"/>
    <s v="Chicago"/>
    <x v="10"/>
    <n v="60623"/>
    <x v="2"/>
    <s v="OFF-BI-10003727"/>
    <x v="1"/>
    <x v="8"/>
    <x v="797"/>
    <n v="0.83599999999999974"/>
    <n v="1"/>
    <n v="0.8"/>
    <n v="-1.3376000000000001"/>
  </r>
  <r>
    <n v="8660"/>
    <s v="CA-2013-153185"/>
    <x v="0"/>
    <x v="323"/>
    <d v="2013-09-09T00:00:00"/>
    <s v="Standard Class"/>
    <s v="MH-17620"/>
    <s v="Matt Hagelstein"/>
    <x v="1"/>
    <s v="United States"/>
    <s v="Cincinnati"/>
    <x v="24"/>
    <n v="45231"/>
    <x v="3"/>
    <s v="OFF-PA-10002246"/>
    <x v="1"/>
    <x v="10"/>
    <x v="1386"/>
    <n v="30.96"/>
    <n v="6"/>
    <n v="0.2"/>
    <n v="11.223000000000001"/>
  </r>
  <r>
    <n v="8661"/>
    <s v="CA-2014-124765"/>
    <x v="3"/>
    <x v="920"/>
    <d v="2014-12-01T00:00:00"/>
    <s v="Standard Class"/>
    <s v="HZ-14950"/>
    <s v="Henia Zydlo"/>
    <x v="0"/>
    <s v="United States"/>
    <s v="Fort Lauderdale"/>
    <x v="2"/>
    <n v="33311"/>
    <x v="0"/>
    <s v="FUR-BO-10003965"/>
    <x v="0"/>
    <x v="0"/>
    <x v="1083"/>
    <n v="723.92"/>
    <n v="5"/>
    <n v="0.2"/>
    <n v="-81.440999999999946"/>
  </r>
  <r>
    <n v="8662"/>
    <s v="CA-2012-131856"/>
    <x v="1"/>
    <x v="793"/>
    <d v="2012-05-17T00:00:00"/>
    <s v="Standard Class"/>
    <s v="JG-15160"/>
    <s v="James Galang"/>
    <x v="0"/>
    <s v="United States"/>
    <s v="Houston"/>
    <x v="5"/>
    <n v="77041"/>
    <x v="2"/>
    <s v="FUR-FU-10000175"/>
    <x v="0"/>
    <x v="5"/>
    <x v="1629"/>
    <n v="21.968000000000004"/>
    <n v="4"/>
    <n v="0.6"/>
    <n v="-15.9268"/>
  </r>
  <r>
    <n v="8663"/>
    <s v="CA-2012-131856"/>
    <x v="1"/>
    <x v="793"/>
    <d v="2012-05-17T00:00:00"/>
    <s v="Standard Class"/>
    <s v="JG-15160"/>
    <s v="James Galang"/>
    <x v="0"/>
    <s v="United States"/>
    <s v="Houston"/>
    <x v="5"/>
    <n v="77041"/>
    <x v="2"/>
    <s v="TEC-PH-10001336"/>
    <x v="2"/>
    <x v="7"/>
    <x v="941"/>
    <n v="619.15200000000004"/>
    <n v="6"/>
    <n v="0.2"/>
    <n v="69.654599999999988"/>
  </r>
  <r>
    <n v="8664"/>
    <s v="CA-2012-131856"/>
    <x v="1"/>
    <x v="793"/>
    <d v="2012-05-17T00:00:00"/>
    <s v="Standard Class"/>
    <s v="JG-15160"/>
    <s v="James Galang"/>
    <x v="0"/>
    <s v="United States"/>
    <s v="Houston"/>
    <x v="5"/>
    <n v="77041"/>
    <x v="2"/>
    <s v="OFF-PA-10001954"/>
    <x v="1"/>
    <x v="10"/>
    <x v="595"/>
    <n v="127.90400000000001"/>
    <n v="7"/>
    <n v="0.2"/>
    <n v="41.568799999999996"/>
  </r>
  <r>
    <n v="8665"/>
    <s v="CA-2014-126634"/>
    <x v="3"/>
    <x v="983"/>
    <d v="2014-04-02T00:00:00"/>
    <s v="Second Class"/>
    <s v="AB-10165"/>
    <s v="Alan Barnes"/>
    <x v="0"/>
    <s v="United States"/>
    <s v="Lakewood"/>
    <x v="1"/>
    <n v="90712"/>
    <x v="1"/>
    <s v="FUR-FU-10004973"/>
    <x v="0"/>
    <x v="5"/>
    <x v="1134"/>
    <n v="94.2"/>
    <n v="5"/>
    <n v="0"/>
    <n v="39.564000000000007"/>
  </r>
  <r>
    <n v="8666"/>
    <s v="CA-2013-118500"/>
    <x v="0"/>
    <x v="1019"/>
    <d v="2013-11-19T00:00:00"/>
    <s v="First Class"/>
    <s v="HJ-14875"/>
    <s v="Heather Jas"/>
    <x v="2"/>
    <s v="United States"/>
    <s v="San Francisco"/>
    <x v="1"/>
    <n v="94122"/>
    <x v="1"/>
    <s v="OFF-SU-10004231"/>
    <x v="1"/>
    <x v="14"/>
    <x v="552"/>
    <n v="49.5"/>
    <n v="5"/>
    <n v="0"/>
    <n v="13.365"/>
  </r>
  <r>
    <n v="8667"/>
    <s v="CA-2013-163951"/>
    <x v="0"/>
    <x v="945"/>
    <d v="2014-01-03T00:00:00"/>
    <s v="First Class"/>
    <s v="CJ-11875"/>
    <s v="Carl Jackson"/>
    <x v="1"/>
    <s v="United States"/>
    <s v="Philadelphia"/>
    <x v="9"/>
    <n v="19140"/>
    <x v="3"/>
    <s v="OFF-AR-10004269"/>
    <x v="1"/>
    <x v="6"/>
    <x v="1541"/>
    <n v="16.520000000000003"/>
    <n v="5"/>
    <n v="0.2"/>
    <n v="1.6519999999999992"/>
  </r>
  <r>
    <n v="8668"/>
    <s v="CA-2013-149916"/>
    <x v="0"/>
    <x v="596"/>
    <d v="2013-12-25T00:00:00"/>
    <s v="Second Class"/>
    <s v="ED-13885"/>
    <s v="Emily Ducich"/>
    <x v="2"/>
    <s v="United States"/>
    <s v="Seattle"/>
    <x v="4"/>
    <n v="98115"/>
    <x v="1"/>
    <s v="OFF-BI-10004002"/>
    <x v="1"/>
    <x v="8"/>
    <x v="152"/>
    <n v="55.360000000000007"/>
    <n v="4"/>
    <n v="0.2"/>
    <n v="19.375999999999998"/>
  </r>
  <r>
    <n v="8669"/>
    <s v="CA-2013-149916"/>
    <x v="0"/>
    <x v="596"/>
    <d v="2013-12-25T00:00:00"/>
    <s v="Second Class"/>
    <s v="ED-13885"/>
    <s v="Emily Ducich"/>
    <x v="2"/>
    <s v="United States"/>
    <s v="Seattle"/>
    <x v="4"/>
    <n v="98115"/>
    <x v="1"/>
    <s v="TEC-MA-10000752"/>
    <x v="2"/>
    <x v="15"/>
    <x v="1683"/>
    <n v="11.56"/>
    <n v="1"/>
    <n v="0.2"/>
    <n v="3.7569999999999992"/>
  </r>
  <r>
    <n v="8670"/>
    <s v="CA-2012-158918"/>
    <x v="1"/>
    <x v="139"/>
    <d v="2012-12-25T00:00:00"/>
    <s v="Second Class"/>
    <s v="AI-10855"/>
    <s v="Arianne Irving"/>
    <x v="0"/>
    <s v="United States"/>
    <s v="Los Angeles"/>
    <x v="1"/>
    <n v="90036"/>
    <x v="1"/>
    <s v="OFF-PA-10004947"/>
    <x v="1"/>
    <x v="10"/>
    <x v="33"/>
    <n v="17.12"/>
    <n v="4"/>
    <n v="0"/>
    <n v="7.7039999999999988"/>
  </r>
  <r>
    <n v="8671"/>
    <s v="US-2011-159611"/>
    <x v="2"/>
    <x v="422"/>
    <d v="2012-01-01T00:00:00"/>
    <s v="Second Class"/>
    <s v="KB-16315"/>
    <s v="Karl Braun"/>
    <x v="0"/>
    <s v="United States"/>
    <s v="Cleveland"/>
    <x v="24"/>
    <n v="44105"/>
    <x v="3"/>
    <s v="FUR-FU-10004904"/>
    <x v="0"/>
    <x v="5"/>
    <x v="1580"/>
    <n v="182.35200000000003"/>
    <n v="3"/>
    <n v="0.2"/>
    <n v="-18.23520000000002"/>
  </r>
  <r>
    <n v="8672"/>
    <s v="US-2011-159611"/>
    <x v="2"/>
    <x v="422"/>
    <d v="2012-01-01T00:00:00"/>
    <s v="Second Class"/>
    <s v="KB-16315"/>
    <s v="Karl Braun"/>
    <x v="0"/>
    <s v="United States"/>
    <s v="Cleveland"/>
    <x v="24"/>
    <n v="44105"/>
    <x v="3"/>
    <s v="OFF-ST-10002790"/>
    <x v="1"/>
    <x v="4"/>
    <x v="233"/>
    <n v="118.16"/>
    <n v="2"/>
    <n v="0.2"/>
    <n v="-25.108999999999988"/>
  </r>
  <r>
    <n v="8673"/>
    <s v="CA-2014-163265"/>
    <x v="3"/>
    <x v="911"/>
    <d v="2014-02-22T00:00:00"/>
    <s v="Standard Class"/>
    <s v="JS-16030"/>
    <s v="Joy Smith"/>
    <x v="0"/>
    <s v="United States"/>
    <s v="Decatur"/>
    <x v="10"/>
    <n v="62521"/>
    <x v="2"/>
    <s v="OFF-FA-10004854"/>
    <x v="1"/>
    <x v="13"/>
    <x v="268"/>
    <n v="18.368000000000002"/>
    <n v="2"/>
    <n v="0.2"/>
    <n v="6.1991999999999994"/>
  </r>
  <r>
    <n v="8674"/>
    <s v="CA-2014-163265"/>
    <x v="3"/>
    <x v="911"/>
    <d v="2014-02-22T00:00:00"/>
    <s v="Standard Class"/>
    <s v="JS-16030"/>
    <s v="Joy Smith"/>
    <x v="0"/>
    <s v="United States"/>
    <s v="Decatur"/>
    <x v="10"/>
    <n v="62521"/>
    <x v="2"/>
    <s v="FUR-CH-10004063"/>
    <x v="0"/>
    <x v="1"/>
    <x v="120"/>
    <n v="600.55799999999999"/>
    <n v="3"/>
    <n v="0.3"/>
    <n v="-8.5794000000000779"/>
  </r>
  <r>
    <n v="8675"/>
    <s v="CA-2014-163265"/>
    <x v="3"/>
    <x v="911"/>
    <d v="2014-02-22T00:00:00"/>
    <s v="Standard Class"/>
    <s v="JS-16030"/>
    <s v="Joy Smith"/>
    <x v="0"/>
    <s v="United States"/>
    <s v="Decatur"/>
    <x v="10"/>
    <n v="62521"/>
    <x v="2"/>
    <s v="OFF-ST-10000642"/>
    <x v="1"/>
    <x v="4"/>
    <x v="192"/>
    <n v="50.352000000000004"/>
    <n v="3"/>
    <n v="0.2"/>
    <n v="-8.1822000000000052"/>
  </r>
  <r>
    <n v="8676"/>
    <s v="CA-2014-163265"/>
    <x v="3"/>
    <x v="911"/>
    <d v="2014-02-22T00:00:00"/>
    <s v="Standard Class"/>
    <s v="JS-16030"/>
    <s v="Joy Smith"/>
    <x v="0"/>
    <s v="United States"/>
    <s v="Decatur"/>
    <x v="10"/>
    <n v="62521"/>
    <x v="2"/>
    <s v="OFF-AR-10004078"/>
    <x v="1"/>
    <x v="6"/>
    <x v="507"/>
    <n v="28.031999999999996"/>
    <n v="6"/>
    <n v="0.2"/>
    <n v="3.5039999999999996"/>
  </r>
  <r>
    <n v="8677"/>
    <s v="CA-2014-163265"/>
    <x v="3"/>
    <x v="911"/>
    <d v="2014-02-22T00:00:00"/>
    <s v="Standard Class"/>
    <s v="JS-16030"/>
    <s v="Joy Smith"/>
    <x v="0"/>
    <s v="United States"/>
    <s v="Decatur"/>
    <x v="10"/>
    <n v="62521"/>
    <x v="2"/>
    <s v="FUR-FU-10004270"/>
    <x v="0"/>
    <x v="5"/>
    <x v="1372"/>
    <n v="7.6920000000000002"/>
    <n v="1"/>
    <n v="0.6"/>
    <n v="-3.6536999999999988"/>
  </r>
  <r>
    <n v="8678"/>
    <s v="CA-2014-141705"/>
    <x v="3"/>
    <x v="1200"/>
    <d v="2014-10-27T00:00:00"/>
    <s v="First Class"/>
    <s v="PO-18850"/>
    <s v="Patrick O'Brill"/>
    <x v="0"/>
    <s v="United States"/>
    <s v="Mansfield"/>
    <x v="5"/>
    <n v="76063"/>
    <x v="2"/>
    <s v="FUR-TA-10004607"/>
    <x v="0"/>
    <x v="3"/>
    <x v="1095"/>
    <n v="517.40500000000009"/>
    <n v="5"/>
    <n v="0.3"/>
    <n v="-81.306500000000028"/>
  </r>
  <r>
    <n v="8679"/>
    <s v="CA-2013-112739"/>
    <x v="0"/>
    <x v="476"/>
    <d v="2013-09-08T00:00:00"/>
    <s v="Second Class"/>
    <s v="RD-19810"/>
    <s v="Ross DeVincentis"/>
    <x v="2"/>
    <s v="United States"/>
    <s v="Houston"/>
    <x v="5"/>
    <n v="77070"/>
    <x v="2"/>
    <s v="OFF-BI-10001132"/>
    <x v="1"/>
    <x v="8"/>
    <x v="630"/>
    <n v="8.6079999999999988"/>
    <n v="8"/>
    <n v="0.8"/>
    <n v="-13.342400000000001"/>
  </r>
  <r>
    <n v="8680"/>
    <s v="CA-2013-112739"/>
    <x v="0"/>
    <x v="476"/>
    <d v="2013-09-08T00:00:00"/>
    <s v="Second Class"/>
    <s v="RD-19810"/>
    <s v="Ross DeVincentis"/>
    <x v="2"/>
    <s v="United States"/>
    <s v="Houston"/>
    <x v="5"/>
    <n v="77070"/>
    <x v="2"/>
    <s v="TEC-AC-10001714"/>
    <x v="2"/>
    <x v="11"/>
    <x v="678"/>
    <n v="159.56"/>
    <n v="5"/>
    <n v="0.2"/>
    <n v="33.906499999999994"/>
  </r>
  <r>
    <n v="8681"/>
    <s v="CA-2013-143805"/>
    <x v="0"/>
    <x v="49"/>
    <d v="2013-12-04T00:00:00"/>
    <s v="Second Class"/>
    <s v="JD-15895"/>
    <s v="Jonathan Doherty"/>
    <x v="1"/>
    <s v="United States"/>
    <s v="Richmond"/>
    <x v="17"/>
    <n v="23223"/>
    <x v="0"/>
    <s v="OFF-AP-10002945"/>
    <x v="1"/>
    <x v="9"/>
    <x v="225"/>
    <n v="2104.5499999999997"/>
    <n v="7"/>
    <n v="0"/>
    <n v="694.50149999999985"/>
  </r>
  <r>
    <n v="8682"/>
    <s v="CA-2013-143805"/>
    <x v="0"/>
    <x v="49"/>
    <d v="2013-12-04T00:00:00"/>
    <s v="Second Class"/>
    <s v="JD-15895"/>
    <s v="Jonathan Doherty"/>
    <x v="1"/>
    <s v="United States"/>
    <s v="Richmond"/>
    <x v="17"/>
    <n v="23223"/>
    <x v="0"/>
    <s v="OFF-SU-10004664"/>
    <x v="1"/>
    <x v="14"/>
    <x v="592"/>
    <n v="40.700000000000003"/>
    <n v="5"/>
    <n v="0"/>
    <n v="11.802999999999999"/>
  </r>
  <r>
    <n v="8683"/>
    <s v="CA-2011-133634"/>
    <x v="2"/>
    <x v="1127"/>
    <d v="2011-11-10T00:00:00"/>
    <s v="Standard Class"/>
    <s v="SR-20740"/>
    <s v="Steven Roelle"/>
    <x v="2"/>
    <s v="United States"/>
    <s v="Arlington"/>
    <x v="17"/>
    <n v="22204"/>
    <x v="0"/>
    <s v="TEC-AC-10002550"/>
    <x v="2"/>
    <x v="11"/>
    <x v="1342"/>
    <n v="47.79"/>
    <n v="3"/>
    <n v="0"/>
    <n v="16.2486"/>
  </r>
  <r>
    <n v="8684"/>
    <s v="CA-2014-101665"/>
    <x v="3"/>
    <x v="920"/>
    <d v="2014-12-02T00:00:00"/>
    <s v="Standard Class"/>
    <s v="TZ-21580"/>
    <s v="Tracy Zic"/>
    <x v="0"/>
    <s v="United States"/>
    <s v="San Francisco"/>
    <x v="1"/>
    <n v="94122"/>
    <x v="1"/>
    <s v="OFF-AR-10002335"/>
    <x v="1"/>
    <x v="6"/>
    <x v="673"/>
    <n v="5.16"/>
    <n v="2"/>
    <n v="0"/>
    <n v="1.3416000000000001"/>
  </r>
  <r>
    <n v="8685"/>
    <s v="CA-2013-155446"/>
    <x v="0"/>
    <x v="186"/>
    <d v="2013-12-24T00:00:00"/>
    <s v="Standard Class"/>
    <s v="TN-21040"/>
    <s v="Tanja Norvell"/>
    <x v="2"/>
    <s v="United States"/>
    <s v="San Diego"/>
    <x v="1"/>
    <n v="92024"/>
    <x v="1"/>
    <s v="TEC-AC-10001445"/>
    <x v="2"/>
    <x v="11"/>
    <x v="422"/>
    <n v="21.209999999999997"/>
    <n v="7"/>
    <n v="0"/>
    <n v="4.4540999999999986"/>
  </r>
  <r>
    <n v="8686"/>
    <s v="CA-2014-137323"/>
    <x v="3"/>
    <x v="237"/>
    <d v="2014-11-19T00:00:00"/>
    <s v="Second Class"/>
    <s v="PW-19030"/>
    <s v="Pauline Webber"/>
    <x v="1"/>
    <s v="United States"/>
    <s v="Watertown"/>
    <x v="15"/>
    <n v="13601"/>
    <x v="3"/>
    <s v="OFF-ST-10003996"/>
    <x v="1"/>
    <x v="4"/>
    <x v="1203"/>
    <n v="96.359999999999985"/>
    <n v="6"/>
    <n v="0"/>
    <n v="25.053599999999996"/>
  </r>
  <r>
    <n v="8687"/>
    <s v="CA-2013-144015"/>
    <x v="0"/>
    <x v="190"/>
    <d v="2013-06-27T00:00:00"/>
    <s v="Same Day"/>
    <s v="AH-10075"/>
    <s v="Adam Hart"/>
    <x v="1"/>
    <s v="United States"/>
    <s v="Los Angeles"/>
    <x v="1"/>
    <n v="90036"/>
    <x v="1"/>
    <s v="OFF-SU-10003505"/>
    <x v="1"/>
    <x v="14"/>
    <x v="408"/>
    <n v="231.72"/>
    <n v="2"/>
    <n v="0"/>
    <n v="11.585999999999984"/>
  </r>
  <r>
    <n v="8688"/>
    <s v="CA-2013-144015"/>
    <x v="0"/>
    <x v="190"/>
    <d v="2013-06-27T00:00:00"/>
    <s v="Same Day"/>
    <s v="AH-10075"/>
    <s v="Adam Hart"/>
    <x v="1"/>
    <s v="United States"/>
    <s v="Los Angeles"/>
    <x v="1"/>
    <n v="90036"/>
    <x v="1"/>
    <s v="OFF-FA-10000624"/>
    <x v="1"/>
    <x v="13"/>
    <x v="291"/>
    <n v="17.899999999999999"/>
    <n v="5"/>
    <n v="0"/>
    <n v="8.9499999999999993"/>
  </r>
  <r>
    <n v="8689"/>
    <s v="CA-2013-144015"/>
    <x v="0"/>
    <x v="190"/>
    <d v="2013-06-27T00:00:00"/>
    <s v="Same Day"/>
    <s v="AH-10075"/>
    <s v="Adam Hart"/>
    <x v="1"/>
    <s v="United States"/>
    <s v="Los Angeles"/>
    <x v="1"/>
    <n v="90036"/>
    <x v="1"/>
    <s v="OFF-PA-10002870"/>
    <x v="1"/>
    <x v="10"/>
    <x v="893"/>
    <n v="12.48"/>
    <n v="2"/>
    <n v="0"/>
    <n v="5.6159999999999997"/>
  </r>
  <r>
    <n v="8690"/>
    <s v="CA-2011-101427"/>
    <x v="2"/>
    <x v="58"/>
    <d v="2011-12-30T00:00:00"/>
    <s v="Standard Class"/>
    <s v="AY-10555"/>
    <s v="Andy Yotov"/>
    <x v="1"/>
    <s v="United States"/>
    <s v="Philadelphia"/>
    <x v="9"/>
    <n v="19140"/>
    <x v="3"/>
    <s v="OFF-AR-10002257"/>
    <x v="1"/>
    <x v="6"/>
    <x v="1191"/>
    <n v="8.016"/>
    <n v="3"/>
    <n v="0.2"/>
    <n v="1.102199999999999"/>
  </r>
  <r>
    <n v="8691"/>
    <s v="CA-2013-136770"/>
    <x v="0"/>
    <x v="1041"/>
    <d v="2013-08-19T00:00:00"/>
    <s v="Standard Class"/>
    <s v="SP-20650"/>
    <s v="Stephanie Phelps"/>
    <x v="1"/>
    <s v="United States"/>
    <s v="Akron"/>
    <x v="24"/>
    <n v="44312"/>
    <x v="3"/>
    <s v="TEC-PH-10003580"/>
    <x v="2"/>
    <x v="7"/>
    <x v="997"/>
    <n v="259.89600000000002"/>
    <n v="2"/>
    <n v="0.4"/>
    <n v="-56.310799999999972"/>
  </r>
  <r>
    <n v="8692"/>
    <s v="CA-2013-136770"/>
    <x v="0"/>
    <x v="1041"/>
    <d v="2013-08-19T00:00:00"/>
    <s v="Standard Class"/>
    <s v="SP-20650"/>
    <s v="Stephanie Phelps"/>
    <x v="1"/>
    <s v="United States"/>
    <s v="Akron"/>
    <x v="24"/>
    <n v="44312"/>
    <x v="3"/>
    <s v="TEC-PH-10001530"/>
    <x v="2"/>
    <x v="7"/>
    <x v="752"/>
    <n v="247.18799999999999"/>
    <n v="2"/>
    <n v="0.4"/>
    <n v="-49.437600000000032"/>
  </r>
  <r>
    <n v="8693"/>
    <s v="CA-2013-136770"/>
    <x v="0"/>
    <x v="1041"/>
    <d v="2013-08-19T00:00:00"/>
    <s v="Standard Class"/>
    <s v="SP-20650"/>
    <s v="Stephanie Phelps"/>
    <x v="1"/>
    <s v="United States"/>
    <s v="Akron"/>
    <x v="24"/>
    <n v="44312"/>
    <x v="3"/>
    <s v="TEC-AC-10000420"/>
    <x v="2"/>
    <x v="11"/>
    <x v="1487"/>
    <n v="279.95999999999998"/>
    <n v="5"/>
    <n v="0.2"/>
    <n v="48.992999999999995"/>
  </r>
  <r>
    <n v="8694"/>
    <s v="CA-2013-118311"/>
    <x v="0"/>
    <x v="1057"/>
    <d v="2013-10-29T00:00:00"/>
    <s v="Standard Class"/>
    <s v="ED-13885"/>
    <s v="Emily Ducich"/>
    <x v="2"/>
    <s v="United States"/>
    <s v="San Francisco"/>
    <x v="1"/>
    <n v="94110"/>
    <x v="1"/>
    <s v="TEC-AC-10000892"/>
    <x v="2"/>
    <x v="11"/>
    <x v="290"/>
    <n v="450"/>
    <n v="5"/>
    <n v="0"/>
    <n v="162"/>
  </r>
  <r>
    <n v="8695"/>
    <s v="US-2011-112795"/>
    <x v="2"/>
    <x v="709"/>
    <d v="2011-08-28T00:00:00"/>
    <s v="Second Class"/>
    <s v="CR-12625"/>
    <s v="Corey Roper"/>
    <x v="2"/>
    <s v="United States"/>
    <s v="Grand Rapids"/>
    <x v="12"/>
    <n v="49505"/>
    <x v="2"/>
    <s v="OFF-PA-10001934"/>
    <x v="1"/>
    <x v="10"/>
    <x v="543"/>
    <n v="19.440000000000001"/>
    <n v="3"/>
    <n v="0"/>
    <n v="9.5256000000000007"/>
  </r>
  <r>
    <n v="8696"/>
    <s v="CA-2014-127096"/>
    <x v="3"/>
    <x v="175"/>
    <d v="2014-09-18T00:00:00"/>
    <s v="Second Class"/>
    <s v="CS-12400"/>
    <s v="Christopher Schild"/>
    <x v="2"/>
    <s v="United States"/>
    <s v="San Francisco"/>
    <x v="1"/>
    <n v="94109"/>
    <x v="1"/>
    <s v="FUR-TA-10003473"/>
    <x v="0"/>
    <x v="3"/>
    <x v="214"/>
    <n v="300.904"/>
    <n v="1"/>
    <n v="0.2"/>
    <n v="11.283900000000017"/>
  </r>
  <r>
    <n v="8697"/>
    <s v="CA-2014-119284"/>
    <x v="3"/>
    <x v="140"/>
    <d v="2014-06-21T00:00:00"/>
    <s v="Standard Class"/>
    <s v="TS-21205"/>
    <s v="Thomas Seio"/>
    <x v="1"/>
    <s v="United States"/>
    <s v="Nashville"/>
    <x v="18"/>
    <n v="37211"/>
    <x v="0"/>
    <s v="TEC-PH-10001051"/>
    <x v="2"/>
    <x v="7"/>
    <x v="1254"/>
    <n v="239.976"/>
    <n v="3"/>
    <n v="0.2"/>
    <n v="26.997299999999967"/>
  </r>
  <r>
    <n v="8698"/>
    <s v="CA-2014-119284"/>
    <x v="3"/>
    <x v="140"/>
    <d v="2014-06-21T00:00:00"/>
    <s v="Standard Class"/>
    <s v="TS-21205"/>
    <s v="Thomas Seio"/>
    <x v="1"/>
    <s v="United States"/>
    <s v="Nashville"/>
    <x v="18"/>
    <n v="37211"/>
    <x v="0"/>
    <s v="FUR-FU-10004351"/>
    <x v="0"/>
    <x v="5"/>
    <x v="33"/>
    <n v="31.168000000000003"/>
    <n v="4"/>
    <n v="0.2"/>
    <n v="9.3504000000000005"/>
  </r>
  <r>
    <n v="8699"/>
    <s v="CA-2014-119284"/>
    <x v="3"/>
    <x v="140"/>
    <d v="2014-06-21T00:00:00"/>
    <s v="Standard Class"/>
    <s v="TS-21205"/>
    <s v="Thomas Seio"/>
    <x v="1"/>
    <s v="United States"/>
    <s v="Nashville"/>
    <x v="18"/>
    <n v="37211"/>
    <x v="0"/>
    <s v="FUR-TA-10004152"/>
    <x v="0"/>
    <x v="3"/>
    <x v="1507"/>
    <n v="120.96"/>
    <n v="2"/>
    <n v="0.4"/>
    <n v="-28.224000000000004"/>
  </r>
  <r>
    <n v="8700"/>
    <s v="CA-2014-119284"/>
    <x v="3"/>
    <x v="140"/>
    <d v="2014-06-21T00:00:00"/>
    <s v="Standard Class"/>
    <s v="TS-21205"/>
    <s v="Thomas Seio"/>
    <x v="1"/>
    <s v="United States"/>
    <s v="Nashville"/>
    <x v="18"/>
    <n v="37211"/>
    <x v="0"/>
    <s v="TEC-PH-10000560"/>
    <x v="2"/>
    <x v="7"/>
    <x v="745"/>
    <n v="2239.9360000000001"/>
    <n v="8"/>
    <n v="0.2"/>
    <n v="223.99360000000013"/>
  </r>
  <r>
    <n v="8701"/>
    <s v="CA-2014-119284"/>
    <x v="3"/>
    <x v="140"/>
    <d v="2014-06-21T00:00:00"/>
    <s v="Standard Class"/>
    <s v="TS-21205"/>
    <s v="Thomas Seio"/>
    <x v="1"/>
    <s v="United States"/>
    <s v="Nashville"/>
    <x v="18"/>
    <n v="37211"/>
    <x v="0"/>
    <s v="OFF-AP-10004249"/>
    <x v="1"/>
    <x v="9"/>
    <x v="33"/>
    <n v="76.608000000000004"/>
    <n v="8"/>
    <n v="0.2"/>
    <n v="6.7031999999999954"/>
  </r>
  <r>
    <n v="8702"/>
    <s v="CA-2014-119284"/>
    <x v="3"/>
    <x v="140"/>
    <d v="2014-06-21T00:00:00"/>
    <s v="Standard Class"/>
    <s v="TS-21205"/>
    <s v="Thomas Seio"/>
    <x v="1"/>
    <s v="United States"/>
    <s v="Nashville"/>
    <x v="18"/>
    <n v="37211"/>
    <x v="0"/>
    <s v="OFF-ST-10001490"/>
    <x v="1"/>
    <x v="4"/>
    <x v="513"/>
    <n v="142.77600000000001"/>
    <n v="1"/>
    <n v="0.2"/>
    <n v="17.84699999999998"/>
  </r>
  <r>
    <n v="8703"/>
    <s v="CA-2014-119284"/>
    <x v="3"/>
    <x v="140"/>
    <d v="2014-06-21T00:00:00"/>
    <s v="Standard Class"/>
    <s v="TS-21205"/>
    <s v="Thomas Seio"/>
    <x v="1"/>
    <s v="United States"/>
    <s v="Nashville"/>
    <x v="18"/>
    <n v="37211"/>
    <x v="0"/>
    <s v="OFF-PA-10000312"/>
    <x v="1"/>
    <x v="10"/>
    <x v="1820"/>
    <n v="91.360000000000014"/>
    <n v="5"/>
    <n v="0.2"/>
    <n v="29.691999999999993"/>
  </r>
  <r>
    <n v="8704"/>
    <s v="CA-2012-133494"/>
    <x v="1"/>
    <x v="1201"/>
    <d v="2012-03-05T00:00:00"/>
    <s v="Standard Class"/>
    <s v="RP-19390"/>
    <s v="Resi Pölking"/>
    <x v="0"/>
    <s v="United States"/>
    <s v="Philadelphia"/>
    <x v="9"/>
    <n v="19120"/>
    <x v="3"/>
    <s v="OFF-AP-10002906"/>
    <x v="1"/>
    <x v="9"/>
    <x v="1088"/>
    <n v="3.5520000000000005"/>
    <n v="2"/>
    <n v="0.2"/>
    <n v="0.44399999999999973"/>
  </r>
  <r>
    <n v="8705"/>
    <s v="CA-2013-111318"/>
    <x v="0"/>
    <x v="310"/>
    <d v="2013-07-27T00:00:00"/>
    <s v="First Class"/>
    <s v="IL-15100"/>
    <s v="Ivan Liston"/>
    <x v="0"/>
    <s v="United States"/>
    <s v="Houston"/>
    <x v="5"/>
    <n v="77041"/>
    <x v="2"/>
    <s v="TEC-PH-10004100"/>
    <x v="2"/>
    <x v="7"/>
    <x v="1743"/>
    <n v="115.136"/>
    <n v="8"/>
    <n v="0.2"/>
    <n v="11.513600000000004"/>
  </r>
  <r>
    <n v="8706"/>
    <s v="US-2011-132745"/>
    <x v="2"/>
    <x v="1202"/>
    <d v="2011-10-05T00:00:00"/>
    <s v="Standard Class"/>
    <s v="NF-18475"/>
    <s v="Neil Französisch"/>
    <x v="2"/>
    <s v="United States"/>
    <s v="Reno"/>
    <x v="33"/>
    <n v="89502"/>
    <x v="1"/>
    <s v="OFF-FA-10000254"/>
    <x v="1"/>
    <x v="13"/>
    <x v="1814"/>
    <n v="4.71"/>
    <n v="1"/>
    <n v="0"/>
    <n v="0"/>
  </r>
  <r>
    <n v="8707"/>
    <s v="CA-2011-146815"/>
    <x v="2"/>
    <x v="78"/>
    <d v="2011-09-13T00:00:00"/>
    <s v="Standard Class"/>
    <s v="PP-18955"/>
    <s v="Paul Prost"/>
    <x v="2"/>
    <s v="United States"/>
    <s v="New York City"/>
    <x v="15"/>
    <n v="10009"/>
    <x v="3"/>
    <s v="FUR-CH-10004289"/>
    <x v="0"/>
    <x v="1"/>
    <x v="975"/>
    <n v="172.76400000000001"/>
    <n v="2"/>
    <n v="0.1"/>
    <n v="13.437199999999986"/>
  </r>
  <r>
    <n v="8708"/>
    <s v="CA-2011-146815"/>
    <x v="2"/>
    <x v="78"/>
    <d v="2011-09-13T00:00:00"/>
    <s v="Standard Class"/>
    <s v="PP-18955"/>
    <s v="Paul Prost"/>
    <x v="2"/>
    <s v="United States"/>
    <s v="New York City"/>
    <x v="15"/>
    <n v="10009"/>
    <x v="3"/>
    <s v="OFF-AR-10003469"/>
    <x v="1"/>
    <x v="6"/>
    <x v="1249"/>
    <n v="3.52"/>
    <n v="2"/>
    <n v="0"/>
    <n v="1.6896"/>
  </r>
  <r>
    <n v="8709"/>
    <s v="CA-2011-119144"/>
    <x v="2"/>
    <x v="912"/>
    <d v="2011-11-18T00:00:00"/>
    <s v="First Class"/>
    <s v="JD-16150"/>
    <s v="Justin Deggeller"/>
    <x v="1"/>
    <s v="United States"/>
    <s v="Los Angeles"/>
    <x v="1"/>
    <n v="90008"/>
    <x v="1"/>
    <s v="TEC-PH-10004188"/>
    <x v="2"/>
    <x v="7"/>
    <x v="763"/>
    <n v="79.968000000000004"/>
    <n v="4"/>
    <n v="0.2"/>
    <n v="-17.992799999999999"/>
  </r>
  <r>
    <n v="8710"/>
    <s v="CA-2011-119144"/>
    <x v="2"/>
    <x v="912"/>
    <d v="2011-11-18T00:00:00"/>
    <s v="First Class"/>
    <s v="JD-16150"/>
    <s v="Justin Deggeller"/>
    <x v="1"/>
    <s v="United States"/>
    <s v="Los Angeles"/>
    <x v="1"/>
    <n v="90008"/>
    <x v="1"/>
    <s v="FUR-BO-10004015"/>
    <x v="0"/>
    <x v="0"/>
    <x v="569"/>
    <n v="305.97449999999998"/>
    <n v="3"/>
    <n v="0.15"/>
    <n v="25.197899999999969"/>
  </r>
  <r>
    <n v="8711"/>
    <s v="CA-2011-119144"/>
    <x v="2"/>
    <x v="912"/>
    <d v="2011-11-18T00:00:00"/>
    <s v="First Class"/>
    <s v="JD-16150"/>
    <s v="Justin Deggeller"/>
    <x v="1"/>
    <s v="United States"/>
    <s v="Los Angeles"/>
    <x v="1"/>
    <n v="90008"/>
    <x v="1"/>
    <s v="OFF-ST-10000991"/>
    <x v="1"/>
    <x v="4"/>
    <x v="155"/>
    <n v="344.90999999999997"/>
    <n v="3"/>
    <n v="0"/>
    <n v="10.347300000000004"/>
  </r>
  <r>
    <n v="8712"/>
    <s v="CA-2011-105648"/>
    <x v="2"/>
    <x v="223"/>
    <d v="2011-03-07T00:00:00"/>
    <s v="Standard Class"/>
    <s v="EJ-14155"/>
    <s v="Eva Jacobs"/>
    <x v="0"/>
    <s v="United States"/>
    <s v="San Diego"/>
    <x v="1"/>
    <n v="92037"/>
    <x v="1"/>
    <s v="FUR-TA-10002958"/>
    <x v="0"/>
    <x v="3"/>
    <x v="956"/>
    <n v="626.35200000000009"/>
    <n v="3"/>
    <n v="0.2"/>
    <n v="-23.488200000000091"/>
  </r>
  <r>
    <n v="8713"/>
    <s v="US-2012-145422"/>
    <x v="1"/>
    <x v="155"/>
    <d v="2012-12-07T00:00:00"/>
    <s v="Standard Class"/>
    <s v="PW-19240"/>
    <s v="Pierre Wener"/>
    <x v="0"/>
    <s v="United States"/>
    <s v="San Francisco"/>
    <x v="1"/>
    <n v="94110"/>
    <x v="1"/>
    <s v="FUR-BO-10002213"/>
    <x v="0"/>
    <x v="0"/>
    <x v="1325"/>
    <n v="359.49899999999997"/>
    <n v="3"/>
    <n v="0.15"/>
    <n v="-29.605799999999981"/>
  </r>
  <r>
    <n v="8714"/>
    <s v="CA-2014-136623"/>
    <x v="3"/>
    <x v="497"/>
    <d v="2014-07-17T00:00:00"/>
    <s v="Standard Class"/>
    <s v="TS-21430"/>
    <s v="Tom Stivers"/>
    <x v="1"/>
    <s v="United States"/>
    <s v="San Diego"/>
    <x v="1"/>
    <n v="92105"/>
    <x v="1"/>
    <s v="TEC-PH-10000004"/>
    <x v="2"/>
    <x v="7"/>
    <x v="606"/>
    <n v="71.951999999999998"/>
    <n v="6"/>
    <n v="0.2"/>
    <n v="5.3963999999999963"/>
  </r>
  <r>
    <n v="8715"/>
    <s v="CA-2014-136623"/>
    <x v="3"/>
    <x v="497"/>
    <d v="2014-07-17T00:00:00"/>
    <s v="Standard Class"/>
    <s v="TS-21430"/>
    <s v="Tom Stivers"/>
    <x v="1"/>
    <s v="United States"/>
    <s v="San Diego"/>
    <x v="1"/>
    <n v="92105"/>
    <x v="1"/>
    <s v="OFF-BI-10003708"/>
    <x v="1"/>
    <x v="8"/>
    <x v="969"/>
    <n v="29.800000000000004"/>
    <n v="5"/>
    <n v="0.2"/>
    <n v="9.3124999999999982"/>
  </r>
  <r>
    <n v="8716"/>
    <s v="CA-2014-121678"/>
    <x v="3"/>
    <x v="673"/>
    <d v="2014-11-21T00:00:00"/>
    <s v="Second Class"/>
    <s v="BM-11650"/>
    <s v="Brian Moss"/>
    <x v="1"/>
    <s v="United States"/>
    <s v="Elyria"/>
    <x v="24"/>
    <n v="44035"/>
    <x v="3"/>
    <s v="OFF-BI-10002949"/>
    <x v="1"/>
    <x v="8"/>
    <x v="520"/>
    <n v="1.8240000000000003"/>
    <n v="1"/>
    <n v="0.7"/>
    <n v="-1.3983999999999996"/>
  </r>
  <r>
    <n v="8717"/>
    <s v="CA-2013-120824"/>
    <x v="0"/>
    <x v="1"/>
    <d v="2013-06-17T00:00:00"/>
    <s v="Second Class"/>
    <s v="AW-10930"/>
    <s v="Arthur Wiediger"/>
    <x v="2"/>
    <s v="United States"/>
    <s v="Houston"/>
    <x v="5"/>
    <n v="77070"/>
    <x v="2"/>
    <s v="OFF-AP-10001242"/>
    <x v="1"/>
    <x v="9"/>
    <x v="1408"/>
    <n v="64.383999999999986"/>
    <n v="4"/>
    <n v="0.8"/>
    <n v="-160.96"/>
  </r>
  <r>
    <n v="8718"/>
    <s v="CA-2013-120824"/>
    <x v="0"/>
    <x v="1"/>
    <d v="2013-06-17T00:00:00"/>
    <s v="Second Class"/>
    <s v="AW-10930"/>
    <s v="Arthur Wiediger"/>
    <x v="2"/>
    <s v="United States"/>
    <s v="Houston"/>
    <x v="5"/>
    <n v="77070"/>
    <x v="2"/>
    <s v="FUR-FU-10001424"/>
    <x v="0"/>
    <x v="5"/>
    <x v="691"/>
    <n v="6.9840000000000009"/>
    <n v="2"/>
    <n v="0.6"/>
    <n v="-4.5396000000000019"/>
  </r>
  <r>
    <n v="8719"/>
    <s v="CA-2013-120824"/>
    <x v="0"/>
    <x v="1"/>
    <d v="2013-06-17T00:00:00"/>
    <s v="Second Class"/>
    <s v="AW-10930"/>
    <s v="Arthur Wiediger"/>
    <x v="2"/>
    <s v="United States"/>
    <s v="Houston"/>
    <x v="5"/>
    <n v="77070"/>
    <x v="2"/>
    <s v="OFF-AR-10003469"/>
    <x v="1"/>
    <x v="6"/>
    <x v="1249"/>
    <n v="11.264000000000001"/>
    <n v="8"/>
    <n v="0.2"/>
    <n v="3.9423999999999997"/>
  </r>
  <r>
    <n v="8720"/>
    <s v="CA-2013-120824"/>
    <x v="0"/>
    <x v="1"/>
    <d v="2013-06-17T00:00:00"/>
    <s v="Second Class"/>
    <s v="AW-10930"/>
    <s v="Arthur Wiediger"/>
    <x v="2"/>
    <s v="United States"/>
    <s v="Houston"/>
    <x v="5"/>
    <n v="77070"/>
    <x v="2"/>
    <s v="OFF-PA-10000232"/>
    <x v="1"/>
    <x v="10"/>
    <x v="1622"/>
    <n v="15.552000000000003"/>
    <n v="3"/>
    <n v="0.2"/>
    <n v="5.6375999999999999"/>
  </r>
  <r>
    <n v="8721"/>
    <s v="CA-2013-120824"/>
    <x v="0"/>
    <x v="1"/>
    <d v="2013-06-17T00:00:00"/>
    <s v="Second Class"/>
    <s v="AW-10930"/>
    <s v="Arthur Wiediger"/>
    <x v="2"/>
    <s v="United States"/>
    <s v="Houston"/>
    <x v="5"/>
    <n v="77070"/>
    <x v="2"/>
    <s v="FUR-CH-10000229"/>
    <x v="0"/>
    <x v="1"/>
    <x v="1612"/>
    <n v="379.37200000000001"/>
    <n v="2"/>
    <n v="0.3"/>
    <n v="-119.23120000000003"/>
  </r>
  <r>
    <n v="8722"/>
    <s v="CA-2013-120824"/>
    <x v="0"/>
    <x v="1"/>
    <d v="2013-06-17T00:00:00"/>
    <s v="Second Class"/>
    <s v="AW-10930"/>
    <s v="Arthur Wiediger"/>
    <x v="2"/>
    <s v="United States"/>
    <s v="Houston"/>
    <x v="5"/>
    <n v="77070"/>
    <x v="2"/>
    <s v="OFF-ST-10002562"/>
    <x v="1"/>
    <x v="4"/>
    <x v="33"/>
    <n v="67.536000000000016"/>
    <n v="9"/>
    <n v="0.2"/>
    <n v="6.7535999999999987"/>
  </r>
  <r>
    <n v="8723"/>
    <s v="CA-2013-120824"/>
    <x v="0"/>
    <x v="1"/>
    <d v="2013-06-17T00:00:00"/>
    <s v="Second Class"/>
    <s v="AW-10930"/>
    <s v="Arthur Wiediger"/>
    <x v="2"/>
    <s v="United States"/>
    <s v="Houston"/>
    <x v="5"/>
    <n v="77070"/>
    <x v="2"/>
    <s v="OFF-BI-10001525"/>
    <x v="1"/>
    <x v="8"/>
    <x v="31"/>
    <n v="1.5239999999999996"/>
    <n v="2"/>
    <n v="0.8"/>
    <n v="-2.6670000000000007"/>
  </r>
  <r>
    <n v="8724"/>
    <s v="US-2013-135209"/>
    <x v="0"/>
    <x v="723"/>
    <d v="2014-01-01T00:00:00"/>
    <s v="Second Class"/>
    <s v="MH-17290"/>
    <s v="Marc Harrigan"/>
    <x v="2"/>
    <s v="United States"/>
    <s v="Miami"/>
    <x v="2"/>
    <n v="33178"/>
    <x v="0"/>
    <s v="OFF-PA-10002986"/>
    <x v="1"/>
    <x v="10"/>
    <x v="477"/>
    <n v="37.408000000000001"/>
    <n v="7"/>
    <n v="0.2"/>
    <n v="13.0928"/>
  </r>
  <r>
    <n v="8725"/>
    <s v="US-2013-135209"/>
    <x v="0"/>
    <x v="723"/>
    <d v="2014-01-01T00:00:00"/>
    <s v="Second Class"/>
    <s v="MH-17290"/>
    <s v="Marc Harrigan"/>
    <x v="2"/>
    <s v="United States"/>
    <s v="Miami"/>
    <x v="2"/>
    <n v="33178"/>
    <x v="0"/>
    <s v="OFF-PA-10000143"/>
    <x v="1"/>
    <x v="10"/>
    <x v="1692"/>
    <n v="25.344000000000001"/>
    <n v="6"/>
    <n v="0.2"/>
    <n v="8.8704000000000018"/>
  </r>
  <r>
    <n v="8726"/>
    <s v="CA-2014-148145"/>
    <x v="3"/>
    <x v="257"/>
    <d v="2014-03-24T00:00:00"/>
    <s v="Standard Class"/>
    <s v="SW-20275"/>
    <s v="Scott Williamson"/>
    <x v="0"/>
    <s v="United States"/>
    <s v="Seattle"/>
    <x v="4"/>
    <n v="98115"/>
    <x v="1"/>
    <s v="OFF-AR-10003752"/>
    <x v="1"/>
    <x v="6"/>
    <x v="677"/>
    <n v="46.2"/>
    <n v="4"/>
    <n v="0"/>
    <n v="21.251999999999999"/>
  </r>
  <r>
    <n v="8727"/>
    <s v="CA-2012-103870"/>
    <x v="1"/>
    <x v="17"/>
    <d v="2012-12-31T00:00:00"/>
    <s v="Standard Class"/>
    <s v="SP-20860"/>
    <s v="Sung Pak"/>
    <x v="1"/>
    <s v="United States"/>
    <s v="Murfreesboro"/>
    <x v="18"/>
    <n v="37130"/>
    <x v="0"/>
    <s v="TEC-AC-10002370"/>
    <x v="2"/>
    <x v="11"/>
    <x v="1816"/>
    <n v="4.7279999999999998"/>
    <n v="3"/>
    <n v="0.2"/>
    <n v="0.70919999999999961"/>
  </r>
  <r>
    <n v="8728"/>
    <s v="CA-2012-103870"/>
    <x v="1"/>
    <x v="17"/>
    <d v="2012-12-31T00:00:00"/>
    <s v="Standard Class"/>
    <s v="SP-20860"/>
    <s v="Sung Pak"/>
    <x v="1"/>
    <s v="United States"/>
    <s v="Murfreesboro"/>
    <x v="18"/>
    <n v="37130"/>
    <x v="0"/>
    <s v="FUR-FU-10002030"/>
    <x v="0"/>
    <x v="5"/>
    <x v="1813"/>
    <n v="53.352000000000004"/>
    <n v="3"/>
    <n v="0.2"/>
    <n v="16.005600000000005"/>
  </r>
  <r>
    <n v="8729"/>
    <s v="CA-2012-103870"/>
    <x v="1"/>
    <x v="17"/>
    <d v="2012-12-31T00:00:00"/>
    <s v="Standard Class"/>
    <s v="SP-20860"/>
    <s v="Sung Pak"/>
    <x v="1"/>
    <s v="United States"/>
    <s v="Murfreesboro"/>
    <x v="18"/>
    <n v="37130"/>
    <x v="0"/>
    <s v="FUR-BO-10002853"/>
    <x v="0"/>
    <x v="0"/>
    <x v="1613"/>
    <n v="131.10400000000001"/>
    <n v="2"/>
    <n v="0.2"/>
    <n v="8.1939999999999955"/>
  </r>
  <r>
    <n v="8730"/>
    <s v="CA-2012-103870"/>
    <x v="1"/>
    <x v="17"/>
    <d v="2012-12-31T00:00:00"/>
    <s v="Standard Class"/>
    <s v="SP-20860"/>
    <s v="Sung Pak"/>
    <x v="1"/>
    <s v="United States"/>
    <s v="Murfreesboro"/>
    <x v="18"/>
    <n v="37130"/>
    <x v="0"/>
    <s v="OFF-ST-10002562"/>
    <x v="1"/>
    <x v="4"/>
    <x v="33"/>
    <n v="22.512000000000004"/>
    <n v="3"/>
    <n v="0.2"/>
    <n v="2.2511999999999999"/>
  </r>
  <r>
    <n v="8731"/>
    <s v="CA-2012-103870"/>
    <x v="1"/>
    <x v="17"/>
    <d v="2012-12-31T00:00:00"/>
    <s v="Standard Class"/>
    <s v="SP-20860"/>
    <s v="Sung Pak"/>
    <x v="1"/>
    <s v="United States"/>
    <s v="Murfreesboro"/>
    <x v="18"/>
    <n v="37130"/>
    <x v="0"/>
    <s v="TEC-AC-10004227"/>
    <x v="2"/>
    <x v="11"/>
    <x v="1400"/>
    <n v="72.744000000000014"/>
    <n v="7"/>
    <n v="0.2"/>
    <n v="-12.730200000000011"/>
  </r>
  <r>
    <n v="8732"/>
    <s v="CA-2012-111017"/>
    <x v="1"/>
    <x v="374"/>
    <d v="2012-08-06T00:00:00"/>
    <s v="Standard Class"/>
    <s v="SC-20695"/>
    <s v="Steve Chapman"/>
    <x v="1"/>
    <s v="United States"/>
    <s v="Saint Louis"/>
    <x v="25"/>
    <n v="63116"/>
    <x v="2"/>
    <s v="OFF-SU-10002573"/>
    <x v="1"/>
    <x v="14"/>
    <x v="350"/>
    <n v="52.59"/>
    <n v="3"/>
    <n v="0"/>
    <n v="15.776999999999996"/>
  </r>
  <r>
    <n v="8733"/>
    <s v="CA-2014-116988"/>
    <x v="3"/>
    <x v="818"/>
    <d v="2014-06-30T00:00:00"/>
    <s v="Second Class"/>
    <s v="PW-19030"/>
    <s v="Pauline Webber"/>
    <x v="1"/>
    <s v="United States"/>
    <s v="Seattle"/>
    <x v="4"/>
    <n v="98105"/>
    <x v="1"/>
    <s v="OFF-PA-10003848"/>
    <x v="1"/>
    <x v="10"/>
    <x v="1442"/>
    <n v="19.440000000000001"/>
    <n v="3"/>
    <n v="0"/>
    <n v="9.3312000000000008"/>
  </r>
  <r>
    <n v="8734"/>
    <s v="CA-2014-116988"/>
    <x v="3"/>
    <x v="818"/>
    <d v="2014-06-30T00:00:00"/>
    <s v="Second Class"/>
    <s v="PW-19030"/>
    <s v="Pauline Webber"/>
    <x v="1"/>
    <s v="United States"/>
    <s v="Seattle"/>
    <x v="4"/>
    <n v="98105"/>
    <x v="1"/>
    <s v="FUR-FU-10001290"/>
    <x v="0"/>
    <x v="5"/>
    <x v="447"/>
    <n v="126.30000000000001"/>
    <n v="3"/>
    <n v="0"/>
    <n v="40.415999999999997"/>
  </r>
  <r>
    <n v="8735"/>
    <s v="CA-2014-116988"/>
    <x v="3"/>
    <x v="818"/>
    <d v="2014-06-30T00:00:00"/>
    <s v="Second Class"/>
    <s v="PW-19030"/>
    <s v="Pauline Webber"/>
    <x v="1"/>
    <s v="United States"/>
    <s v="Seattle"/>
    <x v="4"/>
    <n v="98105"/>
    <x v="1"/>
    <s v="TEC-AC-10003832"/>
    <x v="2"/>
    <x v="11"/>
    <x v="216"/>
    <n v="1287.45"/>
    <n v="5"/>
    <n v="0"/>
    <n v="244.61549999999988"/>
  </r>
  <r>
    <n v="8736"/>
    <s v="US-2011-169390"/>
    <x v="2"/>
    <x v="315"/>
    <d v="2011-02-11T00:00:00"/>
    <s v="Second Class"/>
    <s v="CS-12250"/>
    <s v="Chris Selesnick"/>
    <x v="1"/>
    <s v="United States"/>
    <s v="New York City"/>
    <x v="15"/>
    <n v="10024"/>
    <x v="3"/>
    <s v="OFF-ST-10001558"/>
    <x v="1"/>
    <x v="4"/>
    <x v="712"/>
    <n v="64.959999999999994"/>
    <n v="4"/>
    <n v="0"/>
    <n v="9.7439999999999998"/>
  </r>
  <r>
    <n v="8737"/>
    <s v="CA-2013-168774"/>
    <x v="0"/>
    <x v="913"/>
    <d v="2013-09-10T00:00:00"/>
    <s v="Standard Class"/>
    <s v="RP-19855"/>
    <s v="Roy Phan"/>
    <x v="1"/>
    <s v="United States"/>
    <s v="Woodbury"/>
    <x v="11"/>
    <n v="55125"/>
    <x v="2"/>
    <s v="OFF-ST-10001490"/>
    <x v="1"/>
    <x v="4"/>
    <x v="513"/>
    <n v="535.41"/>
    <n v="3"/>
    <n v="0"/>
    <n v="160.62299999999993"/>
  </r>
  <r>
    <n v="8738"/>
    <s v="CA-2014-161592"/>
    <x v="3"/>
    <x v="1191"/>
    <d v="2014-04-11T00:00:00"/>
    <s v="Standard Class"/>
    <s v="CS-12175"/>
    <s v="Charles Sheldon"/>
    <x v="1"/>
    <s v="United States"/>
    <s v="Chattanooga"/>
    <x v="18"/>
    <n v="37421"/>
    <x v="0"/>
    <s v="OFF-BI-10003669"/>
    <x v="1"/>
    <x v="8"/>
    <x v="796"/>
    <n v="8.1000000000000014"/>
    <n v="5"/>
    <n v="0.7"/>
    <n v="-5.9399999999999977"/>
  </r>
  <r>
    <n v="8739"/>
    <s v="US-2014-131961"/>
    <x v="3"/>
    <x v="166"/>
    <d v="2014-12-12T00:00:00"/>
    <s v="First Class"/>
    <s v="MJ-17740"/>
    <s v="Max Jones"/>
    <x v="0"/>
    <s v="United States"/>
    <s v="Philadelphia"/>
    <x v="9"/>
    <n v="19140"/>
    <x v="3"/>
    <s v="OFF-AR-10004441"/>
    <x v="1"/>
    <x v="6"/>
    <x v="153"/>
    <n v="13.247999999999999"/>
    <n v="4"/>
    <n v="0.2"/>
    <n v="3.6431999999999998"/>
  </r>
  <r>
    <n v="8740"/>
    <s v="US-2014-131961"/>
    <x v="3"/>
    <x v="166"/>
    <d v="2014-12-12T00:00:00"/>
    <s v="First Class"/>
    <s v="MJ-17740"/>
    <s v="Max Jones"/>
    <x v="0"/>
    <s v="United States"/>
    <s v="Philadelphia"/>
    <x v="9"/>
    <n v="19140"/>
    <x v="3"/>
    <s v="TEC-PH-10001924"/>
    <x v="2"/>
    <x v="7"/>
    <x v="426"/>
    <n v="83.987999999999985"/>
    <n v="2"/>
    <n v="0.4"/>
    <n v="-20.996999999999993"/>
  </r>
  <r>
    <n v="8741"/>
    <s v="CA-2013-102498"/>
    <x v="0"/>
    <x v="1131"/>
    <d v="2013-07-26T00:00:00"/>
    <s v="First Class"/>
    <s v="JG-15160"/>
    <s v="James Galang"/>
    <x v="0"/>
    <s v="United States"/>
    <s v="Lafayette"/>
    <x v="28"/>
    <n v="70506"/>
    <x v="0"/>
    <s v="OFF-AR-10004456"/>
    <x v="1"/>
    <x v="6"/>
    <x v="1044"/>
    <n v="73.2"/>
    <n v="5"/>
    <n v="0"/>
    <n v="21.227999999999998"/>
  </r>
  <r>
    <n v="8742"/>
    <s v="CA-2012-113222"/>
    <x v="1"/>
    <x v="529"/>
    <d v="2012-11-09T00:00:00"/>
    <s v="Same Day"/>
    <s v="AG-10765"/>
    <s v="Anthony Garverick"/>
    <x v="2"/>
    <s v="United States"/>
    <s v="Lawrence"/>
    <x v="14"/>
    <n v="46226"/>
    <x v="2"/>
    <s v="OFF-BI-10001890"/>
    <x v="1"/>
    <x v="8"/>
    <x v="174"/>
    <n v="10.74"/>
    <n v="3"/>
    <n v="0"/>
    <n v="5.1551999999999998"/>
  </r>
  <r>
    <n v="8743"/>
    <s v="US-2012-144771"/>
    <x v="1"/>
    <x v="653"/>
    <d v="2012-10-04T00:00:00"/>
    <s v="First Class"/>
    <s v="CK-12205"/>
    <s v="Chloris Kastensmidt"/>
    <x v="0"/>
    <s v="United States"/>
    <s v="Hillsboro"/>
    <x v="21"/>
    <n v="97123"/>
    <x v="1"/>
    <s v="FUR-FU-10000629"/>
    <x v="0"/>
    <x v="5"/>
    <x v="93"/>
    <n v="11.032"/>
    <n v="1"/>
    <n v="0.2"/>
    <n v="3.0338000000000003"/>
  </r>
  <r>
    <n v="8744"/>
    <s v="US-2012-144771"/>
    <x v="1"/>
    <x v="653"/>
    <d v="2012-10-04T00:00:00"/>
    <s v="First Class"/>
    <s v="CK-12205"/>
    <s v="Chloris Kastensmidt"/>
    <x v="0"/>
    <s v="United States"/>
    <s v="Hillsboro"/>
    <x v="21"/>
    <n v="97123"/>
    <x v="1"/>
    <s v="TEC-AC-10002323"/>
    <x v="2"/>
    <x v="11"/>
    <x v="175"/>
    <n v="53.040000000000006"/>
    <n v="3"/>
    <n v="0.2"/>
    <n v="-4.6409999999999982"/>
  </r>
  <r>
    <n v="8745"/>
    <s v="CA-2012-162376"/>
    <x v="1"/>
    <x v="6"/>
    <d v="2012-11-25T00:00:00"/>
    <s v="Second Class"/>
    <s v="HD-14785"/>
    <s v="Harold Dahlen"/>
    <x v="2"/>
    <s v="United States"/>
    <s v="Cambridge"/>
    <x v="31"/>
    <n v="2138"/>
    <x v="3"/>
    <s v="OFF-AR-10003056"/>
    <x v="1"/>
    <x v="6"/>
    <x v="18"/>
    <n v="17.12"/>
    <n v="4"/>
    <n v="0"/>
    <n v="4.9647999999999985"/>
  </r>
  <r>
    <n v="8746"/>
    <s v="CA-2012-162376"/>
    <x v="1"/>
    <x v="6"/>
    <d v="2012-11-25T00:00:00"/>
    <s v="Second Class"/>
    <s v="HD-14785"/>
    <s v="Harold Dahlen"/>
    <x v="2"/>
    <s v="United States"/>
    <s v="Cambridge"/>
    <x v="31"/>
    <n v="2138"/>
    <x v="3"/>
    <s v="OFF-PA-10000300"/>
    <x v="1"/>
    <x v="10"/>
    <x v="1766"/>
    <n v="59.94"/>
    <n v="3"/>
    <n v="0"/>
    <n v="28.171799999999998"/>
  </r>
  <r>
    <n v="8747"/>
    <s v="CA-2014-128076"/>
    <x v="3"/>
    <x v="62"/>
    <d v="2014-02-08T00:00:00"/>
    <s v="Standard Class"/>
    <s v="BO-11350"/>
    <s v="Bill Overfelt"/>
    <x v="1"/>
    <s v="United States"/>
    <s v="San Diego"/>
    <x v="1"/>
    <n v="92105"/>
    <x v="1"/>
    <s v="FUR-FU-10000293"/>
    <x v="0"/>
    <x v="5"/>
    <x v="783"/>
    <n v="210.58"/>
    <n v="2"/>
    <n v="0"/>
    <n v="12.634799999999984"/>
  </r>
  <r>
    <n v="8748"/>
    <s v="CA-2014-128076"/>
    <x v="3"/>
    <x v="62"/>
    <d v="2014-02-08T00:00:00"/>
    <s v="Standard Class"/>
    <s v="BO-11350"/>
    <s v="Bill Overfelt"/>
    <x v="1"/>
    <s v="United States"/>
    <s v="San Diego"/>
    <x v="1"/>
    <n v="92105"/>
    <x v="1"/>
    <s v="OFF-BI-10003638"/>
    <x v="1"/>
    <x v="8"/>
    <x v="607"/>
    <n v="30.960000000000004"/>
    <n v="2"/>
    <n v="0.2"/>
    <n v="10.061999999999998"/>
  </r>
  <r>
    <n v="8749"/>
    <s v="CA-2014-128076"/>
    <x v="3"/>
    <x v="62"/>
    <d v="2014-02-08T00:00:00"/>
    <s v="Standard Class"/>
    <s v="BO-11350"/>
    <s v="Bill Overfelt"/>
    <x v="1"/>
    <s v="United States"/>
    <s v="San Diego"/>
    <x v="1"/>
    <n v="92105"/>
    <x v="1"/>
    <s v="TEC-MA-10002109"/>
    <x v="2"/>
    <x v="15"/>
    <x v="1729"/>
    <n v="239.98400000000004"/>
    <n v="2"/>
    <n v="0.2"/>
    <n v="38.997399999999971"/>
  </r>
  <r>
    <n v="8750"/>
    <s v="US-2012-163825"/>
    <x v="1"/>
    <x v="382"/>
    <d v="2012-06-19T00:00:00"/>
    <s v="First Class"/>
    <s v="LC-16885"/>
    <s v="Lena Creighton"/>
    <x v="0"/>
    <s v="United States"/>
    <s v="New York City"/>
    <x v="15"/>
    <n v="10009"/>
    <x v="3"/>
    <s v="OFF-BI-10003527"/>
    <x v="1"/>
    <x v="8"/>
    <x v="446"/>
    <n v="3050.3760000000002"/>
    <n v="3"/>
    <n v="0.2"/>
    <n v="1143.8910000000001"/>
  </r>
  <r>
    <n v="8751"/>
    <s v="US-2012-163825"/>
    <x v="1"/>
    <x v="382"/>
    <d v="2012-06-19T00:00:00"/>
    <s v="First Class"/>
    <s v="LC-16885"/>
    <s v="Lena Creighton"/>
    <x v="0"/>
    <s v="United States"/>
    <s v="New York City"/>
    <x v="15"/>
    <n v="10009"/>
    <x v="3"/>
    <s v="TEC-PH-10004922"/>
    <x v="2"/>
    <x v="7"/>
    <x v="1067"/>
    <n v="133.97999999999999"/>
    <n v="2"/>
    <n v="0"/>
    <n v="33.495000000000005"/>
  </r>
  <r>
    <n v="8752"/>
    <s v="CA-2013-105662"/>
    <x v="0"/>
    <x v="465"/>
    <d v="2013-05-10T00:00:00"/>
    <s v="Standard Class"/>
    <s v="RB-19465"/>
    <s v="Rick Bensley"/>
    <x v="2"/>
    <s v="United States"/>
    <s v="Tallahassee"/>
    <x v="2"/>
    <n v="32303"/>
    <x v="0"/>
    <s v="OFF-PA-10001001"/>
    <x v="1"/>
    <x v="10"/>
    <x v="1821"/>
    <n v="93.248000000000005"/>
    <n v="4"/>
    <n v="0.2"/>
    <n v="31.4712"/>
  </r>
  <r>
    <n v="8753"/>
    <s v="CA-2013-105662"/>
    <x v="0"/>
    <x v="465"/>
    <d v="2013-05-10T00:00:00"/>
    <s v="Standard Class"/>
    <s v="RB-19465"/>
    <s v="Rick Bensley"/>
    <x v="2"/>
    <s v="United States"/>
    <s v="Tallahassee"/>
    <x v="2"/>
    <n v="32303"/>
    <x v="0"/>
    <s v="TEC-PH-10001198"/>
    <x v="2"/>
    <x v="7"/>
    <x v="1168"/>
    <n v="177.48000000000002"/>
    <n v="3"/>
    <n v="0.2"/>
    <n v="19.966499999999982"/>
  </r>
  <r>
    <n v="8754"/>
    <s v="CA-2014-152198"/>
    <x v="3"/>
    <x v="428"/>
    <d v="2014-09-11T00:00:00"/>
    <s v="First Class"/>
    <s v="JD-16015"/>
    <s v="Joy Daniels"/>
    <x v="0"/>
    <s v="United States"/>
    <s v="Toledo"/>
    <x v="24"/>
    <n v="43615"/>
    <x v="3"/>
    <s v="OFF-LA-10000443"/>
    <x v="1"/>
    <x v="2"/>
    <x v="1118"/>
    <n v="17.712"/>
    <n v="6"/>
    <n v="0.2"/>
    <n v="5.9777999999999993"/>
  </r>
  <r>
    <n v="8755"/>
    <s v="CA-2014-152198"/>
    <x v="3"/>
    <x v="428"/>
    <d v="2014-09-11T00:00:00"/>
    <s v="First Class"/>
    <s v="JD-16015"/>
    <s v="Joy Daniels"/>
    <x v="0"/>
    <s v="United States"/>
    <s v="Toledo"/>
    <x v="24"/>
    <n v="43615"/>
    <x v="3"/>
    <s v="OFF-BI-10003669"/>
    <x v="1"/>
    <x v="8"/>
    <x v="796"/>
    <n v="4.8600000000000012"/>
    <n v="3"/>
    <n v="0.7"/>
    <n v="-3.5640000000000001"/>
  </r>
  <r>
    <n v="8756"/>
    <s v="CA-2014-152198"/>
    <x v="3"/>
    <x v="428"/>
    <d v="2014-09-11T00:00:00"/>
    <s v="First Class"/>
    <s v="JD-16015"/>
    <s v="Joy Daniels"/>
    <x v="0"/>
    <s v="United States"/>
    <s v="Toledo"/>
    <x v="24"/>
    <n v="43615"/>
    <x v="3"/>
    <s v="OFF-BI-10001628"/>
    <x v="1"/>
    <x v="8"/>
    <x v="1103"/>
    <n v="6.2580000000000009"/>
    <n v="2"/>
    <n v="0.7"/>
    <n v="-5.2149999999999999"/>
  </r>
  <r>
    <n v="8757"/>
    <s v="CA-2013-114307"/>
    <x v="0"/>
    <x v="405"/>
    <d v="2013-07-27T00:00:00"/>
    <s v="Standard Class"/>
    <s v="MF-17665"/>
    <s v="Maureen Fritzler"/>
    <x v="1"/>
    <s v="United States"/>
    <s v="Columbia"/>
    <x v="39"/>
    <n v="21044"/>
    <x v="3"/>
    <s v="OFF-AP-10002350"/>
    <x v="1"/>
    <x v="9"/>
    <x v="545"/>
    <n v="37.68"/>
    <n v="2"/>
    <n v="0"/>
    <n v="10.5504"/>
  </r>
  <r>
    <n v="8758"/>
    <s v="CA-2013-114307"/>
    <x v="0"/>
    <x v="405"/>
    <d v="2013-07-27T00:00:00"/>
    <s v="Standard Class"/>
    <s v="MF-17665"/>
    <s v="Maureen Fritzler"/>
    <x v="1"/>
    <s v="United States"/>
    <s v="Columbia"/>
    <x v="39"/>
    <n v="21044"/>
    <x v="3"/>
    <s v="OFF-PA-10004100"/>
    <x v="1"/>
    <x v="10"/>
    <x v="257"/>
    <n v="51.84"/>
    <n v="8"/>
    <n v="0"/>
    <n v="24.883200000000002"/>
  </r>
  <r>
    <n v="8759"/>
    <s v="CA-2013-114307"/>
    <x v="0"/>
    <x v="405"/>
    <d v="2013-07-27T00:00:00"/>
    <s v="Standard Class"/>
    <s v="MF-17665"/>
    <s v="Maureen Fritzler"/>
    <x v="1"/>
    <s v="United States"/>
    <s v="Columbia"/>
    <x v="39"/>
    <n v="21044"/>
    <x v="3"/>
    <s v="FUR-FU-10000794"/>
    <x v="0"/>
    <x v="5"/>
    <x v="639"/>
    <n v="27.42"/>
    <n v="3"/>
    <n v="0"/>
    <n v="9.3227999999999991"/>
  </r>
  <r>
    <n v="8760"/>
    <s v="CA-2013-114307"/>
    <x v="0"/>
    <x v="405"/>
    <d v="2013-07-27T00:00:00"/>
    <s v="Standard Class"/>
    <s v="MF-17665"/>
    <s v="Maureen Fritzler"/>
    <x v="1"/>
    <s v="United States"/>
    <s v="Columbia"/>
    <x v="39"/>
    <n v="21044"/>
    <x v="3"/>
    <s v="OFF-BI-10002012"/>
    <x v="1"/>
    <x v="8"/>
    <x v="742"/>
    <n v="5.4"/>
    <n v="3"/>
    <n v="0"/>
    <n v="2.5920000000000001"/>
  </r>
  <r>
    <n v="8761"/>
    <s v="CA-2013-159891"/>
    <x v="0"/>
    <x v="1011"/>
    <d v="2013-02-06T00:00:00"/>
    <s v="Standard Class"/>
    <s v="BF-11170"/>
    <s v="Ben Ferrer"/>
    <x v="2"/>
    <s v="United States"/>
    <s v="Atlanta"/>
    <x v="32"/>
    <n v="30318"/>
    <x v="0"/>
    <s v="OFF-BI-10003527"/>
    <x v="1"/>
    <x v="8"/>
    <x v="446"/>
    <n v="1270.99"/>
    <n v="1"/>
    <n v="0"/>
    <n v="635.495"/>
  </r>
  <r>
    <n v="8762"/>
    <s v="CA-2013-159891"/>
    <x v="0"/>
    <x v="1011"/>
    <d v="2013-02-06T00:00:00"/>
    <s v="Standard Class"/>
    <s v="BF-11170"/>
    <s v="Ben Ferrer"/>
    <x v="2"/>
    <s v="United States"/>
    <s v="Atlanta"/>
    <x v="32"/>
    <n v="30318"/>
    <x v="0"/>
    <s v="OFF-EN-10004483"/>
    <x v="1"/>
    <x v="12"/>
    <x v="1335"/>
    <n v="125.36"/>
    <n v="8"/>
    <n v="0"/>
    <n v="58.919199999999989"/>
  </r>
  <r>
    <n v="8763"/>
    <s v="CA-2013-112578"/>
    <x v="0"/>
    <x v="723"/>
    <d v="2014-01-03T00:00:00"/>
    <s v="Standard Class"/>
    <s v="FO-14305"/>
    <s v="Frank Olsen"/>
    <x v="0"/>
    <s v="United States"/>
    <s v="Sacramento"/>
    <x v="1"/>
    <n v="95823"/>
    <x v="1"/>
    <s v="OFF-ST-10003722"/>
    <x v="1"/>
    <x v="4"/>
    <x v="760"/>
    <n v="14.03"/>
    <n v="1"/>
    <n v="0"/>
    <n v="4.068699999999998"/>
  </r>
  <r>
    <n v="8764"/>
    <s v="CA-2013-112578"/>
    <x v="0"/>
    <x v="723"/>
    <d v="2014-01-03T00:00:00"/>
    <s v="Standard Class"/>
    <s v="FO-14305"/>
    <s v="Frank Olsen"/>
    <x v="0"/>
    <s v="United States"/>
    <s v="Sacramento"/>
    <x v="1"/>
    <n v="95823"/>
    <x v="1"/>
    <s v="OFF-SU-10002557"/>
    <x v="1"/>
    <x v="14"/>
    <x v="1329"/>
    <n v="27.96"/>
    <n v="2"/>
    <n v="0"/>
    <n v="7.2696000000000005"/>
  </r>
  <r>
    <n v="8765"/>
    <s v="CA-2012-107083"/>
    <x v="1"/>
    <x v="82"/>
    <d v="2012-11-27T00:00:00"/>
    <s v="Standard Class"/>
    <s v="BB-11545"/>
    <s v="Brenda Bowman"/>
    <x v="1"/>
    <s v="United States"/>
    <s v="Fort Worth"/>
    <x v="5"/>
    <n v="76106"/>
    <x v="2"/>
    <s v="OFF-AR-10002257"/>
    <x v="1"/>
    <x v="6"/>
    <x v="1191"/>
    <n v="5.3440000000000003"/>
    <n v="2"/>
    <n v="0.2"/>
    <n v="0.73479999999999923"/>
  </r>
  <r>
    <n v="8766"/>
    <s v="CA-2012-107083"/>
    <x v="1"/>
    <x v="82"/>
    <d v="2012-11-27T00:00:00"/>
    <s v="Standard Class"/>
    <s v="BB-11545"/>
    <s v="Brenda Bowman"/>
    <x v="1"/>
    <s v="United States"/>
    <s v="Fort Worth"/>
    <x v="5"/>
    <n v="76106"/>
    <x v="2"/>
    <s v="OFF-BI-10000756"/>
    <x v="1"/>
    <x v="8"/>
    <x v="15"/>
    <n v="1.6959999999999997"/>
    <n v="2"/>
    <n v="0.8"/>
    <n v="-2.5440000000000005"/>
  </r>
  <r>
    <n v="8767"/>
    <s v="CA-2012-107083"/>
    <x v="1"/>
    <x v="82"/>
    <d v="2012-11-27T00:00:00"/>
    <s v="Standard Class"/>
    <s v="BB-11545"/>
    <s v="Brenda Bowman"/>
    <x v="1"/>
    <s v="United States"/>
    <s v="Fort Worth"/>
    <x v="5"/>
    <n v="76106"/>
    <x v="2"/>
    <s v="OFF-AP-10004136"/>
    <x v="1"/>
    <x v="9"/>
    <x v="1815"/>
    <n v="24.587999999999994"/>
    <n v="3"/>
    <n v="0.8"/>
    <n v="-67.617000000000019"/>
  </r>
  <r>
    <n v="8768"/>
    <s v="CA-2012-107083"/>
    <x v="1"/>
    <x v="82"/>
    <d v="2012-11-27T00:00:00"/>
    <s v="Standard Class"/>
    <s v="BB-11545"/>
    <s v="Brenda Bowman"/>
    <x v="1"/>
    <s v="United States"/>
    <s v="Fort Worth"/>
    <x v="5"/>
    <n v="76106"/>
    <x v="2"/>
    <s v="OFF-BI-10002194"/>
    <x v="1"/>
    <x v="8"/>
    <x v="411"/>
    <n v="7.9799999999999986"/>
    <n v="5"/>
    <n v="0.8"/>
    <n v="-13.167000000000002"/>
  </r>
  <r>
    <n v="8769"/>
    <s v="CA-2012-151722"/>
    <x v="1"/>
    <x v="348"/>
    <d v="2012-10-09T00:00:00"/>
    <s v="Standard Class"/>
    <s v="IL-15100"/>
    <s v="Ivan Liston"/>
    <x v="0"/>
    <s v="United States"/>
    <s v="Columbus"/>
    <x v="24"/>
    <n v="43229"/>
    <x v="3"/>
    <s v="TEC-AC-10000892"/>
    <x v="2"/>
    <x v="11"/>
    <x v="290"/>
    <n v="288"/>
    <n v="4"/>
    <n v="0.2"/>
    <n v="57.599999999999994"/>
  </r>
  <r>
    <n v="8770"/>
    <s v="CA-2013-151148"/>
    <x v="0"/>
    <x v="126"/>
    <d v="2013-09-14T00:00:00"/>
    <s v="Same Day"/>
    <s v="PO-19180"/>
    <s v="Philisse Overcash"/>
    <x v="2"/>
    <s v="United States"/>
    <s v="Louisville"/>
    <x v="22"/>
    <n v="80027"/>
    <x v="1"/>
    <s v="TEC-PH-10001870"/>
    <x v="2"/>
    <x v="7"/>
    <x v="1731"/>
    <n v="146.952"/>
    <n v="3"/>
    <n v="0.2"/>
    <n v="9.1844999999999928"/>
  </r>
  <r>
    <n v="8771"/>
    <s v="CA-2013-151148"/>
    <x v="0"/>
    <x v="126"/>
    <d v="2013-09-14T00:00:00"/>
    <s v="Same Day"/>
    <s v="PO-19180"/>
    <s v="Philisse Overcash"/>
    <x v="2"/>
    <s v="United States"/>
    <s v="Louisville"/>
    <x v="22"/>
    <n v="80027"/>
    <x v="1"/>
    <s v="FUR-CH-10002304"/>
    <x v="0"/>
    <x v="1"/>
    <x v="782"/>
    <n v="83.13600000000001"/>
    <n v="4"/>
    <n v="0.2"/>
    <n v="5.1960000000000015"/>
  </r>
  <r>
    <n v="8772"/>
    <s v="CA-2014-115882"/>
    <x v="3"/>
    <x v="32"/>
    <d v="2014-09-18T00:00:00"/>
    <s v="First Class"/>
    <s v="DB-13555"/>
    <s v="Dorothy Badders"/>
    <x v="1"/>
    <s v="United States"/>
    <s v="Raleigh"/>
    <x v="3"/>
    <n v="27604"/>
    <x v="0"/>
    <s v="OFF-AP-10002534"/>
    <x v="1"/>
    <x v="9"/>
    <x v="1193"/>
    <n v="942.78400000000011"/>
    <n v="4"/>
    <n v="0.2"/>
    <n v="94.278400000000033"/>
  </r>
  <r>
    <n v="8773"/>
    <s v="CA-2014-115882"/>
    <x v="3"/>
    <x v="32"/>
    <d v="2014-09-18T00:00:00"/>
    <s v="First Class"/>
    <s v="DB-13555"/>
    <s v="Dorothy Badders"/>
    <x v="1"/>
    <s v="United States"/>
    <s v="Raleigh"/>
    <x v="3"/>
    <n v="27604"/>
    <x v="0"/>
    <s v="OFF-PA-10001125"/>
    <x v="1"/>
    <x v="10"/>
    <x v="1012"/>
    <n v="74.352000000000004"/>
    <n v="3"/>
    <n v="0.2"/>
    <n v="23.234999999999992"/>
  </r>
  <r>
    <n v="8774"/>
    <s v="CA-2012-132276"/>
    <x v="1"/>
    <x v="1203"/>
    <d v="2012-02-28T00:00:00"/>
    <s v="Standard Class"/>
    <s v="LC-16960"/>
    <s v="Lindsay Castell"/>
    <x v="2"/>
    <s v="United States"/>
    <s v="New York City"/>
    <x v="15"/>
    <n v="10024"/>
    <x v="3"/>
    <s v="OFF-AP-10000804"/>
    <x v="1"/>
    <x v="9"/>
    <x v="561"/>
    <n v="26.880000000000003"/>
    <n v="6"/>
    <n v="0"/>
    <n v="6.7200000000000006"/>
  </r>
  <r>
    <n v="8775"/>
    <s v="CA-2012-132276"/>
    <x v="1"/>
    <x v="1203"/>
    <d v="2012-02-28T00:00:00"/>
    <s v="Standard Class"/>
    <s v="LC-16960"/>
    <s v="Lindsay Castell"/>
    <x v="2"/>
    <s v="United States"/>
    <s v="New York City"/>
    <x v="15"/>
    <n v="10024"/>
    <x v="3"/>
    <s v="OFF-BI-10002982"/>
    <x v="1"/>
    <x v="8"/>
    <x v="1258"/>
    <n v="10.896000000000001"/>
    <n v="2"/>
    <n v="0.2"/>
    <n v="3.8135999999999992"/>
  </r>
  <r>
    <n v="8776"/>
    <s v="CA-2013-163636"/>
    <x v="0"/>
    <x v="5"/>
    <d v="2013-12-10T00:00:00"/>
    <s v="Second Class"/>
    <s v="MP-18175"/>
    <s v="Mike Pelletier"/>
    <x v="2"/>
    <s v="United States"/>
    <s v="Chicago"/>
    <x v="10"/>
    <n v="60623"/>
    <x v="2"/>
    <s v="OFF-AR-10001547"/>
    <x v="1"/>
    <x v="6"/>
    <x v="147"/>
    <n v="3.536"/>
    <n v="2"/>
    <n v="0.2"/>
    <n v="0.30940000000000001"/>
  </r>
  <r>
    <n v="8777"/>
    <s v="CA-2013-102813"/>
    <x v="0"/>
    <x v="415"/>
    <d v="2013-07-04T00:00:00"/>
    <s v="First Class"/>
    <s v="EA-14035"/>
    <s v="Erin Ashbrook"/>
    <x v="1"/>
    <s v="United States"/>
    <s v="Huntsville"/>
    <x v="5"/>
    <n v="77340"/>
    <x v="2"/>
    <s v="FUR-CH-10000665"/>
    <x v="0"/>
    <x v="1"/>
    <x v="656"/>
    <n v="528.42999999999995"/>
    <n v="5"/>
    <n v="0.3"/>
    <n v="0"/>
  </r>
  <r>
    <n v="8778"/>
    <s v="CA-2013-102813"/>
    <x v="0"/>
    <x v="415"/>
    <d v="2013-07-04T00:00:00"/>
    <s v="First Class"/>
    <s v="EA-14035"/>
    <s v="Erin Ashbrook"/>
    <x v="1"/>
    <s v="United States"/>
    <s v="Huntsville"/>
    <x v="5"/>
    <n v="77340"/>
    <x v="2"/>
    <s v="OFF-PA-10000520"/>
    <x v="1"/>
    <x v="10"/>
    <x v="1419"/>
    <n v="41.472000000000008"/>
    <n v="8"/>
    <n v="0.2"/>
    <n v="14.5152"/>
  </r>
  <r>
    <n v="8779"/>
    <s v="CA-2014-135377"/>
    <x v="3"/>
    <x v="1096"/>
    <d v="2014-12-19T00:00:00"/>
    <s v="Standard Class"/>
    <s v="BP-11095"/>
    <s v="Bart Pistole"/>
    <x v="1"/>
    <s v="United States"/>
    <s v="New York City"/>
    <x v="15"/>
    <n v="10024"/>
    <x v="3"/>
    <s v="FUR-BO-10004015"/>
    <x v="0"/>
    <x v="0"/>
    <x v="569"/>
    <n v="287.976"/>
    <n v="3"/>
    <n v="0.2"/>
    <n v="7.1993999999999687"/>
  </r>
  <r>
    <n v="8780"/>
    <s v="CA-2012-165813"/>
    <x v="1"/>
    <x v="305"/>
    <d v="2012-03-22T00:00:00"/>
    <s v="Second Class"/>
    <s v="BM-11785"/>
    <s v="Bryan Mills"/>
    <x v="0"/>
    <s v="United States"/>
    <s v="Salem"/>
    <x v="21"/>
    <n v="97301"/>
    <x v="1"/>
    <s v="OFF-ST-10004258"/>
    <x v="1"/>
    <x v="4"/>
    <x v="754"/>
    <n v="29.304000000000002"/>
    <n v="3"/>
    <n v="0.2"/>
    <n v="2.5641000000000034"/>
  </r>
  <r>
    <n v="8781"/>
    <s v="CA-2012-133585"/>
    <x v="1"/>
    <x v="1201"/>
    <d v="2012-03-04T00:00:00"/>
    <s v="First Class"/>
    <s v="CM-12715"/>
    <s v="Craig Molinari"/>
    <x v="1"/>
    <s v="United States"/>
    <s v="Houston"/>
    <x v="5"/>
    <n v="77070"/>
    <x v="2"/>
    <s v="OFF-AR-10003696"/>
    <x v="1"/>
    <x v="6"/>
    <x v="1236"/>
    <n v="55.328000000000003"/>
    <n v="2"/>
    <n v="0.2"/>
    <n v="6.2243999999999957"/>
  </r>
  <r>
    <n v="8782"/>
    <s v="CA-2012-133585"/>
    <x v="1"/>
    <x v="1201"/>
    <d v="2012-03-04T00:00:00"/>
    <s v="First Class"/>
    <s v="CM-12715"/>
    <s v="Craig Molinari"/>
    <x v="1"/>
    <s v="United States"/>
    <s v="Houston"/>
    <x v="5"/>
    <n v="77070"/>
    <x v="2"/>
    <s v="FUR-BO-10001811"/>
    <x v="0"/>
    <x v="0"/>
    <x v="779"/>
    <n v="1227.9983999999999"/>
    <n v="6"/>
    <n v="0.32"/>
    <n v="-36.117600000000152"/>
  </r>
  <r>
    <n v="8783"/>
    <s v="CA-2013-116911"/>
    <x v="0"/>
    <x v="306"/>
    <d v="2013-09-21T00:00:00"/>
    <s v="Standard Class"/>
    <s v="JD-16150"/>
    <s v="Justin Deggeller"/>
    <x v="1"/>
    <s v="United States"/>
    <s v="Twin Falls"/>
    <x v="45"/>
    <n v="83301"/>
    <x v="1"/>
    <s v="OFF-BI-10001249"/>
    <x v="1"/>
    <x v="8"/>
    <x v="1182"/>
    <n v="20.416"/>
    <n v="4"/>
    <n v="0.2"/>
    <n v="6.6351999999999984"/>
  </r>
  <r>
    <n v="8784"/>
    <s v="CA-2013-116911"/>
    <x v="0"/>
    <x v="306"/>
    <d v="2013-09-21T00:00:00"/>
    <s v="Standard Class"/>
    <s v="JD-16150"/>
    <s v="Justin Deggeller"/>
    <x v="1"/>
    <s v="United States"/>
    <s v="Twin Falls"/>
    <x v="45"/>
    <n v="83301"/>
    <x v="1"/>
    <s v="FUR-TA-10003473"/>
    <x v="0"/>
    <x v="3"/>
    <x v="214"/>
    <n v="1128.3899999999999"/>
    <n v="3"/>
    <n v="0"/>
    <n v="259.52970000000005"/>
  </r>
  <r>
    <n v="8785"/>
    <s v="US-2014-129224"/>
    <x v="3"/>
    <x v="294"/>
    <d v="2014-03-24T00:00:00"/>
    <s v="Standard Class"/>
    <s v="AS-10630"/>
    <s v="Ann Steele"/>
    <x v="2"/>
    <s v="United States"/>
    <s v="Knoxville"/>
    <x v="18"/>
    <n v="37918"/>
    <x v="0"/>
    <s v="OFF-LA-10003190"/>
    <x v="1"/>
    <x v="2"/>
    <x v="1163"/>
    <n v="4.6079999999999997"/>
    <n v="2"/>
    <n v="0.2"/>
    <n v="1.6704000000000001"/>
  </r>
  <r>
    <n v="8786"/>
    <s v="CA-2014-145765"/>
    <x v="3"/>
    <x v="39"/>
    <d v="2014-06-03T00:00:00"/>
    <s v="Standard Class"/>
    <s v="CM-11815"/>
    <s v="Candace McMahon"/>
    <x v="1"/>
    <s v="United States"/>
    <s v="Phoenix"/>
    <x v="16"/>
    <n v="85023"/>
    <x v="1"/>
    <s v="TEC-PH-10001305"/>
    <x v="2"/>
    <x v="7"/>
    <x v="1671"/>
    <n v="195.96000000000004"/>
    <n v="5"/>
    <n v="0.2"/>
    <n v="19.596000000000018"/>
  </r>
  <r>
    <n v="8787"/>
    <s v="CA-2014-145765"/>
    <x v="3"/>
    <x v="39"/>
    <d v="2014-06-03T00:00:00"/>
    <s v="Standard Class"/>
    <s v="CM-11815"/>
    <s v="Candace McMahon"/>
    <x v="1"/>
    <s v="United States"/>
    <s v="Phoenix"/>
    <x v="16"/>
    <n v="85023"/>
    <x v="1"/>
    <s v="OFF-PA-10001534"/>
    <x v="1"/>
    <x v="10"/>
    <x v="1461"/>
    <n v="15.552000000000003"/>
    <n v="3"/>
    <n v="0.2"/>
    <n v="5.4432"/>
  </r>
  <r>
    <n v="8788"/>
    <s v="CA-2014-145765"/>
    <x v="3"/>
    <x v="39"/>
    <d v="2014-06-03T00:00:00"/>
    <s v="Standard Class"/>
    <s v="CM-11815"/>
    <s v="Candace McMahon"/>
    <x v="1"/>
    <s v="United States"/>
    <s v="Phoenix"/>
    <x v="16"/>
    <n v="85023"/>
    <x v="1"/>
    <s v="TEC-AC-10000844"/>
    <x v="2"/>
    <x v="11"/>
    <x v="106"/>
    <n v="271.96800000000002"/>
    <n v="4"/>
    <n v="0.2"/>
    <n v="54.393599999999978"/>
  </r>
  <r>
    <n v="8789"/>
    <s v="CA-2014-126914"/>
    <x v="3"/>
    <x v="140"/>
    <d v="2014-06-20T00:00:00"/>
    <s v="Standard Class"/>
    <s v="JE-15715"/>
    <s v="Joe Elijah"/>
    <x v="0"/>
    <s v="United States"/>
    <s v="Monroe"/>
    <x v="3"/>
    <n v="28110"/>
    <x v="0"/>
    <s v="FUR-CH-10000847"/>
    <x v="0"/>
    <x v="1"/>
    <x v="986"/>
    <n v="698.35200000000009"/>
    <n v="3"/>
    <n v="0.2"/>
    <n v="52.376399999999961"/>
  </r>
  <r>
    <n v="8790"/>
    <s v="CA-2014-126914"/>
    <x v="3"/>
    <x v="140"/>
    <d v="2014-06-20T00:00:00"/>
    <s v="Standard Class"/>
    <s v="JE-15715"/>
    <s v="Joe Elijah"/>
    <x v="0"/>
    <s v="United States"/>
    <s v="Monroe"/>
    <x v="3"/>
    <n v="28110"/>
    <x v="0"/>
    <s v="FUR-BO-10000468"/>
    <x v="0"/>
    <x v="0"/>
    <x v="1171"/>
    <n v="77.728000000000009"/>
    <n v="2"/>
    <n v="0.2"/>
    <n v="-3.8863999999999947"/>
  </r>
  <r>
    <n v="8791"/>
    <s v="CA-2012-169572"/>
    <x v="1"/>
    <x v="684"/>
    <d v="2012-09-12T00:00:00"/>
    <s v="Standard Class"/>
    <s v="AG-10525"/>
    <s v="Andy Gerbode"/>
    <x v="1"/>
    <s v="United States"/>
    <s v="Richmond"/>
    <x v="17"/>
    <n v="23223"/>
    <x v="0"/>
    <s v="OFF-BI-10002799"/>
    <x v="1"/>
    <x v="8"/>
    <x v="1450"/>
    <n v="46.62"/>
    <n v="9"/>
    <n v="0"/>
    <n v="21.445199999999996"/>
  </r>
  <r>
    <n v="8792"/>
    <s v="CA-2014-162075"/>
    <x v="3"/>
    <x v="257"/>
    <d v="2014-03-25T00:00:00"/>
    <s v="Standard Class"/>
    <s v="TT-21220"/>
    <s v="Thomas Thornton"/>
    <x v="0"/>
    <s v="United States"/>
    <s v="Houston"/>
    <x v="5"/>
    <n v="77041"/>
    <x v="2"/>
    <s v="TEC-PH-10001557"/>
    <x v="2"/>
    <x v="7"/>
    <x v="658"/>
    <n v="537.54399999999998"/>
    <n v="7"/>
    <n v="0.2"/>
    <n v="47.035099999999971"/>
  </r>
  <r>
    <n v="8793"/>
    <s v="CA-2011-162992"/>
    <x v="2"/>
    <x v="174"/>
    <d v="2011-12-21T00:00:00"/>
    <s v="First Class"/>
    <s v="BP-11095"/>
    <s v="Bart Pistole"/>
    <x v="1"/>
    <s v="United States"/>
    <s v="Los Angeles"/>
    <x v="1"/>
    <n v="90008"/>
    <x v="1"/>
    <s v="OFF-LA-10001934"/>
    <x v="1"/>
    <x v="2"/>
    <x v="568"/>
    <n v="14.62"/>
    <n v="2"/>
    <n v="0"/>
    <n v="6.8713999999999995"/>
  </r>
  <r>
    <n v="8794"/>
    <s v="CA-2011-162992"/>
    <x v="2"/>
    <x v="174"/>
    <d v="2011-12-21T00:00:00"/>
    <s v="First Class"/>
    <s v="BP-11095"/>
    <s v="Bart Pistole"/>
    <x v="1"/>
    <s v="United States"/>
    <s v="Los Angeles"/>
    <x v="1"/>
    <n v="90008"/>
    <x v="1"/>
    <s v="OFF-FA-10004248"/>
    <x v="1"/>
    <x v="13"/>
    <x v="480"/>
    <n v="22.549999999999997"/>
    <n v="5"/>
    <n v="0"/>
    <n v="8.7945000000000011"/>
  </r>
  <r>
    <n v="8795"/>
    <s v="CA-2011-162992"/>
    <x v="2"/>
    <x v="174"/>
    <d v="2011-12-21T00:00:00"/>
    <s v="First Class"/>
    <s v="BP-11095"/>
    <s v="Bart Pistole"/>
    <x v="1"/>
    <s v="United States"/>
    <s v="Los Angeles"/>
    <x v="1"/>
    <n v="90008"/>
    <x v="1"/>
    <s v="TEC-PH-10001944"/>
    <x v="2"/>
    <x v="7"/>
    <x v="1262"/>
    <n v="583.79999999999995"/>
    <n v="5"/>
    <n v="0.2"/>
    <n v="72.974999999999909"/>
  </r>
  <r>
    <n v="8796"/>
    <s v="CA-2011-162992"/>
    <x v="2"/>
    <x v="174"/>
    <d v="2011-12-21T00:00:00"/>
    <s v="First Class"/>
    <s v="BP-11095"/>
    <s v="Bart Pistole"/>
    <x v="1"/>
    <s v="United States"/>
    <s v="Los Angeles"/>
    <x v="1"/>
    <n v="90008"/>
    <x v="1"/>
    <s v="TEC-PH-10002085"/>
    <x v="2"/>
    <x v="7"/>
    <x v="659"/>
    <n v="211.16800000000001"/>
    <n v="4"/>
    <n v="0.2"/>
    <n v="15.837600000000009"/>
  </r>
  <r>
    <n v="8797"/>
    <s v="CA-2013-106397"/>
    <x v="0"/>
    <x v="274"/>
    <d v="2013-07-14T00:00:00"/>
    <s v="Standard Class"/>
    <s v="MJ-17740"/>
    <s v="Max Jones"/>
    <x v="0"/>
    <s v="United States"/>
    <s v="Orem"/>
    <x v="7"/>
    <n v="84057"/>
    <x v="1"/>
    <s v="OFF-PA-10003441"/>
    <x v="1"/>
    <x v="10"/>
    <x v="485"/>
    <n v="12.96"/>
    <n v="2"/>
    <n v="0"/>
    <n v="6.2208000000000006"/>
  </r>
  <r>
    <n v="8798"/>
    <s v="CA-2013-106397"/>
    <x v="0"/>
    <x v="274"/>
    <d v="2013-07-14T00:00:00"/>
    <s v="Standard Class"/>
    <s v="MJ-17740"/>
    <s v="Max Jones"/>
    <x v="0"/>
    <s v="United States"/>
    <s v="Orem"/>
    <x v="7"/>
    <n v="84057"/>
    <x v="1"/>
    <s v="OFF-AR-10004602"/>
    <x v="1"/>
    <x v="6"/>
    <x v="1217"/>
    <n v="45.98"/>
    <n v="2"/>
    <n v="0"/>
    <n v="12.874400000000001"/>
  </r>
  <r>
    <n v="8799"/>
    <s v="US-2013-150140"/>
    <x v="0"/>
    <x v="1204"/>
    <d v="2013-04-11T00:00:00"/>
    <s v="Standard Class"/>
    <s v="VM-21685"/>
    <s v="Valerie Mitchum"/>
    <x v="2"/>
    <s v="United States"/>
    <s v="Burlington"/>
    <x v="42"/>
    <s v="05408"/>
    <x v="3"/>
    <s v="TEC-PH-10002555"/>
    <x v="2"/>
    <x v="7"/>
    <x v="1343"/>
    <n v="1294.75"/>
    <n v="5"/>
    <n v="0"/>
    <n v="336.63499999999999"/>
  </r>
  <r>
    <n v="8800"/>
    <s v="CA-2011-116666"/>
    <x v="2"/>
    <x v="1205"/>
    <d v="2011-05-10T00:00:00"/>
    <s v="First Class"/>
    <s v="KT-16480"/>
    <s v="Kean Thornton"/>
    <x v="0"/>
    <s v="United States"/>
    <s v="Philadelphia"/>
    <x v="9"/>
    <n v="19134"/>
    <x v="3"/>
    <s v="TEC-CO-10001449"/>
    <x v="2"/>
    <x v="16"/>
    <x v="303"/>
    <n v="1799.9699999999998"/>
    <n v="5"/>
    <n v="0.4"/>
    <n v="239.99600000000009"/>
  </r>
  <r>
    <n v="8801"/>
    <s v="CA-2014-148992"/>
    <x v="3"/>
    <x v="51"/>
    <d v="2014-11-28T00:00:00"/>
    <s v="Standard Class"/>
    <s v="CS-12250"/>
    <s v="Chris Selesnick"/>
    <x v="1"/>
    <s v="United States"/>
    <s v="Chicago"/>
    <x v="10"/>
    <n v="60623"/>
    <x v="2"/>
    <s v="OFF-PA-10004285"/>
    <x v="1"/>
    <x v="10"/>
    <x v="1259"/>
    <n v="10.688000000000001"/>
    <n v="2"/>
    <n v="0.2"/>
    <n v="3.7407999999999997"/>
  </r>
  <r>
    <n v="8802"/>
    <s v="CA-2013-140935"/>
    <x v="0"/>
    <x v="338"/>
    <d v="2013-11-13T00:00:00"/>
    <s v="First Class"/>
    <s v="AB-10015"/>
    <s v="Aaron Bergman"/>
    <x v="0"/>
    <s v="United States"/>
    <s v="Oklahoma City"/>
    <x v="26"/>
    <n v="73120"/>
    <x v="2"/>
    <s v="TEC-PH-10000562"/>
    <x v="2"/>
    <x v="7"/>
    <x v="1698"/>
    <n v="221.98"/>
    <n v="2"/>
    <n v="0"/>
    <n v="62.15440000000001"/>
  </r>
  <r>
    <n v="8803"/>
    <s v="CA-2013-140935"/>
    <x v="0"/>
    <x v="338"/>
    <d v="2013-11-13T00:00:00"/>
    <s v="First Class"/>
    <s v="AB-10015"/>
    <s v="Aaron Bergman"/>
    <x v="0"/>
    <s v="United States"/>
    <s v="Oklahoma City"/>
    <x v="26"/>
    <n v="73120"/>
    <x v="2"/>
    <s v="FUR-BO-10003966"/>
    <x v="0"/>
    <x v="0"/>
    <x v="1086"/>
    <n v="341.96"/>
    <n v="2"/>
    <n v="0"/>
    <n v="54.713599999999985"/>
  </r>
  <r>
    <n v="8804"/>
    <s v="CA-2011-157644"/>
    <x v="2"/>
    <x v="520"/>
    <d v="2012-01-01T00:00:00"/>
    <s v="First Class"/>
    <s v="AH-10030"/>
    <s v="Aaron Hawkins"/>
    <x v="1"/>
    <s v="United States"/>
    <s v="New York City"/>
    <x v="15"/>
    <n v="10035"/>
    <x v="3"/>
    <s v="TEC-AC-10003614"/>
    <x v="2"/>
    <x v="11"/>
    <x v="562"/>
    <n v="34.769999999999996"/>
    <n v="3"/>
    <n v="0"/>
    <n v="11.474099999999996"/>
  </r>
  <r>
    <n v="8805"/>
    <s v="CA-2011-157644"/>
    <x v="2"/>
    <x v="520"/>
    <d v="2012-01-01T00:00:00"/>
    <s v="First Class"/>
    <s v="AH-10030"/>
    <s v="Aaron Hawkins"/>
    <x v="1"/>
    <s v="United States"/>
    <s v="New York City"/>
    <x v="15"/>
    <n v="10035"/>
    <x v="3"/>
    <s v="OFF-LA-10003148"/>
    <x v="1"/>
    <x v="2"/>
    <x v="164"/>
    <n v="18.899999999999999"/>
    <n v="3"/>
    <n v="0"/>
    <n v="8.6939999999999991"/>
  </r>
  <r>
    <n v="8806"/>
    <s v="US-2014-100398"/>
    <x v="3"/>
    <x v="971"/>
    <d v="2014-08-24T00:00:00"/>
    <s v="Standard Class"/>
    <s v="DO-13435"/>
    <s v="Denny Ordway"/>
    <x v="0"/>
    <s v="United States"/>
    <s v="Salt Lake City"/>
    <x v="7"/>
    <n v="84106"/>
    <x v="1"/>
    <s v="OFF-BI-10002133"/>
    <x v="1"/>
    <x v="8"/>
    <x v="1138"/>
    <n v="102.72"/>
    <n v="3"/>
    <n v="0.2"/>
    <n v="37.235999999999997"/>
  </r>
  <r>
    <n v="8807"/>
    <s v="CA-2013-113082"/>
    <x v="0"/>
    <x v="126"/>
    <d v="2013-09-17T00:00:00"/>
    <s v="Standard Class"/>
    <s v="MC-17590"/>
    <s v="Matt Collister"/>
    <x v="1"/>
    <s v="United States"/>
    <s v="Utica"/>
    <x v="15"/>
    <n v="13501"/>
    <x v="3"/>
    <s v="FUR-FU-10002813"/>
    <x v="0"/>
    <x v="5"/>
    <x v="1682"/>
    <n v="40.479999999999997"/>
    <n v="2"/>
    <n v="0"/>
    <n v="14.572799999999997"/>
  </r>
  <r>
    <n v="8808"/>
    <s v="US-2014-110646"/>
    <x v="3"/>
    <x v="40"/>
    <d v="2014-11-01T00:00:00"/>
    <s v="Standard Class"/>
    <s v="JF-15190"/>
    <s v="Jamie Frazer"/>
    <x v="0"/>
    <s v="United States"/>
    <s v="Philadelphia"/>
    <x v="9"/>
    <n v="19134"/>
    <x v="3"/>
    <s v="OFF-BI-10004330"/>
    <x v="1"/>
    <x v="8"/>
    <x v="795"/>
    <n v="33.282000000000004"/>
    <n v="3"/>
    <n v="0.7"/>
    <n v="-27.734999999999992"/>
  </r>
  <r>
    <n v="8809"/>
    <s v="US-2014-110646"/>
    <x v="3"/>
    <x v="40"/>
    <d v="2014-11-01T00:00:00"/>
    <s v="Standard Class"/>
    <s v="JF-15190"/>
    <s v="Jamie Frazer"/>
    <x v="0"/>
    <s v="United States"/>
    <s v="Philadelphia"/>
    <x v="9"/>
    <n v="19134"/>
    <x v="3"/>
    <s v="TEC-PH-10002807"/>
    <x v="2"/>
    <x v="7"/>
    <x v="1230"/>
    <n v="118.64999999999998"/>
    <n v="5"/>
    <n v="0.4"/>
    <n v="19.775000000000006"/>
  </r>
  <r>
    <n v="8810"/>
    <s v="US-2014-110646"/>
    <x v="3"/>
    <x v="40"/>
    <d v="2014-11-01T00:00:00"/>
    <s v="Standard Class"/>
    <s v="JF-15190"/>
    <s v="Jamie Frazer"/>
    <x v="0"/>
    <s v="United States"/>
    <s v="Philadelphia"/>
    <x v="9"/>
    <n v="19134"/>
    <x v="3"/>
    <s v="OFF-LA-10001404"/>
    <x v="1"/>
    <x v="2"/>
    <x v="916"/>
    <n v="14.76"/>
    <n v="5"/>
    <n v="0.2"/>
    <n v="4.9815000000000005"/>
  </r>
  <r>
    <n v="8811"/>
    <s v="CA-2014-120614"/>
    <x v="3"/>
    <x v="1109"/>
    <d v="2014-06-05T00:00:00"/>
    <s v="Standard Class"/>
    <s v="SM-20950"/>
    <s v="Suzanne McNair"/>
    <x v="1"/>
    <s v="United States"/>
    <s v="Los Angeles"/>
    <x v="1"/>
    <n v="90004"/>
    <x v="1"/>
    <s v="OFF-PA-10004911"/>
    <x v="1"/>
    <x v="10"/>
    <x v="929"/>
    <n v="37.520000000000003"/>
    <n v="4"/>
    <n v="0"/>
    <n v="18.009600000000002"/>
  </r>
  <r>
    <n v="8812"/>
    <s v="US-2013-140172"/>
    <x v="0"/>
    <x v="387"/>
    <d v="2013-03-14T00:00:00"/>
    <s v="Standard Class"/>
    <s v="SP-20650"/>
    <s v="Stephanie Phelps"/>
    <x v="1"/>
    <s v="United States"/>
    <s v="Jackson"/>
    <x v="12"/>
    <n v="49201"/>
    <x v="2"/>
    <s v="OFF-AP-10004233"/>
    <x v="1"/>
    <x v="9"/>
    <x v="1122"/>
    <n v="207.14400000000001"/>
    <n v="3"/>
    <n v="0.1"/>
    <n v="48.333599999999976"/>
  </r>
  <r>
    <n v="8813"/>
    <s v="US-2013-140172"/>
    <x v="0"/>
    <x v="387"/>
    <d v="2013-03-14T00:00:00"/>
    <s v="Standard Class"/>
    <s v="SP-20650"/>
    <s v="Stephanie Phelps"/>
    <x v="1"/>
    <s v="United States"/>
    <s v="Jackson"/>
    <x v="12"/>
    <n v="49201"/>
    <x v="2"/>
    <s v="OFF-AR-10002766"/>
    <x v="1"/>
    <x v="6"/>
    <x v="1041"/>
    <n v="13.899999999999999"/>
    <n v="5"/>
    <n v="0"/>
    <n v="3.7529999999999997"/>
  </r>
  <r>
    <n v="8814"/>
    <s v="CA-2012-127754"/>
    <x v="1"/>
    <x v="353"/>
    <d v="2012-07-31T00:00:00"/>
    <s v="Standard Class"/>
    <s v="CK-12760"/>
    <s v="Cyma Kinney"/>
    <x v="1"/>
    <s v="United States"/>
    <s v="Glendale"/>
    <x v="16"/>
    <n v="85301"/>
    <x v="1"/>
    <s v="FUR-CH-10003199"/>
    <x v="0"/>
    <x v="1"/>
    <x v="631"/>
    <n v="266.35200000000003"/>
    <n v="3"/>
    <n v="0.2"/>
    <n v="13.317599999999985"/>
  </r>
  <r>
    <n v="8815"/>
    <s v="CA-2012-144274"/>
    <x v="1"/>
    <x v="521"/>
    <d v="2012-11-25T00:00:00"/>
    <s v="Second Class"/>
    <s v="PW-19240"/>
    <s v="Pierre Wener"/>
    <x v="0"/>
    <s v="United States"/>
    <s v="Wilmington"/>
    <x v="13"/>
    <n v="19805"/>
    <x v="3"/>
    <s v="TEC-PH-10003012"/>
    <x v="2"/>
    <x v="7"/>
    <x v="344"/>
    <n v="307.98"/>
    <n v="2"/>
    <n v="0"/>
    <n v="89.314199999999971"/>
  </r>
  <r>
    <n v="8816"/>
    <s v="CA-2012-144274"/>
    <x v="1"/>
    <x v="521"/>
    <d v="2012-11-25T00:00:00"/>
    <s v="Second Class"/>
    <s v="PW-19240"/>
    <s v="Pierre Wener"/>
    <x v="0"/>
    <s v="United States"/>
    <s v="Wilmington"/>
    <x v="13"/>
    <n v="19805"/>
    <x v="3"/>
    <s v="OFF-PA-10001583"/>
    <x v="1"/>
    <x v="10"/>
    <x v="1822"/>
    <n v="44.099999999999994"/>
    <n v="6"/>
    <n v="0"/>
    <n v="20.726999999999997"/>
  </r>
  <r>
    <n v="8817"/>
    <s v="CA-2012-144274"/>
    <x v="1"/>
    <x v="521"/>
    <d v="2012-11-25T00:00:00"/>
    <s v="Second Class"/>
    <s v="PW-19240"/>
    <s v="Pierre Wener"/>
    <x v="0"/>
    <s v="United States"/>
    <s v="Wilmington"/>
    <x v="13"/>
    <n v="19805"/>
    <x v="3"/>
    <s v="OFF-AR-10001940"/>
    <x v="1"/>
    <x v="6"/>
    <x v="168"/>
    <n v="13.12"/>
    <n v="4"/>
    <n v="0"/>
    <n v="5.6416000000000004"/>
  </r>
  <r>
    <n v="8818"/>
    <s v="CA-2012-144274"/>
    <x v="1"/>
    <x v="521"/>
    <d v="2012-11-25T00:00:00"/>
    <s v="Second Class"/>
    <s v="PW-19240"/>
    <s v="Pierre Wener"/>
    <x v="0"/>
    <s v="United States"/>
    <s v="Wilmington"/>
    <x v="13"/>
    <n v="19805"/>
    <x v="3"/>
    <s v="OFF-EN-10003286"/>
    <x v="1"/>
    <x v="12"/>
    <x v="33"/>
    <n v="16.559999999999999"/>
    <n v="2"/>
    <n v="0"/>
    <n v="7.783199999999999"/>
  </r>
  <r>
    <n v="8819"/>
    <s v="CA-2012-144274"/>
    <x v="1"/>
    <x v="521"/>
    <d v="2012-11-25T00:00:00"/>
    <s v="Second Class"/>
    <s v="PW-19240"/>
    <s v="Pierre Wener"/>
    <x v="0"/>
    <s v="United States"/>
    <s v="Wilmington"/>
    <x v="13"/>
    <n v="19805"/>
    <x v="3"/>
    <s v="OFF-PA-10003441"/>
    <x v="1"/>
    <x v="10"/>
    <x v="485"/>
    <n v="38.880000000000003"/>
    <n v="6"/>
    <n v="0"/>
    <n v="18.662400000000002"/>
  </r>
  <r>
    <n v="8820"/>
    <s v="CA-2012-142930"/>
    <x v="1"/>
    <x v="109"/>
    <d v="2012-12-02T00:00:00"/>
    <s v="Standard Class"/>
    <s v="EB-14170"/>
    <s v="Evan Bailliet"/>
    <x v="0"/>
    <s v="United States"/>
    <s v="Austin"/>
    <x v="5"/>
    <n v="78745"/>
    <x v="2"/>
    <s v="OFF-PA-10003395"/>
    <x v="1"/>
    <x v="10"/>
    <x v="650"/>
    <n v="335.52"/>
    <n v="4"/>
    <n v="0.2"/>
    <n v="117.43199999999999"/>
  </r>
  <r>
    <n v="8821"/>
    <s v="CA-2014-100622"/>
    <x v="3"/>
    <x v="132"/>
    <d v="2014-11-08T00:00:00"/>
    <s v="Standard Class"/>
    <s v="DK-13090"/>
    <s v="Dave Kipp"/>
    <x v="0"/>
    <s v="United States"/>
    <s v="Orlando"/>
    <x v="2"/>
    <n v="32839"/>
    <x v="0"/>
    <s v="TEC-CO-10003236"/>
    <x v="2"/>
    <x v="16"/>
    <x v="451"/>
    <n v="959.98400000000004"/>
    <n v="2"/>
    <n v="0.2"/>
    <n v="311.99479999999994"/>
  </r>
  <r>
    <n v="8822"/>
    <s v="CA-2014-100622"/>
    <x v="3"/>
    <x v="132"/>
    <d v="2014-11-08T00:00:00"/>
    <s v="Standard Class"/>
    <s v="DK-13090"/>
    <s v="Dave Kipp"/>
    <x v="0"/>
    <s v="United States"/>
    <s v="Orlando"/>
    <x v="2"/>
    <n v="32839"/>
    <x v="0"/>
    <s v="OFF-BI-10002982"/>
    <x v="1"/>
    <x v="8"/>
    <x v="1258"/>
    <n v="4.0860000000000003"/>
    <n v="2"/>
    <n v="0.7"/>
    <n v="-2.9963999999999995"/>
  </r>
  <r>
    <n v="8823"/>
    <s v="CA-2014-100622"/>
    <x v="3"/>
    <x v="132"/>
    <d v="2014-11-08T00:00:00"/>
    <s v="Standard Class"/>
    <s v="DK-13090"/>
    <s v="Dave Kipp"/>
    <x v="0"/>
    <s v="United States"/>
    <s v="Orlando"/>
    <x v="2"/>
    <n v="32839"/>
    <x v="0"/>
    <s v="OFF-AR-10004010"/>
    <x v="1"/>
    <x v="6"/>
    <x v="1734"/>
    <n v="55.984000000000009"/>
    <n v="2"/>
    <n v="0.2"/>
    <n v="4.1987999999999985"/>
  </r>
  <r>
    <n v="8824"/>
    <s v="CA-2014-100622"/>
    <x v="3"/>
    <x v="132"/>
    <d v="2014-11-08T00:00:00"/>
    <s v="Standard Class"/>
    <s v="DK-13090"/>
    <s v="Dave Kipp"/>
    <x v="0"/>
    <s v="United States"/>
    <s v="Orlando"/>
    <x v="2"/>
    <n v="32839"/>
    <x v="0"/>
    <s v="OFF-PA-10002947"/>
    <x v="1"/>
    <x v="10"/>
    <x v="703"/>
    <n v="10.688000000000001"/>
    <n v="2"/>
    <n v="0.2"/>
    <n v="3.7407999999999997"/>
  </r>
  <r>
    <n v="8825"/>
    <s v="CA-2014-117156"/>
    <x v="3"/>
    <x v="708"/>
    <d v="2014-03-24T00:00:00"/>
    <s v="Second Class"/>
    <s v="TB-21055"/>
    <s v="Ted Butterfield"/>
    <x v="0"/>
    <s v="United States"/>
    <s v="Reading"/>
    <x v="9"/>
    <n v="19601"/>
    <x v="3"/>
    <s v="OFF-EN-10003845"/>
    <x v="1"/>
    <x v="12"/>
    <x v="431"/>
    <n v="8.8559999999999999"/>
    <n v="3"/>
    <n v="0.2"/>
    <n v="2.8781999999999992"/>
  </r>
  <r>
    <n v="8826"/>
    <s v="CA-2012-115399"/>
    <x v="1"/>
    <x v="546"/>
    <d v="2012-12-22T00:00:00"/>
    <s v="First Class"/>
    <s v="AG-10900"/>
    <s v="Arthur Gainer"/>
    <x v="0"/>
    <s v="United States"/>
    <s v="Philadelphia"/>
    <x v="9"/>
    <n v="19134"/>
    <x v="3"/>
    <s v="OFF-LA-10003190"/>
    <x v="1"/>
    <x v="2"/>
    <x v="1163"/>
    <n v="6.911999999999999"/>
    <n v="3"/>
    <n v="0.2"/>
    <n v="2.5056000000000003"/>
  </r>
  <r>
    <n v="8827"/>
    <s v="US-2011-157847"/>
    <x v="2"/>
    <x v="1063"/>
    <d v="2011-04-06T00:00:00"/>
    <s v="Second Class"/>
    <s v="SC-20020"/>
    <s v="Sam Craven"/>
    <x v="0"/>
    <s v="United States"/>
    <s v="Houston"/>
    <x v="5"/>
    <n v="77095"/>
    <x v="2"/>
    <s v="OFF-PA-10002986"/>
    <x v="1"/>
    <x v="10"/>
    <x v="477"/>
    <n v="26.720000000000002"/>
    <n v="5"/>
    <n v="0.2"/>
    <n v="9.3520000000000003"/>
  </r>
  <r>
    <n v="8828"/>
    <s v="US-2011-157847"/>
    <x v="2"/>
    <x v="1063"/>
    <d v="2011-04-06T00:00:00"/>
    <s v="Second Class"/>
    <s v="SC-20020"/>
    <s v="Sam Craven"/>
    <x v="0"/>
    <s v="United States"/>
    <s v="Houston"/>
    <x v="5"/>
    <n v="77095"/>
    <x v="2"/>
    <s v="OFF-PA-10001593"/>
    <x v="1"/>
    <x v="10"/>
    <x v="1755"/>
    <n v="33.488000000000007"/>
    <n v="7"/>
    <n v="0.2"/>
    <n v="10.464999999999998"/>
  </r>
  <r>
    <n v="8829"/>
    <s v="CA-2012-115168"/>
    <x v="1"/>
    <x v="1117"/>
    <d v="2012-06-09T00:00:00"/>
    <s v="Standard Class"/>
    <s v="BB-11545"/>
    <s v="Brenda Bowman"/>
    <x v="1"/>
    <s v="United States"/>
    <s v="Saint Charles"/>
    <x v="25"/>
    <n v="63301"/>
    <x v="2"/>
    <s v="OFF-PA-10000528"/>
    <x v="1"/>
    <x v="10"/>
    <x v="1136"/>
    <n v="10.56"/>
    <n v="2"/>
    <n v="0"/>
    <n v="4.7519999999999998"/>
  </r>
  <r>
    <n v="8830"/>
    <s v="CA-2011-109680"/>
    <x v="2"/>
    <x v="191"/>
    <d v="2011-10-09T00:00:00"/>
    <s v="First Class"/>
    <s v="VP-21760"/>
    <s v="Victoria Pisteka"/>
    <x v="1"/>
    <s v="United States"/>
    <s v="Indianapolis"/>
    <x v="14"/>
    <n v="46203"/>
    <x v="2"/>
    <s v="OFF-ST-10001932"/>
    <x v="1"/>
    <x v="4"/>
    <x v="1641"/>
    <n v="386.34"/>
    <n v="2"/>
    <n v="0"/>
    <n v="54.087600000000009"/>
  </r>
  <r>
    <n v="8831"/>
    <s v="CA-2013-167983"/>
    <x v="0"/>
    <x v="1036"/>
    <d v="2013-08-25T00:00:00"/>
    <s v="Second Class"/>
    <s v="RP-19270"/>
    <s v="Rachel Payne"/>
    <x v="1"/>
    <s v="United States"/>
    <s v="Seattle"/>
    <x v="4"/>
    <n v="98115"/>
    <x v="1"/>
    <s v="OFF-BI-10003727"/>
    <x v="1"/>
    <x v="8"/>
    <x v="797"/>
    <n v="33.44"/>
    <n v="10"/>
    <n v="0.2"/>
    <n v="11.703999999999997"/>
  </r>
  <r>
    <n v="8832"/>
    <s v="CA-2012-145324"/>
    <x v="1"/>
    <x v="219"/>
    <d v="2012-11-19T00:00:00"/>
    <s v="Standard Class"/>
    <s v="DH-13675"/>
    <s v="Duane Huffman"/>
    <x v="2"/>
    <s v="United States"/>
    <s v="Harrisonburg"/>
    <x v="17"/>
    <n v="22801"/>
    <x v="0"/>
    <s v="FUR-FU-10002759"/>
    <x v="0"/>
    <x v="5"/>
    <x v="555"/>
    <n v="39.96"/>
    <n v="2"/>
    <n v="0"/>
    <n v="14.3856"/>
  </r>
  <r>
    <n v="8833"/>
    <s v="CA-2012-153423"/>
    <x v="1"/>
    <x v="137"/>
    <d v="2012-06-27T00:00:00"/>
    <s v="Standard Class"/>
    <s v="SW-20455"/>
    <s v="Shaun Weien"/>
    <x v="0"/>
    <s v="United States"/>
    <s v="Rochester"/>
    <x v="15"/>
    <n v="14609"/>
    <x v="3"/>
    <s v="OFF-BI-10000545"/>
    <x v="1"/>
    <x v="8"/>
    <x v="685"/>
    <n v="1217.568"/>
    <n v="2"/>
    <n v="0.2"/>
    <n v="456.58800000000002"/>
  </r>
  <r>
    <n v="8834"/>
    <s v="US-2014-132675"/>
    <x v="3"/>
    <x v="241"/>
    <d v="2014-09-29T00:00:00"/>
    <s v="Standard Class"/>
    <s v="KF-16285"/>
    <s v="Karen Ferguson"/>
    <x v="2"/>
    <s v="United States"/>
    <s v="Sandy Springs"/>
    <x v="32"/>
    <n v="30328"/>
    <x v="0"/>
    <s v="OFF-ST-10004950"/>
    <x v="1"/>
    <x v="4"/>
    <x v="1510"/>
    <n v="15.51"/>
    <n v="1"/>
    <n v="0"/>
    <n v="3.8774999999999995"/>
  </r>
  <r>
    <n v="8835"/>
    <s v="US-2014-132675"/>
    <x v="3"/>
    <x v="241"/>
    <d v="2014-09-29T00:00:00"/>
    <s v="Standard Class"/>
    <s v="KF-16285"/>
    <s v="Karen Ferguson"/>
    <x v="2"/>
    <s v="United States"/>
    <s v="Sandy Springs"/>
    <x v="32"/>
    <n v="30328"/>
    <x v="0"/>
    <s v="TEC-PH-10003171"/>
    <x v="2"/>
    <x v="7"/>
    <x v="1495"/>
    <n v="89.9"/>
    <n v="2"/>
    <n v="0"/>
    <n v="25.171999999999997"/>
  </r>
  <r>
    <n v="8836"/>
    <s v="US-2014-132675"/>
    <x v="3"/>
    <x v="241"/>
    <d v="2014-09-29T00:00:00"/>
    <s v="Standard Class"/>
    <s v="KF-16285"/>
    <s v="Karen Ferguson"/>
    <x v="2"/>
    <s v="United States"/>
    <s v="Sandy Springs"/>
    <x v="32"/>
    <n v="30328"/>
    <x v="0"/>
    <s v="OFF-AR-10000614"/>
    <x v="1"/>
    <x v="6"/>
    <x v="1722"/>
    <n v="14.28"/>
    <n v="4"/>
    <n v="0"/>
    <n v="3.7127999999999997"/>
  </r>
  <r>
    <n v="8837"/>
    <s v="US-2014-132675"/>
    <x v="3"/>
    <x v="241"/>
    <d v="2014-09-29T00:00:00"/>
    <s v="Standard Class"/>
    <s v="KF-16285"/>
    <s v="Karen Ferguson"/>
    <x v="2"/>
    <s v="United States"/>
    <s v="Sandy Springs"/>
    <x v="32"/>
    <n v="30328"/>
    <x v="0"/>
    <s v="OFF-AR-10000034"/>
    <x v="1"/>
    <x v="6"/>
    <x v="744"/>
    <n v="12.72"/>
    <n v="3"/>
    <n v="0"/>
    <n v="4.9607999999999999"/>
  </r>
  <r>
    <n v="8838"/>
    <s v="US-2014-132675"/>
    <x v="3"/>
    <x v="241"/>
    <d v="2014-09-29T00:00:00"/>
    <s v="Standard Class"/>
    <s v="KF-16285"/>
    <s v="Karen Ferguson"/>
    <x v="2"/>
    <s v="United States"/>
    <s v="Sandy Springs"/>
    <x v="32"/>
    <n v="30328"/>
    <x v="0"/>
    <s v="OFF-LA-10003766"/>
    <x v="1"/>
    <x v="2"/>
    <x v="360"/>
    <n v="15.75"/>
    <n v="5"/>
    <n v="0"/>
    <n v="7.5600000000000005"/>
  </r>
  <r>
    <n v="8839"/>
    <s v="CA-2011-153808"/>
    <x v="2"/>
    <x v="322"/>
    <d v="2011-04-10T00:00:00"/>
    <s v="Second Class"/>
    <s v="FH-14275"/>
    <s v="Frank Hawley"/>
    <x v="1"/>
    <s v="United States"/>
    <s v="Los Angeles"/>
    <x v="1"/>
    <n v="90004"/>
    <x v="1"/>
    <s v="OFF-AR-10001725"/>
    <x v="1"/>
    <x v="6"/>
    <x v="1540"/>
    <n v="70.949999999999989"/>
    <n v="3"/>
    <n v="0"/>
    <n v="18.447000000000003"/>
  </r>
  <r>
    <n v="8840"/>
    <s v="CA-2011-153808"/>
    <x v="2"/>
    <x v="322"/>
    <d v="2011-04-10T00:00:00"/>
    <s v="Second Class"/>
    <s v="FH-14275"/>
    <s v="Frank Hawley"/>
    <x v="1"/>
    <s v="United States"/>
    <s v="Los Angeles"/>
    <x v="1"/>
    <n v="90004"/>
    <x v="1"/>
    <s v="OFF-BI-10002794"/>
    <x v="1"/>
    <x v="8"/>
    <x v="102"/>
    <n v="65.567999999999998"/>
    <n v="2"/>
    <n v="0.2"/>
    <n v="23.768399999999996"/>
  </r>
  <r>
    <n v="8841"/>
    <s v="CA-2011-153808"/>
    <x v="2"/>
    <x v="322"/>
    <d v="2011-04-10T00:00:00"/>
    <s v="Second Class"/>
    <s v="FH-14275"/>
    <s v="Frank Hawley"/>
    <x v="1"/>
    <s v="United States"/>
    <s v="Los Angeles"/>
    <x v="1"/>
    <n v="90004"/>
    <x v="1"/>
    <s v="TEC-AC-10004171"/>
    <x v="2"/>
    <x v="11"/>
    <x v="1312"/>
    <n v="299.96999999999997"/>
    <n v="3"/>
    <n v="0"/>
    <n v="131.98680000000002"/>
  </r>
  <r>
    <n v="8842"/>
    <s v="US-2013-112396"/>
    <x v="0"/>
    <x v="1206"/>
    <d v="2013-02-13T00:00:00"/>
    <s v="Standard Class"/>
    <s v="JR-16210"/>
    <s v="Justin Ritter"/>
    <x v="1"/>
    <s v="United States"/>
    <s v="San Francisco"/>
    <x v="1"/>
    <n v="94110"/>
    <x v="1"/>
    <s v="TEC-AC-10003628"/>
    <x v="2"/>
    <x v="11"/>
    <x v="244"/>
    <n v="89.97"/>
    <n v="3"/>
    <n v="0"/>
    <n v="39.586800000000011"/>
  </r>
  <r>
    <n v="8843"/>
    <s v="US-2013-112396"/>
    <x v="0"/>
    <x v="1206"/>
    <d v="2013-02-13T00:00:00"/>
    <s v="Standard Class"/>
    <s v="JR-16210"/>
    <s v="Justin Ritter"/>
    <x v="1"/>
    <s v="United States"/>
    <s v="San Francisco"/>
    <x v="1"/>
    <n v="94110"/>
    <x v="1"/>
    <s v="TEC-AC-10004761"/>
    <x v="2"/>
    <x v="11"/>
    <x v="778"/>
    <n v="31.86"/>
    <n v="2"/>
    <n v="0"/>
    <n v="11.151"/>
  </r>
  <r>
    <n v="8844"/>
    <s v="CA-2011-141173"/>
    <x v="2"/>
    <x v="728"/>
    <d v="2011-11-20T00:00:00"/>
    <s v="Second Class"/>
    <s v="JC-16105"/>
    <s v="Julie Creighton"/>
    <x v="1"/>
    <s v="United States"/>
    <s v="Minneapolis"/>
    <x v="11"/>
    <n v="55407"/>
    <x v="2"/>
    <s v="OFF-ST-10000885"/>
    <x v="1"/>
    <x v="4"/>
    <x v="1657"/>
    <n v="67.150000000000006"/>
    <n v="5"/>
    <n v="0"/>
    <n v="16.787500000000001"/>
  </r>
  <r>
    <n v="8845"/>
    <s v="CA-2014-156664"/>
    <x v="3"/>
    <x v="404"/>
    <d v="2014-12-24T00:00:00"/>
    <s v="Standard Class"/>
    <s v="BP-11290"/>
    <s v="Beth Paige"/>
    <x v="0"/>
    <s v="United States"/>
    <s v="Columbus"/>
    <x v="24"/>
    <n v="43229"/>
    <x v="3"/>
    <s v="OFF-BI-10004209"/>
    <x v="1"/>
    <x v="8"/>
    <x v="1206"/>
    <n v="7.2359999999999998"/>
    <n v="3"/>
    <n v="0.7"/>
    <n v="-6.0299999999999976"/>
  </r>
  <r>
    <n v="8846"/>
    <s v="CA-2014-156664"/>
    <x v="3"/>
    <x v="404"/>
    <d v="2014-12-24T00:00:00"/>
    <s v="Standard Class"/>
    <s v="BP-11290"/>
    <s v="Beth Paige"/>
    <x v="0"/>
    <s v="United States"/>
    <s v="Columbus"/>
    <x v="24"/>
    <n v="43229"/>
    <x v="3"/>
    <s v="OFF-FA-10002988"/>
    <x v="1"/>
    <x v="13"/>
    <x v="131"/>
    <n v="4.8239999999999998"/>
    <n v="3"/>
    <n v="0.2"/>
    <n v="1.7486999999999999"/>
  </r>
  <r>
    <n v="8847"/>
    <s v="CA-2014-156664"/>
    <x v="3"/>
    <x v="404"/>
    <d v="2014-12-24T00:00:00"/>
    <s v="Standard Class"/>
    <s v="BP-11290"/>
    <s v="Beth Paige"/>
    <x v="0"/>
    <s v="United States"/>
    <s v="Columbus"/>
    <x v="24"/>
    <n v="43229"/>
    <x v="3"/>
    <s v="OFF-PA-10002222"/>
    <x v="1"/>
    <x v="10"/>
    <x v="389"/>
    <n v="91.360000000000014"/>
    <n v="5"/>
    <n v="0.2"/>
    <n v="29.691999999999993"/>
  </r>
  <r>
    <n v="8848"/>
    <s v="CA-2014-156664"/>
    <x v="3"/>
    <x v="404"/>
    <d v="2014-12-24T00:00:00"/>
    <s v="Standard Class"/>
    <s v="BP-11290"/>
    <s v="Beth Paige"/>
    <x v="0"/>
    <s v="United States"/>
    <s v="Columbus"/>
    <x v="24"/>
    <n v="43229"/>
    <x v="3"/>
    <s v="OFF-AP-10004487"/>
    <x v="1"/>
    <x v="9"/>
    <x v="715"/>
    <n v="130.11199999999999"/>
    <n v="2"/>
    <n v="0.2"/>
    <n v="13.011199999999995"/>
  </r>
  <r>
    <n v="8849"/>
    <s v="CA-2012-140718"/>
    <x v="1"/>
    <x v="740"/>
    <d v="2012-07-04T00:00:00"/>
    <s v="First Class"/>
    <s v="FA-14230"/>
    <s v="Frank Atkinson"/>
    <x v="1"/>
    <s v="United States"/>
    <s v="Raleigh"/>
    <x v="3"/>
    <n v="27604"/>
    <x v="0"/>
    <s v="TEC-PH-10003505"/>
    <x v="2"/>
    <x v="7"/>
    <x v="901"/>
    <n v="74.239999999999995"/>
    <n v="1"/>
    <n v="0.2"/>
    <n v="8.3519999999999932"/>
  </r>
  <r>
    <n v="8850"/>
    <s v="CA-2012-140718"/>
    <x v="1"/>
    <x v="740"/>
    <d v="2012-07-04T00:00:00"/>
    <s v="First Class"/>
    <s v="FA-14230"/>
    <s v="Frank Atkinson"/>
    <x v="1"/>
    <s v="United States"/>
    <s v="Raleigh"/>
    <x v="3"/>
    <n v="27604"/>
    <x v="0"/>
    <s v="FUR-FU-10000076"/>
    <x v="0"/>
    <x v="5"/>
    <x v="875"/>
    <n v="159.84000000000003"/>
    <n v="10"/>
    <n v="0.2"/>
    <n v="45.954000000000008"/>
  </r>
  <r>
    <n v="8851"/>
    <s v="CA-2012-140718"/>
    <x v="1"/>
    <x v="740"/>
    <d v="2012-07-04T00:00:00"/>
    <s v="First Class"/>
    <s v="FA-14230"/>
    <s v="Frank Atkinson"/>
    <x v="1"/>
    <s v="United States"/>
    <s v="Raleigh"/>
    <x v="3"/>
    <n v="27604"/>
    <x v="0"/>
    <s v="OFF-BI-10004728"/>
    <x v="1"/>
    <x v="8"/>
    <x v="539"/>
    <n v="2.8920000000000008"/>
    <n v="2"/>
    <n v="0.7"/>
    <n v="-2.3136000000000001"/>
  </r>
  <r>
    <n v="8852"/>
    <s v="CA-2012-140718"/>
    <x v="1"/>
    <x v="740"/>
    <d v="2012-07-04T00:00:00"/>
    <s v="First Class"/>
    <s v="FA-14230"/>
    <s v="Frank Atkinson"/>
    <x v="1"/>
    <s v="United States"/>
    <s v="Raleigh"/>
    <x v="3"/>
    <n v="27604"/>
    <x v="0"/>
    <s v="OFF-PA-10002250"/>
    <x v="1"/>
    <x v="10"/>
    <x v="699"/>
    <n v="9.3920000000000012"/>
    <n v="2"/>
    <n v="0.2"/>
    <n v="3.2871999999999999"/>
  </r>
  <r>
    <n v="8853"/>
    <s v="CA-2011-119977"/>
    <x v="2"/>
    <x v="1169"/>
    <d v="2011-10-13T00:00:00"/>
    <s v="Second Class"/>
    <s v="DN-13690"/>
    <s v="Duane Noonan"/>
    <x v="0"/>
    <s v="United States"/>
    <s v="New York City"/>
    <x v="15"/>
    <n v="10011"/>
    <x v="3"/>
    <s v="OFF-PA-10003823"/>
    <x v="1"/>
    <x v="10"/>
    <x v="1001"/>
    <n v="123.92"/>
    <n v="4"/>
    <n v="0"/>
    <n v="55.763999999999996"/>
  </r>
  <r>
    <n v="8854"/>
    <s v="US-2012-115343"/>
    <x v="1"/>
    <x v="357"/>
    <d v="2012-09-25T00:00:00"/>
    <s v="First Class"/>
    <s v="FO-14305"/>
    <s v="Frank Olsen"/>
    <x v="0"/>
    <s v="United States"/>
    <s v="Philadelphia"/>
    <x v="9"/>
    <n v="19143"/>
    <x v="3"/>
    <s v="OFF-SU-10000898"/>
    <x v="1"/>
    <x v="14"/>
    <x v="1181"/>
    <n v="55.600000000000009"/>
    <n v="5"/>
    <n v="0.2"/>
    <n v="6.2549999999999919"/>
  </r>
  <r>
    <n v="8855"/>
    <s v="US-2012-115343"/>
    <x v="1"/>
    <x v="357"/>
    <d v="2012-09-25T00:00:00"/>
    <s v="First Class"/>
    <s v="FO-14305"/>
    <s v="Frank Olsen"/>
    <x v="0"/>
    <s v="United States"/>
    <s v="Philadelphia"/>
    <x v="9"/>
    <n v="19143"/>
    <x v="3"/>
    <s v="TEC-AC-10003832"/>
    <x v="2"/>
    <x v="11"/>
    <x v="216"/>
    <n v="617.97600000000011"/>
    <n v="3"/>
    <n v="0.2"/>
    <n v="-7.724700000000098"/>
  </r>
  <r>
    <n v="8856"/>
    <s v="CA-2014-163671"/>
    <x v="3"/>
    <x v="165"/>
    <d v="2014-12-31T00:00:00"/>
    <s v="Standard Class"/>
    <s v="DP-13105"/>
    <s v="Dave Poirier"/>
    <x v="1"/>
    <s v="United States"/>
    <s v="Meridian"/>
    <x v="45"/>
    <n v="83642"/>
    <x v="1"/>
    <s v="OFF-BI-10001679"/>
    <x v="1"/>
    <x v="8"/>
    <x v="212"/>
    <n v="21.312000000000005"/>
    <n v="3"/>
    <n v="0.2"/>
    <n v="7.9919999999999991"/>
  </r>
  <r>
    <n v="8857"/>
    <s v="CA-2014-135909"/>
    <x v="3"/>
    <x v="119"/>
    <d v="2014-10-21T00:00:00"/>
    <s v="Standard Class"/>
    <s v="JW-15220"/>
    <s v="Jane Waco"/>
    <x v="1"/>
    <s v="United States"/>
    <s v="Sacramento"/>
    <x v="1"/>
    <n v="95823"/>
    <x v="1"/>
    <s v="TEC-AC-10002335"/>
    <x v="2"/>
    <x v="11"/>
    <x v="339"/>
    <n v="209.94"/>
    <n v="6"/>
    <n v="0"/>
    <n v="39.888599999999997"/>
  </r>
  <r>
    <n v="8858"/>
    <s v="CA-2014-135909"/>
    <x v="3"/>
    <x v="119"/>
    <d v="2014-10-21T00:00:00"/>
    <s v="Standard Class"/>
    <s v="JW-15220"/>
    <s v="Jane Waco"/>
    <x v="1"/>
    <s v="United States"/>
    <s v="Sacramento"/>
    <x v="1"/>
    <n v="95823"/>
    <x v="1"/>
    <s v="TEC-PH-10003187"/>
    <x v="2"/>
    <x v="7"/>
    <x v="1410"/>
    <n v="31.983999999999998"/>
    <n v="2"/>
    <n v="0.2"/>
    <n v="-7.9959999999999996"/>
  </r>
  <r>
    <n v="8859"/>
    <s v="CA-2014-135909"/>
    <x v="3"/>
    <x v="119"/>
    <d v="2014-10-21T00:00:00"/>
    <s v="Standard Class"/>
    <s v="JW-15220"/>
    <s v="Jane Waco"/>
    <x v="1"/>
    <s v="United States"/>
    <s v="Sacramento"/>
    <x v="1"/>
    <n v="95823"/>
    <x v="1"/>
    <s v="OFF-BI-10003527"/>
    <x v="1"/>
    <x v="8"/>
    <x v="446"/>
    <n v="5083.96"/>
    <n v="5"/>
    <n v="0.2"/>
    <n v="1906.4849999999999"/>
  </r>
  <r>
    <n v="8860"/>
    <s v="US-2014-114356"/>
    <x v="3"/>
    <x v="648"/>
    <d v="2014-08-27T00:00:00"/>
    <s v="Standard Class"/>
    <s v="TT-21460"/>
    <s v="Tonja Turnell"/>
    <x v="2"/>
    <s v="United States"/>
    <s v="Charlotte"/>
    <x v="3"/>
    <n v="28205"/>
    <x v="0"/>
    <s v="TEC-PH-10003171"/>
    <x v="2"/>
    <x v="7"/>
    <x v="1495"/>
    <n v="35.96"/>
    <n v="1"/>
    <n v="0.2"/>
    <n v="3.5959999999999983"/>
  </r>
  <r>
    <n v="8861"/>
    <s v="CA-2012-125934"/>
    <x v="1"/>
    <x v="861"/>
    <d v="2012-09-18T00:00:00"/>
    <s v="Standard Class"/>
    <s v="SN-20560"/>
    <s v="Skye Norling"/>
    <x v="2"/>
    <s v="United States"/>
    <s v="Paterson"/>
    <x v="30"/>
    <n v="7501"/>
    <x v="3"/>
    <s v="OFF-LA-10000414"/>
    <x v="1"/>
    <x v="2"/>
    <x v="1634"/>
    <n v="31.049999999999997"/>
    <n v="3"/>
    <n v="0"/>
    <n v="14.904"/>
  </r>
  <r>
    <n v="8862"/>
    <s v="CA-2012-125934"/>
    <x v="1"/>
    <x v="861"/>
    <d v="2012-09-18T00:00:00"/>
    <s v="Standard Class"/>
    <s v="SN-20560"/>
    <s v="Skye Norling"/>
    <x v="2"/>
    <s v="United States"/>
    <s v="Paterson"/>
    <x v="30"/>
    <n v="7501"/>
    <x v="3"/>
    <s v="FUR-FU-10002107"/>
    <x v="0"/>
    <x v="5"/>
    <x v="1324"/>
    <n v="8.92"/>
    <n v="4"/>
    <n v="0"/>
    <n v="3.9248000000000003"/>
  </r>
  <r>
    <n v="8863"/>
    <s v="CA-2012-125934"/>
    <x v="1"/>
    <x v="861"/>
    <d v="2012-09-18T00:00:00"/>
    <s v="Standard Class"/>
    <s v="SN-20560"/>
    <s v="Skye Norling"/>
    <x v="2"/>
    <s v="United States"/>
    <s v="Paterson"/>
    <x v="30"/>
    <n v="7501"/>
    <x v="3"/>
    <s v="OFF-BI-10004593"/>
    <x v="1"/>
    <x v="8"/>
    <x v="267"/>
    <n v="209.6"/>
    <n v="4"/>
    <n v="0"/>
    <n v="96.415999999999997"/>
  </r>
  <r>
    <n v="8864"/>
    <s v="CA-2012-125934"/>
    <x v="1"/>
    <x v="861"/>
    <d v="2012-09-18T00:00:00"/>
    <s v="Standard Class"/>
    <s v="SN-20560"/>
    <s v="Skye Norling"/>
    <x v="2"/>
    <s v="United States"/>
    <s v="Paterson"/>
    <x v="30"/>
    <n v="7501"/>
    <x v="3"/>
    <s v="OFF-AP-10003860"/>
    <x v="1"/>
    <x v="9"/>
    <x v="1089"/>
    <n v="111.04"/>
    <n v="4"/>
    <n v="0"/>
    <n v="29.980800000000002"/>
  </r>
  <r>
    <n v="8865"/>
    <s v="CA-2012-125934"/>
    <x v="1"/>
    <x v="861"/>
    <d v="2012-09-18T00:00:00"/>
    <s v="Standard Class"/>
    <s v="SN-20560"/>
    <s v="Skye Norling"/>
    <x v="2"/>
    <s v="United States"/>
    <s v="Paterson"/>
    <x v="30"/>
    <n v="7501"/>
    <x v="3"/>
    <s v="OFF-PA-10000556"/>
    <x v="1"/>
    <x v="10"/>
    <x v="1630"/>
    <n v="38.880000000000003"/>
    <n v="6"/>
    <n v="0"/>
    <n v="18.662400000000002"/>
  </r>
  <r>
    <n v="8866"/>
    <s v="CA-2012-158148"/>
    <x v="1"/>
    <x v="139"/>
    <d v="2012-12-26T00:00:00"/>
    <s v="Standard Class"/>
    <s v="JM-15865"/>
    <s v="John Murray"/>
    <x v="0"/>
    <s v="United States"/>
    <s v="Arlington"/>
    <x v="17"/>
    <n v="22204"/>
    <x v="0"/>
    <s v="OFF-AP-10003281"/>
    <x v="1"/>
    <x v="9"/>
    <x v="1180"/>
    <n v="36.269999999999996"/>
    <n v="3"/>
    <n v="0"/>
    <n v="10.880999999999997"/>
  </r>
  <r>
    <n v="8867"/>
    <s v="CA-2011-120411"/>
    <x v="2"/>
    <x v="59"/>
    <d v="2011-09-23T00:00:00"/>
    <s v="First Class"/>
    <s v="SB-20185"/>
    <s v="Sarah Brown"/>
    <x v="0"/>
    <s v="United States"/>
    <s v="Chicago"/>
    <x v="10"/>
    <n v="60653"/>
    <x v="2"/>
    <s v="FUR-BO-10004218"/>
    <x v="0"/>
    <x v="0"/>
    <x v="1584"/>
    <n v="493.42999999999995"/>
    <n v="5"/>
    <n v="0.3"/>
    <n v="-70.489999999999981"/>
  </r>
  <r>
    <n v="8868"/>
    <s v="CA-2011-120411"/>
    <x v="2"/>
    <x v="59"/>
    <d v="2011-09-23T00:00:00"/>
    <s v="First Class"/>
    <s v="SB-20185"/>
    <s v="Sarah Brown"/>
    <x v="0"/>
    <s v="United States"/>
    <s v="Chicago"/>
    <x v="10"/>
    <n v="60653"/>
    <x v="2"/>
    <s v="TEC-PH-10002185"/>
    <x v="2"/>
    <x v="7"/>
    <x v="1072"/>
    <n v="11.120000000000001"/>
    <n v="2"/>
    <n v="0.2"/>
    <n v="3.4749999999999996"/>
  </r>
  <r>
    <n v="8869"/>
    <s v="CA-2013-158260"/>
    <x v="0"/>
    <x v="254"/>
    <d v="2013-11-09T00:00:00"/>
    <s v="Standard Class"/>
    <s v="CC-12475"/>
    <s v="Cindy Chapman"/>
    <x v="0"/>
    <s v="United States"/>
    <s v="San Diego"/>
    <x v="1"/>
    <n v="92037"/>
    <x v="1"/>
    <s v="TEC-MA-10003176"/>
    <x v="2"/>
    <x v="15"/>
    <x v="1752"/>
    <n v="686.40000000000009"/>
    <n v="2"/>
    <n v="0.2"/>
    <n v="77.219999999999914"/>
  </r>
  <r>
    <n v="8870"/>
    <s v="CA-2014-101805"/>
    <x v="3"/>
    <x v="96"/>
    <d v="2014-12-07T00:00:00"/>
    <s v="Standard Class"/>
    <s v="SH-19975"/>
    <s v="Sally Hughsby"/>
    <x v="1"/>
    <s v="United States"/>
    <s v="Seattle"/>
    <x v="4"/>
    <n v="98105"/>
    <x v="1"/>
    <s v="OFF-BI-10002003"/>
    <x v="1"/>
    <x v="8"/>
    <x v="1384"/>
    <n v="15.920000000000002"/>
    <n v="5"/>
    <n v="0.2"/>
    <n v="5.3729999999999993"/>
  </r>
  <r>
    <n v="8871"/>
    <s v="CA-2014-101805"/>
    <x v="3"/>
    <x v="96"/>
    <d v="2014-12-07T00:00:00"/>
    <s v="Standard Class"/>
    <s v="SH-19975"/>
    <s v="Sally Hughsby"/>
    <x v="1"/>
    <s v="United States"/>
    <s v="Seattle"/>
    <x v="4"/>
    <n v="98105"/>
    <x v="1"/>
    <s v="FUR-FU-10000023"/>
    <x v="0"/>
    <x v="5"/>
    <x v="322"/>
    <n v="70.679999999999993"/>
    <n v="12"/>
    <n v="0"/>
    <n v="31.099200000000003"/>
  </r>
  <r>
    <n v="8872"/>
    <s v="CA-2014-101805"/>
    <x v="3"/>
    <x v="96"/>
    <d v="2014-12-07T00:00:00"/>
    <s v="Standard Class"/>
    <s v="SH-19975"/>
    <s v="Sally Hughsby"/>
    <x v="1"/>
    <s v="United States"/>
    <s v="Seattle"/>
    <x v="4"/>
    <n v="98105"/>
    <x v="1"/>
    <s v="OFF-ST-10002756"/>
    <x v="1"/>
    <x v="4"/>
    <x v="270"/>
    <n v="541.24"/>
    <n v="4"/>
    <n v="0"/>
    <n v="5.4124000000000478"/>
  </r>
  <r>
    <n v="8873"/>
    <s v="US-2011-105137"/>
    <x v="2"/>
    <x v="982"/>
    <d v="2011-10-10T00:00:00"/>
    <s v="Same Day"/>
    <s v="RB-19435"/>
    <s v="Richard Bierner"/>
    <x v="0"/>
    <s v="United States"/>
    <s v="Columbus"/>
    <x v="24"/>
    <n v="43229"/>
    <x v="3"/>
    <s v="TEC-MA-10002694"/>
    <x v="2"/>
    <x v="15"/>
    <x v="1823"/>
    <n v="101.99400000000001"/>
    <n v="2"/>
    <n v="0.7"/>
    <n v="-71.39579999999998"/>
  </r>
  <r>
    <n v="8874"/>
    <s v="US-2011-105137"/>
    <x v="2"/>
    <x v="982"/>
    <d v="2011-10-10T00:00:00"/>
    <s v="Same Day"/>
    <s v="RB-19435"/>
    <s v="Richard Bierner"/>
    <x v="0"/>
    <s v="United States"/>
    <s v="Columbus"/>
    <x v="24"/>
    <n v="43229"/>
    <x v="3"/>
    <s v="OFF-BI-10002429"/>
    <x v="1"/>
    <x v="8"/>
    <x v="467"/>
    <n v="18.264000000000003"/>
    <n v="2"/>
    <n v="0.7"/>
    <n v="-13.393599999999999"/>
  </r>
  <r>
    <n v="8875"/>
    <s v="CA-2014-142489"/>
    <x v="3"/>
    <x v="237"/>
    <d v="2014-11-17T00:00:00"/>
    <s v="Second Class"/>
    <s v="TC-21295"/>
    <s v="Toby Carlisle"/>
    <x v="0"/>
    <s v="United States"/>
    <s v="Houston"/>
    <x v="5"/>
    <n v="77095"/>
    <x v="2"/>
    <s v="OFF-BI-10003684"/>
    <x v="1"/>
    <x v="8"/>
    <x v="707"/>
    <n v="21.989999999999995"/>
    <n v="5"/>
    <n v="0.8"/>
    <n v="-32.984999999999999"/>
  </r>
  <r>
    <n v="8876"/>
    <s v="US-2013-141264"/>
    <x v="0"/>
    <x v="572"/>
    <d v="2013-08-20T00:00:00"/>
    <s v="Standard Class"/>
    <s v="CT-11995"/>
    <s v="Carol Triggs"/>
    <x v="0"/>
    <s v="United States"/>
    <s v="Irving"/>
    <x v="5"/>
    <n v="75061"/>
    <x v="2"/>
    <s v="OFF-SU-10003505"/>
    <x v="1"/>
    <x v="14"/>
    <x v="408"/>
    <n v="185.376"/>
    <n v="2"/>
    <n v="0.2"/>
    <n v="-34.758000000000017"/>
  </r>
  <r>
    <n v="8877"/>
    <s v="US-2013-141264"/>
    <x v="0"/>
    <x v="572"/>
    <d v="2013-08-20T00:00:00"/>
    <s v="Standard Class"/>
    <s v="CT-11995"/>
    <s v="Carol Triggs"/>
    <x v="0"/>
    <s v="United States"/>
    <s v="Irving"/>
    <x v="5"/>
    <n v="75061"/>
    <x v="2"/>
    <s v="OFF-AP-10002534"/>
    <x v="1"/>
    <x v="9"/>
    <x v="1193"/>
    <n v="58.923999999999985"/>
    <n v="1"/>
    <n v="0.8"/>
    <n v="-153.20240000000001"/>
  </r>
  <r>
    <n v="8878"/>
    <s v="CA-2014-126928"/>
    <x v="3"/>
    <x v="697"/>
    <d v="2014-09-24T00:00:00"/>
    <s v="Standard Class"/>
    <s v="GZ-14470"/>
    <s v="Gary Zandusky"/>
    <x v="0"/>
    <s v="United States"/>
    <s v="Morristown"/>
    <x v="30"/>
    <n v="7960"/>
    <x v="3"/>
    <s v="TEC-MA-10004626"/>
    <x v="2"/>
    <x v="15"/>
    <x v="1824"/>
    <n v="480"/>
    <n v="4"/>
    <n v="0"/>
    <n v="225.6"/>
  </r>
  <r>
    <n v="8879"/>
    <s v="CA-2014-126928"/>
    <x v="3"/>
    <x v="697"/>
    <d v="2014-09-24T00:00:00"/>
    <s v="Standard Class"/>
    <s v="GZ-14470"/>
    <s v="Gary Zandusky"/>
    <x v="0"/>
    <s v="United States"/>
    <s v="Morristown"/>
    <x v="30"/>
    <n v="7960"/>
    <x v="3"/>
    <s v="OFF-ST-10000615"/>
    <x v="1"/>
    <x v="4"/>
    <x v="75"/>
    <n v="34.049999999999997"/>
    <n v="3"/>
    <n v="0"/>
    <n v="9.5340000000000025"/>
  </r>
  <r>
    <n v="8880"/>
    <s v="US-2012-107944"/>
    <x v="1"/>
    <x v="391"/>
    <d v="2012-03-25T00:00:00"/>
    <s v="First Class"/>
    <s v="AM-10360"/>
    <s v="Alice McCarthy"/>
    <x v="1"/>
    <s v="United States"/>
    <s v="Los Angeles"/>
    <x v="1"/>
    <n v="90008"/>
    <x v="1"/>
    <s v="OFF-PA-10000659"/>
    <x v="1"/>
    <x v="10"/>
    <x v="1286"/>
    <n v="192.72"/>
    <n v="11"/>
    <n v="0"/>
    <n v="92.505599999999987"/>
  </r>
  <r>
    <n v="8881"/>
    <s v="US-2012-107944"/>
    <x v="1"/>
    <x v="391"/>
    <d v="2012-03-25T00:00:00"/>
    <s v="First Class"/>
    <s v="AM-10360"/>
    <s v="Alice McCarthy"/>
    <x v="1"/>
    <s v="United States"/>
    <s v="Los Angeles"/>
    <x v="1"/>
    <n v="90008"/>
    <x v="1"/>
    <s v="TEC-AC-10000736"/>
    <x v="2"/>
    <x v="11"/>
    <x v="1085"/>
    <n v="239.96999999999997"/>
    <n v="3"/>
    <n v="0"/>
    <n v="86.389199999999988"/>
  </r>
  <r>
    <n v="8882"/>
    <s v="CA-2013-135594"/>
    <x v="0"/>
    <x v="1186"/>
    <d v="2013-07-04T00:00:00"/>
    <s v="Second Class"/>
    <s v="AH-10120"/>
    <s v="Adrian Hane"/>
    <x v="2"/>
    <s v="United States"/>
    <s v="Aurora"/>
    <x v="10"/>
    <n v="60505"/>
    <x v="2"/>
    <s v="TEC-AC-10003038"/>
    <x v="2"/>
    <x v="11"/>
    <x v="1024"/>
    <n v="50.120000000000005"/>
    <n v="7"/>
    <n v="0.2"/>
    <n v="-0.62650000000000716"/>
  </r>
  <r>
    <n v="8883"/>
    <s v="US-2014-115252"/>
    <x v="3"/>
    <x v="179"/>
    <d v="2014-10-26T00:00:00"/>
    <s v="Standard Class"/>
    <s v="MY-18295"/>
    <s v="Muhammed Yedwab"/>
    <x v="1"/>
    <s v="United States"/>
    <s v="Durham"/>
    <x v="3"/>
    <n v="27707"/>
    <x v="0"/>
    <s v="TEC-PH-10004071"/>
    <x v="2"/>
    <x v="7"/>
    <x v="1537"/>
    <n v="15.984000000000002"/>
    <n v="2"/>
    <n v="0.2"/>
    <n v="1.3986000000000001"/>
  </r>
  <r>
    <n v="8884"/>
    <s v="US-2014-115252"/>
    <x v="3"/>
    <x v="179"/>
    <d v="2014-10-26T00:00:00"/>
    <s v="Standard Class"/>
    <s v="MY-18295"/>
    <s v="Muhammed Yedwab"/>
    <x v="1"/>
    <s v="United States"/>
    <s v="Durham"/>
    <x v="3"/>
    <n v="27707"/>
    <x v="0"/>
    <s v="OFF-PA-10001667"/>
    <x v="1"/>
    <x v="10"/>
    <x v="453"/>
    <n v="14.352000000000002"/>
    <n v="3"/>
    <n v="0.2"/>
    <n v="4.4849999999999994"/>
  </r>
  <r>
    <n v="8885"/>
    <s v="CA-2011-107398"/>
    <x v="2"/>
    <x v="55"/>
    <d v="2011-08-30T00:00:00"/>
    <s v="Standard Class"/>
    <s v="BS-11590"/>
    <s v="Brendan Sweed"/>
    <x v="1"/>
    <s v="United States"/>
    <s v="Columbus"/>
    <x v="24"/>
    <n v="43229"/>
    <x v="3"/>
    <s v="OFF-BI-10001982"/>
    <x v="1"/>
    <x v="8"/>
    <x v="301"/>
    <n v="6.5280000000000014"/>
    <n v="4"/>
    <n v="0.7"/>
    <n v="-4.5695999999999994"/>
  </r>
  <r>
    <n v="8886"/>
    <s v="CA-2011-107398"/>
    <x v="2"/>
    <x v="55"/>
    <d v="2011-08-30T00:00:00"/>
    <s v="Standard Class"/>
    <s v="BS-11590"/>
    <s v="Brendan Sweed"/>
    <x v="1"/>
    <s v="United States"/>
    <s v="Columbus"/>
    <x v="24"/>
    <n v="43229"/>
    <x v="3"/>
    <s v="OFF-BI-10004141"/>
    <x v="1"/>
    <x v="8"/>
    <x v="1287"/>
    <n v="2.8620000000000005"/>
    <n v="3"/>
    <n v="0.7"/>
    <n v="-2.2896000000000001"/>
  </r>
  <r>
    <n v="8887"/>
    <s v="CA-2011-107398"/>
    <x v="2"/>
    <x v="55"/>
    <d v="2011-08-30T00:00:00"/>
    <s v="Standard Class"/>
    <s v="BS-11590"/>
    <s v="Brendan Sweed"/>
    <x v="1"/>
    <s v="United States"/>
    <s v="Columbus"/>
    <x v="24"/>
    <n v="43229"/>
    <x v="3"/>
    <s v="OFF-BI-10002103"/>
    <x v="1"/>
    <x v="8"/>
    <x v="525"/>
    <n v="20.856000000000002"/>
    <n v="8"/>
    <n v="0.7"/>
    <n v="-16.684799999999996"/>
  </r>
  <r>
    <n v="8888"/>
    <s v="CA-2011-169642"/>
    <x v="2"/>
    <x v="923"/>
    <d v="2011-07-30T00:00:00"/>
    <s v="Second Class"/>
    <s v="BB-10990"/>
    <s v="Barry Blumstein"/>
    <x v="1"/>
    <s v="United States"/>
    <s v="Los Angeles"/>
    <x v="1"/>
    <n v="90036"/>
    <x v="1"/>
    <s v="OFF-ST-10002574"/>
    <x v="1"/>
    <x v="4"/>
    <x v="926"/>
    <n v="276.27999999999997"/>
    <n v="2"/>
    <n v="0"/>
    <n v="0"/>
  </r>
  <r>
    <n v="8889"/>
    <s v="CA-2014-103968"/>
    <x v="3"/>
    <x v="96"/>
    <d v="2014-12-08T00:00:00"/>
    <s v="Standard Class"/>
    <s v="ML-17755"/>
    <s v="Max Ludwig"/>
    <x v="2"/>
    <s v="United States"/>
    <s v="Stockton"/>
    <x v="1"/>
    <n v="95207"/>
    <x v="1"/>
    <s v="FUR-FU-10003394"/>
    <x v="0"/>
    <x v="5"/>
    <x v="578"/>
    <n v="629.64"/>
    <n v="9"/>
    <n v="0"/>
    <n v="107.03879999999994"/>
  </r>
  <r>
    <n v="8890"/>
    <s v="CA-2013-147256"/>
    <x v="0"/>
    <x v="508"/>
    <d v="2013-10-22T00:00:00"/>
    <s v="Second Class"/>
    <s v="FC-14245"/>
    <s v="Frank Carlisle"/>
    <x v="2"/>
    <s v="United States"/>
    <s v="Columbia"/>
    <x v="25"/>
    <n v="65203"/>
    <x v="2"/>
    <s v="TEC-PH-10003072"/>
    <x v="2"/>
    <x v="7"/>
    <x v="1310"/>
    <n v="449.97"/>
    <n v="3"/>
    <n v="0"/>
    <n v="220.48530000000002"/>
  </r>
  <r>
    <n v="8891"/>
    <s v="CA-2013-147256"/>
    <x v="0"/>
    <x v="508"/>
    <d v="2013-10-22T00:00:00"/>
    <s v="Second Class"/>
    <s v="FC-14245"/>
    <s v="Frank Carlisle"/>
    <x v="2"/>
    <s v="United States"/>
    <s v="Columbia"/>
    <x v="25"/>
    <n v="65203"/>
    <x v="2"/>
    <s v="OFF-AP-10003057"/>
    <x v="1"/>
    <x v="9"/>
    <x v="1317"/>
    <n v="1927.5900000000001"/>
    <n v="7"/>
    <n v="0"/>
    <n v="751.76010000000008"/>
  </r>
  <r>
    <n v="8892"/>
    <s v="CA-2013-162159"/>
    <x v="0"/>
    <x v="1142"/>
    <d v="2013-09-19T00:00:00"/>
    <s v="First Class"/>
    <s v="CR-12625"/>
    <s v="Corey Roper"/>
    <x v="2"/>
    <s v="United States"/>
    <s v="Columbus"/>
    <x v="32"/>
    <n v="31907"/>
    <x v="0"/>
    <s v="FUR-CH-10001146"/>
    <x v="0"/>
    <x v="1"/>
    <x v="64"/>
    <n v="121.78"/>
    <n v="2"/>
    <n v="0"/>
    <n v="30.444999999999993"/>
  </r>
  <r>
    <n v="8893"/>
    <s v="CA-2012-111038"/>
    <x v="1"/>
    <x v="494"/>
    <d v="2012-12-06T00:00:00"/>
    <s v="Standard Class"/>
    <s v="LC-16960"/>
    <s v="Lindsay Castell"/>
    <x v="2"/>
    <s v="United States"/>
    <s v="San Diego"/>
    <x v="1"/>
    <n v="92037"/>
    <x v="1"/>
    <s v="FUR-CH-10003973"/>
    <x v="0"/>
    <x v="1"/>
    <x v="858"/>
    <n v="2676.672"/>
    <n v="9"/>
    <n v="0.2"/>
    <n v="267.66720000000009"/>
  </r>
  <r>
    <n v="8894"/>
    <s v="CA-2011-124723"/>
    <x v="2"/>
    <x v="79"/>
    <d v="2011-08-12T00:00:00"/>
    <s v="Standard Class"/>
    <s v="GZ-14470"/>
    <s v="Gary Zandusky"/>
    <x v="0"/>
    <s v="United States"/>
    <s v="Texas City"/>
    <x v="5"/>
    <n v="77590"/>
    <x v="2"/>
    <s v="FUR-TA-10001307"/>
    <x v="0"/>
    <x v="3"/>
    <x v="1090"/>
    <n v="489.22999999999996"/>
    <n v="2"/>
    <n v="0.3"/>
    <n v="41.933999999999997"/>
  </r>
  <r>
    <n v="8895"/>
    <s v="CA-2013-167241"/>
    <x v="0"/>
    <x v="243"/>
    <d v="2013-08-23T00:00:00"/>
    <s v="Standard Class"/>
    <s v="BD-11320"/>
    <s v="Bill Donatelli"/>
    <x v="0"/>
    <s v="United States"/>
    <s v="Los Angeles"/>
    <x v="1"/>
    <n v="90004"/>
    <x v="1"/>
    <s v="FUR-FU-10004071"/>
    <x v="0"/>
    <x v="5"/>
    <x v="570"/>
    <n v="312.03000000000003"/>
    <n v="3"/>
    <n v="0"/>
    <n v="43.684200000000018"/>
  </r>
  <r>
    <n v="8896"/>
    <s v="CA-2013-167241"/>
    <x v="0"/>
    <x v="243"/>
    <d v="2013-08-23T00:00:00"/>
    <s v="Standard Class"/>
    <s v="BD-11320"/>
    <s v="Bill Donatelli"/>
    <x v="0"/>
    <s v="United States"/>
    <s v="Los Angeles"/>
    <x v="1"/>
    <n v="90004"/>
    <x v="1"/>
    <s v="OFF-ST-10001505"/>
    <x v="1"/>
    <x v="4"/>
    <x v="1174"/>
    <n v="17.940000000000001"/>
    <n v="3"/>
    <n v="0"/>
    <n v="3.0497999999999985"/>
  </r>
  <r>
    <n v="8897"/>
    <s v="CA-2013-167241"/>
    <x v="0"/>
    <x v="243"/>
    <d v="2013-08-23T00:00:00"/>
    <s v="Standard Class"/>
    <s v="BD-11320"/>
    <s v="Bill Donatelli"/>
    <x v="0"/>
    <s v="United States"/>
    <s v="Los Angeles"/>
    <x v="1"/>
    <n v="90004"/>
    <x v="1"/>
    <s v="TEC-PH-10004614"/>
    <x v="2"/>
    <x v="7"/>
    <x v="299"/>
    <n v="165.60000000000002"/>
    <n v="3"/>
    <n v="0.2"/>
    <n v="10.349999999999994"/>
  </r>
  <r>
    <n v="8898"/>
    <s v="CA-2013-167241"/>
    <x v="0"/>
    <x v="243"/>
    <d v="2013-08-23T00:00:00"/>
    <s v="Standard Class"/>
    <s v="BD-11320"/>
    <s v="Bill Donatelli"/>
    <x v="0"/>
    <s v="United States"/>
    <s v="Los Angeles"/>
    <x v="1"/>
    <n v="90004"/>
    <x v="1"/>
    <s v="OFF-PA-10004911"/>
    <x v="1"/>
    <x v="10"/>
    <x v="929"/>
    <n v="37.520000000000003"/>
    <n v="4"/>
    <n v="0"/>
    <n v="18.009600000000002"/>
  </r>
  <r>
    <n v="8899"/>
    <s v="CA-2012-163237"/>
    <x v="1"/>
    <x v="976"/>
    <d v="2012-08-09T00:00:00"/>
    <s v="Second Class"/>
    <s v="EM-14095"/>
    <s v="Eudokia Martin"/>
    <x v="1"/>
    <s v="United States"/>
    <s v="Springfield"/>
    <x v="17"/>
    <n v="22153"/>
    <x v="0"/>
    <s v="TEC-PH-10003601"/>
    <x v="2"/>
    <x v="7"/>
    <x v="1383"/>
    <n v="494.97"/>
    <n v="3"/>
    <n v="0"/>
    <n v="148.49099999999996"/>
  </r>
  <r>
    <n v="8900"/>
    <s v="CA-2012-163237"/>
    <x v="1"/>
    <x v="976"/>
    <d v="2012-08-09T00:00:00"/>
    <s v="Second Class"/>
    <s v="EM-14095"/>
    <s v="Eudokia Martin"/>
    <x v="1"/>
    <s v="United States"/>
    <s v="Springfield"/>
    <x v="17"/>
    <n v="22153"/>
    <x v="0"/>
    <s v="OFF-LA-10004545"/>
    <x v="1"/>
    <x v="2"/>
    <x v="1328"/>
    <n v="25.06"/>
    <n v="2"/>
    <n v="0"/>
    <n v="11.778199999999998"/>
  </r>
  <r>
    <n v="8901"/>
    <s v="CA-2013-150483"/>
    <x v="0"/>
    <x v="1207"/>
    <d v="2013-06-05T00:00:00"/>
    <s v="Standard Class"/>
    <s v="BP-11290"/>
    <s v="Beth Paige"/>
    <x v="0"/>
    <s v="United States"/>
    <s v="Decatur"/>
    <x v="10"/>
    <n v="62521"/>
    <x v="2"/>
    <s v="FUR-FU-10001379"/>
    <x v="0"/>
    <x v="5"/>
    <x v="1810"/>
    <n v="32.064"/>
    <n v="3"/>
    <n v="0.6"/>
    <n v="-12.825599999999994"/>
  </r>
  <r>
    <n v="8902"/>
    <s v="CA-2013-150483"/>
    <x v="0"/>
    <x v="1207"/>
    <d v="2013-06-05T00:00:00"/>
    <s v="Standard Class"/>
    <s v="BP-11290"/>
    <s v="Beth Paige"/>
    <x v="0"/>
    <s v="United States"/>
    <s v="Decatur"/>
    <x v="10"/>
    <n v="62521"/>
    <x v="2"/>
    <s v="OFF-PA-10001846"/>
    <x v="1"/>
    <x v="10"/>
    <x v="1807"/>
    <n v="18.496000000000002"/>
    <n v="4"/>
    <n v="0.2"/>
    <n v="6.7048000000000005"/>
  </r>
  <r>
    <n v="8903"/>
    <s v="CA-2013-150483"/>
    <x v="0"/>
    <x v="1207"/>
    <d v="2013-06-05T00:00:00"/>
    <s v="Standard Class"/>
    <s v="BP-11290"/>
    <s v="Beth Paige"/>
    <x v="0"/>
    <s v="United States"/>
    <s v="Decatur"/>
    <x v="10"/>
    <n v="62521"/>
    <x v="2"/>
    <s v="FUR-CH-10000422"/>
    <x v="0"/>
    <x v="1"/>
    <x v="1432"/>
    <n v="191.07899999999998"/>
    <n v="3"/>
    <n v="0.3"/>
    <n v="-38.215799999999973"/>
  </r>
  <r>
    <n v="8904"/>
    <s v="CA-2013-150483"/>
    <x v="0"/>
    <x v="1207"/>
    <d v="2013-06-05T00:00:00"/>
    <s v="Standard Class"/>
    <s v="BP-11290"/>
    <s v="Beth Paige"/>
    <x v="0"/>
    <s v="United States"/>
    <s v="Decatur"/>
    <x v="10"/>
    <n v="62521"/>
    <x v="2"/>
    <s v="OFF-PA-10004621"/>
    <x v="1"/>
    <x v="10"/>
    <x v="738"/>
    <n v="10.368000000000002"/>
    <n v="2"/>
    <n v="0.2"/>
    <n v="3.6288"/>
  </r>
  <r>
    <n v="8905"/>
    <s v="US-2013-126431"/>
    <x v="0"/>
    <x v="949"/>
    <d v="2013-07-02T00:00:00"/>
    <s v="Same Day"/>
    <s v="SU-20665"/>
    <s v="Stephanie Ulpright"/>
    <x v="2"/>
    <s v="United States"/>
    <s v="New York City"/>
    <x v="15"/>
    <n v="10009"/>
    <x v="3"/>
    <s v="OFF-LA-10001474"/>
    <x v="1"/>
    <x v="2"/>
    <x v="917"/>
    <n v="30.53"/>
    <n v="1"/>
    <n v="0"/>
    <n v="14.043800000000001"/>
  </r>
  <r>
    <n v="8906"/>
    <s v="US-2013-126431"/>
    <x v="0"/>
    <x v="949"/>
    <d v="2013-07-02T00:00:00"/>
    <s v="Same Day"/>
    <s v="SU-20665"/>
    <s v="Stephanie Ulpright"/>
    <x v="2"/>
    <s v="United States"/>
    <s v="New York City"/>
    <x v="15"/>
    <n v="10009"/>
    <x v="3"/>
    <s v="TEC-AC-10001635"/>
    <x v="2"/>
    <x v="11"/>
    <x v="1363"/>
    <n v="30.839999999999996"/>
    <n v="3"/>
    <n v="0"/>
    <n v="6.1679999999999975"/>
  </r>
  <r>
    <n v="8907"/>
    <s v="US-2013-126431"/>
    <x v="0"/>
    <x v="949"/>
    <d v="2013-07-02T00:00:00"/>
    <s v="Same Day"/>
    <s v="SU-20665"/>
    <s v="Stephanie Ulpright"/>
    <x v="2"/>
    <s v="United States"/>
    <s v="New York City"/>
    <x v="15"/>
    <n v="10009"/>
    <x v="3"/>
    <s v="OFF-PA-10001950"/>
    <x v="1"/>
    <x v="10"/>
    <x v="144"/>
    <n v="75.06"/>
    <n v="9"/>
    <n v="0"/>
    <n v="33.776999999999994"/>
  </r>
  <r>
    <n v="8908"/>
    <s v="CA-2013-139934"/>
    <x v="0"/>
    <x v="122"/>
    <d v="2013-12-21T00:00:00"/>
    <s v="First Class"/>
    <s v="AY-10555"/>
    <s v="Andy Yotov"/>
    <x v="1"/>
    <s v="United States"/>
    <s v="San Francisco"/>
    <x v="1"/>
    <n v="94110"/>
    <x v="1"/>
    <s v="TEC-PH-10001552"/>
    <x v="2"/>
    <x v="7"/>
    <x v="178"/>
    <n v="66.976000000000013"/>
    <n v="7"/>
    <n v="0.2"/>
    <n v="6.6976000000000013"/>
  </r>
  <r>
    <n v="8909"/>
    <s v="CA-2012-109603"/>
    <x v="1"/>
    <x v="1208"/>
    <d v="2012-02-01T00:00:00"/>
    <s v="Standard Class"/>
    <s v="EM-13825"/>
    <s v="Elizabeth Moffitt"/>
    <x v="1"/>
    <s v="United States"/>
    <s v="Moreno Valley"/>
    <x v="1"/>
    <n v="92553"/>
    <x v="1"/>
    <s v="OFF-PA-10003790"/>
    <x v="1"/>
    <x v="10"/>
    <x v="1250"/>
    <n v="182.72"/>
    <n v="8"/>
    <n v="0"/>
    <n v="84.051199999999994"/>
  </r>
  <r>
    <n v="8910"/>
    <s v="CA-2014-160661"/>
    <x v="3"/>
    <x v="960"/>
    <d v="2014-11-02T00:00:00"/>
    <s v="Standard Class"/>
    <s v="SA-20830"/>
    <s v="Sue Ann Reed"/>
    <x v="0"/>
    <s v="United States"/>
    <s v="Everett"/>
    <x v="31"/>
    <n v="2149"/>
    <x v="3"/>
    <s v="OFF-LA-10002475"/>
    <x v="1"/>
    <x v="2"/>
    <x v="148"/>
    <n v="21.93"/>
    <n v="3"/>
    <n v="0"/>
    <n v="10.307099999999998"/>
  </r>
  <r>
    <n v="8911"/>
    <s v="CA-2014-102610"/>
    <x v="3"/>
    <x v="259"/>
    <d v="2014-11-09T00:00:00"/>
    <s v="Standard Class"/>
    <s v="CA-12265"/>
    <s v="Christina Anderson"/>
    <x v="0"/>
    <s v="United States"/>
    <s v="Chattanooga"/>
    <x v="18"/>
    <n v="37421"/>
    <x v="0"/>
    <s v="TEC-AC-10000303"/>
    <x v="2"/>
    <x v="11"/>
    <x v="429"/>
    <n v="95.976000000000013"/>
    <n v="3"/>
    <n v="0.2"/>
    <n v="15.596099999999996"/>
  </r>
  <r>
    <n v="8912"/>
    <s v="CA-2014-102610"/>
    <x v="3"/>
    <x v="259"/>
    <d v="2014-11-09T00:00:00"/>
    <s v="Standard Class"/>
    <s v="CA-12265"/>
    <s v="Christina Anderson"/>
    <x v="0"/>
    <s v="United States"/>
    <s v="Chattanooga"/>
    <x v="18"/>
    <n v="37421"/>
    <x v="0"/>
    <s v="TEC-PH-10000127"/>
    <x v="2"/>
    <x v="7"/>
    <x v="1758"/>
    <n v="143.928"/>
    <n v="9"/>
    <n v="0.2"/>
    <n v="-32.383800000000008"/>
  </r>
  <r>
    <n v="8913"/>
    <s v="CA-2014-102610"/>
    <x v="3"/>
    <x v="259"/>
    <d v="2014-11-09T00:00:00"/>
    <s v="Standard Class"/>
    <s v="CA-12265"/>
    <s v="Christina Anderson"/>
    <x v="0"/>
    <s v="United States"/>
    <s v="Chattanooga"/>
    <x v="18"/>
    <n v="37421"/>
    <x v="0"/>
    <s v="OFF-BI-10004364"/>
    <x v="1"/>
    <x v="8"/>
    <x v="302"/>
    <n v="3.5640000000000009"/>
    <n v="2"/>
    <n v="0.7"/>
    <n v="-2.9700000000000006"/>
  </r>
  <r>
    <n v="8914"/>
    <s v="CA-2014-102610"/>
    <x v="3"/>
    <x v="259"/>
    <d v="2014-11-09T00:00:00"/>
    <s v="Standard Class"/>
    <s v="CA-12265"/>
    <s v="Christina Anderson"/>
    <x v="0"/>
    <s v="United States"/>
    <s v="Chattanooga"/>
    <x v="18"/>
    <n v="37421"/>
    <x v="0"/>
    <s v="OFF-LA-10002195"/>
    <x v="1"/>
    <x v="2"/>
    <x v="1019"/>
    <n v="4.9280000000000008"/>
    <n v="2"/>
    <n v="0.2"/>
    <n v="1.7247999999999997"/>
  </r>
  <r>
    <n v="8915"/>
    <s v="US-2013-144057"/>
    <x v="0"/>
    <x v="195"/>
    <d v="2013-05-14T00:00:00"/>
    <s v="Standard Class"/>
    <s v="CV-12805"/>
    <s v="Cynthia Voltz"/>
    <x v="1"/>
    <s v="United States"/>
    <s v="Austin"/>
    <x v="5"/>
    <n v="78745"/>
    <x v="2"/>
    <s v="OFF-ST-10001490"/>
    <x v="1"/>
    <x v="4"/>
    <x v="513"/>
    <n v="856.65600000000006"/>
    <n v="6"/>
    <n v="0.2"/>
    <n v="107.08199999999985"/>
  </r>
  <r>
    <n v="8916"/>
    <s v="US-2013-144057"/>
    <x v="0"/>
    <x v="195"/>
    <d v="2013-05-14T00:00:00"/>
    <s v="Standard Class"/>
    <s v="CV-12805"/>
    <s v="Cynthia Voltz"/>
    <x v="1"/>
    <s v="United States"/>
    <s v="Austin"/>
    <x v="5"/>
    <n v="78745"/>
    <x v="2"/>
    <s v="OFF-BI-10002852"/>
    <x v="1"/>
    <x v="8"/>
    <x v="91"/>
    <n v="13.183999999999997"/>
    <n v="4"/>
    <n v="0.8"/>
    <n v="-20.435200000000002"/>
  </r>
  <r>
    <n v="8917"/>
    <s v="US-2013-144057"/>
    <x v="0"/>
    <x v="195"/>
    <d v="2013-05-14T00:00:00"/>
    <s v="Standard Class"/>
    <s v="CV-12805"/>
    <s v="Cynthia Voltz"/>
    <x v="1"/>
    <s v="United States"/>
    <s v="Austin"/>
    <x v="5"/>
    <n v="78745"/>
    <x v="2"/>
    <s v="OFF-AP-10000390"/>
    <x v="1"/>
    <x v="9"/>
    <x v="1691"/>
    <n v="48.783999999999985"/>
    <n v="4"/>
    <n v="0.8"/>
    <n v="-131.71680000000001"/>
  </r>
  <r>
    <n v="8918"/>
    <s v="US-2013-144057"/>
    <x v="0"/>
    <x v="195"/>
    <d v="2013-05-14T00:00:00"/>
    <s v="Standard Class"/>
    <s v="CV-12805"/>
    <s v="Cynthia Voltz"/>
    <x v="1"/>
    <s v="United States"/>
    <s v="Austin"/>
    <x v="5"/>
    <n v="78745"/>
    <x v="2"/>
    <s v="OFF-PA-10004327"/>
    <x v="1"/>
    <x v="10"/>
    <x v="136"/>
    <n v="76.64"/>
    <n v="2"/>
    <n v="0.2"/>
    <n v="26.823999999999995"/>
  </r>
  <r>
    <n v="8919"/>
    <s v="US-2013-144057"/>
    <x v="0"/>
    <x v="195"/>
    <d v="2013-05-14T00:00:00"/>
    <s v="Standard Class"/>
    <s v="CV-12805"/>
    <s v="Cynthia Voltz"/>
    <x v="1"/>
    <s v="United States"/>
    <s v="Austin"/>
    <x v="5"/>
    <n v="78745"/>
    <x v="2"/>
    <s v="OFF-BI-10002353"/>
    <x v="1"/>
    <x v="8"/>
    <x v="1068"/>
    <n v="18.527999999999995"/>
    <n v="6"/>
    <n v="0.8"/>
    <n v="-27.791999999999994"/>
  </r>
  <r>
    <n v="8920"/>
    <s v="CA-2011-160276"/>
    <x v="2"/>
    <x v="1063"/>
    <d v="2011-04-08T00:00:00"/>
    <s v="Standard Class"/>
    <s v="AH-10690"/>
    <s v="Anna Häberlin"/>
    <x v="1"/>
    <s v="United States"/>
    <s v="Virginia Beach"/>
    <x v="17"/>
    <n v="23464"/>
    <x v="0"/>
    <s v="FUR-FU-10003192"/>
    <x v="0"/>
    <x v="5"/>
    <x v="1720"/>
    <n v="177.68"/>
    <n v="2"/>
    <n v="0"/>
    <n v="46.196799999999996"/>
  </r>
  <r>
    <n v="8921"/>
    <s v="CA-2011-132983"/>
    <x v="2"/>
    <x v="582"/>
    <d v="2011-05-03T00:00:00"/>
    <s v="Standard Class"/>
    <s v="DS-13180"/>
    <s v="David Smith"/>
    <x v="1"/>
    <s v="United States"/>
    <s v="Jamestown"/>
    <x v="15"/>
    <n v="14701"/>
    <x v="3"/>
    <s v="TEC-AC-10000736"/>
    <x v="2"/>
    <x v="11"/>
    <x v="1085"/>
    <n v="159.97999999999999"/>
    <n v="2"/>
    <n v="0"/>
    <n v="57.592799999999997"/>
  </r>
  <r>
    <n v="8922"/>
    <s v="CA-2013-145709"/>
    <x v="0"/>
    <x v="964"/>
    <d v="2013-10-09T00:00:00"/>
    <s v="Standard Class"/>
    <s v="AH-10690"/>
    <s v="Anna Häberlin"/>
    <x v="1"/>
    <s v="United States"/>
    <s v="Coral Gables"/>
    <x v="2"/>
    <n v="33134"/>
    <x v="0"/>
    <s v="TEC-PH-10003095"/>
    <x v="2"/>
    <x v="7"/>
    <x v="1491"/>
    <n v="52.679999999999993"/>
    <n v="3"/>
    <n v="0.2"/>
    <n v="19.754999999999999"/>
  </r>
  <r>
    <n v="8923"/>
    <s v="CA-2013-145709"/>
    <x v="0"/>
    <x v="964"/>
    <d v="2013-10-09T00:00:00"/>
    <s v="Standard Class"/>
    <s v="AH-10690"/>
    <s v="Anna Häberlin"/>
    <x v="1"/>
    <s v="United States"/>
    <s v="Coral Gables"/>
    <x v="2"/>
    <n v="33134"/>
    <x v="0"/>
    <s v="FUR-FU-10002885"/>
    <x v="0"/>
    <x v="5"/>
    <x v="755"/>
    <n v="11.568000000000001"/>
    <n v="3"/>
    <n v="0.2"/>
    <n v="2.6028000000000011"/>
  </r>
  <r>
    <n v="8924"/>
    <s v="CA-2014-133928"/>
    <x v="3"/>
    <x v="532"/>
    <d v="2014-06-18T00:00:00"/>
    <s v="Standard Class"/>
    <s v="ZC-21910"/>
    <s v="Zuschuss Carroll"/>
    <x v="0"/>
    <s v="United States"/>
    <s v="Hickory"/>
    <x v="3"/>
    <n v="28601"/>
    <x v="0"/>
    <s v="OFF-BI-10001525"/>
    <x v="1"/>
    <x v="8"/>
    <x v="31"/>
    <n v="4.572000000000001"/>
    <n v="4"/>
    <n v="0.7"/>
    <n v="-3.8100000000000005"/>
  </r>
  <r>
    <n v="8925"/>
    <s v="CA-2013-168032"/>
    <x v="0"/>
    <x v="806"/>
    <d v="2013-02-03T00:00:00"/>
    <s v="Standard Class"/>
    <s v="DF-13135"/>
    <s v="David Flashing"/>
    <x v="0"/>
    <s v="United States"/>
    <s v="Rockford"/>
    <x v="10"/>
    <n v="61107"/>
    <x v="2"/>
    <s v="TEC-PH-10004241"/>
    <x v="2"/>
    <x v="7"/>
    <x v="1825"/>
    <n v="1439.9680000000001"/>
    <n v="4"/>
    <n v="0.2"/>
    <n v="143.99680000000006"/>
  </r>
  <r>
    <n v="8926"/>
    <s v="CA-2013-168032"/>
    <x v="0"/>
    <x v="806"/>
    <d v="2013-02-03T00:00:00"/>
    <s v="Standard Class"/>
    <s v="DF-13135"/>
    <s v="David Flashing"/>
    <x v="0"/>
    <s v="United States"/>
    <s v="Rockford"/>
    <x v="10"/>
    <n v="61107"/>
    <x v="2"/>
    <s v="OFF-BI-10000546"/>
    <x v="1"/>
    <x v="8"/>
    <x v="609"/>
    <n v="1.7279999999999995"/>
    <n v="3"/>
    <n v="0.8"/>
    <n v="-2.678399999999999"/>
  </r>
  <r>
    <n v="8927"/>
    <s v="CA-2013-168032"/>
    <x v="0"/>
    <x v="806"/>
    <d v="2013-02-03T00:00:00"/>
    <s v="Standard Class"/>
    <s v="DF-13135"/>
    <s v="David Flashing"/>
    <x v="0"/>
    <s v="United States"/>
    <s v="Rockford"/>
    <x v="10"/>
    <n v="61107"/>
    <x v="2"/>
    <s v="FUR-TA-10004256"/>
    <x v="0"/>
    <x v="3"/>
    <x v="484"/>
    <n v="626.09999999999991"/>
    <n v="3"/>
    <n v="0.5"/>
    <n v="-538.44600000000003"/>
  </r>
  <r>
    <n v="8928"/>
    <s v="CA-2012-143616"/>
    <x v="1"/>
    <x v="874"/>
    <d v="2012-09-29T00:00:00"/>
    <s v="Second Class"/>
    <s v="SS-20140"/>
    <s v="Saphhira Shifley"/>
    <x v="1"/>
    <s v="United States"/>
    <s v="Seattle"/>
    <x v="4"/>
    <n v="98103"/>
    <x v="1"/>
    <s v="OFF-AR-10002067"/>
    <x v="1"/>
    <x v="6"/>
    <x v="1145"/>
    <n v="99.2"/>
    <n v="5"/>
    <n v="0"/>
    <n v="25.792000000000002"/>
  </r>
  <r>
    <n v="8929"/>
    <s v="US-2012-168704"/>
    <x v="1"/>
    <x v="657"/>
    <d v="2012-04-17T00:00:00"/>
    <s v="Standard Class"/>
    <s v="FP-14320"/>
    <s v="Frank Preis"/>
    <x v="0"/>
    <s v="United States"/>
    <s v="Huntsville"/>
    <x v="5"/>
    <n v="77340"/>
    <x v="2"/>
    <s v="FUR-TA-10000688"/>
    <x v="0"/>
    <x v="3"/>
    <x v="556"/>
    <n v="609.9799999999999"/>
    <n v="4"/>
    <n v="0.3"/>
    <n v="-113.28200000000004"/>
  </r>
  <r>
    <n v="8930"/>
    <s v="US-2012-168704"/>
    <x v="1"/>
    <x v="657"/>
    <d v="2012-04-17T00:00:00"/>
    <s v="Standard Class"/>
    <s v="FP-14320"/>
    <s v="Frank Preis"/>
    <x v="0"/>
    <s v="United States"/>
    <s v="Huntsville"/>
    <x v="5"/>
    <n v="77340"/>
    <x v="2"/>
    <s v="FUR-TA-10002530"/>
    <x v="0"/>
    <x v="3"/>
    <x v="983"/>
    <n v="211.37199999999999"/>
    <n v="2"/>
    <n v="0.3"/>
    <n v="-45.294000000000011"/>
  </r>
  <r>
    <n v="8931"/>
    <s v="US-2012-168704"/>
    <x v="1"/>
    <x v="657"/>
    <d v="2012-04-17T00:00:00"/>
    <s v="Standard Class"/>
    <s v="FP-14320"/>
    <s v="Frank Preis"/>
    <x v="0"/>
    <s v="United States"/>
    <s v="Huntsville"/>
    <x v="5"/>
    <n v="77340"/>
    <x v="2"/>
    <s v="TEC-PH-10001061"/>
    <x v="2"/>
    <x v="7"/>
    <x v="822"/>
    <n v="239.976"/>
    <n v="3"/>
    <n v="0.2"/>
    <n v="17.998199999999997"/>
  </r>
  <r>
    <n v="8932"/>
    <s v="CA-2014-143252"/>
    <x v="3"/>
    <x v="404"/>
    <d v="2014-12-25T00:00:00"/>
    <s v="Standard Class"/>
    <s v="HE-14800"/>
    <s v="Harold Engle"/>
    <x v="1"/>
    <s v="United States"/>
    <s v="Milwaukee"/>
    <x v="6"/>
    <n v="53209"/>
    <x v="2"/>
    <s v="FUR-FU-10001057"/>
    <x v="0"/>
    <x v="5"/>
    <x v="1782"/>
    <n v="99.949999999999989"/>
    <n v="5"/>
    <n v="0"/>
    <n v="22.988499999999998"/>
  </r>
  <r>
    <n v="8933"/>
    <s v="CA-2014-143252"/>
    <x v="3"/>
    <x v="404"/>
    <d v="2014-12-25T00:00:00"/>
    <s v="Standard Class"/>
    <s v="HE-14800"/>
    <s v="Harold Engle"/>
    <x v="1"/>
    <s v="United States"/>
    <s v="Milwaukee"/>
    <x v="6"/>
    <n v="53209"/>
    <x v="2"/>
    <s v="TEC-AC-10002331"/>
    <x v="2"/>
    <x v="11"/>
    <x v="1582"/>
    <n v="29.339999999999996"/>
    <n v="3"/>
    <n v="0"/>
    <n v="10.855799999999999"/>
  </r>
  <r>
    <n v="8934"/>
    <s v="CA-2013-102134"/>
    <x v="0"/>
    <x v="560"/>
    <d v="2013-03-20T00:00:00"/>
    <s v="Standard Class"/>
    <s v="SP-20545"/>
    <s v="Sibella Parks"/>
    <x v="1"/>
    <s v="United States"/>
    <s v="Green Bay"/>
    <x v="6"/>
    <n v="54302"/>
    <x v="2"/>
    <s v="FUR-FU-10003724"/>
    <x v="0"/>
    <x v="5"/>
    <x v="887"/>
    <n v="16.739999999999998"/>
    <n v="2"/>
    <n v="0"/>
    <n v="4.3523999999999994"/>
  </r>
  <r>
    <n v="8935"/>
    <s v="CA-2014-130036"/>
    <x v="3"/>
    <x v="151"/>
    <d v="2014-08-28T00:00:00"/>
    <s v="Same Day"/>
    <s v="BP-11185"/>
    <s v="Ben Peterman"/>
    <x v="1"/>
    <s v="United States"/>
    <s v="Philadelphia"/>
    <x v="9"/>
    <n v="19120"/>
    <x v="3"/>
    <s v="OFF-PA-10000528"/>
    <x v="1"/>
    <x v="10"/>
    <x v="1136"/>
    <n v="12.672000000000001"/>
    <n v="3"/>
    <n v="0.2"/>
    <n v="3.96"/>
  </r>
  <r>
    <n v="8936"/>
    <s v="CA-2014-130036"/>
    <x v="3"/>
    <x v="151"/>
    <d v="2014-08-28T00:00:00"/>
    <s v="Same Day"/>
    <s v="BP-11185"/>
    <s v="Ben Peterman"/>
    <x v="1"/>
    <s v="United States"/>
    <s v="Philadelphia"/>
    <x v="9"/>
    <n v="19120"/>
    <x v="3"/>
    <s v="TEC-AC-10001908"/>
    <x v="2"/>
    <x v="11"/>
    <x v="292"/>
    <n v="1119.8880000000001"/>
    <n v="14"/>
    <n v="0.2"/>
    <n v="209.97899999999993"/>
  </r>
  <r>
    <n v="8937"/>
    <s v="CA-2012-134117"/>
    <x v="1"/>
    <x v="997"/>
    <d v="2012-12-19T00:00:00"/>
    <s v="Second Class"/>
    <s v="PG-18895"/>
    <s v="Paul Gonzalez"/>
    <x v="0"/>
    <s v="United States"/>
    <s v="Los Angeles"/>
    <x v="1"/>
    <n v="90008"/>
    <x v="1"/>
    <s v="OFF-AR-10003903"/>
    <x v="1"/>
    <x v="6"/>
    <x v="878"/>
    <n v="204.85"/>
    <n v="5"/>
    <n v="0"/>
    <n v="53.261000000000003"/>
  </r>
  <r>
    <n v="8938"/>
    <s v="CA-2012-134117"/>
    <x v="1"/>
    <x v="997"/>
    <d v="2012-12-19T00:00:00"/>
    <s v="Second Class"/>
    <s v="PG-18895"/>
    <s v="Paul Gonzalez"/>
    <x v="0"/>
    <s v="United States"/>
    <s v="Los Angeles"/>
    <x v="1"/>
    <n v="90008"/>
    <x v="1"/>
    <s v="TEC-PH-10004908"/>
    <x v="2"/>
    <x v="7"/>
    <x v="1474"/>
    <n v="135.98400000000001"/>
    <n v="2"/>
    <n v="0.2"/>
    <n v="16.997999999999983"/>
  </r>
  <r>
    <n v="8939"/>
    <s v="CA-2012-134117"/>
    <x v="1"/>
    <x v="997"/>
    <d v="2012-12-19T00:00:00"/>
    <s v="Second Class"/>
    <s v="PG-18895"/>
    <s v="Paul Gonzalez"/>
    <x v="0"/>
    <s v="United States"/>
    <s v="Los Angeles"/>
    <x v="1"/>
    <n v="90008"/>
    <x v="1"/>
    <s v="OFF-AR-10001940"/>
    <x v="1"/>
    <x v="6"/>
    <x v="168"/>
    <n v="16.399999999999999"/>
    <n v="5"/>
    <n v="0"/>
    <n v="7.0520000000000005"/>
  </r>
  <r>
    <n v="8940"/>
    <s v="CA-2012-134117"/>
    <x v="1"/>
    <x v="997"/>
    <d v="2012-12-19T00:00:00"/>
    <s v="Second Class"/>
    <s v="PG-18895"/>
    <s v="Paul Gonzalez"/>
    <x v="0"/>
    <s v="United States"/>
    <s v="Los Angeles"/>
    <x v="1"/>
    <n v="90008"/>
    <x v="1"/>
    <s v="OFF-BI-10002026"/>
    <x v="1"/>
    <x v="8"/>
    <x v="903"/>
    <n v="92.960000000000008"/>
    <n v="2"/>
    <n v="0.2"/>
    <n v="31.373999999999995"/>
  </r>
  <r>
    <n v="8941"/>
    <s v="CA-2011-130918"/>
    <x v="2"/>
    <x v="963"/>
    <d v="2011-08-24T00:00:00"/>
    <s v="Second Class"/>
    <s v="JP-15520"/>
    <s v="Jeremy Pistek"/>
    <x v="0"/>
    <s v="United States"/>
    <s v="North Miami"/>
    <x v="2"/>
    <n v="33161"/>
    <x v="0"/>
    <s v="OFF-SU-10003936"/>
    <x v="1"/>
    <x v="14"/>
    <x v="1826"/>
    <n v="7.6320000000000014"/>
    <n v="3"/>
    <n v="0.2"/>
    <n v="-1.8126000000000002"/>
  </r>
  <r>
    <n v="8942"/>
    <s v="CA-2013-159023"/>
    <x v="0"/>
    <x v="54"/>
    <d v="2013-11-06T00:00:00"/>
    <s v="First Class"/>
    <s v="NW-18400"/>
    <s v="Natalie Webber"/>
    <x v="0"/>
    <s v="United States"/>
    <s v="Portland"/>
    <x v="21"/>
    <n v="97206"/>
    <x v="1"/>
    <s v="OFF-BI-10002813"/>
    <x v="1"/>
    <x v="8"/>
    <x v="905"/>
    <n v="4.1580000000000004"/>
    <n v="7"/>
    <n v="0.7"/>
    <n v="-3.4649999999999999"/>
  </r>
  <r>
    <n v="8943"/>
    <s v="CA-2013-159023"/>
    <x v="0"/>
    <x v="54"/>
    <d v="2013-11-06T00:00:00"/>
    <s v="First Class"/>
    <s v="NW-18400"/>
    <s v="Natalie Webber"/>
    <x v="0"/>
    <s v="United States"/>
    <s v="Portland"/>
    <x v="21"/>
    <n v="97206"/>
    <x v="1"/>
    <s v="TEC-MA-10003337"/>
    <x v="2"/>
    <x v="15"/>
    <x v="1827"/>
    <n v="179.99100000000004"/>
    <n v="3"/>
    <n v="0.7"/>
    <n v="-251.98739999999992"/>
  </r>
  <r>
    <n v="8944"/>
    <s v="CA-2014-111717"/>
    <x v="3"/>
    <x v="1209"/>
    <d v="2014-10-17T00:00:00"/>
    <s v="Standard Class"/>
    <s v="SW-20245"/>
    <s v="Scot Wooten"/>
    <x v="0"/>
    <s v="United States"/>
    <s v="Aurora"/>
    <x v="10"/>
    <n v="60505"/>
    <x v="2"/>
    <s v="FUR-CH-10001545"/>
    <x v="0"/>
    <x v="1"/>
    <x v="1737"/>
    <n v="239.358"/>
    <n v="3"/>
    <n v="0.3"/>
    <n v="-47.871600000000001"/>
  </r>
  <r>
    <n v="8945"/>
    <s v="CA-2011-154592"/>
    <x v="2"/>
    <x v="1035"/>
    <d v="2011-12-08T00:00:00"/>
    <s v="First Class"/>
    <s v="EH-14005"/>
    <s v="Erica Hernandez"/>
    <x v="2"/>
    <s v="United States"/>
    <s v="San Francisco"/>
    <x v="1"/>
    <n v="94109"/>
    <x v="1"/>
    <s v="OFF-PA-10000062"/>
    <x v="1"/>
    <x v="10"/>
    <x v="1375"/>
    <n v="164.88"/>
    <n v="3"/>
    <n v="0"/>
    <n v="80.791200000000003"/>
  </r>
  <r>
    <n v="8946"/>
    <s v="CA-2011-128622"/>
    <x v="2"/>
    <x v="647"/>
    <d v="2011-11-17T00:00:00"/>
    <s v="Second Class"/>
    <s v="SC-20260"/>
    <s v="Scott Cohen"/>
    <x v="1"/>
    <s v="United States"/>
    <s v="San Francisco"/>
    <x v="1"/>
    <n v="94110"/>
    <x v="1"/>
    <s v="OFF-SU-10001574"/>
    <x v="1"/>
    <x v="14"/>
    <x v="498"/>
    <n v="10.95"/>
    <n v="3"/>
    <n v="0"/>
    <n v="3.2849999999999993"/>
  </r>
  <r>
    <n v="8947"/>
    <s v="CA-2014-148355"/>
    <x v="3"/>
    <x v="165"/>
    <d v="2014-12-29T00:00:00"/>
    <s v="Standard Class"/>
    <s v="NC-18535"/>
    <s v="Nick Crebassa"/>
    <x v="1"/>
    <s v="United States"/>
    <s v="New Bedford"/>
    <x v="31"/>
    <n v="2740"/>
    <x v="3"/>
    <s v="OFF-PA-10001972"/>
    <x v="1"/>
    <x v="10"/>
    <x v="1169"/>
    <n v="19.440000000000001"/>
    <n v="3"/>
    <n v="0"/>
    <n v="9.3312000000000008"/>
  </r>
  <r>
    <n v="8948"/>
    <s v="CA-2014-148355"/>
    <x v="3"/>
    <x v="165"/>
    <d v="2014-12-29T00:00:00"/>
    <s v="Standard Class"/>
    <s v="NC-18535"/>
    <s v="Nick Crebassa"/>
    <x v="1"/>
    <s v="United States"/>
    <s v="New Bedford"/>
    <x v="31"/>
    <n v="2740"/>
    <x v="3"/>
    <s v="OFF-BI-10000201"/>
    <x v="1"/>
    <x v="8"/>
    <x v="1678"/>
    <n v="12.3"/>
    <n v="5"/>
    <n v="0"/>
    <n v="6.15"/>
  </r>
  <r>
    <n v="8949"/>
    <s v="CA-2011-132913"/>
    <x v="2"/>
    <x v="163"/>
    <d v="2011-12-26T00:00:00"/>
    <s v="First Class"/>
    <s v="AS-10090"/>
    <s v="Adam Shillingsburg"/>
    <x v="0"/>
    <s v="United States"/>
    <s v="San Diego"/>
    <x v="1"/>
    <n v="92037"/>
    <x v="1"/>
    <s v="OFF-AP-10003278"/>
    <x v="1"/>
    <x v="9"/>
    <x v="1784"/>
    <n v="13.97"/>
    <n v="1"/>
    <n v="0"/>
    <n v="3.632200000000001"/>
  </r>
  <r>
    <n v="8950"/>
    <s v="CA-2014-150910"/>
    <x v="3"/>
    <x v="66"/>
    <d v="2014-12-29T00:00:00"/>
    <s v="Standard Class"/>
    <s v="JL-15130"/>
    <s v="Jack Lebron"/>
    <x v="0"/>
    <s v="United States"/>
    <s v="Jackson"/>
    <x v="18"/>
    <n v="38301"/>
    <x v="0"/>
    <s v="FUR-TA-10002903"/>
    <x v="0"/>
    <x v="3"/>
    <x v="255"/>
    <n v="934.9559999999999"/>
    <n v="6"/>
    <n v="0.4"/>
    <n v="-249.32159999999999"/>
  </r>
  <r>
    <n v="8951"/>
    <s v="CA-2014-150910"/>
    <x v="3"/>
    <x v="66"/>
    <d v="2014-12-29T00:00:00"/>
    <s v="Standard Class"/>
    <s v="JL-15130"/>
    <s v="Jack Lebron"/>
    <x v="0"/>
    <s v="United States"/>
    <s v="Jackson"/>
    <x v="18"/>
    <n v="38301"/>
    <x v="0"/>
    <s v="TEC-AC-10001013"/>
    <x v="2"/>
    <x v="11"/>
    <x v="813"/>
    <n v="46.864000000000004"/>
    <n v="2"/>
    <n v="0.2"/>
    <n v="7.615399999999994"/>
  </r>
  <r>
    <n v="8952"/>
    <s v="CA-2014-150910"/>
    <x v="3"/>
    <x v="66"/>
    <d v="2014-12-29T00:00:00"/>
    <s v="Standard Class"/>
    <s v="JL-15130"/>
    <s v="Jack Lebron"/>
    <x v="0"/>
    <s v="United States"/>
    <s v="Jackson"/>
    <x v="18"/>
    <n v="38301"/>
    <x v="0"/>
    <s v="OFF-ST-10000918"/>
    <x v="1"/>
    <x v="4"/>
    <x v="372"/>
    <n v="26.160000000000004"/>
    <n v="3"/>
    <n v="0.2"/>
    <n v="1.961999999999998"/>
  </r>
  <r>
    <n v="8953"/>
    <s v="CA-2014-150910"/>
    <x v="3"/>
    <x v="66"/>
    <d v="2014-12-29T00:00:00"/>
    <s v="Standard Class"/>
    <s v="JL-15130"/>
    <s v="Jack Lebron"/>
    <x v="0"/>
    <s v="United States"/>
    <s v="Jackson"/>
    <x v="18"/>
    <n v="38301"/>
    <x v="0"/>
    <s v="OFF-AR-10001419"/>
    <x v="1"/>
    <x v="6"/>
    <x v="1006"/>
    <n v="23.128"/>
    <n v="7"/>
    <n v="0.2"/>
    <n v="2.8909999999999982"/>
  </r>
  <r>
    <n v="8954"/>
    <s v="CA-2014-150910"/>
    <x v="3"/>
    <x v="66"/>
    <d v="2014-12-29T00:00:00"/>
    <s v="Standard Class"/>
    <s v="JL-15130"/>
    <s v="Jack Lebron"/>
    <x v="0"/>
    <s v="United States"/>
    <s v="Jackson"/>
    <x v="18"/>
    <n v="38301"/>
    <x v="0"/>
    <s v="OFF-AP-10003266"/>
    <x v="1"/>
    <x v="9"/>
    <x v="661"/>
    <n v="59.24"/>
    <n v="5"/>
    <n v="0.2"/>
    <n v="16.290999999999997"/>
  </r>
  <r>
    <n v="8955"/>
    <s v="CA-2011-156790"/>
    <x v="2"/>
    <x v="233"/>
    <d v="2011-08-10T00:00:00"/>
    <s v="Second Class"/>
    <s v="VG-21790"/>
    <s v="Vivek Gonzalez"/>
    <x v="0"/>
    <s v="United States"/>
    <s v="Jacksonville"/>
    <x v="2"/>
    <n v="32216"/>
    <x v="0"/>
    <s v="FUR-BO-10000468"/>
    <x v="0"/>
    <x v="0"/>
    <x v="1171"/>
    <n v="155.45600000000002"/>
    <n v="4"/>
    <n v="0.2"/>
    <n v="-7.7727999999999895"/>
  </r>
  <r>
    <n v="8956"/>
    <s v="CA-2011-126480"/>
    <x v="2"/>
    <x v="59"/>
    <d v="2011-09-24T00:00:00"/>
    <s v="Standard Class"/>
    <s v="HG-14965"/>
    <s v="Henry Goldwyn"/>
    <x v="1"/>
    <s v="United States"/>
    <s v="San Diego"/>
    <x v="1"/>
    <n v="92024"/>
    <x v="1"/>
    <s v="OFF-PA-10004610"/>
    <x v="1"/>
    <x v="10"/>
    <x v="1511"/>
    <n v="8.56"/>
    <n v="2"/>
    <n v="0"/>
    <n v="3.8519999999999994"/>
  </r>
  <r>
    <n v="8957"/>
    <s v="CA-2014-105620"/>
    <x v="3"/>
    <x v="53"/>
    <d v="2014-12-29T00:00:00"/>
    <s v="First Class"/>
    <s v="JH-15430"/>
    <s v="Jennifer Halladay"/>
    <x v="0"/>
    <s v="United States"/>
    <s v="Hialeah"/>
    <x v="2"/>
    <n v="33012"/>
    <x v="0"/>
    <s v="FUR-FU-10004963"/>
    <x v="0"/>
    <x v="5"/>
    <x v="1434"/>
    <n v="21"/>
    <n v="3"/>
    <n v="0.2"/>
    <n v="5.7750000000000021"/>
  </r>
  <r>
    <n v="8958"/>
    <s v="CA-2014-105620"/>
    <x v="3"/>
    <x v="53"/>
    <d v="2014-12-29T00:00:00"/>
    <s v="First Class"/>
    <s v="JH-15430"/>
    <s v="Jennifer Halladay"/>
    <x v="0"/>
    <s v="United States"/>
    <s v="Hialeah"/>
    <x v="2"/>
    <n v="33012"/>
    <x v="0"/>
    <s v="TEC-MA-10004626"/>
    <x v="2"/>
    <x v="15"/>
    <x v="1824"/>
    <n v="120"/>
    <n v="2"/>
    <n v="0.5"/>
    <n v="-7.2000000000000028"/>
  </r>
  <r>
    <n v="8959"/>
    <s v="CA-2014-150266"/>
    <x v="3"/>
    <x v="920"/>
    <d v="2014-12-01T00:00:00"/>
    <s v="Standard Class"/>
    <s v="RO-19780"/>
    <s v="Rose O'Brian"/>
    <x v="0"/>
    <s v="United States"/>
    <s v="Houston"/>
    <x v="5"/>
    <n v="77070"/>
    <x v="2"/>
    <s v="TEC-PH-10003437"/>
    <x v="2"/>
    <x v="7"/>
    <x v="913"/>
    <n v="299.95999999999998"/>
    <n v="5"/>
    <n v="0.2"/>
    <n v="37.494999999999962"/>
  </r>
  <r>
    <n v="8960"/>
    <s v="CA-2014-150266"/>
    <x v="3"/>
    <x v="920"/>
    <d v="2014-12-01T00:00:00"/>
    <s v="Standard Class"/>
    <s v="RO-19780"/>
    <s v="Rose O'Brian"/>
    <x v="0"/>
    <s v="United States"/>
    <s v="Houston"/>
    <x v="5"/>
    <n v="77070"/>
    <x v="2"/>
    <s v="OFF-AP-10002867"/>
    <x v="1"/>
    <x v="9"/>
    <x v="1505"/>
    <n v="67.839999999999989"/>
    <n v="5"/>
    <n v="0.8"/>
    <n v="-179.77600000000001"/>
  </r>
  <r>
    <n v="8961"/>
    <s v="CA-2014-150266"/>
    <x v="3"/>
    <x v="920"/>
    <d v="2014-12-01T00:00:00"/>
    <s v="Standard Class"/>
    <s v="RO-19780"/>
    <s v="Rose O'Brian"/>
    <x v="0"/>
    <s v="United States"/>
    <s v="Houston"/>
    <x v="5"/>
    <n v="77070"/>
    <x v="2"/>
    <s v="FUR-CH-10002126"/>
    <x v="0"/>
    <x v="1"/>
    <x v="841"/>
    <n v="853.92999999999984"/>
    <n v="5"/>
    <n v="0.3"/>
    <n v="-24.397999999999911"/>
  </r>
  <r>
    <n v="8962"/>
    <s v="CA-2014-150266"/>
    <x v="3"/>
    <x v="920"/>
    <d v="2014-12-01T00:00:00"/>
    <s v="Standard Class"/>
    <s v="RO-19780"/>
    <s v="Rose O'Brian"/>
    <x v="0"/>
    <s v="United States"/>
    <s v="Houston"/>
    <x v="5"/>
    <n v="77070"/>
    <x v="2"/>
    <s v="OFF-AR-10001761"/>
    <x v="1"/>
    <x v="6"/>
    <x v="1642"/>
    <n v="18.687999999999999"/>
    <n v="4"/>
    <n v="0.2"/>
    <n v="3.7375999999999996"/>
  </r>
  <r>
    <n v="8963"/>
    <s v="CA-2013-157280"/>
    <x v="0"/>
    <x v="732"/>
    <d v="2013-11-08T00:00:00"/>
    <s v="First Class"/>
    <s v="LW-17125"/>
    <s v="Liz Willingham"/>
    <x v="0"/>
    <s v="United States"/>
    <s v="Virginia Beach"/>
    <x v="17"/>
    <n v="23464"/>
    <x v="0"/>
    <s v="FUR-FU-10004665"/>
    <x v="0"/>
    <x v="5"/>
    <x v="1345"/>
    <n v="273.95999999999998"/>
    <n v="2"/>
    <n v="0"/>
    <n v="71.229600000000005"/>
  </r>
  <r>
    <n v="8964"/>
    <s v="CA-2013-157280"/>
    <x v="0"/>
    <x v="732"/>
    <d v="2013-11-08T00:00:00"/>
    <s v="First Class"/>
    <s v="LW-17125"/>
    <s v="Liz Willingham"/>
    <x v="0"/>
    <s v="United States"/>
    <s v="Virginia Beach"/>
    <x v="17"/>
    <n v="23464"/>
    <x v="0"/>
    <s v="TEC-AC-10000057"/>
    <x v="2"/>
    <x v="11"/>
    <x v="626"/>
    <n v="89.97"/>
    <n v="3"/>
    <n v="0"/>
    <n v="18.893699999999995"/>
  </r>
  <r>
    <n v="8965"/>
    <s v="CA-2013-157280"/>
    <x v="0"/>
    <x v="732"/>
    <d v="2013-11-08T00:00:00"/>
    <s v="First Class"/>
    <s v="LW-17125"/>
    <s v="Liz Willingham"/>
    <x v="0"/>
    <s v="United States"/>
    <s v="Virginia Beach"/>
    <x v="17"/>
    <n v="23464"/>
    <x v="0"/>
    <s v="FUR-FU-10003806"/>
    <x v="0"/>
    <x v="5"/>
    <x v="1795"/>
    <n v="756.80000000000007"/>
    <n v="5"/>
    <n v="0"/>
    <n v="75.679999999999978"/>
  </r>
  <r>
    <n v="8966"/>
    <s v="CA-2014-106691"/>
    <x v="3"/>
    <x v="44"/>
    <d v="2014-11-13T00:00:00"/>
    <s v="Standard Class"/>
    <s v="CC-12370"/>
    <s v="Christopher Conant"/>
    <x v="0"/>
    <s v="United States"/>
    <s v="Houston"/>
    <x v="5"/>
    <n v="77070"/>
    <x v="2"/>
    <s v="OFF-BI-10000145"/>
    <x v="1"/>
    <x v="8"/>
    <x v="735"/>
    <n v="1.2479999999999998"/>
    <n v="2"/>
    <n v="0.8"/>
    <n v="-1.934400000000001"/>
  </r>
  <r>
    <n v="8967"/>
    <s v="CA-2013-134180"/>
    <x v="0"/>
    <x v="54"/>
    <d v="2013-11-08T00:00:00"/>
    <s v="Standard Class"/>
    <s v="JP-16135"/>
    <s v="Julie Prescott"/>
    <x v="2"/>
    <s v="United States"/>
    <s v="Philadelphia"/>
    <x v="9"/>
    <n v="19120"/>
    <x v="3"/>
    <s v="TEC-AC-10000892"/>
    <x v="2"/>
    <x v="11"/>
    <x v="290"/>
    <n v="72"/>
    <n v="1"/>
    <n v="0.2"/>
    <n v="14.399999999999999"/>
  </r>
  <r>
    <n v="8968"/>
    <s v="CA-2013-134180"/>
    <x v="0"/>
    <x v="54"/>
    <d v="2013-11-08T00:00:00"/>
    <s v="Standard Class"/>
    <s v="JP-16135"/>
    <s v="Julie Prescott"/>
    <x v="2"/>
    <s v="United States"/>
    <s v="Philadelphia"/>
    <x v="9"/>
    <n v="19120"/>
    <x v="3"/>
    <s v="FUR-CH-10004886"/>
    <x v="0"/>
    <x v="1"/>
    <x v="366"/>
    <n v="470.15499999999997"/>
    <n v="7"/>
    <n v="0.3"/>
    <n v="-13.432999999999993"/>
  </r>
  <r>
    <n v="8969"/>
    <s v="CA-2011-166730"/>
    <x v="2"/>
    <x v="125"/>
    <d v="2012-01-01T00:00:00"/>
    <s v="First Class"/>
    <s v="DD-13570"/>
    <s v="Dorothy Dickinson"/>
    <x v="0"/>
    <s v="United States"/>
    <s v="Memphis"/>
    <x v="18"/>
    <n v="38109"/>
    <x v="0"/>
    <s v="OFF-ST-10002554"/>
    <x v="1"/>
    <x v="4"/>
    <x v="1144"/>
    <n v="39.128"/>
    <n v="1"/>
    <n v="0.2"/>
    <n v="-8.803799999999999"/>
  </r>
  <r>
    <n v="8970"/>
    <s v="CA-2014-157469"/>
    <x v="3"/>
    <x v="574"/>
    <d v="2014-12-08T00:00:00"/>
    <s v="Standard Class"/>
    <s v="ES-14080"/>
    <s v="Erin Smith"/>
    <x v="1"/>
    <s v="United States"/>
    <s v="Lakewood"/>
    <x v="24"/>
    <n v="44107"/>
    <x v="3"/>
    <s v="OFF-AR-10001662"/>
    <x v="1"/>
    <x v="6"/>
    <x v="443"/>
    <n v="19.728000000000002"/>
    <n v="9"/>
    <n v="0.2"/>
    <n v="1.7262000000000022"/>
  </r>
  <r>
    <n v="8971"/>
    <s v="CA-2014-157469"/>
    <x v="3"/>
    <x v="574"/>
    <d v="2014-12-08T00:00:00"/>
    <s v="Standard Class"/>
    <s v="ES-14080"/>
    <s v="Erin Smith"/>
    <x v="1"/>
    <s v="United States"/>
    <s v="Lakewood"/>
    <x v="24"/>
    <n v="44107"/>
    <x v="3"/>
    <s v="TEC-PH-10004531"/>
    <x v="2"/>
    <x v="7"/>
    <x v="1395"/>
    <n v="151.18799999999999"/>
    <n v="2"/>
    <n v="0.4"/>
    <n v="-25.198000000000008"/>
  </r>
  <r>
    <n v="8972"/>
    <s v="CA-2014-122308"/>
    <x v="3"/>
    <x v="668"/>
    <d v="2014-03-29T00:00:00"/>
    <s v="Standard Class"/>
    <s v="MV-17485"/>
    <s v="Mark Van Huff"/>
    <x v="0"/>
    <s v="United States"/>
    <s v="New York City"/>
    <x v="15"/>
    <n v="10011"/>
    <x v="3"/>
    <s v="FUR-CH-10000665"/>
    <x v="0"/>
    <x v="1"/>
    <x v="656"/>
    <n v="271.76400000000001"/>
    <n v="2"/>
    <n v="0.1"/>
    <n v="60.391999999999967"/>
  </r>
  <r>
    <n v="8973"/>
    <s v="US-2011-149034"/>
    <x v="2"/>
    <x v="84"/>
    <d v="2011-11-21T00:00:00"/>
    <s v="First Class"/>
    <s v="RD-19900"/>
    <s v="Ruben Dartt"/>
    <x v="0"/>
    <s v="United States"/>
    <s v="Philadelphia"/>
    <x v="9"/>
    <n v="19120"/>
    <x v="3"/>
    <s v="TEC-AC-10003023"/>
    <x v="2"/>
    <x v="11"/>
    <x v="1070"/>
    <n v="47.496000000000002"/>
    <n v="1"/>
    <n v="0.2"/>
    <n v="-1.187400000000002"/>
  </r>
  <r>
    <n v="8974"/>
    <s v="CA-2014-159226"/>
    <x v="3"/>
    <x v="1016"/>
    <d v="2014-04-28T00:00:00"/>
    <s v="Second Class"/>
    <s v="RL-19615"/>
    <s v="Rob Lucas"/>
    <x v="0"/>
    <s v="United States"/>
    <s v="Los Angeles"/>
    <x v="1"/>
    <n v="90008"/>
    <x v="1"/>
    <s v="FUR-BO-10004709"/>
    <x v="0"/>
    <x v="0"/>
    <x v="263"/>
    <n v="344.98099999999994"/>
    <n v="7"/>
    <n v="0.15"/>
    <n v="28.410200000000017"/>
  </r>
  <r>
    <n v="8975"/>
    <s v="CA-2014-156622"/>
    <x v="3"/>
    <x v="51"/>
    <d v="2014-11-27T00:00:00"/>
    <s v="First Class"/>
    <s v="JP-15460"/>
    <s v="Jennifer Patt"/>
    <x v="1"/>
    <s v="United States"/>
    <s v="Dallas"/>
    <x v="5"/>
    <n v="75220"/>
    <x v="2"/>
    <s v="OFF-PA-10000477"/>
    <x v="1"/>
    <x v="10"/>
    <x v="1261"/>
    <n v="36.288000000000011"/>
    <n v="7"/>
    <n v="0.2"/>
    <n v="12.700800000000001"/>
  </r>
  <r>
    <n v="8976"/>
    <s v="CA-2014-156622"/>
    <x v="3"/>
    <x v="51"/>
    <d v="2014-11-27T00:00:00"/>
    <s v="First Class"/>
    <s v="JP-15460"/>
    <s v="Jennifer Patt"/>
    <x v="1"/>
    <s v="United States"/>
    <s v="Dallas"/>
    <x v="5"/>
    <n v="75220"/>
    <x v="2"/>
    <s v="OFF-PA-10002923"/>
    <x v="1"/>
    <x v="10"/>
    <x v="1417"/>
    <n v="78.304000000000002"/>
    <n v="2"/>
    <n v="0.2"/>
    <n v="29.363999999999997"/>
  </r>
  <r>
    <n v="8977"/>
    <s v="CA-2014-156622"/>
    <x v="3"/>
    <x v="51"/>
    <d v="2014-11-27T00:00:00"/>
    <s v="First Class"/>
    <s v="JP-15460"/>
    <s v="Jennifer Patt"/>
    <x v="1"/>
    <s v="United States"/>
    <s v="Dallas"/>
    <x v="5"/>
    <n v="75220"/>
    <x v="2"/>
    <s v="FUR-TA-10003008"/>
    <x v="0"/>
    <x v="3"/>
    <x v="946"/>
    <n v="127.785"/>
    <n v="1"/>
    <n v="0.3"/>
    <n v="-31.033499999999989"/>
  </r>
  <r>
    <n v="8978"/>
    <s v="CA-2014-156622"/>
    <x v="3"/>
    <x v="51"/>
    <d v="2014-11-27T00:00:00"/>
    <s v="First Class"/>
    <s v="JP-15460"/>
    <s v="Jennifer Patt"/>
    <x v="1"/>
    <s v="United States"/>
    <s v="Dallas"/>
    <x v="5"/>
    <n v="75220"/>
    <x v="2"/>
    <s v="OFF-BI-10003707"/>
    <x v="1"/>
    <x v="8"/>
    <x v="776"/>
    <n v="6.1039999999999983"/>
    <n v="2"/>
    <n v="0.8"/>
    <n v="-9.1560000000000006"/>
  </r>
  <r>
    <n v="8979"/>
    <s v="CA-2011-119529"/>
    <x v="2"/>
    <x v="935"/>
    <d v="2011-11-05T00:00:00"/>
    <s v="Second Class"/>
    <s v="DM-13345"/>
    <s v="Denise Monton"/>
    <x v="1"/>
    <s v="United States"/>
    <s v="Orange"/>
    <x v="30"/>
    <n v="7050"/>
    <x v="3"/>
    <s v="OFF-BI-10000546"/>
    <x v="1"/>
    <x v="8"/>
    <x v="609"/>
    <n v="5.76"/>
    <n v="2"/>
    <n v="0"/>
    <n v="2.8224"/>
  </r>
  <r>
    <n v="8980"/>
    <s v="CA-2012-150413"/>
    <x v="1"/>
    <x v="324"/>
    <d v="2012-10-24T00:00:00"/>
    <s v="Second Class"/>
    <s v="CS-11860"/>
    <s v="Cari Schnelling"/>
    <x v="0"/>
    <s v="United States"/>
    <s v="Dallas"/>
    <x v="5"/>
    <n v="75220"/>
    <x v="2"/>
    <s v="OFF-BI-10000404"/>
    <x v="1"/>
    <x v="8"/>
    <x v="476"/>
    <n v="1.7199999999999995"/>
    <n v="1"/>
    <n v="0.8"/>
    <n v="-2.8380000000000001"/>
  </r>
  <r>
    <n v="8981"/>
    <s v="CA-2011-108182"/>
    <x v="2"/>
    <x v="644"/>
    <d v="2011-02-11T00:00:00"/>
    <s v="Second Class"/>
    <s v="DL-13315"/>
    <s v="Delfina Latchford"/>
    <x v="0"/>
    <s v="United States"/>
    <s v="Romeoville"/>
    <x v="10"/>
    <n v="60441"/>
    <x v="2"/>
    <s v="OFF-BI-10001196"/>
    <x v="1"/>
    <x v="8"/>
    <x v="1381"/>
    <n v="8.9519999999999982"/>
    <n v="2"/>
    <n v="0.8"/>
    <n v="-14.770800000000001"/>
  </r>
  <r>
    <n v="8982"/>
    <s v="CA-2013-110898"/>
    <x v="0"/>
    <x v="1193"/>
    <d v="2013-03-13T00:00:00"/>
    <s v="Standard Class"/>
    <s v="LC-16870"/>
    <s v="Lena Cacioppo"/>
    <x v="0"/>
    <s v="United States"/>
    <s v="Chicago"/>
    <x v="10"/>
    <n v="60623"/>
    <x v="2"/>
    <s v="OFF-AP-10001626"/>
    <x v="1"/>
    <x v="9"/>
    <x v="1016"/>
    <n v="2.3339999999999996"/>
    <n v="3"/>
    <n v="0.8"/>
    <n v="-6.3018000000000001"/>
  </r>
  <r>
    <n v="8983"/>
    <s v="CA-2013-110898"/>
    <x v="0"/>
    <x v="1193"/>
    <d v="2013-03-13T00:00:00"/>
    <s v="Standard Class"/>
    <s v="LC-16870"/>
    <s v="Lena Cacioppo"/>
    <x v="0"/>
    <s v="United States"/>
    <s v="Chicago"/>
    <x v="10"/>
    <n v="60623"/>
    <x v="2"/>
    <s v="OFF-BI-10004656"/>
    <x v="1"/>
    <x v="8"/>
    <x v="855"/>
    <n v="1.7279999999999998"/>
    <n v="4"/>
    <n v="0.8"/>
    <n v="-2.764800000000001"/>
  </r>
  <r>
    <n v="8984"/>
    <s v="CA-2013-110898"/>
    <x v="0"/>
    <x v="1193"/>
    <d v="2013-03-13T00:00:00"/>
    <s v="Standard Class"/>
    <s v="LC-16870"/>
    <s v="Lena Cacioppo"/>
    <x v="0"/>
    <s v="United States"/>
    <s v="Chicago"/>
    <x v="10"/>
    <n v="60623"/>
    <x v="2"/>
    <s v="FUR-FU-10003773"/>
    <x v="0"/>
    <x v="5"/>
    <x v="125"/>
    <n v="159.04"/>
    <n v="5"/>
    <n v="0.6"/>
    <n v="-194.82400000000001"/>
  </r>
  <r>
    <n v="8985"/>
    <s v="CA-2013-110898"/>
    <x v="0"/>
    <x v="1193"/>
    <d v="2013-03-13T00:00:00"/>
    <s v="Standard Class"/>
    <s v="LC-16870"/>
    <s v="Lena Cacioppo"/>
    <x v="0"/>
    <s v="United States"/>
    <s v="Chicago"/>
    <x v="10"/>
    <n v="60623"/>
    <x v="2"/>
    <s v="FUR-TA-10000849"/>
    <x v="0"/>
    <x v="3"/>
    <x v="1318"/>
    <n v="145.97999999999999"/>
    <n v="2"/>
    <n v="0.5"/>
    <n v="-99.266399999999976"/>
  </r>
  <r>
    <n v="8986"/>
    <s v="CA-2012-123092"/>
    <x v="1"/>
    <x v="155"/>
    <d v="2012-12-07T00:00:00"/>
    <s v="Standard Class"/>
    <s v="JG-15115"/>
    <s v="Jack Garza"/>
    <x v="0"/>
    <s v="United States"/>
    <s v="Jacksonville"/>
    <x v="3"/>
    <n v="28540"/>
    <x v="0"/>
    <s v="FUR-FU-10000222"/>
    <x v="0"/>
    <x v="5"/>
    <x v="591"/>
    <n v="77.951999999999998"/>
    <n v="3"/>
    <n v="0.2"/>
    <n v="12.667199999999994"/>
  </r>
  <r>
    <n v="8987"/>
    <s v="CA-2012-123092"/>
    <x v="1"/>
    <x v="155"/>
    <d v="2012-12-07T00:00:00"/>
    <s v="Standard Class"/>
    <s v="JG-15115"/>
    <s v="Jack Garza"/>
    <x v="0"/>
    <s v="United States"/>
    <s v="Jacksonville"/>
    <x v="3"/>
    <n v="28540"/>
    <x v="0"/>
    <s v="OFF-BI-10001718"/>
    <x v="1"/>
    <x v="8"/>
    <x v="1216"/>
    <n v="95.970000000000013"/>
    <n v="5"/>
    <n v="0.7"/>
    <n v="-73.57699999999997"/>
  </r>
  <r>
    <n v="8988"/>
    <s v="CA-2012-123092"/>
    <x v="1"/>
    <x v="155"/>
    <d v="2012-12-07T00:00:00"/>
    <s v="Standard Class"/>
    <s v="JG-15115"/>
    <s v="Jack Garza"/>
    <x v="0"/>
    <s v="United States"/>
    <s v="Jacksonville"/>
    <x v="3"/>
    <n v="28540"/>
    <x v="0"/>
    <s v="TEC-PH-10001700"/>
    <x v="2"/>
    <x v="7"/>
    <x v="193"/>
    <n v="105.584"/>
    <n v="2"/>
    <n v="0.2"/>
    <n v="9.2386000000000053"/>
  </r>
  <r>
    <n v="8989"/>
    <s v="CA-2012-123092"/>
    <x v="1"/>
    <x v="155"/>
    <d v="2012-12-07T00:00:00"/>
    <s v="Standard Class"/>
    <s v="JG-15115"/>
    <s v="Jack Garza"/>
    <x v="0"/>
    <s v="United States"/>
    <s v="Jacksonville"/>
    <x v="3"/>
    <n v="28540"/>
    <x v="0"/>
    <s v="OFF-AR-10004078"/>
    <x v="1"/>
    <x v="6"/>
    <x v="507"/>
    <n v="9.3439999999999994"/>
    <n v="2"/>
    <n v="0.2"/>
    <n v="1.1679999999999997"/>
  </r>
  <r>
    <n v="8990"/>
    <s v="US-2012-128587"/>
    <x v="1"/>
    <x v="100"/>
    <d v="2012-12-30T00:00:00"/>
    <s v="Standard Class"/>
    <s v="HM-14860"/>
    <s v="Harry Marie"/>
    <x v="1"/>
    <s v="United States"/>
    <s v="Springfield"/>
    <x v="25"/>
    <n v="65807"/>
    <x v="2"/>
    <s v="FUR-FU-10003026"/>
    <x v="0"/>
    <x v="5"/>
    <x v="1555"/>
    <n v="9.68"/>
    <n v="2"/>
    <n v="0"/>
    <n v="3.7751999999999999"/>
  </r>
  <r>
    <n v="8991"/>
    <s v="US-2012-128587"/>
    <x v="1"/>
    <x v="100"/>
    <d v="2012-12-30T00:00:00"/>
    <s v="Standard Class"/>
    <s v="HM-14860"/>
    <s v="Harry Marie"/>
    <x v="1"/>
    <s v="United States"/>
    <s v="Springfield"/>
    <x v="25"/>
    <n v="65807"/>
    <x v="2"/>
    <s v="TEC-CO-10003763"/>
    <x v="2"/>
    <x v="16"/>
    <x v="1270"/>
    <n v="4899.93"/>
    <n v="7"/>
    <n v="0"/>
    <n v="2302.9670999999998"/>
  </r>
  <r>
    <n v="8992"/>
    <s v="US-2014-139577"/>
    <x v="3"/>
    <x v="172"/>
    <d v="2014-10-07T00:00:00"/>
    <s v="Standard Class"/>
    <s v="TN-21040"/>
    <s v="Tanja Norvell"/>
    <x v="2"/>
    <s v="United States"/>
    <s v="San Francisco"/>
    <x v="1"/>
    <n v="94110"/>
    <x v="1"/>
    <s v="TEC-AC-10004708"/>
    <x v="2"/>
    <x v="11"/>
    <x v="337"/>
    <n v="104.75"/>
    <n v="5"/>
    <n v="0"/>
    <n v="21.997499999999999"/>
  </r>
  <r>
    <n v="8993"/>
    <s v="CA-2014-159100"/>
    <x v="3"/>
    <x v="524"/>
    <d v="2014-10-22T00:00:00"/>
    <s v="Standard Class"/>
    <s v="VP-21760"/>
    <s v="Victoria Pisteka"/>
    <x v="1"/>
    <s v="United States"/>
    <s v="Columbia"/>
    <x v="18"/>
    <n v="38401"/>
    <x v="0"/>
    <s v="TEC-AC-10003499"/>
    <x v="2"/>
    <x v="11"/>
    <x v="103"/>
    <n v="18.528000000000002"/>
    <n v="2"/>
    <n v="0.2"/>
    <n v="4.4004000000000003"/>
  </r>
  <r>
    <n v="8994"/>
    <s v="CA-2014-159100"/>
    <x v="3"/>
    <x v="524"/>
    <d v="2014-10-22T00:00:00"/>
    <s v="Standard Class"/>
    <s v="VP-21760"/>
    <s v="Victoria Pisteka"/>
    <x v="1"/>
    <s v="United States"/>
    <s v="Columbia"/>
    <x v="18"/>
    <n v="38401"/>
    <x v="0"/>
    <s v="FUR-TA-10001950"/>
    <x v="0"/>
    <x v="3"/>
    <x v="1275"/>
    <n v="1875.258"/>
    <n v="7"/>
    <n v="0.4"/>
    <n v="-968.88329999999996"/>
  </r>
  <r>
    <n v="8995"/>
    <s v="CA-2011-109043"/>
    <x v="2"/>
    <x v="860"/>
    <d v="2011-08-17T00:00:00"/>
    <s v="First Class"/>
    <s v="CS-12355"/>
    <s v="Christine Sundaresam"/>
    <x v="0"/>
    <s v="United States"/>
    <s v="Hollywood"/>
    <x v="2"/>
    <n v="33021"/>
    <x v="0"/>
    <s v="OFF-PA-10000312"/>
    <x v="1"/>
    <x v="10"/>
    <x v="1820"/>
    <n v="91.360000000000014"/>
    <n v="5"/>
    <n v="0.2"/>
    <n v="29.691999999999993"/>
  </r>
  <r>
    <n v="8996"/>
    <s v="CA-2011-109043"/>
    <x v="2"/>
    <x v="860"/>
    <d v="2011-08-17T00:00:00"/>
    <s v="First Class"/>
    <s v="CS-12355"/>
    <s v="Christine Sundaresam"/>
    <x v="0"/>
    <s v="United States"/>
    <s v="Hollywood"/>
    <x v="2"/>
    <n v="33021"/>
    <x v="0"/>
    <s v="OFF-AP-10004708"/>
    <x v="1"/>
    <x v="9"/>
    <x v="508"/>
    <n v="152.24"/>
    <n v="5"/>
    <n v="0.2"/>
    <n v="17.126999999999988"/>
  </r>
  <r>
    <n v="8997"/>
    <s v="US-2014-116491"/>
    <x v="3"/>
    <x v="343"/>
    <d v="2014-11-14T00:00:00"/>
    <s v="First Class"/>
    <s v="PG-18820"/>
    <s v="Patrick Gardner"/>
    <x v="0"/>
    <s v="United States"/>
    <s v="Dallas"/>
    <x v="5"/>
    <n v="75081"/>
    <x v="2"/>
    <s v="TEC-PH-10004531"/>
    <x v="2"/>
    <x v="7"/>
    <x v="714"/>
    <n v="35.183999999999997"/>
    <n v="2"/>
    <n v="0.2"/>
    <n v="12.314399999999999"/>
  </r>
  <r>
    <n v="8998"/>
    <s v="CA-2014-122763"/>
    <x v="3"/>
    <x v="177"/>
    <d v="2014-03-21T00:00:00"/>
    <s v="Same Day"/>
    <s v="HG-14845"/>
    <s v="Harry Greene"/>
    <x v="0"/>
    <s v="United States"/>
    <s v="Houston"/>
    <x v="5"/>
    <n v="77041"/>
    <x v="2"/>
    <s v="OFF-PA-10000474"/>
    <x v="1"/>
    <x v="10"/>
    <x v="33"/>
    <n v="56.704000000000001"/>
    <n v="2"/>
    <n v="0.2"/>
    <n v="19.137599999999992"/>
  </r>
  <r>
    <n v="8999"/>
    <s v="CA-2014-122763"/>
    <x v="3"/>
    <x v="177"/>
    <d v="2014-03-21T00:00:00"/>
    <s v="Same Day"/>
    <s v="HG-14845"/>
    <s v="Harry Greene"/>
    <x v="0"/>
    <s v="United States"/>
    <s v="Houston"/>
    <x v="5"/>
    <n v="77041"/>
    <x v="2"/>
    <s v="OFF-PA-10002377"/>
    <x v="1"/>
    <x v="10"/>
    <x v="127"/>
    <n v="274.06400000000002"/>
    <n v="7"/>
    <n v="0.2"/>
    <n v="102.77399999999999"/>
  </r>
  <r>
    <n v="9000"/>
    <s v="CA-2014-137785"/>
    <x v="3"/>
    <x v="726"/>
    <d v="2014-05-18T00:00:00"/>
    <s v="Standard Class"/>
    <s v="MH-18115"/>
    <s v="Mick Hernandez"/>
    <x v="2"/>
    <s v="United States"/>
    <s v="Philadelphia"/>
    <x v="9"/>
    <n v="19140"/>
    <x v="3"/>
    <s v="FUR-CH-10001482"/>
    <x v="0"/>
    <x v="1"/>
    <x v="536"/>
    <n v="458.42999999999995"/>
    <n v="5"/>
    <n v="0.3"/>
    <n v="-124.431"/>
  </r>
  <r>
    <n v="9001"/>
    <s v="CA-2011-133389"/>
    <x v="2"/>
    <x v="169"/>
    <d v="2011-06-22T00:00:00"/>
    <s v="Same Day"/>
    <s v="TB-21280"/>
    <s v="Toby Braunhardt"/>
    <x v="0"/>
    <s v="United States"/>
    <s v="Phoenix"/>
    <x v="16"/>
    <n v="85023"/>
    <x v="1"/>
    <s v="OFF-BI-10001553"/>
    <x v="1"/>
    <x v="8"/>
    <x v="1293"/>
    <n v="8.2260000000000009"/>
    <n v="3"/>
    <n v="0.7"/>
    <n v="-6.0323999999999991"/>
  </r>
  <r>
    <n v="9002"/>
    <s v="CA-2011-103807"/>
    <x v="2"/>
    <x v="266"/>
    <d v="2011-12-09T00:00:00"/>
    <s v="Standard Class"/>
    <s v="EM-13825"/>
    <s v="Elizabeth Moffitt"/>
    <x v="1"/>
    <s v="United States"/>
    <s v="Sandy Springs"/>
    <x v="32"/>
    <n v="30328"/>
    <x v="0"/>
    <s v="TEC-AC-10000199"/>
    <x v="2"/>
    <x v="11"/>
    <x v="1609"/>
    <n v="5.95"/>
    <n v="1"/>
    <n v="0"/>
    <n v="0.83300000000000018"/>
  </r>
  <r>
    <n v="9003"/>
    <s v="CA-2011-103807"/>
    <x v="2"/>
    <x v="266"/>
    <d v="2011-12-09T00:00:00"/>
    <s v="Standard Class"/>
    <s v="EM-13825"/>
    <s v="Elizabeth Moffitt"/>
    <x v="1"/>
    <s v="United States"/>
    <s v="Sandy Springs"/>
    <x v="32"/>
    <n v="30328"/>
    <x v="0"/>
    <s v="OFF-PA-10002195"/>
    <x v="1"/>
    <x v="10"/>
    <x v="719"/>
    <n v="15.24"/>
    <n v="3"/>
    <n v="0"/>
    <n v="7.1627999999999998"/>
  </r>
  <r>
    <n v="9004"/>
    <s v="CA-2012-102855"/>
    <x v="1"/>
    <x v="57"/>
    <d v="2012-04-06T00:00:00"/>
    <s v="Same Day"/>
    <s v="JF-15415"/>
    <s v="Jennifer Ferguson"/>
    <x v="0"/>
    <s v="United States"/>
    <s v="Spokane"/>
    <x v="4"/>
    <n v="99207"/>
    <x v="1"/>
    <s v="TEC-AC-10001767"/>
    <x v="2"/>
    <x v="11"/>
    <x v="97"/>
    <n v="239.94"/>
    <n v="6"/>
    <n v="0"/>
    <n v="26.393399999999986"/>
  </r>
  <r>
    <n v="9005"/>
    <s v="CA-2012-102855"/>
    <x v="1"/>
    <x v="57"/>
    <d v="2012-04-06T00:00:00"/>
    <s v="Same Day"/>
    <s v="JF-15415"/>
    <s v="Jennifer Ferguson"/>
    <x v="0"/>
    <s v="United States"/>
    <s v="Spokane"/>
    <x v="4"/>
    <n v="99207"/>
    <x v="1"/>
    <s v="OFF-AR-10002467"/>
    <x v="1"/>
    <x v="6"/>
    <x v="1681"/>
    <n v="23.84"/>
    <n v="8"/>
    <n v="0"/>
    <n v="6.4368000000000016"/>
  </r>
  <r>
    <n v="9006"/>
    <s v="CA-2014-107825"/>
    <x v="3"/>
    <x v="551"/>
    <d v="2014-11-19T00:00:00"/>
    <s v="Same Day"/>
    <s v="NB-18655"/>
    <s v="Nona Balk"/>
    <x v="1"/>
    <s v="United States"/>
    <s v="Milwaukee"/>
    <x v="6"/>
    <n v="53209"/>
    <x v="2"/>
    <s v="OFF-ST-10001321"/>
    <x v="1"/>
    <x v="4"/>
    <x v="416"/>
    <n v="92.52"/>
    <n v="6"/>
    <n v="0"/>
    <n v="24.980400000000007"/>
  </r>
  <r>
    <n v="9007"/>
    <s v="CA-2014-107825"/>
    <x v="3"/>
    <x v="551"/>
    <d v="2014-11-19T00:00:00"/>
    <s v="Same Day"/>
    <s v="NB-18655"/>
    <s v="Nona Balk"/>
    <x v="1"/>
    <s v="United States"/>
    <s v="Milwaukee"/>
    <x v="6"/>
    <n v="53209"/>
    <x v="2"/>
    <s v="OFF-ST-10000777"/>
    <x v="1"/>
    <x v="4"/>
    <x v="117"/>
    <n v="37.76"/>
    <n v="1"/>
    <n v="0"/>
    <n v="10.572800000000001"/>
  </r>
  <r>
    <n v="9008"/>
    <s v="CA-2014-107825"/>
    <x v="3"/>
    <x v="551"/>
    <d v="2014-11-19T00:00:00"/>
    <s v="Same Day"/>
    <s v="NB-18655"/>
    <s v="Nona Balk"/>
    <x v="1"/>
    <s v="United States"/>
    <s v="Milwaukee"/>
    <x v="6"/>
    <n v="53209"/>
    <x v="2"/>
    <s v="OFF-LA-10003720"/>
    <x v="1"/>
    <x v="2"/>
    <x v="1627"/>
    <n v="7.38"/>
    <n v="2"/>
    <n v="0"/>
    <n v="3.4685999999999999"/>
  </r>
  <r>
    <n v="9009"/>
    <s v="CA-2014-107825"/>
    <x v="3"/>
    <x v="551"/>
    <d v="2014-11-19T00:00:00"/>
    <s v="Same Day"/>
    <s v="NB-18655"/>
    <s v="Nona Balk"/>
    <x v="1"/>
    <s v="United States"/>
    <s v="Milwaukee"/>
    <x v="6"/>
    <n v="53209"/>
    <x v="2"/>
    <s v="FUR-FU-10000206"/>
    <x v="0"/>
    <x v="5"/>
    <x v="392"/>
    <n v="5.82"/>
    <n v="2"/>
    <n v="0"/>
    <n v="2.7353999999999998"/>
  </r>
  <r>
    <n v="9010"/>
    <s v="CA-2014-106047"/>
    <x v="3"/>
    <x v="1210"/>
    <d v="2014-07-19T00:00:00"/>
    <s v="Standard Class"/>
    <s v="CS-11860"/>
    <s v="Cari Schnelling"/>
    <x v="0"/>
    <s v="United States"/>
    <s v="Fairfield"/>
    <x v="24"/>
    <n v="45014"/>
    <x v="3"/>
    <s v="OFF-PA-10000791"/>
    <x v="1"/>
    <x v="10"/>
    <x v="1424"/>
    <n v="3.8159999999999998"/>
    <n v="1"/>
    <n v="0.2"/>
    <n v="1.1924999999999997"/>
  </r>
  <r>
    <n v="9011"/>
    <s v="CA-2014-127803"/>
    <x v="3"/>
    <x v="240"/>
    <d v="2014-05-24T00:00:00"/>
    <s v="Standard Class"/>
    <s v="ND-18460"/>
    <s v="Neil Ducich"/>
    <x v="1"/>
    <s v="United States"/>
    <s v="Huntsville"/>
    <x v="19"/>
    <n v="35810"/>
    <x v="0"/>
    <s v="OFF-BI-10001787"/>
    <x v="1"/>
    <x v="8"/>
    <x v="1482"/>
    <n v="26.16"/>
    <n v="4"/>
    <n v="0"/>
    <n v="12.8184"/>
  </r>
  <r>
    <n v="9012"/>
    <s v="CA-2012-137071"/>
    <x v="1"/>
    <x v="139"/>
    <d v="2012-12-21T00:00:00"/>
    <s v="First Class"/>
    <s v="ED-13885"/>
    <s v="Emily Ducich"/>
    <x v="2"/>
    <s v="United States"/>
    <s v="Houston"/>
    <x v="5"/>
    <n v="77036"/>
    <x v="2"/>
    <s v="TEC-AC-10004353"/>
    <x v="2"/>
    <x v="11"/>
    <x v="717"/>
    <n v="100.80000000000001"/>
    <n v="2"/>
    <n v="0.2"/>
    <n v="21.42"/>
  </r>
  <r>
    <n v="9013"/>
    <s v="CA-2013-121447"/>
    <x v="0"/>
    <x v="823"/>
    <d v="2013-02-22T00:00:00"/>
    <s v="First Class"/>
    <s v="EA-14035"/>
    <s v="Erin Ashbrook"/>
    <x v="1"/>
    <s v="United States"/>
    <s v="New York City"/>
    <x v="15"/>
    <n v="10011"/>
    <x v="3"/>
    <s v="FUR-FU-10001861"/>
    <x v="0"/>
    <x v="5"/>
    <x v="272"/>
    <n v="135.79999999999998"/>
    <n v="7"/>
    <n v="0"/>
    <n v="66.541999999999987"/>
  </r>
  <r>
    <n v="9014"/>
    <s v="CA-2014-143084"/>
    <x v="3"/>
    <x v="257"/>
    <d v="2014-03-23T00:00:00"/>
    <s v="Standard Class"/>
    <s v="BP-11050"/>
    <s v="Barry Pond"/>
    <x v="1"/>
    <s v="United States"/>
    <s v="Los Angeles"/>
    <x v="1"/>
    <n v="90008"/>
    <x v="1"/>
    <s v="OFF-AR-10002766"/>
    <x v="1"/>
    <x v="6"/>
    <x v="1041"/>
    <n v="13.899999999999999"/>
    <n v="5"/>
    <n v="0"/>
    <n v="3.7529999999999997"/>
  </r>
  <r>
    <n v="9015"/>
    <s v="CA-2014-143084"/>
    <x v="3"/>
    <x v="257"/>
    <d v="2014-03-23T00:00:00"/>
    <s v="Standard Class"/>
    <s v="BP-11050"/>
    <s v="Barry Pond"/>
    <x v="1"/>
    <s v="United States"/>
    <s v="Los Angeles"/>
    <x v="1"/>
    <n v="90008"/>
    <x v="1"/>
    <s v="OFF-EN-10003072"/>
    <x v="1"/>
    <x v="12"/>
    <x v="767"/>
    <n v="19.399999999999999"/>
    <n v="5"/>
    <n v="0"/>
    <n v="9.3120000000000012"/>
  </r>
  <r>
    <n v="9016"/>
    <s v="CA-2013-131639"/>
    <x v="0"/>
    <x v="907"/>
    <d v="2013-12-24T00:00:00"/>
    <s v="Standard Class"/>
    <s v="NS-18640"/>
    <s v="Noel Staavos"/>
    <x v="1"/>
    <s v="United States"/>
    <s v="Carlsbad"/>
    <x v="27"/>
    <n v="88220"/>
    <x v="1"/>
    <s v="OFF-BI-10001636"/>
    <x v="1"/>
    <x v="8"/>
    <x v="668"/>
    <n v="13.488"/>
    <n v="2"/>
    <n v="0.2"/>
    <n v="4.3835999999999995"/>
  </r>
  <r>
    <n v="9017"/>
    <s v="CA-2013-131639"/>
    <x v="0"/>
    <x v="907"/>
    <d v="2013-12-24T00:00:00"/>
    <s v="Standard Class"/>
    <s v="NS-18640"/>
    <s v="Noel Staavos"/>
    <x v="1"/>
    <s v="United States"/>
    <s v="Carlsbad"/>
    <x v="27"/>
    <n v="88220"/>
    <x v="1"/>
    <s v="OFF-BI-10000948"/>
    <x v="1"/>
    <x v="8"/>
    <x v="1373"/>
    <n v="11.416"/>
    <n v="1"/>
    <n v="0.2"/>
    <n v="3.8528999999999991"/>
  </r>
  <r>
    <n v="9018"/>
    <s v="CA-2013-161361"/>
    <x v="0"/>
    <x v="253"/>
    <d v="2013-03-29T00:00:00"/>
    <s v="Second Class"/>
    <s v="MV-17485"/>
    <s v="Mark Van Huff"/>
    <x v="0"/>
    <s v="United States"/>
    <s v="Pocatello"/>
    <x v="45"/>
    <n v="83201"/>
    <x v="1"/>
    <s v="OFF-PA-10001838"/>
    <x v="1"/>
    <x v="10"/>
    <x v="999"/>
    <n v="17.64"/>
    <n v="3"/>
    <n v="0"/>
    <n v="8.6435999999999993"/>
  </r>
  <r>
    <n v="9019"/>
    <s v="CA-2013-161361"/>
    <x v="0"/>
    <x v="253"/>
    <d v="2013-03-29T00:00:00"/>
    <s v="Second Class"/>
    <s v="MV-17485"/>
    <s v="Mark Van Huff"/>
    <x v="0"/>
    <s v="United States"/>
    <s v="Pocatello"/>
    <x v="45"/>
    <n v="83201"/>
    <x v="1"/>
    <s v="OFF-BI-10002215"/>
    <x v="1"/>
    <x v="8"/>
    <x v="20"/>
    <n v="17.04"/>
    <n v="3"/>
    <n v="0.2"/>
    <n v="5.5379999999999985"/>
  </r>
  <r>
    <n v="9020"/>
    <s v="CA-2011-100706"/>
    <x v="2"/>
    <x v="757"/>
    <d v="2011-12-18T00:00:00"/>
    <s v="Second Class"/>
    <s v="LE-16810"/>
    <s v="Laurel Elliston"/>
    <x v="0"/>
    <s v="United States"/>
    <s v="Springfield"/>
    <x v="17"/>
    <n v="22153"/>
    <x v="0"/>
    <s v="TEC-AC-10001314"/>
    <x v="2"/>
    <x v="11"/>
    <x v="943"/>
    <n v="99.98"/>
    <n v="2"/>
    <n v="0"/>
    <n v="7.9983999999999895"/>
  </r>
  <r>
    <n v="9021"/>
    <s v="CA-2011-100706"/>
    <x v="2"/>
    <x v="757"/>
    <d v="2011-12-18T00:00:00"/>
    <s v="Second Class"/>
    <s v="LE-16810"/>
    <s v="Laurel Elliston"/>
    <x v="0"/>
    <s v="United States"/>
    <s v="Springfield"/>
    <x v="17"/>
    <n v="22153"/>
    <x v="0"/>
    <s v="FUR-FU-10002268"/>
    <x v="0"/>
    <x v="5"/>
    <x v="860"/>
    <n v="29.46"/>
    <n v="6"/>
    <n v="0"/>
    <n v="9.7217999999999982"/>
  </r>
  <r>
    <n v="9022"/>
    <s v="CA-2012-129525"/>
    <x v="1"/>
    <x v="219"/>
    <d v="2012-11-20T00:00:00"/>
    <s v="Standard Class"/>
    <s v="VP-21760"/>
    <s v="Victoria Pisteka"/>
    <x v="1"/>
    <s v="United States"/>
    <s v="Toledo"/>
    <x v="24"/>
    <n v="43615"/>
    <x v="3"/>
    <s v="OFF-BI-10002133"/>
    <x v="1"/>
    <x v="8"/>
    <x v="1138"/>
    <n v="166.92000000000002"/>
    <n v="13"/>
    <n v="0.7"/>
    <n v="-116.84399999999999"/>
  </r>
  <r>
    <n v="9023"/>
    <s v="US-2013-141880"/>
    <x v="0"/>
    <x v="250"/>
    <d v="2013-08-24T00:00:00"/>
    <s v="First Class"/>
    <s v="TC-21475"/>
    <s v="Tony Chapman"/>
    <x v="2"/>
    <s v="United States"/>
    <s v="Fort Collins"/>
    <x v="22"/>
    <n v="80525"/>
    <x v="1"/>
    <s v="FUR-FU-10001979"/>
    <x v="0"/>
    <x v="5"/>
    <x v="509"/>
    <n v="98.328000000000003"/>
    <n v="3"/>
    <n v="0.2"/>
    <n v="9.832800000000006"/>
  </r>
  <r>
    <n v="9024"/>
    <s v="CA-2012-165799"/>
    <x v="1"/>
    <x v="685"/>
    <d v="2012-07-02T00:00:00"/>
    <s v="First Class"/>
    <s v="SG-20470"/>
    <s v="Sheri Gordon"/>
    <x v="0"/>
    <s v="United States"/>
    <s v="New York City"/>
    <x v="15"/>
    <n v="10024"/>
    <x v="3"/>
    <s v="FUR-CH-10001482"/>
    <x v="0"/>
    <x v="1"/>
    <x v="536"/>
    <n v="117.88199999999999"/>
    <n v="1"/>
    <n v="0.1"/>
    <n v="1.3097999999999956"/>
  </r>
  <r>
    <n v="9025"/>
    <s v="CA-2013-102127"/>
    <x v="0"/>
    <x v="190"/>
    <d v="2013-07-03T00:00:00"/>
    <s v="Standard Class"/>
    <s v="VP-21760"/>
    <s v="Victoria Pisteka"/>
    <x v="1"/>
    <s v="United States"/>
    <s v="New York City"/>
    <x v="15"/>
    <n v="10035"/>
    <x v="3"/>
    <s v="TEC-AC-10002018"/>
    <x v="2"/>
    <x v="11"/>
    <x v="1674"/>
    <n v="20.97"/>
    <n v="3"/>
    <n v="0"/>
    <n v="9.017100000000001"/>
  </r>
  <r>
    <n v="9026"/>
    <s v="CA-2013-102127"/>
    <x v="0"/>
    <x v="190"/>
    <d v="2013-07-03T00:00:00"/>
    <s v="Standard Class"/>
    <s v="VP-21760"/>
    <s v="Victoria Pisteka"/>
    <x v="1"/>
    <s v="United States"/>
    <s v="New York City"/>
    <x v="15"/>
    <n v="10035"/>
    <x v="3"/>
    <s v="TEC-AC-10000397"/>
    <x v="2"/>
    <x v="11"/>
    <x v="1459"/>
    <n v="139.96"/>
    <n v="4"/>
    <n v="0"/>
    <n v="9.7972000000000037"/>
  </r>
  <r>
    <n v="9027"/>
    <s v="CA-2013-102127"/>
    <x v="0"/>
    <x v="190"/>
    <d v="2013-07-03T00:00:00"/>
    <s v="Standard Class"/>
    <s v="VP-21760"/>
    <s v="Victoria Pisteka"/>
    <x v="1"/>
    <s v="United States"/>
    <s v="New York City"/>
    <x v="15"/>
    <n v="10035"/>
    <x v="3"/>
    <s v="FUR-FU-10003976"/>
    <x v="0"/>
    <x v="5"/>
    <x v="964"/>
    <n v="37.74"/>
    <n v="3"/>
    <n v="0"/>
    <n v="12.831599999999996"/>
  </r>
  <r>
    <n v="9028"/>
    <s v="US-2013-152415"/>
    <x v="0"/>
    <x v="42"/>
    <d v="2013-09-23T00:00:00"/>
    <s v="Standard Class"/>
    <s v="PO-18865"/>
    <s v="Patrick O'Donnell"/>
    <x v="0"/>
    <s v="United States"/>
    <s v="Marlborough"/>
    <x v="31"/>
    <n v="1752"/>
    <x v="3"/>
    <s v="FUR-FU-10002597"/>
    <x v="0"/>
    <x v="5"/>
    <x v="621"/>
    <n v="14.82"/>
    <n v="3"/>
    <n v="0"/>
    <n v="6.224400000000001"/>
  </r>
  <r>
    <n v="9029"/>
    <s v="US-2013-152415"/>
    <x v="0"/>
    <x v="42"/>
    <d v="2013-09-23T00:00:00"/>
    <s v="Standard Class"/>
    <s v="PO-18865"/>
    <s v="Patrick O'Donnell"/>
    <x v="0"/>
    <s v="United States"/>
    <s v="Marlborough"/>
    <x v="31"/>
    <n v="1752"/>
    <x v="3"/>
    <s v="FUR-FU-10004864"/>
    <x v="0"/>
    <x v="5"/>
    <x v="436"/>
    <n v="191.82"/>
    <n v="3"/>
    <n v="0"/>
    <n v="61.382399999999997"/>
  </r>
  <r>
    <n v="9030"/>
    <s v="CA-2011-138198"/>
    <x v="2"/>
    <x v="667"/>
    <d v="2011-07-23T00:00:00"/>
    <s v="Standard Class"/>
    <s v="JL-15130"/>
    <s v="Jack Lebron"/>
    <x v="0"/>
    <s v="United States"/>
    <s v="New Rochelle"/>
    <x v="15"/>
    <n v="10801"/>
    <x v="3"/>
    <s v="OFF-BI-10002103"/>
    <x v="1"/>
    <x v="8"/>
    <x v="525"/>
    <n v="13.904"/>
    <n v="2"/>
    <n v="0.2"/>
    <n v="4.5187999999999997"/>
  </r>
  <r>
    <n v="9031"/>
    <s v="CA-2014-128041"/>
    <x v="3"/>
    <x v="853"/>
    <d v="2014-09-02T00:00:00"/>
    <s v="Same Day"/>
    <s v="RW-19540"/>
    <s v="Rick Wilson"/>
    <x v="1"/>
    <s v="United States"/>
    <s v="Seattle"/>
    <x v="4"/>
    <n v="98103"/>
    <x v="1"/>
    <s v="OFF-AP-10001005"/>
    <x v="1"/>
    <x v="9"/>
    <x v="1131"/>
    <n v="314.60000000000002"/>
    <n v="4"/>
    <n v="0"/>
    <n v="103.81799999999998"/>
  </r>
  <r>
    <n v="9032"/>
    <s v="CA-2014-128041"/>
    <x v="3"/>
    <x v="853"/>
    <d v="2014-09-02T00:00:00"/>
    <s v="Same Day"/>
    <s v="RW-19540"/>
    <s v="Rick Wilson"/>
    <x v="1"/>
    <s v="United States"/>
    <s v="Seattle"/>
    <x v="4"/>
    <n v="98103"/>
    <x v="1"/>
    <s v="FUR-TA-10002607"/>
    <x v="0"/>
    <x v="3"/>
    <x v="221"/>
    <n v="283.56"/>
    <n v="4"/>
    <n v="0"/>
    <n v="45.36960000000002"/>
  </r>
  <r>
    <n v="9033"/>
    <s v="CA-2014-105823"/>
    <x v="3"/>
    <x v="738"/>
    <d v="2014-06-27T00:00:00"/>
    <s v="Standard Class"/>
    <s v="RB-19465"/>
    <s v="Rick Bensley"/>
    <x v="2"/>
    <s v="United States"/>
    <s v="Detroit"/>
    <x v="12"/>
    <n v="48227"/>
    <x v="2"/>
    <s v="FUR-CH-10000454"/>
    <x v="0"/>
    <x v="1"/>
    <x v="1"/>
    <n v="487.96"/>
    <n v="2"/>
    <n v="0"/>
    <n v="146.38799999999998"/>
  </r>
  <r>
    <n v="9034"/>
    <s v="CA-2011-152268"/>
    <x v="2"/>
    <x v="814"/>
    <d v="2011-09-07T00:00:00"/>
    <s v="Standard Class"/>
    <s v="SC-20095"/>
    <s v="Sanjit Chand"/>
    <x v="0"/>
    <s v="United States"/>
    <s v="Fayetteville"/>
    <x v="36"/>
    <n v="72701"/>
    <x v="0"/>
    <s v="OFF-BI-10001359"/>
    <x v="1"/>
    <x v="8"/>
    <x v="1153"/>
    <n v="1793.98"/>
    <n v="2"/>
    <n v="0"/>
    <n v="843.17059999999992"/>
  </r>
  <r>
    <n v="9035"/>
    <s v="CA-2012-148873"/>
    <x v="1"/>
    <x v="486"/>
    <d v="2012-10-05T00:00:00"/>
    <s v="Standard Class"/>
    <s v="EM-13960"/>
    <s v="Eric Murdock"/>
    <x v="0"/>
    <s v="United States"/>
    <s v="Quincy"/>
    <x v="10"/>
    <n v="62301"/>
    <x v="2"/>
    <s v="OFF-BI-10003196"/>
    <x v="1"/>
    <x v="8"/>
    <x v="1367"/>
    <n v="2.9919999999999995"/>
    <n v="4"/>
    <n v="0.8"/>
    <n v="-4.4880000000000013"/>
  </r>
  <r>
    <n v="9036"/>
    <s v="CA-2012-148873"/>
    <x v="1"/>
    <x v="486"/>
    <d v="2012-10-05T00:00:00"/>
    <s v="Standard Class"/>
    <s v="EM-13960"/>
    <s v="Eric Murdock"/>
    <x v="0"/>
    <s v="United States"/>
    <s v="Quincy"/>
    <x v="10"/>
    <n v="62301"/>
    <x v="2"/>
    <s v="TEC-AC-10003657"/>
    <x v="2"/>
    <x v="11"/>
    <x v="151"/>
    <n v="108.76800000000001"/>
    <n v="4"/>
    <n v="0.2"/>
    <n v="2.7191999999999901"/>
  </r>
  <r>
    <n v="9037"/>
    <s v="CA-2012-166492"/>
    <x v="1"/>
    <x v="1003"/>
    <d v="2012-04-10T00:00:00"/>
    <s v="First Class"/>
    <s v="RP-19390"/>
    <s v="Resi Pölking"/>
    <x v="0"/>
    <s v="United States"/>
    <s v="New York City"/>
    <x v="15"/>
    <n v="10035"/>
    <x v="3"/>
    <s v="OFF-PA-10002262"/>
    <x v="1"/>
    <x v="10"/>
    <x v="992"/>
    <n v="25.92"/>
    <n v="4"/>
    <n v="0"/>
    <n v="12.441600000000001"/>
  </r>
  <r>
    <n v="9038"/>
    <s v="CA-2012-166492"/>
    <x v="1"/>
    <x v="1003"/>
    <d v="2012-04-10T00:00:00"/>
    <s v="First Class"/>
    <s v="RP-19390"/>
    <s v="Resi Pölking"/>
    <x v="0"/>
    <s v="United States"/>
    <s v="New York City"/>
    <x v="15"/>
    <n v="10035"/>
    <x v="3"/>
    <s v="OFF-ST-10002214"/>
    <x v="1"/>
    <x v="4"/>
    <x v="994"/>
    <n v="22.58"/>
    <n v="2"/>
    <n v="0"/>
    <n v="5.8707999999999991"/>
  </r>
  <r>
    <n v="9039"/>
    <s v="CA-2014-157420"/>
    <x v="3"/>
    <x v="610"/>
    <d v="2014-11-22T00:00:00"/>
    <s v="Same Day"/>
    <s v="HZ-14950"/>
    <s v="Henia Zydlo"/>
    <x v="0"/>
    <s v="United States"/>
    <s v="Houston"/>
    <x v="5"/>
    <n v="77095"/>
    <x v="2"/>
    <s v="TEC-PH-10003555"/>
    <x v="2"/>
    <x v="7"/>
    <x v="457"/>
    <n v="55.176000000000002"/>
    <n v="3"/>
    <n v="0.2"/>
    <n v="-12.414599999999997"/>
  </r>
  <r>
    <n v="9040"/>
    <s v="CA-2013-117121"/>
    <x v="0"/>
    <x v="907"/>
    <d v="2013-12-22T00:00:00"/>
    <s v="Standard Class"/>
    <s v="AB-10105"/>
    <s v="Adrian Barton"/>
    <x v="0"/>
    <s v="United States"/>
    <s v="Detroit"/>
    <x v="12"/>
    <n v="48205"/>
    <x v="2"/>
    <s v="OFF-BI-10000545"/>
    <x v="1"/>
    <x v="8"/>
    <x v="685"/>
    <n v="9892.74"/>
    <n v="13"/>
    <n v="0"/>
    <n v="4946.37"/>
  </r>
  <r>
    <n v="9041"/>
    <s v="CA-2011-138177"/>
    <x v="2"/>
    <x v="111"/>
    <d v="2011-09-24T00:00:00"/>
    <s v="Standard Class"/>
    <s v="ND-18460"/>
    <s v="Neil Ducich"/>
    <x v="1"/>
    <s v="United States"/>
    <s v="Chandler"/>
    <x v="16"/>
    <n v="85224"/>
    <x v="1"/>
    <s v="FUR-TA-10004607"/>
    <x v="0"/>
    <x v="3"/>
    <x v="1095"/>
    <n v="73.915000000000006"/>
    <n v="1"/>
    <n v="0.5"/>
    <n v="-45.827300000000008"/>
  </r>
  <r>
    <n v="9042"/>
    <s v="CA-2011-114335"/>
    <x v="2"/>
    <x v="450"/>
    <d v="2011-10-03T00:00:00"/>
    <s v="Standard Class"/>
    <s v="XP-21865"/>
    <s v="Xylona Preis"/>
    <x v="0"/>
    <s v="United States"/>
    <s v="Hollywood"/>
    <x v="2"/>
    <n v="33021"/>
    <x v="0"/>
    <s v="FUR-FU-10000277"/>
    <x v="0"/>
    <x v="5"/>
    <x v="1786"/>
    <n v="337.08800000000002"/>
    <n v="4"/>
    <n v="0.2"/>
    <n v="16.854399999999984"/>
  </r>
  <r>
    <n v="9043"/>
    <s v="CA-2012-168760"/>
    <x v="1"/>
    <x v="357"/>
    <d v="2012-09-26T00:00:00"/>
    <s v="Second Class"/>
    <s v="MM-18280"/>
    <s v="Muhammed MacIntyre"/>
    <x v="1"/>
    <s v="United States"/>
    <s v="Los Angeles"/>
    <x v="1"/>
    <n v="90049"/>
    <x v="1"/>
    <s v="OFF-AP-10004532"/>
    <x v="1"/>
    <x v="9"/>
    <x v="559"/>
    <n v="61.44"/>
    <n v="3"/>
    <n v="0"/>
    <n v="16.588799999999999"/>
  </r>
  <r>
    <n v="9044"/>
    <s v="CA-2013-168830"/>
    <x v="0"/>
    <x v="77"/>
    <d v="2013-11-14T00:00:00"/>
    <s v="Standard Class"/>
    <s v="ML-17395"/>
    <s v="Marina Lichtenstein"/>
    <x v="1"/>
    <s v="United States"/>
    <s v="San Francisco"/>
    <x v="1"/>
    <n v="94122"/>
    <x v="1"/>
    <s v="TEC-AC-10003911"/>
    <x v="2"/>
    <x v="11"/>
    <x v="327"/>
    <n v="479.97"/>
    <n v="3"/>
    <n v="0"/>
    <n v="163.18979999999999"/>
  </r>
  <r>
    <n v="9045"/>
    <s v="CA-2014-137463"/>
    <x v="3"/>
    <x v="819"/>
    <d v="2014-12-21T00:00:00"/>
    <s v="Second Class"/>
    <s v="KM-16225"/>
    <s v="Kalyca Meade"/>
    <x v="1"/>
    <s v="United States"/>
    <s v="Sunnyvale"/>
    <x v="1"/>
    <n v="94086"/>
    <x v="1"/>
    <s v="OFF-BI-10003196"/>
    <x v="1"/>
    <x v="8"/>
    <x v="1367"/>
    <n v="5.9840000000000009"/>
    <n v="2"/>
    <n v="0.2"/>
    <n v="2.2439999999999998"/>
  </r>
  <r>
    <n v="9046"/>
    <s v="CA-2014-137463"/>
    <x v="3"/>
    <x v="819"/>
    <d v="2014-12-21T00:00:00"/>
    <s v="Second Class"/>
    <s v="KM-16225"/>
    <s v="Kalyca Meade"/>
    <x v="1"/>
    <s v="United States"/>
    <s v="Sunnyvale"/>
    <x v="1"/>
    <n v="94086"/>
    <x v="1"/>
    <s v="TEC-AC-10000358"/>
    <x v="2"/>
    <x v="11"/>
    <x v="1278"/>
    <n v="189.95000000000002"/>
    <n v="5"/>
    <n v="0"/>
    <n v="45.587999999999994"/>
  </r>
  <r>
    <n v="9047"/>
    <s v="CA-2014-137463"/>
    <x v="3"/>
    <x v="819"/>
    <d v="2014-12-21T00:00:00"/>
    <s v="Second Class"/>
    <s v="KM-16225"/>
    <s v="Kalyca Meade"/>
    <x v="1"/>
    <s v="United States"/>
    <s v="Sunnyvale"/>
    <x v="1"/>
    <n v="94086"/>
    <x v="1"/>
    <s v="TEC-AC-10000057"/>
    <x v="2"/>
    <x v="11"/>
    <x v="626"/>
    <n v="149.94999999999999"/>
    <n v="5"/>
    <n v="0"/>
    <n v="31.489499999999992"/>
  </r>
  <r>
    <n v="9048"/>
    <s v="CA-2014-137463"/>
    <x v="3"/>
    <x v="819"/>
    <d v="2014-12-21T00:00:00"/>
    <s v="Second Class"/>
    <s v="KM-16225"/>
    <s v="Kalyca Meade"/>
    <x v="1"/>
    <s v="United States"/>
    <s v="Sunnyvale"/>
    <x v="1"/>
    <n v="94086"/>
    <x v="1"/>
    <s v="OFF-AR-10001988"/>
    <x v="1"/>
    <x v="6"/>
    <x v="749"/>
    <n v="29.950000000000003"/>
    <n v="5"/>
    <n v="0"/>
    <n v="8.6854999999999993"/>
  </r>
  <r>
    <n v="9049"/>
    <s v="CA-2014-137463"/>
    <x v="3"/>
    <x v="819"/>
    <d v="2014-12-21T00:00:00"/>
    <s v="Second Class"/>
    <s v="KM-16225"/>
    <s v="Kalyca Meade"/>
    <x v="1"/>
    <s v="United States"/>
    <s v="Sunnyvale"/>
    <x v="1"/>
    <n v="94086"/>
    <x v="1"/>
    <s v="OFF-LA-10003498"/>
    <x v="1"/>
    <x v="2"/>
    <x v="1740"/>
    <n v="44.400000000000006"/>
    <n v="3"/>
    <n v="0"/>
    <n v="22.200000000000003"/>
  </r>
  <r>
    <n v="9050"/>
    <s v="CA-2011-124513"/>
    <x v="2"/>
    <x v="158"/>
    <d v="2011-09-25T00:00:00"/>
    <s v="Standard Class"/>
    <s v="SL-20155"/>
    <s v="Sara Luxemburg"/>
    <x v="2"/>
    <s v="United States"/>
    <s v="New York City"/>
    <x v="15"/>
    <n v="10011"/>
    <x v="3"/>
    <s v="OFF-AR-10002956"/>
    <x v="1"/>
    <x v="6"/>
    <x v="660"/>
    <n v="66.03"/>
    <n v="3"/>
    <n v="0"/>
    <n v="17.1678"/>
  </r>
  <r>
    <n v="9051"/>
    <s v="CA-2012-165554"/>
    <x v="1"/>
    <x v="1211"/>
    <d v="2012-05-22T00:00:00"/>
    <s v="Standard Class"/>
    <s v="AJ-10780"/>
    <s v="Anthony Jacobs"/>
    <x v="1"/>
    <s v="United States"/>
    <s v="Los Angeles"/>
    <x v="1"/>
    <n v="90004"/>
    <x v="1"/>
    <s v="OFF-PA-10003724"/>
    <x v="1"/>
    <x v="10"/>
    <x v="357"/>
    <n v="10.86"/>
    <n v="2"/>
    <n v="0"/>
    <n v="5.3213999999999997"/>
  </r>
  <r>
    <n v="9052"/>
    <s v="CA-2011-141838"/>
    <x v="2"/>
    <x v="959"/>
    <d v="2011-03-31T00:00:00"/>
    <s v="Second Class"/>
    <s v="DK-12835"/>
    <s v="Damala Kotsonis"/>
    <x v="1"/>
    <s v="United States"/>
    <s v="San Francisco"/>
    <x v="1"/>
    <n v="94122"/>
    <x v="1"/>
    <s v="OFF-AR-10004272"/>
    <x v="1"/>
    <x v="6"/>
    <x v="1220"/>
    <n v="3.36"/>
    <n v="2"/>
    <n v="0"/>
    <n v="0.83999999999999986"/>
  </r>
  <r>
    <n v="9053"/>
    <s v="CA-2011-141838"/>
    <x v="2"/>
    <x v="959"/>
    <d v="2011-03-31T00:00:00"/>
    <s v="Second Class"/>
    <s v="DK-12835"/>
    <s v="Damala Kotsonis"/>
    <x v="1"/>
    <s v="United States"/>
    <s v="San Francisco"/>
    <x v="1"/>
    <n v="94122"/>
    <x v="1"/>
    <s v="OFF-BI-10003291"/>
    <x v="1"/>
    <x v="8"/>
    <x v="44"/>
    <n v="27.936000000000003"/>
    <n v="4"/>
    <n v="0.2"/>
    <n v="9.4283999999999963"/>
  </r>
  <r>
    <n v="9054"/>
    <s v="CA-2011-141838"/>
    <x v="2"/>
    <x v="959"/>
    <d v="2011-03-31T00:00:00"/>
    <s v="Second Class"/>
    <s v="DK-12835"/>
    <s v="Damala Kotsonis"/>
    <x v="1"/>
    <s v="United States"/>
    <s v="San Francisco"/>
    <x v="1"/>
    <n v="94122"/>
    <x v="1"/>
    <s v="TEC-PH-10004100"/>
    <x v="2"/>
    <x v="7"/>
    <x v="1743"/>
    <n v="28.783999999999999"/>
    <n v="2"/>
    <n v="0.2"/>
    <n v="2.878400000000001"/>
  </r>
  <r>
    <n v="9055"/>
    <s v="CA-2014-117009"/>
    <x v="3"/>
    <x v="585"/>
    <d v="2014-09-29T00:00:00"/>
    <s v="Standard Class"/>
    <s v="BK-11260"/>
    <s v="Berenike Kampe"/>
    <x v="0"/>
    <s v="United States"/>
    <s v="Santa Ana"/>
    <x v="1"/>
    <n v="92704"/>
    <x v="1"/>
    <s v="OFF-SU-10001218"/>
    <x v="1"/>
    <x v="14"/>
    <x v="133"/>
    <n v="21.96"/>
    <n v="2"/>
    <n v="0"/>
    <n v="6.1488000000000014"/>
  </r>
  <r>
    <n v="9056"/>
    <s v="CA-2012-128993"/>
    <x v="1"/>
    <x v="811"/>
    <d v="2012-09-17T00:00:00"/>
    <s v="Second Class"/>
    <s v="CC-12670"/>
    <s v="Craig Carreira"/>
    <x v="0"/>
    <s v="United States"/>
    <s v="Seattle"/>
    <x v="4"/>
    <n v="98103"/>
    <x v="1"/>
    <s v="TEC-AC-10004209"/>
    <x v="2"/>
    <x v="11"/>
    <x v="899"/>
    <n v="21.98"/>
    <n v="2"/>
    <n v="0"/>
    <n v="8.5722000000000005"/>
  </r>
  <r>
    <n v="9057"/>
    <s v="CA-2012-160227"/>
    <x v="1"/>
    <x v="121"/>
    <d v="2012-11-04T00:00:00"/>
    <s v="First Class"/>
    <s v="ED-13885"/>
    <s v="Emily Ducich"/>
    <x v="2"/>
    <s v="United States"/>
    <s v="New York City"/>
    <x v="15"/>
    <n v="10011"/>
    <x v="3"/>
    <s v="FUR-CH-10002073"/>
    <x v="0"/>
    <x v="1"/>
    <x v="1783"/>
    <n v="2621.3220000000001"/>
    <n v="11"/>
    <n v="0.1"/>
    <n v="553.39019999999982"/>
  </r>
  <r>
    <n v="9058"/>
    <s v="CA-2012-149097"/>
    <x v="1"/>
    <x v="1182"/>
    <d v="2012-10-24T00:00:00"/>
    <s v="Standard Class"/>
    <s v="SV-20785"/>
    <s v="Stewart Visinsky"/>
    <x v="0"/>
    <s v="United States"/>
    <s v="Los Angeles"/>
    <x v="1"/>
    <n v="90045"/>
    <x v="1"/>
    <s v="FUR-FU-10003424"/>
    <x v="0"/>
    <x v="5"/>
    <x v="1659"/>
    <n v="74.759999999999991"/>
    <n v="7"/>
    <n v="0"/>
    <n v="23.923199999999994"/>
  </r>
  <r>
    <n v="9059"/>
    <s v="CA-2012-149097"/>
    <x v="1"/>
    <x v="1182"/>
    <d v="2012-10-24T00:00:00"/>
    <s v="Standard Class"/>
    <s v="SV-20785"/>
    <s v="Stewart Visinsky"/>
    <x v="0"/>
    <s v="United States"/>
    <s v="Los Angeles"/>
    <x v="1"/>
    <n v="90045"/>
    <x v="1"/>
    <s v="FUR-TA-10001086"/>
    <x v="0"/>
    <x v="3"/>
    <x v="1727"/>
    <n v="364.77600000000007"/>
    <n v="3"/>
    <n v="0.2"/>
    <n v="27.358200000000011"/>
  </r>
  <r>
    <n v="9060"/>
    <s v="CA-2013-132304"/>
    <x v="0"/>
    <x v="403"/>
    <d v="2013-06-19T00:00:00"/>
    <s v="Standard Class"/>
    <s v="AR-10825"/>
    <s v="Anthony Rawles"/>
    <x v="1"/>
    <s v="United States"/>
    <s v="Seattle"/>
    <x v="4"/>
    <n v="98103"/>
    <x v="1"/>
    <s v="FUR-TA-10004619"/>
    <x v="0"/>
    <x v="3"/>
    <x v="882"/>
    <n v="1115.17"/>
    <n v="7"/>
    <n v="0"/>
    <n v="334.55099999999993"/>
  </r>
  <r>
    <n v="9061"/>
    <s v="CA-2012-136420"/>
    <x v="1"/>
    <x v="312"/>
    <d v="2012-11-21T00:00:00"/>
    <s v="First Class"/>
    <s v="CS-12250"/>
    <s v="Chris Selesnick"/>
    <x v="1"/>
    <s v="United States"/>
    <s v="San Diego"/>
    <x v="1"/>
    <n v="92024"/>
    <x v="1"/>
    <s v="OFF-BI-10002854"/>
    <x v="1"/>
    <x v="8"/>
    <x v="895"/>
    <n v="89.696000000000012"/>
    <n v="4"/>
    <n v="0.2"/>
    <n v="33.635999999999996"/>
  </r>
  <r>
    <n v="9062"/>
    <s v="CA-2012-136420"/>
    <x v="1"/>
    <x v="312"/>
    <d v="2012-11-21T00:00:00"/>
    <s v="First Class"/>
    <s v="CS-12250"/>
    <s v="Chris Selesnick"/>
    <x v="1"/>
    <s v="United States"/>
    <s v="San Diego"/>
    <x v="1"/>
    <n v="92024"/>
    <x v="1"/>
    <s v="OFF-LA-10002762"/>
    <x v="1"/>
    <x v="2"/>
    <x v="49"/>
    <n v="50.12"/>
    <n v="4"/>
    <n v="0"/>
    <n v="23.556399999999996"/>
  </r>
  <r>
    <n v="9063"/>
    <s v="CA-2013-101623"/>
    <x v="0"/>
    <x v="1212"/>
    <d v="2013-03-07T00:00:00"/>
    <s v="Standard Class"/>
    <s v="RR-19525"/>
    <s v="Rick Reed"/>
    <x v="1"/>
    <s v="United States"/>
    <s v="New York City"/>
    <x v="15"/>
    <n v="10035"/>
    <x v="3"/>
    <s v="OFF-FA-10003495"/>
    <x v="1"/>
    <x v="13"/>
    <x v="33"/>
    <n v="36.480000000000004"/>
    <n v="6"/>
    <n v="0"/>
    <n v="18.240000000000002"/>
  </r>
  <r>
    <n v="9064"/>
    <s v="US-2011-151015"/>
    <x v="2"/>
    <x v="1005"/>
    <d v="2011-10-20T00:00:00"/>
    <s v="Standard Class"/>
    <s v="BD-11500"/>
    <s v="Bradley Drucker"/>
    <x v="0"/>
    <s v="United States"/>
    <s v="Chicago"/>
    <x v="10"/>
    <n v="60653"/>
    <x v="2"/>
    <s v="OFF-PA-10002581"/>
    <x v="1"/>
    <x v="10"/>
    <x v="1300"/>
    <n v="322.19200000000001"/>
    <n v="13"/>
    <n v="0.2"/>
    <n v="100.68499999999997"/>
  </r>
  <r>
    <n v="9065"/>
    <s v="US-2011-151015"/>
    <x v="2"/>
    <x v="1005"/>
    <d v="2011-10-20T00:00:00"/>
    <s v="Standard Class"/>
    <s v="BD-11500"/>
    <s v="Bradley Drucker"/>
    <x v="0"/>
    <s v="United States"/>
    <s v="Chicago"/>
    <x v="10"/>
    <n v="60653"/>
    <x v="2"/>
    <s v="OFF-BI-10000343"/>
    <x v="1"/>
    <x v="8"/>
    <x v="184"/>
    <n v="2.9459999999999993"/>
    <n v="3"/>
    <n v="0.8"/>
    <n v="-4.8609000000000009"/>
  </r>
  <r>
    <n v="9066"/>
    <s v="US-2011-151015"/>
    <x v="2"/>
    <x v="1005"/>
    <d v="2011-10-20T00:00:00"/>
    <s v="Standard Class"/>
    <s v="BD-11500"/>
    <s v="Bradley Drucker"/>
    <x v="0"/>
    <s v="United States"/>
    <s v="Chicago"/>
    <x v="10"/>
    <n v="60653"/>
    <x v="2"/>
    <s v="OFF-PA-10001184"/>
    <x v="1"/>
    <x v="10"/>
    <x v="1307"/>
    <n v="19.136000000000003"/>
    <n v="4"/>
    <n v="0.2"/>
    <n v="6.9367999999999999"/>
  </r>
  <r>
    <n v="9067"/>
    <s v="CA-2014-152968"/>
    <x v="3"/>
    <x v="1143"/>
    <d v="2014-05-31T00:00:00"/>
    <s v="Standard Class"/>
    <s v="BM-11785"/>
    <s v="Bryan Mills"/>
    <x v="0"/>
    <s v="United States"/>
    <s v="Harrisonburg"/>
    <x v="17"/>
    <n v="22801"/>
    <x v="0"/>
    <s v="TEC-AC-10000521"/>
    <x v="2"/>
    <x v="11"/>
    <x v="1557"/>
    <n v="23.08"/>
    <n v="2"/>
    <n v="0"/>
    <n v="6.9239999999999995"/>
  </r>
  <r>
    <n v="9068"/>
    <s v="CA-2013-150077"/>
    <x v="0"/>
    <x v="1084"/>
    <d v="2013-02-10T00:00:00"/>
    <s v="Standard Class"/>
    <s v="MS-17365"/>
    <s v="Maribeth Schnelling"/>
    <x v="0"/>
    <s v="United States"/>
    <s v="Rockville"/>
    <x v="39"/>
    <n v="20852"/>
    <x v="3"/>
    <s v="TEC-PH-10002890"/>
    <x v="2"/>
    <x v="7"/>
    <x v="1387"/>
    <n v="90.48"/>
    <n v="2"/>
    <n v="0"/>
    <n v="23.524799999999999"/>
  </r>
  <r>
    <n v="9069"/>
    <s v="CA-2013-106278"/>
    <x v="0"/>
    <x v="476"/>
    <d v="2013-09-06T00:00:00"/>
    <s v="Second Class"/>
    <s v="BM-11140"/>
    <s v="Becky Martin"/>
    <x v="0"/>
    <s v="United States"/>
    <s v="Des Moines"/>
    <x v="4"/>
    <n v="98198"/>
    <x v="1"/>
    <s v="FUR-CH-10003061"/>
    <x v="0"/>
    <x v="1"/>
    <x v="51"/>
    <n v="215.976"/>
    <n v="3"/>
    <n v="0.2"/>
    <n v="-2.6997000000000355"/>
  </r>
  <r>
    <n v="9070"/>
    <s v="CA-2013-106278"/>
    <x v="0"/>
    <x v="476"/>
    <d v="2013-09-06T00:00:00"/>
    <s v="Second Class"/>
    <s v="BM-11140"/>
    <s v="Becky Martin"/>
    <x v="0"/>
    <s v="United States"/>
    <s v="Des Moines"/>
    <x v="4"/>
    <n v="98198"/>
    <x v="1"/>
    <s v="OFF-EN-10003567"/>
    <x v="1"/>
    <x v="12"/>
    <x v="1643"/>
    <n v="65.94"/>
    <n v="3"/>
    <n v="0"/>
    <n v="30.991800000000001"/>
  </r>
  <r>
    <n v="9071"/>
    <s v="CA-2014-147550"/>
    <x v="3"/>
    <x v="769"/>
    <d v="2014-12-06T00:00:00"/>
    <s v="First Class"/>
    <s v="KE-16420"/>
    <s v="Katrina Edelman"/>
    <x v="1"/>
    <s v="United States"/>
    <s v="Philadelphia"/>
    <x v="9"/>
    <n v="19134"/>
    <x v="3"/>
    <s v="FUR-FU-10001918"/>
    <x v="0"/>
    <x v="5"/>
    <x v="280"/>
    <n v="11.352000000000002"/>
    <n v="3"/>
    <n v="0.2"/>
    <n v="2.6961000000000008"/>
  </r>
  <r>
    <n v="9072"/>
    <s v="CA-2012-136105"/>
    <x v="1"/>
    <x v="821"/>
    <d v="2012-06-16T00:00:00"/>
    <s v="Standard Class"/>
    <s v="SZ-20035"/>
    <s v="Sam Zeldin"/>
    <x v="2"/>
    <s v="United States"/>
    <s v="Columbus"/>
    <x v="14"/>
    <n v="47201"/>
    <x v="2"/>
    <s v="OFF-ST-10002444"/>
    <x v="1"/>
    <x v="4"/>
    <x v="571"/>
    <n v="24.56"/>
    <n v="2"/>
    <n v="0"/>
    <n v="6.8767999999999994"/>
  </r>
  <r>
    <n v="9073"/>
    <s v="CA-2013-142524"/>
    <x v="0"/>
    <x v="913"/>
    <d v="2013-09-09T00:00:00"/>
    <s v="Standard Class"/>
    <s v="MB-18085"/>
    <s v="Mick Brown"/>
    <x v="0"/>
    <s v="United States"/>
    <s v="Springfield"/>
    <x v="25"/>
    <n v="65807"/>
    <x v="2"/>
    <s v="OFF-EN-10003286"/>
    <x v="1"/>
    <x v="12"/>
    <x v="33"/>
    <n v="16.559999999999999"/>
    <n v="2"/>
    <n v="0"/>
    <n v="7.783199999999999"/>
  </r>
  <r>
    <n v="9074"/>
    <s v="CA-2013-142524"/>
    <x v="0"/>
    <x v="913"/>
    <d v="2013-09-09T00:00:00"/>
    <s v="Standard Class"/>
    <s v="MB-18085"/>
    <s v="Mick Brown"/>
    <x v="0"/>
    <s v="United States"/>
    <s v="Springfield"/>
    <x v="25"/>
    <n v="65807"/>
    <x v="2"/>
    <s v="TEC-AC-10000109"/>
    <x v="2"/>
    <x v="11"/>
    <x v="200"/>
    <n v="279.95"/>
    <n v="5"/>
    <n v="0"/>
    <n v="67.188000000000017"/>
  </r>
  <r>
    <n v="9075"/>
    <s v="CA-2011-136336"/>
    <x v="2"/>
    <x v="419"/>
    <d v="2011-04-26T00:00:00"/>
    <s v="Standard Class"/>
    <s v="DB-13555"/>
    <s v="Dorothy Badders"/>
    <x v="1"/>
    <s v="United States"/>
    <s v="Henderson"/>
    <x v="0"/>
    <n v="42420"/>
    <x v="0"/>
    <s v="OFF-ST-10002574"/>
    <x v="1"/>
    <x v="4"/>
    <x v="926"/>
    <n v="828.83999999999992"/>
    <n v="6"/>
    <n v="0"/>
    <n v="0"/>
  </r>
  <r>
    <n v="9076"/>
    <s v="US-2012-136259"/>
    <x v="1"/>
    <x v="599"/>
    <d v="2012-11-08T00:00:00"/>
    <s v="First Class"/>
    <s v="CB-12415"/>
    <s v="Christy Brittain"/>
    <x v="0"/>
    <s v="United States"/>
    <s v="Lakewood"/>
    <x v="24"/>
    <n v="44107"/>
    <x v="3"/>
    <s v="OFF-BI-10000773"/>
    <x v="1"/>
    <x v="8"/>
    <x v="381"/>
    <n v="7.218"/>
    <n v="3"/>
    <n v="0.7"/>
    <n v="-5.5338000000000012"/>
  </r>
  <r>
    <n v="9077"/>
    <s v="US-2012-136259"/>
    <x v="1"/>
    <x v="599"/>
    <d v="2012-11-08T00:00:00"/>
    <s v="First Class"/>
    <s v="CB-12415"/>
    <s v="Christy Brittain"/>
    <x v="0"/>
    <s v="United States"/>
    <s v="Lakewood"/>
    <x v="24"/>
    <n v="44107"/>
    <x v="3"/>
    <s v="OFF-SU-10004661"/>
    <x v="1"/>
    <x v="14"/>
    <x v="1748"/>
    <n v="27.200000000000003"/>
    <n v="4"/>
    <n v="0.2"/>
    <n v="2.0399999999999991"/>
  </r>
  <r>
    <n v="9078"/>
    <s v="US-2011-124625"/>
    <x v="2"/>
    <x v="935"/>
    <d v="2011-11-07T00:00:00"/>
    <s v="Standard Class"/>
    <s v="SP-20650"/>
    <s v="Stephanie Phelps"/>
    <x v="1"/>
    <s v="United States"/>
    <s v="Omaha"/>
    <x v="8"/>
    <n v="68104"/>
    <x v="2"/>
    <s v="TEC-AC-10003280"/>
    <x v="2"/>
    <x v="11"/>
    <x v="1028"/>
    <n v="89.97"/>
    <n v="3"/>
    <n v="0"/>
    <n v="18.893699999999995"/>
  </r>
  <r>
    <n v="9079"/>
    <s v="CA-2013-108105"/>
    <x v="0"/>
    <x v="595"/>
    <d v="2013-02-23T00:00:00"/>
    <s v="Standard Class"/>
    <s v="GW-14605"/>
    <s v="Giulietta Weimer"/>
    <x v="0"/>
    <s v="United States"/>
    <s v="Henderson"/>
    <x v="0"/>
    <n v="42420"/>
    <x v="0"/>
    <s v="FUR-FU-10003773"/>
    <x v="0"/>
    <x v="5"/>
    <x v="125"/>
    <n v="318.08"/>
    <n v="4"/>
    <n v="0"/>
    <n v="34.988799999999969"/>
  </r>
  <r>
    <n v="9080"/>
    <s v="CA-2013-108105"/>
    <x v="0"/>
    <x v="595"/>
    <d v="2013-02-23T00:00:00"/>
    <s v="Standard Class"/>
    <s v="GW-14605"/>
    <s v="Giulietta Weimer"/>
    <x v="0"/>
    <s v="United States"/>
    <s v="Henderson"/>
    <x v="0"/>
    <n v="42420"/>
    <x v="0"/>
    <s v="OFF-BI-10002412"/>
    <x v="1"/>
    <x v="8"/>
    <x v="323"/>
    <n v="5.8"/>
    <n v="1"/>
    <n v="0"/>
    <n v="2.61"/>
  </r>
  <r>
    <n v="9081"/>
    <s v="CA-2014-166898"/>
    <x v="3"/>
    <x v="220"/>
    <d v="2014-09-14T00:00:00"/>
    <s v="Second Class"/>
    <s v="KH-16630"/>
    <s v="Ken Heidel"/>
    <x v="1"/>
    <s v="United States"/>
    <s v="Santa Ana"/>
    <x v="1"/>
    <n v="92704"/>
    <x v="1"/>
    <s v="TEC-PH-10002564"/>
    <x v="2"/>
    <x v="7"/>
    <x v="976"/>
    <n v="143.952"/>
    <n v="6"/>
    <n v="0.2"/>
    <n v="17.993999999999978"/>
  </r>
  <r>
    <n v="9082"/>
    <s v="CA-2014-166898"/>
    <x v="3"/>
    <x v="220"/>
    <d v="2014-09-14T00:00:00"/>
    <s v="Second Class"/>
    <s v="KH-16630"/>
    <s v="Ken Heidel"/>
    <x v="1"/>
    <s v="United States"/>
    <s v="Santa Ana"/>
    <x v="1"/>
    <n v="92704"/>
    <x v="1"/>
    <s v="OFF-PA-10002262"/>
    <x v="1"/>
    <x v="10"/>
    <x v="992"/>
    <n v="19.440000000000001"/>
    <n v="3"/>
    <n v="0"/>
    <n v="9.3312000000000008"/>
  </r>
  <r>
    <n v="9083"/>
    <s v="CA-2014-169005"/>
    <x v="3"/>
    <x v="808"/>
    <d v="2014-11-07T00:00:00"/>
    <s v="Standard Class"/>
    <s v="BG-11035"/>
    <s v="Barry Gonzalez"/>
    <x v="0"/>
    <s v="United States"/>
    <s v="Springfield"/>
    <x v="17"/>
    <n v="22153"/>
    <x v="0"/>
    <s v="OFF-AR-10000246"/>
    <x v="1"/>
    <x v="6"/>
    <x v="21"/>
    <n v="5.56"/>
    <n v="2"/>
    <n v="0"/>
    <n v="1.4455999999999998"/>
  </r>
  <r>
    <n v="9084"/>
    <s v="CA-2012-104038"/>
    <x v="1"/>
    <x v="525"/>
    <d v="2012-02-08T00:00:00"/>
    <s v="First Class"/>
    <s v="LO-17170"/>
    <s v="Lori Olson"/>
    <x v="1"/>
    <s v="United States"/>
    <s v="Suffolk"/>
    <x v="17"/>
    <n v="23434"/>
    <x v="0"/>
    <s v="OFF-ST-10002554"/>
    <x v="1"/>
    <x v="4"/>
    <x v="1144"/>
    <n v="146.72999999999999"/>
    <n v="3"/>
    <n v="0"/>
    <n v="2.9346000000000032"/>
  </r>
  <r>
    <n v="9085"/>
    <s v="CA-2012-104038"/>
    <x v="1"/>
    <x v="525"/>
    <d v="2012-02-08T00:00:00"/>
    <s v="First Class"/>
    <s v="LO-17170"/>
    <s v="Lori Olson"/>
    <x v="1"/>
    <s v="United States"/>
    <s v="Suffolk"/>
    <x v="17"/>
    <n v="23434"/>
    <x v="0"/>
    <s v="OFF-PA-10002751"/>
    <x v="1"/>
    <x v="10"/>
    <x v="150"/>
    <n v="29.900000000000002"/>
    <n v="5"/>
    <n v="0"/>
    <n v="13.454999999999998"/>
  </r>
  <r>
    <n v="9086"/>
    <s v="CA-2013-126102"/>
    <x v="0"/>
    <x v="545"/>
    <d v="2013-09-13T00:00:00"/>
    <s v="Second Class"/>
    <s v="DV-13465"/>
    <s v="Dianna Vittorini"/>
    <x v="0"/>
    <s v="United States"/>
    <s v="Los Angeles"/>
    <x v="1"/>
    <n v="90049"/>
    <x v="1"/>
    <s v="OFF-BI-10004318"/>
    <x v="1"/>
    <x v="8"/>
    <x v="1574"/>
    <n v="276.78400000000005"/>
    <n v="2"/>
    <n v="0.2"/>
    <n v="89.954799999999992"/>
  </r>
  <r>
    <n v="9087"/>
    <s v="CA-2013-143406"/>
    <x v="0"/>
    <x v="182"/>
    <d v="2013-10-01T00:00:00"/>
    <s v="Standard Class"/>
    <s v="LR-17035"/>
    <s v="Lisa Ryan"/>
    <x v="1"/>
    <s v="United States"/>
    <s v="Houston"/>
    <x v="5"/>
    <n v="77041"/>
    <x v="2"/>
    <s v="OFF-AP-10001564"/>
    <x v="1"/>
    <x v="9"/>
    <x v="1759"/>
    <n v="93.031999999999982"/>
    <n v="2"/>
    <n v="0.8"/>
    <n v="-251.18640000000005"/>
  </r>
  <r>
    <n v="9088"/>
    <s v="CA-2013-143406"/>
    <x v="0"/>
    <x v="182"/>
    <d v="2013-10-01T00:00:00"/>
    <s v="Standard Class"/>
    <s v="LR-17035"/>
    <s v="Lisa Ryan"/>
    <x v="1"/>
    <s v="United States"/>
    <s v="Houston"/>
    <x v="5"/>
    <n v="77041"/>
    <x v="2"/>
    <s v="FUR-CH-10000513"/>
    <x v="0"/>
    <x v="1"/>
    <x v="70"/>
    <n v="454.96499999999997"/>
    <n v="5"/>
    <n v="0.3"/>
    <n v="-136.48950000000002"/>
  </r>
  <r>
    <n v="9089"/>
    <s v="CA-2012-150308"/>
    <x v="1"/>
    <x v="83"/>
    <d v="2012-12-20T00:00:00"/>
    <s v="Standard Class"/>
    <s v="RR-19525"/>
    <s v="Rick Reed"/>
    <x v="1"/>
    <s v="United States"/>
    <s v="Cary"/>
    <x v="3"/>
    <n v="27511"/>
    <x v="0"/>
    <s v="TEC-PH-10001433"/>
    <x v="2"/>
    <x v="7"/>
    <x v="237"/>
    <n v="246.16800000000001"/>
    <n v="3"/>
    <n v="0.2"/>
    <n v="21.539699999999996"/>
  </r>
  <r>
    <n v="9090"/>
    <s v="CA-2013-131093"/>
    <x v="0"/>
    <x v="42"/>
    <d v="2013-09-21T00:00:00"/>
    <s v="Second Class"/>
    <s v="TS-21610"/>
    <s v="Troy Staebel"/>
    <x v="0"/>
    <s v="United States"/>
    <s v="Springfield"/>
    <x v="24"/>
    <n v="45503"/>
    <x v="3"/>
    <s v="OFF-ST-10002790"/>
    <x v="1"/>
    <x v="4"/>
    <x v="233"/>
    <n v="295.39999999999998"/>
    <n v="5"/>
    <n v="0.2"/>
    <n v="-62.772499999999965"/>
  </r>
  <r>
    <n v="9091"/>
    <s v="US-2014-148831"/>
    <x v="3"/>
    <x v="119"/>
    <d v="2014-10-16T00:00:00"/>
    <s v="First Class"/>
    <s v="AH-10210"/>
    <s v="Alan Hwang"/>
    <x v="0"/>
    <s v="United States"/>
    <s v="Louisville"/>
    <x v="0"/>
    <n v="40214"/>
    <x v="0"/>
    <s v="OFF-ST-10002974"/>
    <x v="1"/>
    <x v="4"/>
    <x v="123"/>
    <n v="348.56"/>
    <n v="8"/>
    <n v="0"/>
    <n v="104.56799999999998"/>
  </r>
  <r>
    <n v="9092"/>
    <s v="CA-2012-162950"/>
    <x v="1"/>
    <x v="1141"/>
    <d v="2012-07-03T00:00:00"/>
    <s v="Second Class"/>
    <s v="DW-13585"/>
    <s v="Dorothy Wardle"/>
    <x v="1"/>
    <s v="United States"/>
    <s v="Troy"/>
    <x v="24"/>
    <n v="45373"/>
    <x v="3"/>
    <s v="OFF-PA-10003177"/>
    <x v="1"/>
    <x v="10"/>
    <x v="89"/>
    <n v="15.552000000000003"/>
    <n v="3"/>
    <n v="0.2"/>
    <n v="5.4432"/>
  </r>
  <r>
    <n v="9093"/>
    <s v="CA-2012-162950"/>
    <x v="1"/>
    <x v="1141"/>
    <d v="2012-07-03T00:00:00"/>
    <s v="Second Class"/>
    <s v="DW-13585"/>
    <s v="Dorothy Wardle"/>
    <x v="1"/>
    <s v="United States"/>
    <s v="Troy"/>
    <x v="24"/>
    <n v="45373"/>
    <x v="3"/>
    <s v="FUR-BO-10001918"/>
    <x v="0"/>
    <x v="0"/>
    <x v="1140"/>
    <n v="482.93999999999994"/>
    <n v="6"/>
    <n v="0.5"/>
    <n v="-376.69319999999999"/>
  </r>
  <r>
    <n v="9094"/>
    <s v="US-2012-132836"/>
    <x v="1"/>
    <x v="932"/>
    <d v="2012-06-05T00:00:00"/>
    <s v="Standard Class"/>
    <s v="AJ-10945"/>
    <s v="Ashley Jarboe"/>
    <x v="0"/>
    <s v="United States"/>
    <s v="Detroit"/>
    <x v="12"/>
    <n v="48227"/>
    <x v="2"/>
    <s v="TEC-PH-10001299"/>
    <x v="2"/>
    <x v="7"/>
    <x v="1480"/>
    <n v="299.98"/>
    <n v="2"/>
    <n v="0"/>
    <n v="83.994400000000013"/>
  </r>
  <r>
    <n v="9095"/>
    <s v="US-2012-132836"/>
    <x v="1"/>
    <x v="932"/>
    <d v="2012-06-05T00:00:00"/>
    <s v="Standard Class"/>
    <s v="AJ-10945"/>
    <s v="Ashley Jarboe"/>
    <x v="0"/>
    <s v="United States"/>
    <s v="Detroit"/>
    <x v="12"/>
    <n v="48227"/>
    <x v="2"/>
    <s v="OFF-BI-10004224"/>
    <x v="1"/>
    <x v="8"/>
    <x v="1061"/>
    <n v="403.68"/>
    <n v="6"/>
    <n v="0"/>
    <n v="181.65599999999998"/>
  </r>
  <r>
    <n v="9096"/>
    <s v="US-2012-132836"/>
    <x v="1"/>
    <x v="932"/>
    <d v="2012-06-05T00:00:00"/>
    <s v="Standard Class"/>
    <s v="AJ-10945"/>
    <s v="Ashley Jarboe"/>
    <x v="0"/>
    <s v="United States"/>
    <s v="Detroit"/>
    <x v="12"/>
    <n v="48227"/>
    <x v="2"/>
    <s v="TEC-PH-10001300"/>
    <x v="2"/>
    <x v="7"/>
    <x v="1002"/>
    <n v="41.9"/>
    <n v="2"/>
    <n v="0"/>
    <n v="11.731999999999999"/>
  </r>
  <r>
    <n v="9097"/>
    <s v="US-2012-132836"/>
    <x v="1"/>
    <x v="932"/>
    <d v="2012-06-05T00:00:00"/>
    <s v="Standard Class"/>
    <s v="AJ-10945"/>
    <s v="Ashley Jarboe"/>
    <x v="0"/>
    <s v="United States"/>
    <s v="Detroit"/>
    <x v="12"/>
    <n v="48227"/>
    <x v="2"/>
    <s v="OFF-LA-10004178"/>
    <x v="1"/>
    <x v="2"/>
    <x v="1700"/>
    <n v="28.91"/>
    <n v="7"/>
    <n v="0"/>
    <n v="13.2986"/>
  </r>
  <r>
    <n v="9098"/>
    <s v="US-2011-158365"/>
    <x v="2"/>
    <x v="791"/>
    <d v="2011-04-17T00:00:00"/>
    <s v="Standard Class"/>
    <s v="SV-20785"/>
    <s v="Stewart Visinsky"/>
    <x v="0"/>
    <s v="United States"/>
    <s v="Bloomington"/>
    <x v="14"/>
    <n v="47401"/>
    <x v="2"/>
    <s v="OFF-PA-10000289"/>
    <x v="1"/>
    <x v="10"/>
    <x v="722"/>
    <n v="32.400000000000006"/>
    <n v="5"/>
    <n v="0"/>
    <n v="15.552000000000001"/>
  </r>
  <r>
    <n v="9099"/>
    <s v="CA-2014-152933"/>
    <x v="3"/>
    <x v="386"/>
    <d v="2014-10-17T00:00:00"/>
    <s v="Standard Class"/>
    <s v="MG-17650"/>
    <s v="Matthew Grinstein"/>
    <x v="2"/>
    <s v="United States"/>
    <s v="Dallas"/>
    <x v="5"/>
    <n v="75081"/>
    <x v="2"/>
    <s v="TEC-PH-10002085"/>
    <x v="2"/>
    <x v="7"/>
    <x v="659"/>
    <n v="369.54399999999998"/>
    <n v="7"/>
    <n v="0.2"/>
    <n v="27.71580000000003"/>
  </r>
  <r>
    <n v="9100"/>
    <s v="CA-2014-152933"/>
    <x v="3"/>
    <x v="386"/>
    <d v="2014-10-17T00:00:00"/>
    <s v="Standard Class"/>
    <s v="MG-17650"/>
    <s v="Matthew Grinstein"/>
    <x v="2"/>
    <s v="United States"/>
    <s v="Dallas"/>
    <x v="5"/>
    <n v="75081"/>
    <x v="2"/>
    <s v="OFF-PA-10001934"/>
    <x v="1"/>
    <x v="10"/>
    <x v="543"/>
    <n v="10.368000000000002"/>
    <n v="2"/>
    <n v="0.2"/>
    <n v="3.7584"/>
  </r>
  <r>
    <n v="9101"/>
    <s v="CA-2014-152933"/>
    <x v="3"/>
    <x v="386"/>
    <d v="2014-10-17T00:00:00"/>
    <s v="Standard Class"/>
    <s v="MG-17650"/>
    <s v="Matthew Grinstein"/>
    <x v="2"/>
    <s v="United States"/>
    <s v="Dallas"/>
    <x v="5"/>
    <n v="75081"/>
    <x v="2"/>
    <s v="TEC-AC-10003033"/>
    <x v="2"/>
    <x v="11"/>
    <x v="756"/>
    <n v="791.87999999999988"/>
    <n v="3"/>
    <n v="0.2"/>
    <n v="128.68049999999994"/>
  </r>
  <r>
    <n v="9102"/>
    <s v="CA-2012-163181"/>
    <x v="1"/>
    <x v="209"/>
    <d v="2012-11-12T00:00:00"/>
    <s v="Standard Class"/>
    <s v="AB-10105"/>
    <s v="Adrian Barton"/>
    <x v="0"/>
    <s v="United States"/>
    <s v="Houston"/>
    <x v="5"/>
    <n v="77041"/>
    <x v="2"/>
    <s v="OFF-AR-10001683"/>
    <x v="1"/>
    <x v="6"/>
    <x v="32"/>
    <n v="23.64"/>
    <n v="3"/>
    <n v="0.2"/>
    <n v="5.3190000000000008"/>
  </r>
  <r>
    <n v="9103"/>
    <s v="CA-2012-163181"/>
    <x v="1"/>
    <x v="209"/>
    <d v="2012-11-12T00:00:00"/>
    <s v="Standard Class"/>
    <s v="AB-10105"/>
    <s v="Adrian Barton"/>
    <x v="0"/>
    <s v="United States"/>
    <s v="Houston"/>
    <x v="5"/>
    <n v="77041"/>
    <x v="2"/>
    <s v="OFF-ST-10001713"/>
    <x v="1"/>
    <x v="4"/>
    <x v="45"/>
    <n v="84.784000000000006"/>
    <n v="2"/>
    <n v="0.2"/>
    <n v="-16.956800000000005"/>
  </r>
  <r>
    <n v="9104"/>
    <s v="CA-2012-163181"/>
    <x v="1"/>
    <x v="209"/>
    <d v="2012-11-12T00:00:00"/>
    <s v="Standard Class"/>
    <s v="AB-10105"/>
    <s v="Adrian Barton"/>
    <x v="0"/>
    <s v="United States"/>
    <s v="Houston"/>
    <x v="5"/>
    <n v="77041"/>
    <x v="2"/>
    <s v="FUR-FU-10000193"/>
    <x v="0"/>
    <x v="5"/>
    <x v="1503"/>
    <n v="64.959999999999994"/>
    <n v="5"/>
    <n v="0.6"/>
    <n v="-84.447999999999993"/>
  </r>
  <r>
    <n v="9105"/>
    <s v="CA-2012-163181"/>
    <x v="1"/>
    <x v="209"/>
    <d v="2012-11-12T00:00:00"/>
    <s v="Standard Class"/>
    <s v="AB-10105"/>
    <s v="Adrian Barton"/>
    <x v="0"/>
    <s v="United States"/>
    <s v="Houston"/>
    <x v="5"/>
    <n v="77041"/>
    <x v="2"/>
    <s v="OFF-BI-10000474"/>
    <x v="1"/>
    <x v="8"/>
    <x v="27"/>
    <n v="32.059999999999995"/>
    <n v="10"/>
    <n v="0.8"/>
    <n v="-51.296000000000006"/>
  </r>
  <r>
    <n v="9106"/>
    <s v="CA-2012-163181"/>
    <x v="1"/>
    <x v="209"/>
    <d v="2012-11-12T00:00:00"/>
    <s v="Standard Class"/>
    <s v="AB-10105"/>
    <s v="Adrian Barton"/>
    <x v="0"/>
    <s v="United States"/>
    <s v="Houston"/>
    <x v="5"/>
    <n v="77041"/>
    <x v="2"/>
    <s v="OFF-ST-10000129"/>
    <x v="1"/>
    <x v="4"/>
    <x v="1646"/>
    <n v="177.64800000000002"/>
    <n v="2"/>
    <n v="0.2"/>
    <n v="-28.867800000000017"/>
  </r>
  <r>
    <n v="9107"/>
    <s v="CA-2012-163181"/>
    <x v="1"/>
    <x v="209"/>
    <d v="2012-11-12T00:00:00"/>
    <s v="Standard Class"/>
    <s v="AB-10105"/>
    <s v="Adrian Barton"/>
    <x v="0"/>
    <s v="United States"/>
    <s v="Houston"/>
    <x v="5"/>
    <n v="77041"/>
    <x v="2"/>
    <s v="TEC-MA-10001016"/>
    <x v="2"/>
    <x v="15"/>
    <x v="1598"/>
    <n v="287.90999999999997"/>
    <n v="3"/>
    <n v="0.4"/>
    <n v="33.589499999999987"/>
  </r>
  <r>
    <n v="9108"/>
    <s v="CA-2012-132941"/>
    <x v="1"/>
    <x v="442"/>
    <d v="2012-05-28T00:00:00"/>
    <s v="First Class"/>
    <s v="MM-18280"/>
    <s v="Muhammed MacIntyre"/>
    <x v="1"/>
    <s v="United States"/>
    <s v="Haltom City"/>
    <x v="5"/>
    <n v="76117"/>
    <x v="2"/>
    <s v="OFF-SU-10002557"/>
    <x v="1"/>
    <x v="14"/>
    <x v="1329"/>
    <n v="22.368000000000002"/>
    <n v="2"/>
    <n v="0.2"/>
    <n v="1.6776"/>
  </r>
  <r>
    <n v="9109"/>
    <s v="CA-2012-132941"/>
    <x v="1"/>
    <x v="442"/>
    <d v="2012-05-28T00:00:00"/>
    <s v="First Class"/>
    <s v="MM-18280"/>
    <s v="Muhammed MacIntyre"/>
    <x v="1"/>
    <s v="United States"/>
    <s v="Haltom City"/>
    <x v="5"/>
    <n v="76117"/>
    <x v="2"/>
    <s v="OFF-PA-10002160"/>
    <x v="1"/>
    <x v="10"/>
    <x v="1190"/>
    <n v="32.368000000000002"/>
    <n v="7"/>
    <n v="0.2"/>
    <n v="11.733400000000001"/>
  </r>
  <r>
    <n v="9110"/>
    <s v="CA-2012-132941"/>
    <x v="1"/>
    <x v="442"/>
    <d v="2012-05-28T00:00:00"/>
    <s v="First Class"/>
    <s v="MM-18280"/>
    <s v="Muhammed MacIntyre"/>
    <x v="1"/>
    <s v="United States"/>
    <s v="Haltom City"/>
    <x v="5"/>
    <n v="76117"/>
    <x v="2"/>
    <s v="TEC-AC-10003095"/>
    <x v="2"/>
    <x v="11"/>
    <x v="1277"/>
    <n v="207.98400000000004"/>
    <n v="2"/>
    <n v="0.2"/>
    <n v="36.397199999999998"/>
  </r>
  <r>
    <n v="9111"/>
    <s v="CA-2011-132010"/>
    <x v="2"/>
    <x v="303"/>
    <d v="2011-10-15T00:00:00"/>
    <s v="First Class"/>
    <s v="MA-17995"/>
    <s v="Michelle Arnett"/>
    <x v="2"/>
    <s v="United States"/>
    <s v="Richmond"/>
    <x v="17"/>
    <n v="23223"/>
    <x v="0"/>
    <s v="OFF-EN-10003160"/>
    <x v="1"/>
    <x v="12"/>
    <x v="1027"/>
    <n v="36.4"/>
    <n v="5"/>
    <n v="0"/>
    <n v="17.472000000000001"/>
  </r>
  <r>
    <n v="9112"/>
    <s v="CA-2011-132010"/>
    <x v="2"/>
    <x v="303"/>
    <d v="2011-10-15T00:00:00"/>
    <s v="First Class"/>
    <s v="MA-17995"/>
    <s v="Michelle Arnett"/>
    <x v="2"/>
    <s v="United States"/>
    <s v="Richmond"/>
    <x v="17"/>
    <n v="23223"/>
    <x v="0"/>
    <s v="TEC-AC-10001542"/>
    <x v="2"/>
    <x v="11"/>
    <x v="1669"/>
    <n v="22.96"/>
    <n v="2"/>
    <n v="0"/>
    <n v="4.3623999999999974"/>
  </r>
  <r>
    <n v="9113"/>
    <s v="CA-2011-132010"/>
    <x v="2"/>
    <x v="303"/>
    <d v="2011-10-15T00:00:00"/>
    <s v="First Class"/>
    <s v="MA-17995"/>
    <s v="Michelle Arnett"/>
    <x v="2"/>
    <s v="United States"/>
    <s v="Richmond"/>
    <x v="17"/>
    <n v="23223"/>
    <x v="0"/>
    <s v="OFF-ST-10003641"/>
    <x v="1"/>
    <x v="4"/>
    <x v="1799"/>
    <n v="315.2"/>
    <n v="4"/>
    <n v="0"/>
    <n v="6.3040000000000305"/>
  </r>
  <r>
    <n v="9114"/>
    <s v="CA-2011-132010"/>
    <x v="2"/>
    <x v="303"/>
    <d v="2011-10-15T00:00:00"/>
    <s v="First Class"/>
    <s v="MA-17995"/>
    <s v="Michelle Arnett"/>
    <x v="2"/>
    <s v="United States"/>
    <s v="Richmond"/>
    <x v="17"/>
    <n v="23223"/>
    <x v="0"/>
    <s v="OFF-BI-10002432"/>
    <x v="1"/>
    <x v="8"/>
    <x v="866"/>
    <n v="15.18"/>
    <n v="3"/>
    <n v="0"/>
    <n v="7.1345999999999989"/>
  </r>
  <r>
    <n v="9115"/>
    <s v="CA-2013-135461"/>
    <x v="0"/>
    <x v="569"/>
    <d v="2013-02-10T00:00:00"/>
    <s v="Second Class"/>
    <s v="EB-13975"/>
    <s v="Erica Bern"/>
    <x v="1"/>
    <s v="United States"/>
    <s v="Los Angeles"/>
    <x v="1"/>
    <n v="90049"/>
    <x v="1"/>
    <s v="TEC-PH-10004094"/>
    <x v="2"/>
    <x v="7"/>
    <x v="1788"/>
    <n v="623.96"/>
    <n v="5"/>
    <n v="0.2"/>
    <n v="38.997500000000002"/>
  </r>
  <r>
    <n v="9116"/>
    <s v="CA-2014-153045"/>
    <x v="3"/>
    <x v="617"/>
    <d v="2014-01-25T00:00:00"/>
    <s v="Second Class"/>
    <s v="NS-18505"/>
    <s v="Neola Schneider"/>
    <x v="0"/>
    <s v="United States"/>
    <s v="Philadelphia"/>
    <x v="9"/>
    <n v="19140"/>
    <x v="3"/>
    <s v="TEC-PH-10001817"/>
    <x v="2"/>
    <x v="7"/>
    <x v="1097"/>
    <n v="429.59999999999997"/>
    <n v="2"/>
    <n v="0.4"/>
    <n v="-93.079999999999984"/>
  </r>
  <r>
    <n v="9117"/>
    <s v="CA-2014-153045"/>
    <x v="3"/>
    <x v="617"/>
    <d v="2014-01-25T00:00:00"/>
    <s v="Second Class"/>
    <s v="NS-18505"/>
    <s v="Neola Schneider"/>
    <x v="0"/>
    <s v="United States"/>
    <s v="Philadelphia"/>
    <x v="9"/>
    <n v="19140"/>
    <x v="3"/>
    <s v="FUR-FU-10002759"/>
    <x v="0"/>
    <x v="5"/>
    <x v="555"/>
    <n v="31.968000000000004"/>
    <n v="2"/>
    <n v="0.2"/>
    <n v="6.3935999999999993"/>
  </r>
  <r>
    <n v="9118"/>
    <s v="CA-2014-153045"/>
    <x v="3"/>
    <x v="617"/>
    <d v="2014-01-25T00:00:00"/>
    <s v="Second Class"/>
    <s v="NS-18505"/>
    <s v="Neola Schneider"/>
    <x v="0"/>
    <s v="United States"/>
    <s v="Philadelphia"/>
    <x v="9"/>
    <n v="19140"/>
    <x v="3"/>
    <s v="FUR-CH-10000309"/>
    <x v="0"/>
    <x v="1"/>
    <x v="765"/>
    <n v="887.27099999999984"/>
    <n v="3"/>
    <n v="0.3"/>
    <n v="-63.376499999999965"/>
  </r>
  <r>
    <n v="9119"/>
    <s v="CA-2014-153045"/>
    <x v="3"/>
    <x v="617"/>
    <d v="2014-01-25T00:00:00"/>
    <s v="Second Class"/>
    <s v="NS-18505"/>
    <s v="Neola Schneider"/>
    <x v="0"/>
    <s v="United States"/>
    <s v="Philadelphia"/>
    <x v="9"/>
    <n v="19140"/>
    <x v="3"/>
    <s v="OFF-PA-10003673"/>
    <x v="1"/>
    <x v="10"/>
    <x v="971"/>
    <n v="21.696000000000002"/>
    <n v="4"/>
    <n v="0.2"/>
    <n v="7.0511999999999988"/>
  </r>
  <r>
    <n v="9120"/>
    <s v="US-2013-155971"/>
    <x v="0"/>
    <x v="112"/>
    <d v="2013-06-13T00:00:00"/>
    <s v="Standard Class"/>
    <s v="RB-19795"/>
    <s v="Ross Baird"/>
    <x v="2"/>
    <s v="United States"/>
    <s v="Los Angeles"/>
    <x v="1"/>
    <n v="90036"/>
    <x v="1"/>
    <s v="OFF-LA-10000452"/>
    <x v="1"/>
    <x v="2"/>
    <x v="804"/>
    <n v="22.05"/>
    <n v="7"/>
    <n v="0"/>
    <n v="10.584"/>
  </r>
  <r>
    <n v="9121"/>
    <s v="US-2013-155971"/>
    <x v="0"/>
    <x v="112"/>
    <d v="2013-06-13T00:00:00"/>
    <s v="Standard Class"/>
    <s v="RB-19795"/>
    <s v="Ross Baird"/>
    <x v="2"/>
    <s v="United States"/>
    <s v="Los Angeles"/>
    <x v="1"/>
    <n v="90036"/>
    <x v="1"/>
    <s v="OFF-PA-10000210"/>
    <x v="1"/>
    <x v="10"/>
    <x v="1828"/>
    <n v="99.9"/>
    <n v="5"/>
    <n v="0"/>
    <n v="46.952999999999996"/>
  </r>
  <r>
    <n v="9122"/>
    <s v="CA-2014-122007"/>
    <x v="3"/>
    <x v="257"/>
    <d v="2014-03-21T00:00:00"/>
    <s v="Second Class"/>
    <s v="JK-15325"/>
    <s v="Jason Klamczynski"/>
    <x v="1"/>
    <s v="United States"/>
    <s v="Los Angeles"/>
    <x v="1"/>
    <n v="90032"/>
    <x v="1"/>
    <s v="OFF-AP-10000358"/>
    <x v="1"/>
    <x v="9"/>
    <x v="95"/>
    <n v="90.86"/>
    <n v="7"/>
    <n v="0"/>
    <n v="26.349399999999992"/>
  </r>
  <r>
    <n v="9123"/>
    <s v="CA-2014-162250"/>
    <x v="3"/>
    <x v="221"/>
    <d v="2014-11-25T00:00:00"/>
    <s v="Same Day"/>
    <s v="PR-18880"/>
    <s v="Patrick Ryan"/>
    <x v="0"/>
    <s v="United States"/>
    <s v="San Francisco"/>
    <x v="1"/>
    <n v="94109"/>
    <x v="1"/>
    <s v="OFF-PA-10002137"/>
    <x v="1"/>
    <x v="10"/>
    <x v="560"/>
    <n v="7.78"/>
    <n v="1"/>
    <n v="0"/>
    <n v="3.5009999999999994"/>
  </r>
  <r>
    <n v="9124"/>
    <s v="US-2013-158288"/>
    <x v="0"/>
    <x v="491"/>
    <d v="2013-11-29T00:00:00"/>
    <s v="Second Class"/>
    <s v="EH-13945"/>
    <s v="Eric Hoffmann"/>
    <x v="0"/>
    <s v="United States"/>
    <s v="Philadelphia"/>
    <x v="9"/>
    <n v="19120"/>
    <x v="3"/>
    <s v="OFF-BI-10003364"/>
    <x v="1"/>
    <x v="8"/>
    <x v="698"/>
    <n v="78.759000000000015"/>
    <n v="9"/>
    <n v="0.7"/>
    <n v="-57.75660000000002"/>
  </r>
  <r>
    <n v="9125"/>
    <s v="CA-2013-128916"/>
    <x v="0"/>
    <x v="298"/>
    <d v="2013-08-21T00:00:00"/>
    <s v="Second Class"/>
    <s v="MA-17560"/>
    <s v="Matt Abelman"/>
    <x v="2"/>
    <s v="United States"/>
    <s v="Houston"/>
    <x v="5"/>
    <n v="77070"/>
    <x v="2"/>
    <s v="FUR-FU-10001940"/>
    <x v="0"/>
    <x v="5"/>
    <x v="33"/>
    <n v="9.5519999999999996"/>
    <n v="3"/>
    <n v="0.6"/>
    <n v="-3.8207999999999984"/>
  </r>
  <r>
    <n v="9126"/>
    <s v="CA-2013-128916"/>
    <x v="0"/>
    <x v="298"/>
    <d v="2013-08-21T00:00:00"/>
    <s v="Second Class"/>
    <s v="MA-17560"/>
    <s v="Matt Abelman"/>
    <x v="2"/>
    <s v="United States"/>
    <s v="Houston"/>
    <x v="5"/>
    <n v="77070"/>
    <x v="2"/>
    <s v="FUR-FU-10000320"/>
    <x v="0"/>
    <x v="5"/>
    <x v="1512"/>
    <n v="5.3440000000000003"/>
    <n v="4"/>
    <n v="0.6"/>
    <n v="-2.1375999999999991"/>
  </r>
  <r>
    <n v="9127"/>
    <s v="CA-2012-157028"/>
    <x v="1"/>
    <x v="109"/>
    <d v="2012-12-03T00:00:00"/>
    <s v="Standard Class"/>
    <s v="MA-17995"/>
    <s v="Michelle Arnett"/>
    <x v="2"/>
    <s v="United States"/>
    <s v="Las Cruces"/>
    <x v="27"/>
    <n v="88001"/>
    <x v="1"/>
    <s v="OFF-AR-10004441"/>
    <x v="1"/>
    <x v="6"/>
    <x v="153"/>
    <n v="8.2799999999999994"/>
    <n v="2"/>
    <n v="0"/>
    <n v="3.4775999999999998"/>
  </r>
  <r>
    <n v="9128"/>
    <s v="CA-2014-112473"/>
    <x v="3"/>
    <x v="1126"/>
    <d v="2014-06-02T00:00:00"/>
    <s v="Standard Class"/>
    <s v="JL-15505"/>
    <s v="Jeremy Lonsdale"/>
    <x v="0"/>
    <s v="United States"/>
    <s v="Houston"/>
    <x v="5"/>
    <n v="77070"/>
    <x v="2"/>
    <s v="OFF-ST-10002182"/>
    <x v="1"/>
    <x v="4"/>
    <x v="1732"/>
    <n v="50.135999999999996"/>
    <n v="3"/>
    <n v="0.2"/>
    <n v="-11.2806"/>
  </r>
  <r>
    <n v="9129"/>
    <s v="US-2014-147655"/>
    <x v="3"/>
    <x v="507"/>
    <d v="2014-09-06T00:00:00"/>
    <s v="First Class"/>
    <s v="AS-10045"/>
    <s v="Aaron Smayling"/>
    <x v="1"/>
    <s v="United States"/>
    <s v="Redmond"/>
    <x v="21"/>
    <n v="97756"/>
    <x v="1"/>
    <s v="OFF-BI-10002931"/>
    <x v="1"/>
    <x v="8"/>
    <x v="727"/>
    <n v="88.074000000000012"/>
    <n v="7"/>
    <n v="0.7"/>
    <n v="-58.71599999999998"/>
  </r>
  <r>
    <n v="9130"/>
    <s v="CA-2013-130911"/>
    <x v="0"/>
    <x v="830"/>
    <d v="2013-03-27T00:00:00"/>
    <s v="Second Class"/>
    <s v="DC-12850"/>
    <s v="Dan Campbell"/>
    <x v="0"/>
    <s v="United States"/>
    <s v="Cleveland"/>
    <x v="24"/>
    <n v="44105"/>
    <x v="3"/>
    <s v="FUR-BO-10004357"/>
    <x v="0"/>
    <x v="0"/>
    <x v="1349"/>
    <n v="301.46999999999997"/>
    <n v="3"/>
    <n v="0.5"/>
    <n v="-241.17600000000002"/>
  </r>
  <r>
    <n v="9131"/>
    <s v="CA-2013-130911"/>
    <x v="0"/>
    <x v="830"/>
    <d v="2013-03-27T00:00:00"/>
    <s v="Second Class"/>
    <s v="DC-12850"/>
    <s v="Dan Campbell"/>
    <x v="0"/>
    <s v="United States"/>
    <s v="Cleveland"/>
    <x v="24"/>
    <n v="44105"/>
    <x v="3"/>
    <s v="OFF-AR-10000475"/>
    <x v="1"/>
    <x v="6"/>
    <x v="1111"/>
    <n v="18.656000000000002"/>
    <n v="2"/>
    <n v="0.2"/>
    <n v="1.6324000000000014"/>
  </r>
  <r>
    <n v="9132"/>
    <s v="CA-2014-100055"/>
    <x v="3"/>
    <x v="39"/>
    <d v="2014-06-02T00:00:00"/>
    <s v="Standard Class"/>
    <s v="MD-17860"/>
    <s v="Michael Dominguez"/>
    <x v="1"/>
    <s v="United States"/>
    <s v="Laurel"/>
    <x v="39"/>
    <n v="20707"/>
    <x v="3"/>
    <s v="FUR-FU-10001473"/>
    <x v="0"/>
    <x v="5"/>
    <x v="984"/>
    <n v="27.46"/>
    <n v="2"/>
    <n v="0"/>
    <n v="9.8856000000000002"/>
  </r>
  <r>
    <n v="9133"/>
    <s v="CA-2014-100055"/>
    <x v="3"/>
    <x v="39"/>
    <d v="2014-06-02T00:00:00"/>
    <s v="Standard Class"/>
    <s v="MD-17860"/>
    <s v="Michael Dominguez"/>
    <x v="1"/>
    <s v="United States"/>
    <s v="Laurel"/>
    <x v="39"/>
    <n v="20707"/>
    <x v="3"/>
    <s v="OFF-AP-10001469"/>
    <x v="1"/>
    <x v="9"/>
    <x v="581"/>
    <n v="125.13"/>
    <n v="3"/>
    <n v="0"/>
    <n v="36.287699999999987"/>
  </r>
  <r>
    <n v="9134"/>
    <s v="CA-2012-157805"/>
    <x v="1"/>
    <x v="284"/>
    <d v="2012-09-04T00:00:00"/>
    <s v="Standard Class"/>
    <s v="RH-19510"/>
    <s v="Rick Huthwaite"/>
    <x v="2"/>
    <s v="United States"/>
    <s v="San Diego"/>
    <x v="1"/>
    <n v="92037"/>
    <x v="1"/>
    <s v="TEC-PH-10004447"/>
    <x v="2"/>
    <x v="7"/>
    <x v="857"/>
    <n v="555.96"/>
    <n v="5"/>
    <n v="0.2"/>
    <n v="41.697000000000003"/>
  </r>
  <r>
    <n v="9135"/>
    <s v="CA-2013-124254"/>
    <x v="0"/>
    <x v="408"/>
    <d v="2013-04-18T00:00:00"/>
    <s v="Standard Class"/>
    <s v="TB-21175"/>
    <s v="Thomas Boland"/>
    <x v="1"/>
    <s v="United States"/>
    <s v="Wilson"/>
    <x v="3"/>
    <n v="27893"/>
    <x v="0"/>
    <s v="OFF-ST-10001469"/>
    <x v="1"/>
    <x v="4"/>
    <x v="394"/>
    <n v="129.55199999999999"/>
    <n v="3"/>
    <n v="0.2"/>
    <n v="-22.671600000000005"/>
  </r>
  <r>
    <n v="9136"/>
    <s v="CA-2013-124254"/>
    <x v="0"/>
    <x v="408"/>
    <d v="2013-04-18T00:00:00"/>
    <s v="Standard Class"/>
    <s v="TB-21175"/>
    <s v="Thomas Boland"/>
    <x v="1"/>
    <s v="United States"/>
    <s v="Wilson"/>
    <x v="3"/>
    <n v="27893"/>
    <x v="0"/>
    <s v="OFF-ST-10000060"/>
    <x v="1"/>
    <x v="4"/>
    <x v="387"/>
    <n v="51.984000000000009"/>
    <n v="1"/>
    <n v="0.2"/>
    <n v="-5.1983999999999995"/>
  </r>
  <r>
    <n v="9137"/>
    <s v="CA-2013-124254"/>
    <x v="0"/>
    <x v="408"/>
    <d v="2013-04-18T00:00:00"/>
    <s v="Standard Class"/>
    <s v="TB-21175"/>
    <s v="Thomas Boland"/>
    <x v="1"/>
    <s v="United States"/>
    <s v="Wilson"/>
    <x v="3"/>
    <n v="27893"/>
    <x v="0"/>
    <s v="OFF-PA-10000807"/>
    <x v="1"/>
    <x v="10"/>
    <x v="1650"/>
    <n v="10.272000000000002"/>
    <n v="3"/>
    <n v="0.2"/>
    <n v="3.4668000000000001"/>
  </r>
  <r>
    <n v="9138"/>
    <s v="CA-2011-123400"/>
    <x v="2"/>
    <x v="563"/>
    <d v="2011-02-10T00:00:00"/>
    <s v="Standard Class"/>
    <s v="EB-13930"/>
    <s v="Eric Barreto"/>
    <x v="0"/>
    <s v="United States"/>
    <s v="Saint Petersburg"/>
    <x v="2"/>
    <n v="33710"/>
    <x v="0"/>
    <s v="OFF-BI-10000666"/>
    <x v="1"/>
    <x v="8"/>
    <x v="980"/>
    <n v="18.336000000000002"/>
    <n v="2"/>
    <n v="0.7"/>
    <n v="-12.224"/>
  </r>
  <r>
    <n v="9139"/>
    <s v="CA-2011-123400"/>
    <x v="2"/>
    <x v="563"/>
    <d v="2011-02-10T00:00:00"/>
    <s v="Standard Class"/>
    <s v="EB-13930"/>
    <s v="Eric Barreto"/>
    <x v="0"/>
    <s v="United States"/>
    <s v="Saint Petersburg"/>
    <x v="2"/>
    <n v="33710"/>
    <x v="0"/>
    <s v="TEC-PH-10002890"/>
    <x v="2"/>
    <x v="7"/>
    <x v="1387"/>
    <n v="180.96"/>
    <n v="5"/>
    <n v="0.2"/>
    <n v="13.571999999999996"/>
  </r>
  <r>
    <n v="9140"/>
    <s v="CA-2011-106971"/>
    <x v="2"/>
    <x v="814"/>
    <d v="2011-09-08T00:00:00"/>
    <s v="Standard Class"/>
    <s v="BM-11785"/>
    <s v="Bryan Mills"/>
    <x v="0"/>
    <s v="United States"/>
    <s v="Buffalo Grove"/>
    <x v="10"/>
    <n v="60089"/>
    <x v="2"/>
    <s v="TEC-AC-10000844"/>
    <x v="2"/>
    <x v="11"/>
    <x v="106"/>
    <n v="475.94400000000002"/>
    <n v="7"/>
    <n v="0.2"/>
    <n v="95.188799999999972"/>
  </r>
  <r>
    <n v="9141"/>
    <s v="CA-2014-123029"/>
    <x v="3"/>
    <x v="1033"/>
    <d v="2014-10-03T00:00:00"/>
    <s v="Second Class"/>
    <s v="BT-11530"/>
    <s v="Bradley Talbott"/>
    <x v="2"/>
    <s v="United States"/>
    <s v="Los Angeles"/>
    <x v="1"/>
    <n v="90049"/>
    <x v="1"/>
    <s v="TEC-AC-10002402"/>
    <x v="2"/>
    <x v="11"/>
    <x v="651"/>
    <n v="159.97999999999999"/>
    <n v="2"/>
    <n v="0"/>
    <n v="47.993999999999986"/>
  </r>
  <r>
    <n v="9142"/>
    <s v="CA-2013-139409"/>
    <x v="0"/>
    <x v="64"/>
    <d v="2013-09-08T00:00:00"/>
    <s v="First Class"/>
    <s v="FW-14395"/>
    <s v="Fred Wasserman"/>
    <x v="1"/>
    <s v="United States"/>
    <s v="New York City"/>
    <x v="15"/>
    <n v="10011"/>
    <x v="3"/>
    <s v="TEC-PH-10003988"/>
    <x v="2"/>
    <x v="7"/>
    <x v="47"/>
    <n v="43.6"/>
    <n v="4"/>
    <n v="0"/>
    <n v="12.208000000000002"/>
  </r>
  <r>
    <n v="9143"/>
    <s v="US-2014-166688"/>
    <x v="3"/>
    <x v="968"/>
    <d v="2014-05-27T00:00:00"/>
    <s v="Standard Class"/>
    <s v="RD-19480"/>
    <s v="Rick Duston"/>
    <x v="0"/>
    <s v="United States"/>
    <s v="Las Vegas"/>
    <x v="33"/>
    <n v="89115"/>
    <x v="1"/>
    <s v="OFF-BI-10004040"/>
    <x v="1"/>
    <x v="8"/>
    <x v="1478"/>
    <n v="8.2880000000000003"/>
    <n v="2"/>
    <n v="0.2"/>
    <n v="3.0043999999999995"/>
  </r>
  <r>
    <n v="9144"/>
    <s v="US-2014-166688"/>
    <x v="3"/>
    <x v="968"/>
    <d v="2014-05-27T00:00:00"/>
    <s v="Standard Class"/>
    <s v="RD-19480"/>
    <s v="Rick Duston"/>
    <x v="0"/>
    <s v="United States"/>
    <s v="Las Vegas"/>
    <x v="33"/>
    <n v="89115"/>
    <x v="1"/>
    <s v="TEC-PH-10004094"/>
    <x v="2"/>
    <x v="7"/>
    <x v="1788"/>
    <n v="1123.1280000000002"/>
    <n v="9"/>
    <n v="0.2"/>
    <n v="70.195499999999981"/>
  </r>
  <r>
    <n v="9145"/>
    <s v="US-2014-166688"/>
    <x v="3"/>
    <x v="968"/>
    <d v="2014-05-27T00:00:00"/>
    <s v="Standard Class"/>
    <s v="RD-19480"/>
    <s v="Rick Duston"/>
    <x v="0"/>
    <s v="United States"/>
    <s v="Las Vegas"/>
    <x v="33"/>
    <n v="89115"/>
    <x v="1"/>
    <s v="OFF-AP-10000358"/>
    <x v="1"/>
    <x v="9"/>
    <x v="95"/>
    <n v="64.900000000000006"/>
    <n v="5"/>
    <n v="0"/>
    <n v="18.820999999999994"/>
  </r>
  <r>
    <n v="9146"/>
    <s v="CA-2012-126970"/>
    <x v="1"/>
    <x v="1181"/>
    <d v="2012-09-24T00:00:00"/>
    <s v="Standard Class"/>
    <s v="TP-21130"/>
    <s v="Theone Pippenger"/>
    <x v="0"/>
    <s v="United States"/>
    <s v="Naperville"/>
    <x v="10"/>
    <n v="60540"/>
    <x v="2"/>
    <s v="OFF-BI-10000138"/>
    <x v="1"/>
    <x v="8"/>
    <x v="600"/>
    <n v="2.8079999999999989"/>
    <n v="3"/>
    <n v="0.8"/>
    <n v="-4.492799999999999"/>
  </r>
  <r>
    <n v="9147"/>
    <s v="US-2013-165505"/>
    <x v="0"/>
    <x v="1156"/>
    <d v="2013-01-27T00:00:00"/>
    <s v="Standard Class"/>
    <s v="CB-12535"/>
    <s v="Claudia Bergmann"/>
    <x v="1"/>
    <s v="United States"/>
    <s v="Burlington"/>
    <x v="42"/>
    <s v="05408"/>
    <x v="3"/>
    <s v="TEC-AC-10002926"/>
    <x v="2"/>
    <x v="11"/>
    <x v="1114"/>
    <n v="99.98"/>
    <n v="2"/>
    <n v="0"/>
    <n v="42.991400000000006"/>
  </r>
  <r>
    <n v="9148"/>
    <s v="US-2013-165505"/>
    <x v="0"/>
    <x v="1156"/>
    <d v="2013-01-27T00:00:00"/>
    <s v="Standard Class"/>
    <s v="CB-12535"/>
    <s v="Claudia Bergmann"/>
    <x v="1"/>
    <s v="United States"/>
    <s v="Burlington"/>
    <x v="42"/>
    <s v="05408"/>
    <x v="3"/>
    <s v="OFF-AR-10003477"/>
    <x v="1"/>
    <x v="6"/>
    <x v="1829"/>
    <n v="8.0400000000000009"/>
    <n v="6"/>
    <n v="0"/>
    <n v="2.7336"/>
  </r>
  <r>
    <n v="9149"/>
    <s v="US-2013-165505"/>
    <x v="0"/>
    <x v="1156"/>
    <d v="2013-01-27T00:00:00"/>
    <s v="Standard Class"/>
    <s v="CB-12535"/>
    <s v="Claudia Bergmann"/>
    <x v="1"/>
    <s v="United States"/>
    <s v="Burlington"/>
    <x v="42"/>
    <s v="05408"/>
    <x v="3"/>
    <s v="OFF-ST-10001526"/>
    <x v="1"/>
    <x v="4"/>
    <x v="764"/>
    <n v="1564.29"/>
    <n v="13"/>
    <n v="0"/>
    <n v="406.71539999999993"/>
  </r>
  <r>
    <n v="9150"/>
    <s v="US-2011-157070"/>
    <x v="2"/>
    <x v="106"/>
    <d v="2011-06-06T00:00:00"/>
    <s v="Standard Class"/>
    <s v="QJ-19255"/>
    <s v="Quincy Jones"/>
    <x v="1"/>
    <s v="United States"/>
    <s v="Detroit"/>
    <x v="12"/>
    <n v="48234"/>
    <x v="2"/>
    <s v="OFF-BI-10001765"/>
    <x v="1"/>
    <x v="8"/>
    <x v="985"/>
    <n v="138.56"/>
    <n v="4"/>
    <n v="0"/>
    <n v="66.508799999999994"/>
  </r>
  <r>
    <n v="9151"/>
    <s v="US-2011-157070"/>
    <x v="2"/>
    <x v="106"/>
    <d v="2011-06-06T00:00:00"/>
    <s v="Standard Class"/>
    <s v="QJ-19255"/>
    <s v="Quincy Jones"/>
    <x v="1"/>
    <s v="United States"/>
    <s v="Detroit"/>
    <x v="12"/>
    <n v="48234"/>
    <x v="2"/>
    <s v="OFF-AP-10004859"/>
    <x v="1"/>
    <x v="9"/>
    <x v="921"/>
    <n v="65.52000000000001"/>
    <n v="5"/>
    <n v="0.1"/>
    <n v="12.376000000000001"/>
  </r>
  <r>
    <n v="9152"/>
    <s v="US-2012-106873"/>
    <x v="1"/>
    <x v="496"/>
    <d v="2012-09-29T00:00:00"/>
    <s v="Second Class"/>
    <s v="KM-16720"/>
    <s v="Kunst Miller"/>
    <x v="0"/>
    <s v="United States"/>
    <s v="Avondale"/>
    <x v="16"/>
    <n v="85323"/>
    <x v="1"/>
    <s v="OFF-AR-10003179"/>
    <x v="1"/>
    <x v="6"/>
    <x v="1565"/>
    <n v="14.576000000000001"/>
    <n v="2"/>
    <n v="0.2"/>
    <n v="2.3685999999999989"/>
  </r>
  <r>
    <n v="9153"/>
    <s v="US-2012-106873"/>
    <x v="1"/>
    <x v="496"/>
    <d v="2012-09-29T00:00:00"/>
    <s v="Second Class"/>
    <s v="KM-16720"/>
    <s v="Kunst Miller"/>
    <x v="0"/>
    <s v="United States"/>
    <s v="Avondale"/>
    <x v="16"/>
    <n v="85323"/>
    <x v="1"/>
    <s v="TEC-AC-10002345"/>
    <x v="2"/>
    <x v="11"/>
    <x v="173"/>
    <n v="23.200000000000003"/>
    <n v="2"/>
    <n v="0.2"/>
    <n v="1.4499999999999993"/>
  </r>
  <r>
    <n v="9154"/>
    <s v="US-2012-106873"/>
    <x v="1"/>
    <x v="496"/>
    <d v="2012-09-29T00:00:00"/>
    <s v="Second Class"/>
    <s v="KM-16720"/>
    <s v="Kunst Miller"/>
    <x v="0"/>
    <s v="United States"/>
    <s v="Avondale"/>
    <x v="16"/>
    <n v="85323"/>
    <x v="1"/>
    <s v="OFF-AR-10001246"/>
    <x v="1"/>
    <x v="6"/>
    <x v="450"/>
    <n v="16.463999999999999"/>
    <n v="7"/>
    <n v="0.2"/>
    <n v="1.852199999999999"/>
  </r>
  <r>
    <n v="9155"/>
    <s v="CA-2013-132990"/>
    <x v="0"/>
    <x v="1147"/>
    <d v="2013-08-04T00:00:00"/>
    <s v="Second Class"/>
    <s v="KM-16660"/>
    <s v="Khloe Miller"/>
    <x v="0"/>
    <s v="United States"/>
    <s v="Philadelphia"/>
    <x v="9"/>
    <n v="19140"/>
    <x v="3"/>
    <s v="FUR-FU-10004864"/>
    <x v="0"/>
    <x v="5"/>
    <x v="1710"/>
    <n v="19.312000000000001"/>
    <n v="2"/>
    <n v="0.2"/>
    <n v="3.1382000000000003"/>
  </r>
  <r>
    <n v="9156"/>
    <s v="CA-2011-102645"/>
    <x v="2"/>
    <x v="1213"/>
    <d v="2011-01-29T00:00:00"/>
    <s v="Standard Class"/>
    <s v="IM-15055"/>
    <s v="Ionia McGrath"/>
    <x v="0"/>
    <s v="United States"/>
    <s v="Las Vegas"/>
    <x v="33"/>
    <n v="89115"/>
    <x v="1"/>
    <s v="OFF-PA-10001804"/>
    <x v="1"/>
    <x v="10"/>
    <x v="128"/>
    <n v="40.08"/>
    <n v="6"/>
    <n v="0"/>
    <n v="19.238399999999999"/>
  </r>
  <r>
    <n v="9157"/>
    <s v="CA-2011-134215"/>
    <x v="2"/>
    <x v="472"/>
    <d v="2011-08-08T00:00:00"/>
    <s v="Standard Class"/>
    <s v="ML-17395"/>
    <s v="Marina Lichtenstein"/>
    <x v="1"/>
    <s v="United States"/>
    <s v="Bangor"/>
    <x v="43"/>
    <n v="4401"/>
    <x v="3"/>
    <s v="OFF-AP-10001271"/>
    <x v="1"/>
    <x v="9"/>
    <x v="469"/>
    <n v="101.96"/>
    <n v="2"/>
    <n v="0"/>
    <n v="27.529200000000003"/>
  </r>
  <r>
    <n v="9158"/>
    <s v="CA-2011-134215"/>
    <x v="2"/>
    <x v="472"/>
    <d v="2011-08-08T00:00:00"/>
    <s v="Standard Class"/>
    <s v="ML-17395"/>
    <s v="Marina Lichtenstein"/>
    <x v="1"/>
    <s v="United States"/>
    <s v="Bangor"/>
    <x v="43"/>
    <n v="4401"/>
    <x v="3"/>
    <s v="OFF-PA-10004353"/>
    <x v="1"/>
    <x v="10"/>
    <x v="1652"/>
    <n v="259.74"/>
    <n v="13"/>
    <n v="0"/>
    <n v="124.6752"/>
  </r>
  <r>
    <n v="9159"/>
    <s v="CA-2011-134215"/>
    <x v="2"/>
    <x v="472"/>
    <d v="2011-08-08T00:00:00"/>
    <s v="Standard Class"/>
    <s v="ML-17395"/>
    <s v="Marina Lichtenstein"/>
    <x v="1"/>
    <s v="United States"/>
    <s v="Bangor"/>
    <x v="43"/>
    <n v="4401"/>
    <x v="3"/>
    <s v="TEC-AC-10002473"/>
    <x v="2"/>
    <x v="11"/>
    <x v="713"/>
    <n v="255.42"/>
    <n v="9"/>
    <n v="0"/>
    <n v="104.7222"/>
  </r>
  <r>
    <n v="9160"/>
    <s v="CA-2013-118934"/>
    <x v="0"/>
    <x v="888"/>
    <d v="2013-08-15T00:00:00"/>
    <s v="Standard Class"/>
    <s v="GH-14410"/>
    <s v="Gary Hansen"/>
    <x v="2"/>
    <s v="United States"/>
    <s v="Hendersonville"/>
    <x v="18"/>
    <n v="37075"/>
    <x v="0"/>
    <s v="OFF-BI-10003314"/>
    <x v="1"/>
    <x v="8"/>
    <x v="305"/>
    <n v="4.338000000000001"/>
    <n v="3"/>
    <n v="0.7"/>
    <n v="-3.0366"/>
  </r>
  <r>
    <n v="9161"/>
    <s v="CA-2013-118934"/>
    <x v="0"/>
    <x v="888"/>
    <d v="2013-08-15T00:00:00"/>
    <s v="Standard Class"/>
    <s v="GH-14410"/>
    <s v="Gary Hansen"/>
    <x v="2"/>
    <s v="United States"/>
    <s v="Hendersonville"/>
    <x v="18"/>
    <n v="37075"/>
    <x v="0"/>
    <s v="OFF-BI-10004465"/>
    <x v="1"/>
    <x v="8"/>
    <x v="732"/>
    <n v="11.880000000000003"/>
    <n v="5"/>
    <n v="0.7"/>
    <n v="-7.9199999999999982"/>
  </r>
  <r>
    <n v="9162"/>
    <s v="CA-2013-160108"/>
    <x v="0"/>
    <x v="16"/>
    <d v="2013-12-13T00:00:00"/>
    <s v="Standard Class"/>
    <s v="AG-10900"/>
    <s v="Arthur Gainer"/>
    <x v="0"/>
    <s v="United States"/>
    <s v="Eau Claire"/>
    <x v="6"/>
    <n v="54703"/>
    <x v="2"/>
    <s v="FUR-BO-10003450"/>
    <x v="0"/>
    <x v="0"/>
    <x v="1344"/>
    <n v="405.85999999999996"/>
    <n v="7"/>
    <n v="0"/>
    <n v="32.46879999999998"/>
  </r>
  <r>
    <n v="9163"/>
    <s v="CA-2013-160108"/>
    <x v="0"/>
    <x v="16"/>
    <d v="2013-12-13T00:00:00"/>
    <s v="Standard Class"/>
    <s v="AG-10900"/>
    <s v="Arthur Gainer"/>
    <x v="0"/>
    <s v="United States"/>
    <s v="Eau Claire"/>
    <x v="6"/>
    <n v="54703"/>
    <x v="2"/>
    <s v="FUR-CH-10002335"/>
    <x v="0"/>
    <x v="1"/>
    <x v="623"/>
    <n v="680.01"/>
    <n v="3"/>
    <n v="0"/>
    <n v="176.80260000000001"/>
  </r>
  <r>
    <n v="9164"/>
    <s v="CA-2012-164007"/>
    <x v="1"/>
    <x v="1214"/>
    <d v="2012-06-12T00:00:00"/>
    <s v="Standard Class"/>
    <s v="MG-17695"/>
    <s v="Maureen Gnade"/>
    <x v="0"/>
    <s v="United States"/>
    <s v="Chicago"/>
    <x v="10"/>
    <n v="60610"/>
    <x v="2"/>
    <s v="TEC-AC-10003433"/>
    <x v="2"/>
    <x v="11"/>
    <x v="1409"/>
    <n v="2.3760000000000003"/>
    <n v="3"/>
    <n v="0.2"/>
    <n v="0.74249999999999994"/>
  </r>
  <r>
    <n v="9165"/>
    <s v="CA-2012-164007"/>
    <x v="1"/>
    <x v="1214"/>
    <d v="2012-06-12T00:00:00"/>
    <s v="Standard Class"/>
    <s v="MG-17695"/>
    <s v="Maureen Gnade"/>
    <x v="0"/>
    <s v="United States"/>
    <s v="Chicago"/>
    <x v="10"/>
    <n v="60610"/>
    <x v="2"/>
    <s v="OFF-AP-10003849"/>
    <x v="1"/>
    <x v="9"/>
    <x v="833"/>
    <n v="143.12799999999996"/>
    <n v="2"/>
    <n v="0.8"/>
    <n v="-393.60200000000009"/>
  </r>
  <r>
    <n v="9166"/>
    <s v="CA-2013-100300"/>
    <x v="0"/>
    <x v="890"/>
    <d v="2013-06-27T00:00:00"/>
    <s v="Second Class"/>
    <s v="MJ-17740"/>
    <s v="Max Jones"/>
    <x v="0"/>
    <s v="United States"/>
    <s v="San Diego"/>
    <x v="1"/>
    <n v="92037"/>
    <x v="1"/>
    <s v="TEC-MA-10000984"/>
    <x v="2"/>
    <x v="15"/>
    <x v="1811"/>
    <n v="4476.8"/>
    <n v="4"/>
    <n v="0.2"/>
    <n v="503.63999999999965"/>
  </r>
  <r>
    <n v="9167"/>
    <s v="CA-2013-100300"/>
    <x v="0"/>
    <x v="890"/>
    <d v="2013-06-27T00:00:00"/>
    <s v="Second Class"/>
    <s v="MJ-17740"/>
    <s v="Max Jones"/>
    <x v="0"/>
    <s v="United States"/>
    <s v="San Diego"/>
    <x v="1"/>
    <n v="92037"/>
    <x v="1"/>
    <s v="OFF-PA-10000418"/>
    <x v="1"/>
    <x v="10"/>
    <x v="961"/>
    <n v="104.85"/>
    <n v="1"/>
    <n v="0"/>
    <n v="50.327999999999996"/>
  </r>
  <r>
    <n v="9168"/>
    <s v="CA-2013-100300"/>
    <x v="0"/>
    <x v="890"/>
    <d v="2013-06-27T00:00:00"/>
    <s v="Second Class"/>
    <s v="MJ-17740"/>
    <s v="Max Jones"/>
    <x v="0"/>
    <s v="United States"/>
    <s v="San Diego"/>
    <x v="1"/>
    <n v="92037"/>
    <x v="1"/>
    <s v="OFF-AP-10001242"/>
    <x v="1"/>
    <x v="9"/>
    <x v="1408"/>
    <n v="241.44"/>
    <n v="3"/>
    <n v="0"/>
    <n v="72.431999999999988"/>
  </r>
  <r>
    <n v="9169"/>
    <s v="CA-2013-140571"/>
    <x v="0"/>
    <x v="543"/>
    <d v="2013-03-20T00:00:00"/>
    <s v="Standard Class"/>
    <s v="SJ-20125"/>
    <s v="Sanjit Jacobs"/>
    <x v="2"/>
    <s v="United States"/>
    <s v="Jackson"/>
    <x v="35"/>
    <n v="39212"/>
    <x v="0"/>
    <s v="OFF-PA-10001954"/>
    <x v="1"/>
    <x v="10"/>
    <x v="595"/>
    <n v="319.76"/>
    <n v="14"/>
    <n v="0"/>
    <n v="147.08959999999999"/>
  </r>
  <r>
    <n v="9170"/>
    <s v="CA-2013-140571"/>
    <x v="0"/>
    <x v="543"/>
    <d v="2013-03-20T00:00:00"/>
    <s v="Standard Class"/>
    <s v="SJ-20125"/>
    <s v="Sanjit Jacobs"/>
    <x v="2"/>
    <s v="United States"/>
    <s v="Jackson"/>
    <x v="35"/>
    <n v="39212"/>
    <x v="0"/>
    <s v="OFF-PA-10001954"/>
    <x v="1"/>
    <x v="10"/>
    <x v="595"/>
    <n v="45.68"/>
    <n v="2"/>
    <n v="0"/>
    <n v="21.012799999999999"/>
  </r>
  <r>
    <n v="9171"/>
    <s v="US-2013-155768"/>
    <x v="0"/>
    <x v="49"/>
    <d v="2013-12-02T00:00:00"/>
    <s v="Same Day"/>
    <s v="LB-16795"/>
    <s v="Laurel Beltran"/>
    <x v="2"/>
    <s v="United States"/>
    <s v="Oxnard"/>
    <x v="1"/>
    <n v="93030"/>
    <x v="1"/>
    <s v="FUR-FU-10000448"/>
    <x v="0"/>
    <x v="5"/>
    <x v="464"/>
    <n v="31.96"/>
    <n v="2"/>
    <n v="0"/>
    <n v="1.597999999999999"/>
  </r>
  <r>
    <n v="9172"/>
    <s v="US-2013-155768"/>
    <x v="0"/>
    <x v="49"/>
    <d v="2013-12-02T00:00:00"/>
    <s v="Same Day"/>
    <s v="LB-16795"/>
    <s v="Laurel Beltran"/>
    <x v="2"/>
    <s v="United States"/>
    <s v="Oxnard"/>
    <x v="1"/>
    <n v="93030"/>
    <x v="1"/>
    <s v="OFF-PA-10001357"/>
    <x v="1"/>
    <x v="10"/>
    <x v="1032"/>
    <n v="47.9"/>
    <n v="1"/>
    <n v="0"/>
    <n v="22.991999999999997"/>
  </r>
  <r>
    <n v="9173"/>
    <s v="US-2013-155768"/>
    <x v="0"/>
    <x v="49"/>
    <d v="2013-12-02T00:00:00"/>
    <s v="Same Day"/>
    <s v="LB-16795"/>
    <s v="Laurel Beltran"/>
    <x v="2"/>
    <s v="United States"/>
    <s v="Oxnard"/>
    <x v="1"/>
    <n v="93030"/>
    <x v="1"/>
    <s v="OFF-ST-10002292"/>
    <x v="1"/>
    <x v="4"/>
    <x v="863"/>
    <n v="1112.94"/>
    <n v="3"/>
    <n v="0"/>
    <n v="222.58799999999991"/>
  </r>
  <r>
    <n v="9174"/>
    <s v="US-2013-155768"/>
    <x v="0"/>
    <x v="49"/>
    <d v="2013-12-02T00:00:00"/>
    <s v="Same Day"/>
    <s v="LB-16795"/>
    <s v="Laurel Beltran"/>
    <x v="2"/>
    <s v="United States"/>
    <s v="Oxnard"/>
    <x v="1"/>
    <n v="93030"/>
    <x v="1"/>
    <s v="OFF-EN-10001219"/>
    <x v="1"/>
    <x v="12"/>
    <x v="583"/>
    <n v="22.919999999999998"/>
    <n v="3"/>
    <n v="0"/>
    <n v="11.230799999999999"/>
  </r>
  <r>
    <n v="9175"/>
    <s v="CA-2014-119424"/>
    <x v="3"/>
    <x v="492"/>
    <d v="2014-06-15T00:00:00"/>
    <s v="Second Class"/>
    <s v="SB-20185"/>
    <s v="Sarah Brown"/>
    <x v="0"/>
    <s v="United States"/>
    <s v="Kent"/>
    <x v="4"/>
    <n v="98031"/>
    <x v="1"/>
    <s v="TEC-PH-10002564"/>
    <x v="2"/>
    <x v="7"/>
    <x v="976"/>
    <n v="71.975999999999999"/>
    <n v="3"/>
    <n v="0.2"/>
    <n v="8.9969999999999892"/>
  </r>
  <r>
    <n v="9176"/>
    <s v="CA-2014-119424"/>
    <x v="3"/>
    <x v="492"/>
    <d v="2014-06-15T00:00:00"/>
    <s v="Second Class"/>
    <s v="SB-20185"/>
    <s v="Sarah Brown"/>
    <x v="0"/>
    <s v="United States"/>
    <s v="Kent"/>
    <x v="4"/>
    <n v="98031"/>
    <x v="1"/>
    <s v="OFF-PA-10001639"/>
    <x v="1"/>
    <x v="10"/>
    <x v="972"/>
    <n v="19.440000000000001"/>
    <n v="3"/>
    <n v="0"/>
    <n v="9.3312000000000008"/>
  </r>
  <r>
    <n v="9177"/>
    <s v="CA-2013-118178"/>
    <x v="0"/>
    <x v="690"/>
    <d v="2013-03-25T00:00:00"/>
    <s v="Standard Class"/>
    <s v="CC-12610"/>
    <s v="Corey Catlett"/>
    <x v="1"/>
    <s v="United States"/>
    <s v="Nashville"/>
    <x v="18"/>
    <n v="37211"/>
    <x v="0"/>
    <s v="OFF-BI-10001153"/>
    <x v="1"/>
    <x v="8"/>
    <x v="300"/>
    <n v="31.086000000000006"/>
    <n v="3"/>
    <n v="0.7"/>
    <n v="-20.72399999999999"/>
  </r>
  <r>
    <n v="9178"/>
    <s v="CA-2013-166618"/>
    <x v="0"/>
    <x v="696"/>
    <d v="2013-11-19T00:00:00"/>
    <s v="Standard Class"/>
    <s v="DP-13000"/>
    <s v="Darren Powers"/>
    <x v="0"/>
    <s v="United States"/>
    <s v="New York City"/>
    <x v="15"/>
    <n v="10035"/>
    <x v="3"/>
    <s v="TEC-PH-10003356"/>
    <x v="2"/>
    <x v="7"/>
    <x v="1689"/>
    <n v="13.98"/>
    <n v="2"/>
    <n v="0"/>
    <n v="3.9144000000000005"/>
  </r>
  <r>
    <n v="9179"/>
    <s v="CA-2013-166618"/>
    <x v="0"/>
    <x v="696"/>
    <d v="2013-11-19T00:00:00"/>
    <s v="Standard Class"/>
    <s v="DP-13000"/>
    <s v="Darren Powers"/>
    <x v="0"/>
    <s v="United States"/>
    <s v="New York City"/>
    <x v="15"/>
    <n v="10035"/>
    <x v="3"/>
    <s v="OFF-AR-10001725"/>
    <x v="1"/>
    <x v="6"/>
    <x v="1540"/>
    <n v="23.65"/>
    <n v="1"/>
    <n v="0"/>
    <n v="6.1490000000000009"/>
  </r>
  <r>
    <n v="9180"/>
    <s v="CA-2014-156776"/>
    <x v="3"/>
    <x v="783"/>
    <d v="2014-08-12T00:00:00"/>
    <s v="Standard Class"/>
    <s v="JL-15505"/>
    <s v="Jeremy Lonsdale"/>
    <x v="0"/>
    <s v="United States"/>
    <s v="Westminster"/>
    <x v="1"/>
    <n v="92683"/>
    <x v="1"/>
    <s v="TEC-PH-10002415"/>
    <x v="2"/>
    <x v="7"/>
    <x v="1517"/>
    <n v="707.88"/>
    <n v="3"/>
    <n v="0.2"/>
    <n v="44.242500000000035"/>
  </r>
  <r>
    <n v="9181"/>
    <s v="CA-2014-156776"/>
    <x v="3"/>
    <x v="783"/>
    <d v="2014-08-12T00:00:00"/>
    <s v="Standard Class"/>
    <s v="JL-15505"/>
    <s v="Jeremy Lonsdale"/>
    <x v="0"/>
    <s v="United States"/>
    <s v="Westminster"/>
    <x v="1"/>
    <n v="92683"/>
    <x v="1"/>
    <s v="OFF-BI-10003355"/>
    <x v="1"/>
    <x v="8"/>
    <x v="586"/>
    <n v="11.952000000000002"/>
    <n v="3"/>
    <n v="0.2"/>
    <n v="4.1832000000000003"/>
  </r>
  <r>
    <n v="9182"/>
    <s v="CA-2014-156776"/>
    <x v="3"/>
    <x v="783"/>
    <d v="2014-08-12T00:00:00"/>
    <s v="Standard Class"/>
    <s v="JL-15505"/>
    <s v="Jeremy Lonsdale"/>
    <x v="0"/>
    <s v="United States"/>
    <s v="Westminster"/>
    <x v="1"/>
    <n v="92683"/>
    <x v="1"/>
    <s v="OFF-BI-10000216"/>
    <x v="1"/>
    <x v="8"/>
    <x v="1625"/>
    <n v="31.128000000000004"/>
    <n v="3"/>
    <n v="0.2"/>
    <n v="11.673000000000002"/>
  </r>
  <r>
    <n v="9183"/>
    <s v="CA-2014-156776"/>
    <x v="3"/>
    <x v="783"/>
    <d v="2014-08-12T00:00:00"/>
    <s v="Standard Class"/>
    <s v="JL-15505"/>
    <s v="Jeremy Lonsdale"/>
    <x v="0"/>
    <s v="United States"/>
    <s v="Westminster"/>
    <x v="1"/>
    <n v="92683"/>
    <x v="1"/>
    <s v="TEC-AC-10004803"/>
    <x v="2"/>
    <x v="11"/>
    <x v="1756"/>
    <n v="55.76"/>
    <n v="4"/>
    <n v="0"/>
    <n v="7.8064000000000036"/>
  </r>
  <r>
    <n v="9184"/>
    <s v="CA-2014-156776"/>
    <x v="3"/>
    <x v="783"/>
    <d v="2014-08-12T00:00:00"/>
    <s v="Standard Class"/>
    <s v="JL-15505"/>
    <s v="Jeremy Lonsdale"/>
    <x v="0"/>
    <s v="United States"/>
    <s v="Westminster"/>
    <x v="1"/>
    <n v="92683"/>
    <x v="1"/>
    <s v="OFF-PA-10001970"/>
    <x v="1"/>
    <x v="10"/>
    <x v="311"/>
    <n v="24.56"/>
    <n v="2"/>
    <n v="0"/>
    <n v="11.543199999999999"/>
  </r>
  <r>
    <n v="9185"/>
    <s v="CA-2014-156776"/>
    <x v="3"/>
    <x v="783"/>
    <d v="2014-08-12T00:00:00"/>
    <s v="Standard Class"/>
    <s v="JL-15505"/>
    <s v="Jeremy Lonsdale"/>
    <x v="0"/>
    <s v="United States"/>
    <s v="Westminster"/>
    <x v="1"/>
    <n v="92683"/>
    <x v="1"/>
    <s v="FUR-FU-10004848"/>
    <x v="0"/>
    <x v="5"/>
    <x v="28"/>
    <n v="51.75"/>
    <n v="1"/>
    <n v="0"/>
    <n v="15.524999999999999"/>
  </r>
  <r>
    <n v="9186"/>
    <s v="CA-2014-156776"/>
    <x v="3"/>
    <x v="783"/>
    <d v="2014-08-12T00:00:00"/>
    <s v="Standard Class"/>
    <s v="JL-15505"/>
    <s v="Jeremy Lonsdale"/>
    <x v="0"/>
    <s v="United States"/>
    <s v="Westminster"/>
    <x v="1"/>
    <n v="92683"/>
    <x v="1"/>
    <s v="FUR-CH-10002317"/>
    <x v="0"/>
    <x v="1"/>
    <x v="1830"/>
    <n v="207.18400000000003"/>
    <n v="1"/>
    <n v="0.2"/>
    <n v="25.897999999999982"/>
  </r>
  <r>
    <n v="9187"/>
    <s v="CA-2014-156776"/>
    <x v="3"/>
    <x v="783"/>
    <d v="2014-08-12T00:00:00"/>
    <s v="Standard Class"/>
    <s v="JL-15505"/>
    <s v="Jeremy Lonsdale"/>
    <x v="0"/>
    <s v="United States"/>
    <s v="Westminster"/>
    <x v="1"/>
    <n v="92683"/>
    <x v="1"/>
    <s v="OFF-AP-10002534"/>
    <x v="1"/>
    <x v="9"/>
    <x v="1193"/>
    <n v="1473.1"/>
    <n v="5"/>
    <n v="0"/>
    <n v="412.46800000000007"/>
  </r>
  <r>
    <n v="9188"/>
    <s v="US-2012-130512"/>
    <x v="1"/>
    <x v="291"/>
    <d v="2012-08-25T00:00:00"/>
    <s v="Standard Class"/>
    <s v="SM-20320"/>
    <s v="Sean Miller"/>
    <x v="2"/>
    <s v="United States"/>
    <s v="Allentown"/>
    <x v="9"/>
    <n v="18103"/>
    <x v="3"/>
    <s v="OFF-SU-10001935"/>
    <x v="1"/>
    <x v="14"/>
    <x v="33"/>
    <n v="3.4880000000000004"/>
    <n v="2"/>
    <n v="0.2"/>
    <n v="-0.69760000000000066"/>
  </r>
  <r>
    <n v="9189"/>
    <s v="US-2012-130512"/>
    <x v="1"/>
    <x v="291"/>
    <d v="2012-08-25T00:00:00"/>
    <s v="Standard Class"/>
    <s v="SM-20320"/>
    <s v="Sean Miller"/>
    <x v="2"/>
    <s v="United States"/>
    <s v="Allentown"/>
    <x v="9"/>
    <n v="18103"/>
    <x v="3"/>
    <s v="TEC-AC-10000290"/>
    <x v="2"/>
    <x v="11"/>
    <x v="232"/>
    <n v="21.728000000000002"/>
    <n v="4"/>
    <n v="0.2"/>
    <n v="3.8024000000000004"/>
  </r>
  <r>
    <n v="9190"/>
    <s v="US-2012-130512"/>
    <x v="1"/>
    <x v="291"/>
    <d v="2012-08-25T00:00:00"/>
    <s v="Standard Class"/>
    <s v="SM-20320"/>
    <s v="Sean Miller"/>
    <x v="2"/>
    <s v="United States"/>
    <s v="Allentown"/>
    <x v="9"/>
    <n v="18103"/>
    <x v="3"/>
    <s v="OFF-ST-10002574"/>
    <x v="1"/>
    <x v="4"/>
    <x v="926"/>
    <n v="663.072"/>
    <n v="6"/>
    <n v="0.2"/>
    <n v="-165.768"/>
  </r>
  <r>
    <n v="9191"/>
    <s v="US-2012-130512"/>
    <x v="1"/>
    <x v="291"/>
    <d v="2012-08-25T00:00:00"/>
    <s v="Standard Class"/>
    <s v="SM-20320"/>
    <s v="Sean Miller"/>
    <x v="2"/>
    <s v="United States"/>
    <s v="Allentown"/>
    <x v="9"/>
    <n v="18103"/>
    <x v="3"/>
    <s v="OFF-BI-10004519"/>
    <x v="1"/>
    <x v="8"/>
    <x v="880"/>
    <n v="99.588000000000008"/>
    <n v="2"/>
    <n v="0.7"/>
    <n v="-82.989999999999981"/>
  </r>
  <r>
    <n v="9192"/>
    <s v="US-2012-130512"/>
    <x v="1"/>
    <x v="291"/>
    <d v="2012-08-25T00:00:00"/>
    <s v="Standard Class"/>
    <s v="SM-20320"/>
    <s v="Sean Miller"/>
    <x v="2"/>
    <s v="United States"/>
    <s v="Allentown"/>
    <x v="9"/>
    <n v="18103"/>
    <x v="3"/>
    <s v="OFF-PA-10003625"/>
    <x v="1"/>
    <x v="10"/>
    <x v="750"/>
    <n v="49.568000000000005"/>
    <n v="2"/>
    <n v="0.2"/>
    <n v="15.489999999999997"/>
  </r>
  <r>
    <n v="9193"/>
    <s v="CA-2012-141810"/>
    <x v="1"/>
    <x v="121"/>
    <d v="2012-11-07T00:00:00"/>
    <s v="Standard Class"/>
    <s v="BB-10990"/>
    <s v="Barry Blumstein"/>
    <x v="1"/>
    <s v="United States"/>
    <s v="San Antonio"/>
    <x v="5"/>
    <n v="78207"/>
    <x v="2"/>
    <s v="OFF-BI-10001524"/>
    <x v="1"/>
    <x v="8"/>
    <x v="298"/>
    <n v="29.371999999999993"/>
    <n v="7"/>
    <n v="0.8"/>
    <n v="-46.995200000000025"/>
  </r>
  <r>
    <n v="9194"/>
    <s v="CA-2012-141810"/>
    <x v="1"/>
    <x v="121"/>
    <d v="2012-11-07T00:00:00"/>
    <s v="Standard Class"/>
    <s v="BB-10990"/>
    <s v="Barry Blumstein"/>
    <x v="1"/>
    <s v="United States"/>
    <s v="San Antonio"/>
    <x v="5"/>
    <n v="78207"/>
    <x v="2"/>
    <s v="TEC-PH-10002200"/>
    <x v="2"/>
    <x v="7"/>
    <x v="1471"/>
    <n v="344.70400000000001"/>
    <n v="2"/>
    <n v="0.2"/>
    <n v="38.779199999999989"/>
  </r>
  <r>
    <n v="9195"/>
    <s v="CA-2011-146843"/>
    <x v="2"/>
    <x v="953"/>
    <d v="2011-12-06T00:00:00"/>
    <s v="Standard Class"/>
    <s v="PB-19150"/>
    <s v="Philip Brown"/>
    <x v="0"/>
    <s v="United States"/>
    <s v="Avondale"/>
    <x v="16"/>
    <n v="85323"/>
    <x v="1"/>
    <s v="OFF-SU-10001664"/>
    <x v="1"/>
    <x v="14"/>
    <x v="1232"/>
    <n v="47.992000000000004"/>
    <n v="7"/>
    <n v="0.2"/>
    <n v="3.5993999999999993"/>
  </r>
  <r>
    <n v="9196"/>
    <s v="CA-2011-146843"/>
    <x v="2"/>
    <x v="953"/>
    <d v="2011-12-06T00:00:00"/>
    <s v="Standard Class"/>
    <s v="PB-19150"/>
    <s v="Philip Brown"/>
    <x v="0"/>
    <s v="United States"/>
    <s v="Avondale"/>
    <x v="16"/>
    <n v="85323"/>
    <x v="1"/>
    <s v="TEC-AC-10002550"/>
    <x v="2"/>
    <x v="11"/>
    <x v="1539"/>
    <n v="102.24000000000001"/>
    <n v="4"/>
    <n v="0.2"/>
    <n v="-16.614000000000004"/>
  </r>
  <r>
    <n v="9197"/>
    <s v="CA-2011-103310"/>
    <x v="2"/>
    <x v="1025"/>
    <d v="2011-05-15T00:00:00"/>
    <s v="Standard Class"/>
    <s v="GM-14680"/>
    <s v="Greg Matthias"/>
    <x v="0"/>
    <s v="United States"/>
    <s v="San Jose"/>
    <x v="1"/>
    <n v="95123"/>
    <x v="1"/>
    <s v="OFF-PA-10004353"/>
    <x v="1"/>
    <x v="10"/>
    <x v="1652"/>
    <n v="39.96"/>
    <n v="2"/>
    <n v="0"/>
    <n v="19.180800000000001"/>
  </r>
  <r>
    <n v="9198"/>
    <s v="CA-2011-103310"/>
    <x v="2"/>
    <x v="1025"/>
    <d v="2011-05-15T00:00:00"/>
    <s v="Standard Class"/>
    <s v="GM-14680"/>
    <s v="Greg Matthias"/>
    <x v="0"/>
    <s v="United States"/>
    <s v="San Jose"/>
    <x v="1"/>
    <n v="95123"/>
    <x v="1"/>
    <s v="TEC-PH-10001817"/>
    <x v="2"/>
    <x v="7"/>
    <x v="1097"/>
    <n v="1432.0000000000002"/>
    <n v="5"/>
    <n v="0.2"/>
    <n v="125.30000000000007"/>
  </r>
  <r>
    <n v="9199"/>
    <s v="CA-2011-103310"/>
    <x v="2"/>
    <x v="1025"/>
    <d v="2011-05-15T00:00:00"/>
    <s v="Standard Class"/>
    <s v="GM-14680"/>
    <s v="Greg Matthias"/>
    <x v="0"/>
    <s v="United States"/>
    <s v="San Jose"/>
    <x v="1"/>
    <n v="95123"/>
    <x v="1"/>
    <s v="OFF-SU-10004737"/>
    <x v="1"/>
    <x v="14"/>
    <x v="1704"/>
    <n v="41.04"/>
    <n v="6"/>
    <n v="0"/>
    <n v="11.0808"/>
  </r>
  <r>
    <n v="9200"/>
    <s v="CA-2011-103310"/>
    <x v="2"/>
    <x v="1025"/>
    <d v="2011-05-15T00:00:00"/>
    <s v="Standard Class"/>
    <s v="GM-14680"/>
    <s v="Greg Matthias"/>
    <x v="0"/>
    <s v="United States"/>
    <s v="San Jose"/>
    <x v="1"/>
    <n v="95123"/>
    <x v="1"/>
    <s v="FUR-CH-10002320"/>
    <x v="0"/>
    <x v="1"/>
    <x v="1454"/>
    <n v="256.78400000000005"/>
    <n v="1"/>
    <n v="0.2"/>
    <n v="32.097999999999971"/>
  </r>
  <r>
    <n v="9201"/>
    <s v="CA-2013-152688"/>
    <x v="0"/>
    <x v="508"/>
    <d v="2013-10-21T00:00:00"/>
    <s v="First Class"/>
    <s v="NR-18550"/>
    <s v="Nick Radford"/>
    <x v="0"/>
    <s v="United States"/>
    <s v="Perth Amboy"/>
    <x v="30"/>
    <n v="8861"/>
    <x v="3"/>
    <s v="FUR-BO-10001337"/>
    <x v="0"/>
    <x v="0"/>
    <x v="425"/>
    <n v="120.98"/>
    <n v="1"/>
    <n v="0"/>
    <n v="12.097999999999999"/>
  </r>
  <r>
    <n v="9202"/>
    <s v="CA-2013-152688"/>
    <x v="0"/>
    <x v="508"/>
    <d v="2013-10-21T00:00:00"/>
    <s v="First Class"/>
    <s v="NR-18550"/>
    <s v="Nick Radford"/>
    <x v="0"/>
    <s v="United States"/>
    <s v="Perth Amboy"/>
    <x v="30"/>
    <n v="8861"/>
    <x v="3"/>
    <s v="OFF-BI-10004584"/>
    <x v="1"/>
    <x v="8"/>
    <x v="378"/>
    <n v="315.98"/>
    <n v="1"/>
    <n v="0"/>
    <n v="148.51060000000001"/>
  </r>
  <r>
    <n v="9203"/>
    <s v="CA-2013-153836"/>
    <x v="0"/>
    <x v="859"/>
    <d v="2013-11-04T00:00:00"/>
    <s v="Standard Class"/>
    <s v="EH-13765"/>
    <s v="Edward Hooks"/>
    <x v="1"/>
    <s v="United States"/>
    <s v="New York City"/>
    <x v="15"/>
    <n v="10011"/>
    <x v="3"/>
    <s v="OFF-BI-10004817"/>
    <x v="1"/>
    <x v="8"/>
    <x v="1199"/>
    <n v="28.752000000000002"/>
    <n v="3"/>
    <n v="0.2"/>
    <n v="10.0632"/>
  </r>
  <r>
    <n v="9204"/>
    <s v="CA-2013-153836"/>
    <x v="0"/>
    <x v="859"/>
    <d v="2013-11-04T00:00:00"/>
    <s v="Standard Class"/>
    <s v="EH-13765"/>
    <s v="Edward Hooks"/>
    <x v="1"/>
    <s v="United States"/>
    <s v="New York City"/>
    <x v="15"/>
    <n v="10011"/>
    <x v="3"/>
    <s v="OFF-AR-10004602"/>
    <x v="1"/>
    <x v="6"/>
    <x v="1217"/>
    <n v="114.94999999999999"/>
    <n v="5"/>
    <n v="0"/>
    <n v="32.186000000000007"/>
  </r>
  <r>
    <n v="9205"/>
    <s v="CA-2013-104689"/>
    <x v="0"/>
    <x v="49"/>
    <d v="2013-12-06T00:00:00"/>
    <s v="Standard Class"/>
    <s v="FH-14365"/>
    <s v="Fred Hopkins"/>
    <x v="1"/>
    <s v="United States"/>
    <s v="Los Angeles"/>
    <x v="1"/>
    <n v="90004"/>
    <x v="1"/>
    <s v="OFF-AR-10001149"/>
    <x v="1"/>
    <x v="6"/>
    <x v="130"/>
    <n v="23.04"/>
    <n v="8"/>
    <n v="0"/>
    <n v="6.911999999999999"/>
  </r>
  <r>
    <n v="9206"/>
    <s v="CA-2013-146423"/>
    <x v="0"/>
    <x v="438"/>
    <d v="2013-04-22T00:00:00"/>
    <s v="Same Day"/>
    <s v="BT-11680"/>
    <s v="Brian Thompson"/>
    <x v="0"/>
    <s v="United States"/>
    <s v="Milford"/>
    <x v="29"/>
    <n v="6460"/>
    <x v="3"/>
    <s v="OFF-AR-10004817"/>
    <x v="1"/>
    <x v="6"/>
    <x v="906"/>
    <n v="15.48"/>
    <n v="3"/>
    <n v="0"/>
    <n v="4.4891999999999985"/>
  </r>
  <r>
    <n v="9207"/>
    <s v="CA-2013-146423"/>
    <x v="0"/>
    <x v="438"/>
    <d v="2013-04-22T00:00:00"/>
    <s v="Same Day"/>
    <s v="BT-11680"/>
    <s v="Brian Thompson"/>
    <x v="0"/>
    <s v="United States"/>
    <s v="Milford"/>
    <x v="29"/>
    <n v="6460"/>
    <x v="3"/>
    <s v="OFF-PA-10003797"/>
    <x v="1"/>
    <x v="10"/>
    <x v="1701"/>
    <n v="51.84"/>
    <n v="8"/>
    <n v="0"/>
    <n v="24.883200000000002"/>
  </r>
  <r>
    <n v="9208"/>
    <s v="CA-2014-140781"/>
    <x v="3"/>
    <x v="646"/>
    <d v="2014-08-08T00:00:00"/>
    <s v="Standard Class"/>
    <s v="AB-10105"/>
    <s v="Adrian Barton"/>
    <x v="0"/>
    <s v="United States"/>
    <s v="Bloomington"/>
    <x v="10"/>
    <n v="61701"/>
    <x v="2"/>
    <s v="TEC-AC-10000682"/>
    <x v="2"/>
    <x v="11"/>
    <x v="1327"/>
    <n v="39.816000000000003"/>
    <n v="3"/>
    <n v="0.2"/>
    <n v="7.4654999999999987"/>
  </r>
  <r>
    <n v="9209"/>
    <s v="CA-2014-141747"/>
    <x v="3"/>
    <x v="646"/>
    <d v="2014-08-09T00:00:00"/>
    <s v="Second Class"/>
    <s v="SC-20230"/>
    <s v="Scot Coram"/>
    <x v="1"/>
    <s v="United States"/>
    <s v="Seattle"/>
    <x v="4"/>
    <n v="98105"/>
    <x v="1"/>
    <s v="OFF-ST-10003996"/>
    <x v="1"/>
    <x v="4"/>
    <x v="1203"/>
    <n v="16.059999999999999"/>
    <n v="1"/>
    <n v="0"/>
    <n v="4.1755999999999993"/>
  </r>
  <r>
    <n v="9210"/>
    <s v="CA-2014-142776"/>
    <x v="3"/>
    <x v="157"/>
    <d v="2014-12-15T00:00:00"/>
    <s v="Second Class"/>
    <s v="RS-19870"/>
    <s v="Roy Skaria"/>
    <x v="2"/>
    <s v="United States"/>
    <s v="Burlington"/>
    <x v="23"/>
    <n v="52601"/>
    <x v="2"/>
    <s v="OFF-EN-10003160"/>
    <x v="1"/>
    <x v="12"/>
    <x v="1027"/>
    <n v="7.28"/>
    <n v="1"/>
    <n v="0"/>
    <n v="3.4944000000000002"/>
  </r>
  <r>
    <n v="9211"/>
    <s v="CA-2014-142776"/>
    <x v="3"/>
    <x v="157"/>
    <d v="2014-12-15T00:00:00"/>
    <s v="Second Class"/>
    <s v="RS-19870"/>
    <s v="Roy Skaria"/>
    <x v="2"/>
    <s v="United States"/>
    <s v="Burlington"/>
    <x v="23"/>
    <n v="52601"/>
    <x v="2"/>
    <s v="OFF-BI-10002012"/>
    <x v="1"/>
    <x v="8"/>
    <x v="742"/>
    <n v="5.4"/>
    <n v="3"/>
    <n v="0"/>
    <n v="2.5920000000000001"/>
  </r>
  <r>
    <n v="9212"/>
    <s v="CA-2012-167479"/>
    <x v="1"/>
    <x v="948"/>
    <d v="2012-03-19T00:00:00"/>
    <s v="Standard Class"/>
    <s v="AI-10855"/>
    <s v="Arianne Irving"/>
    <x v="0"/>
    <s v="United States"/>
    <s v="Roseville"/>
    <x v="1"/>
    <n v="95661"/>
    <x v="1"/>
    <s v="OFF-PA-10002105"/>
    <x v="1"/>
    <x v="10"/>
    <x v="269"/>
    <n v="19.440000000000001"/>
    <n v="3"/>
    <n v="0"/>
    <n v="9.3312000000000008"/>
  </r>
  <r>
    <n v="9213"/>
    <s v="CA-2011-144071"/>
    <x v="2"/>
    <x v="589"/>
    <d v="2011-12-15T00:00:00"/>
    <s v="Standard Class"/>
    <s v="DJ-13420"/>
    <s v="Denny Joy"/>
    <x v="1"/>
    <s v="United States"/>
    <s v="San Francisco"/>
    <x v="1"/>
    <n v="94110"/>
    <x v="1"/>
    <s v="FUR-FU-10000397"/>
    <x v="0"/>
    <x v="5"/>
    <x v="63"/>
    <n v="39.880000000000003"/>
    <n v="2"/>
    <n v="0"/>
    <n v="11.166400000000003"/>
  </r>
  <r>
    <n v="9214"/>
    <s v="CA-2011-144071"/>
    <x v="2"/>
    <x v="589"/>
    <d v="2011-12-15T00:00:00"/>
    <s v="Standard Class"/>
    <s v="DJ-13420"/>
    <s v="Denny Joy"/>
    <x v="1"/>
    <s v="United States"/>
    <s v="San Francisco"/>
    <x v="1"/>
    <n v="94110"/>
    <x v="1"/>
    <s v="FUR-FU-10000758"/>
    <x v="0"/>
    <x v="5"/>
    <x v="1073"/>
    <n v="79.44"/>
    <n v="3"/>
    <n v="0"/>
    <n v="28.598399999999994"/>
  </r>
  <r>
    <n v="9215"/>
    <s v="US-2014-120908"/>
    <x v="3"/>
    <x v="1033"/>
    <d v="2014-10-03T00:00:00"/>
    <s v="First Class"/>
    <s v="BF-10975"/>
    <s v="Barbara Fisher"/>
    <x v="1"/>
    <s v="United States"/>
    <s v="Philadelphia"/>
    <x v="9"/>
    <n v="19120"/>
    <x v="3"/>
    <s v="OFF-LA-10004677"/>
    <x v="1"/>
    <x v="2"/>
    <x v="1831"/>
    <n v="20.664000000000001"/>
    <n v="7"/>
    <n v="0.2"/>
    <n v="6.9741"/>
  </r>
  <r>
    <n v="9216"/>
    <s v="CA-2013-152646"/>
    <x v="0"/>
    <x v="831"/>
    <d v="2013-11-27T00:00:00"/>
    <s v="Standard Class"/>
    <s v="TH-21235"/>
    <s v="Tiffany House"/>
    <x v="1"/>
    <s v="United States"/>
    <s v="Los Angeles"/>
    <x v="1"/>
    <n v="90049"/>
    <x v="1"/>
    <s v="OFF-PA-10004451"/>
    <x v="1"/>
    <x v="10"/>
    <x v="493"/>
    <n v="32.400000000000006"/>
    <n v="5"/>
    <n v="0"/>
    <n v="15.552000000000001"/>
  </r>
  <r>
    <n v="9217"/>
    <s v="CA-2014-103765"/>
    <x v="3"/>
    <x v="221"/>
    <d v="2014-12-01T00:00:00"/>
    <s v="Standard Class"/>
    <s v="JG-15310"/>
    <s v="Jason Gross"/>
    <x v="1"/>
    <s v="United States"/>
    <s v="Odessa"/>
    <x v="5"/>
    <n v="79762"/>
    <x v="2"/>
    <s v="OFF-AP-10002311"/>
    <x v="1"/>
    <x v="9"/>
    <x v="14"/>
    <n v="13.761999999999997"/>
    <n v="1"/>
    <n v="0.8"/>
    <n v="-24.771599999999999"/>
  </r>
  <r>
    <n v="9218"/>
    <s v="US-2014-118157"/>
    <x v="3"/>
    <x v="237"/>
    <d v="2014-11-18T00:00:00"/>
    <s v="First Class"/>
    <s v="AW-10930"/>
    <s v="Arthur Wiediger"/>
    <x v="2"/>
    <s v="United States"/>
    <s v="Minneapolis"/>
    <x v="11"/>
    <n v="55407"/>
    <x v="2"/>
    <s v="OFF-EN-10004459"/>
    <x v="1"/>
    <x v="12"/>
    <x v="655"/>
    <n v="15.28"/>
    <n v="2"/>
    <n v="0"/>
    <n v="7.4871999999999996"/>
  </r>
  <r>
    <n v="9219"/>
    <s v="US-2012-164238"/>
    <x v="1"/>
    <x v="748"/>
    <d v="2012-08-20T00:00:00"/>
    <s v="Standard Class"/>
    <s v="JW-15955"/>
    <s v="Joni Wasserman"/>
    <x v="0"/>
    <s v="United States"/>
    <s v="Philadelphia"/>
    <x v="9"/>
    <n v="19120"/>
    <x v="3"/>
    <s v="OFF-ST-10002352"/>
    <x v="1"/>
    <x v="4"/>
    <x v="847"/>
    <n v="44.688000000000002"/>
    <n v="7"/>
    <n v="0.2"/>
    <n v="3.3515999999999977"/>
  </r>
  <r>
    <n v="9220"/>
    <s v="US-2012-164238"/>
    <x v="1"/>
    <x v="748"/>
    <d v="2012-08-20T00:00:00"/>
    <s v="Standard Class"/>
    <s v="JW-15955"/>
    <s v="Joni Wasserman"/>
    <x v="0"/>
    <s v="United States"/>
    <s v="Philadelphia"/>
    <x v="9"/>
    <n v="19120"/>
    <x v="3"/>
    <s v="FUR-BO-10000780"/>
    <x v="0"/>
    <x v="0"/>
    <x v="1309"/>
    <n v="301.46999999999997"/>
    <n v="3"/>
    <n v="0.5"/>
    <n v="-204.99959999999996"/>
  </r>
  <r>
    <n v="9221"/>
    <s v="CA-2014-103212"/>
    <x v="3"/>
    <x v="119"/>
    <d v="2014-10-15T00:00:00"/>
    <s v="First Class"/>
    <s v="MH-18025"/>
    <s v="Michelle Huthwaite"/>
    <x v="0"/>
    <s v="United States"/>
    <s v="Lafayette"/>
    <x v="28"/>
    <n v="70506"/>
    <x v="0"/>
    <s v="OFF-LA-10000248"/>
    <x v="1"/>
    <x v="2"/>
    <x v="1212"/>
    <n v="11.07"/>
    <n v="3"/>
    <n v="0"/>
    <n v="5.2028999999999996"/>
  </r>
  <r>
    <n v="9222"/>
    <s v="CA-2014-103212"/>
    <x v="3"/>
    <x v="119"/>
    <d v="2014-10-15T00:00:00"/>
    <s v="First Class"/>
    <s v="MH-18025"/>
    <s v="Michelle Huthwaite"/>
    <x v="0"/>
    <s v="United States"/>
    <s v="Lafayette"/>
    <x v="28"/>
    <n v="70506"/>
    <x v="0"/>
    <s v="FUR-TA-10003473"/>
    <x v="0"/>
    <x v="3"/>
    <x v="214"/>
    <n v="1504.52"/>
    <n v="4"/>
    <n v="0"/>
    <n v="346.03960000000006"/>
  </r>
  <r>
    <n v="9223"/>
    <s v="CA-2014-103212"/>
    <x v="3"/>
    <x v="119"/>
    <d v="2014-10-15T00:00:00"/>
    <s v="First Class"/>
    <s v="MH-18025"/>
    <s v="Michelle Huthwaite"/>
    <x v="0"/>
    <s v="United States"/>
    <s v="Lafayette"/>
    <x v="28"/>
    <n v="70506"/>
    <x v="0"/>
    <s v="OFF-PA-10004355"/>
    <x v="1"/>
    <x v="10"/>
    <x v="1094"/>
    <n v="25.92"/>
    <n v="4"/>
    <n v="0"/>
    <n v="12.441600000000001"/>
  </r>
  <r>
    <n v="9224"/>
    <s v="CA-2014-121160"/>
    <x v="3"/>
    <x v="259"/>
    <d v="2014-11-05T00:00:00"/>
    <s v="Same Day"/>
    <s v="FM-14290"/>
    <s v="Frank Merwin"/>
    <x v="2"/>
    <s v="United States"/>
    <s v="Bryan"/>
    <x v="5"/>
    <n v="77803"/>
    <x v="2"/>
    <s v="OFF-BI-10001308"/>
    <x v="1"/>
    <x v="8"/>
    <x v="1351"/>
    <n v="7.5359999999999987"/>
    <n v="6"/>
    <n v="0.8"/>
    <n v="-13.188000000000009"/>
  </r>
  <r>
    <n v="9225"/>
    <s v="CA-2014-121160"/>
    <x v="3"/>
    <x v="259"/>
    <d v="2014-11-05T00:00:00"/>
    <s v="Same Day"/>
    <s v="FM-14290"/>
    <s v="Frank Merwin"/>
    <x v="2"/>
    <s v="United States"/>
    <s v="Bryan"/>
    <x v="5"/>
    <n v="77803"/>
    <x v="2"/>
    <s v="OFF-BI-10003094"/>
    <x v="1"/>
    <x v="8"/>
    <x v="647"/>
    <n v="1.4079999999999997"/>
    <n v="2"/>
    <n v="0.8"/>
    <n v="-2.3232000000000008"/>
  </r>
  <r>
    <n v="9226"/>
    <s v="CA-2014-121160"/>
    <x v="3"/>
    <x v="259"/>
    <d v="2014-11-05T00:00:00"/>
    <s v="Same Day"/>
    <s v="FM-14290"/>
    <s v="Frank Merwin"/>
    <x v="2"/>
    <s v="United States"/>
    <s v="Bryan"/>
    <x v="5"/>
    <n v="77803"/>
    <x v="2"/>
    <s v="OFF-BI-10004040"/>
    <x v="1"/>
    <x v="8"/>
    <x v="1478"/>
    <n v="4.1439999999999992"/>
    <n v="4"/>
    <n v="0.8"/>
    <n v="-6.4232000000000014"/>
  </r>
  <r>
    <n v="9227"/>
    <s v="CA-2014-121160"/>
    <x v="3"/>
    <x v="259"/>
    <d v="2014-11-05T00:00:00"/>
    <s v="Same Day"/>
    <s v="FM-14290"/>
    <s v="Frank Merwin"/>
    <x v="2"/>
    <s v="United States"/>
    <s v="Bryan"/>
    <x v="5"/>
    <n v="77803"/>
    <x v="2"/>
    <s v="OFF-ST-10002485"/>
    <x v="1"/>
    <x v="4"/>
    <x v="209"/>
    <n v="52.751999999999995"/>
    <n v="3"/>
    <n v="0.2"/>
    <n v="-12.528600000000001"/>
  </r>
  <r>
    <n v="9228"/>
    <s v="CA-2014-140515"/>
    <x v="3"/>
    <x v="498"/>
    <d v="2014-03-25T00:00:00"/>
    <s v="Standard Class"/>
    <s v="GZ-14545"/>
    <s v="George Zrebassa"/>
    <x v="1"/>
    <s v="United States"/>
    <s v="Los Angeles"/>
    <x v="1"/>
    <n v="90008"/>
    <x v="1"/>
    <s v="OFF-AP-10001205"/>
    <x v="1"/>
    <x v="9"/>
    <x v="1285"/>
    <n v="381.35999999999996"/>
    <n v="7"/>
    <n v="0"/>
    <n v="106.78080000000003"/>
  </r>
  <r>
    <n v="9229"/>
    <s v="CA-2011-153619"/>
    <x v="2"/>
    <x v="935"/>
    <d v="2011-11-03T00:00:00"/>
    <s v="Same Day"/>
    <s v="TC-21535"/>
    <s v="Tracy Collins"/>
    <x v="2"/>
    <s v="United States"/>
    <s v="Los Angeles"/>
    <x v="1"/>
    <n v="90049"/>
    <x v="1"/>
    <s v="OFF-AR-10001868"/>
    <x v="1"/>
    <x v="6"/>
    <x v="59"/>
    <n v="6.72"/>
    <n v="4"/>
    <n v="0"/>
    <n v="3.36"/>
  </r>
  <r>
    <n v="9230"/>
    <s v="CA-2014-133718"/>
    <x v="3"/>
    <x v="283"/>
    <d v="2014-07-27T00:00:00"/>
    <s v="First Class"/>
    <s v="TB-21520"/>
    <s v="Tracy Blumstein"/>
    <x v="0"/>
    <s v="United States"/>
    <s v="Los Angeles"/>
    <x v="1"/>
    <n v="90045"/>
    <x v="1"/>
    <s v="OFF-BI-10003429"/>
    <x v="1"/>
    <x v="8"/>
    <x v="844"/>
    <n v="15.192"/>
    <n v="3"/>
    <n v="0.2"/>
    <n v="5.5070999999999994"/>
  </r>
  <r>
    <n v="9231"/>
    <s v="CA-2014-133718"/>
    <x v="3"/>
    <x v="283"/>
    <d v="2014-07-27T00:00:00"/>
    <s v="First Class"/>
    <s v="TB-21520"/>
    <s v="Tracy Blumstein"/>
    <x v="0"/>
    <s v="United States"/>
    <s v="Los Angeles"/>
    <x v="1"/>
    <n v="90045"/>
    <x v="1"/>
    <s v="OFF-PA-10002689"/>
    <x v="1"/>
    <x v="10"/>
    <x v="1057"/>
    <n v="58.320000000000007"/>
    <n v="9"/>
    <n v="0"/>
    <n v="27.993600000000001"/>
  </r>
  <r>
    <n v="9232"/>
    <s v="CA-2011-148383"/>
    <x v="2"/>
    <x v="422"/>
    <d v="2011-12-31T00:00:00"/>
    <s v="Standard Class"/>
    <s v="RP-19390"/>
    <s v="Resi Pölking"/>
    <x v="0"/>
    <s v="United States"/>
    <s v="Phoenix"/>
    <x v="16"/>
    <n v="85023"/>
    <x v="1"/>
    <s v="OFF-BI-10003650"/>
    <x v="1"/>
    <x v="8"/>
    <x v="115"/>
    <n v="946.76400000000024"/>
    <n v="6"/>
    <n v="0.7"/>
    <n v="-694.29359999999997"/>
  </r>
  <r>
    <n v="9233"/>
    <s v="CA-2013-126732"/>
    <x v="0"/>
    <x v="476"/>
    <d v="2013-09-07T00:00:00"/>
    <s v="Standard Class"/>
    <s v="LR-16915"/>
    <s v="Lena Radford"/>
    <x v="0"/>
    <s v="United States"/>
    <s v="Los Angeles"/>
    <x v="1"/>
    <n v="90036"/>
    <x v="1"/>
    <s v="FUR-FU-10001889"/>
    <x v="0"/>
    <x v="5"/>
    <x v="1149"/>
    <n v="94.679999999999993"/>
    <n v="9"/>
    <n v="0"/>
    <n v="31.244399999999995"/>
  </r>
  <r>
    <n v="9234"/>
    <s v="CA-2013-126732"/>
    <x v="0"/>
    <x v="476"/>
    <d v="2013-09-07T00:00:00"/>
    <s v="Standard Class"/>
    <s v="LR-16915"/>
    <s v="Lena Radford"/>
    <x v="0"/>
    <s v="United States"/>
    <s v="Los Angeles"/>
    <x v="1"/>
    <n v="90036"/>
    <x v="1"/>
    <s v="OFF-ST-10000321"/>
    <x v="1"/>
    <x v="4"/>
    <x v="1534"/>
    <n v="23.669999999999998"/>
    <n v="3"/>
    <n v="0"/>
    <n v="0.94679999999999698"/>
  </r>
  <r>
    <n v="9235"/>
    <s v="CA-2013-126732"/>
    <x v="0"/>
    <x v="476"/>
    <d v="2013-09-07T00:00:00"/>
    <s v="Standard Class"/>
    <s v="LR-16915"/>
    <s v="Lena Radford"/>
    <x v="0"/>
    <s v="United States"/>
    <s v="Los Angeles"/>
    <x v="1"/>
    <n v="90036"/>
    <x v="1"/>
    <s v="TEC-PH-10001530"/>
    <x v="2"/>
    <x v="7"/>
    <x v="632"/>
    <n v="1091.1680000000001"/>
    <n v="4"/>
    <n v="0.2"/>
    <n v="68.197999999999979"/>
  </r>
  <r>
    <n v="9236"/>
    <s v="CA-2013-126732"/>
    <x v="0"/>
    <x v="476"/>
    <d v="2013-09-07T00:00:00"/>
    <s v="Standard Class"/>
    <s v="LR-16915"/>
    <s v="Lena Radford"/>
    <x v="0"/>
    <s v="United States"/>
    <s v="Los Angeles"/>
    <x v="1"/>
    <n v="90036"/>
    <x v="1"/>
    <s v="OFF-AR-10004752"/>
    <x v="1"/>
    <x v="6"/>
    <x v="1105"/>
    <n v="18.689999999999998"/>
    <n v="7"/>
    <n v="0"/>
    <n v="5.2332000000000001"/>
  </r>
  <r>
    <n v="9237"/>
    <s v="CA-2013-126732"/>
    <x v="0"/>
    <x v="476"/>
    <d v="2013-09-07T00:00:00"/>
    <s v="Standard Class"/>
    <s v="LR-16915"/>
    <s v="Lena Radford"/>
    <x v="0"/>
    <s v="United States"/>
    <s v="Los Angeles"/>
    <x v="1"/>
    <n v="90036"/>
    <x v="1"/>
    <s v="FUR-TA-10001539"/>
    <x v="0"/>
    <x v="3"/>
    <x v="10"/>
    <n v="568.72800000000007"/>
    <n v="3"/>
    <n v="0.2"/>
    <n v="28.436399999999935"/>
  </r>
  <r>
    <n v="9238"/>
    <s v="CA-2013-126732"/>
    <x v="0"/>
    <x v="476"/>
    <d v="2013-09-07T00:00:00"/>
    <s v="Standard Class"/>
    <s v="LR-16915"/>
    <s v="Lena Radford"/>
    <x v="0"/>
    <s v="United States"/>
    <s v="Los Angeles"/>
    <x v="1"/>
    <n v="90036"/>
    <x v="1"/>
    <s v="OFF-BI-10001553"/>
    <x v="1"/>
    <x v="8"/>
    <x v="1293"/>
    <n v="7.3120000000000012"/>
    <n v="1"/>
    <n v="0.2"/>
    <n v="2.5591999999999997"/>
  </r>
  <r>
    <n v="9239"/>
    <s v="CA-2014-138156"/>
    <x v="3"/>
    <x v="512"/>
    <d v="2014-02-15T00:00:00"/>
    <s v="First Class"/>
    <s v="MM-17260"/>
    <s v="Magdelene Morse"/>
    <x v="0"/>
    <s v="United States"/>
    <s v="Columbus"/>
    <x v="24"/>
    <n v="43229"/>
    <x v="3"/>
    <s v="FUR-FU-10003601"/>
    <x v="0"/>
    <x v="5"/>
    <x v="729"/>
    <n v="147.56800000000001"/>
    <n v="2"/>
    <n v="0.2"/>
    <n v="-3.6892000000000067"/>
  </r>
  <r>
    <n v="9240"/>
    <s v="CA-2014-110310"/>
    <x v="3"/>
    <x v="855"/>
    <d v="2014-11-03T00:00:00"/>
    <s v="Standard Class"/>
    <s v="NB-18655"/>
    <s v="Nona Balk"/>
    <x v="1"/>
    <s v="United States"/>
    <s v="Tallahassee"/>
    <x v="2"/>
    <n v="32303"/>
    <x v="0"/>
    <s v="OFF-PA-10001685"/>
    <x v="1"/>
    <x v="10"/>
    <x v="33"/>
    <n v="56.783999999999999"/>
    <n v="7"/>
    <n v="0.2"/>
    <n v="20.584200000000003"/>
  </r>
  <r>
    <n v="9241"/>
    <s v="CA-2014-110310"/>
    <x v="3"/>
    <x v="855"/>
    <d v="2014-11-03T00:00:00"/>
    <s v="Standard Class"/>
    <s v="NB-18655"/>
    <s v="Nona Balk"/>
    <x v="1"/>
    <s v="United States"/>
    <s v="Tallahassee"/>
    <x v="2"/>
    <n v="32303"/>
    <x v="0"/>
    <s v="OFF-BI-10001097"/>
    <x v="1"/>
    <x v="8"/>
    <x v="789"/>
    <n v="5.6070000000000011"/>
    <n v="3"/>
    <n v="0.7"/>
    <n v="-3.9248999999999974"/>
  </r>
  <r>
    <n v="9242"/>
    <s v="CA-2014-110310"/>
    <x v="3"/>
    <x v="855"/>
    <d v="2014-11-03T00:00:00"/>
    <s v="Standard Class"/>
    <s v="NB-18655"/>
    <s v="Nona Balk"/>
    <x v="1"/>
    <s v="United States"/>
    <s v="Tallahassee"/>
    <x v="2"/>
    <n v="32303"/>
    <x v="0"/>
    <s v="OFF-AR-10001662"/>
    <x v="1"/>
    <x v="6"/>
    <x v="443"/>
    <n v="6.5760000000000005"/>
    <n v="3"/>
    <n v="0.2"/>
    <n v="0.57540000000000058"/>
  </r>
  <r>
    <n v="9243"/>
    <s v="CA-2011-113271"/>
    <x v="2"/>
    <x v="868"/>
    <d v="2011-07-14T00:00:00"/>
    <s v="Standard Class"/>
    <s v="DS-13030"/>
    <s v="Darrin Sayre"/>
    <x v="2"/>
    <s v="United States"/>
    <s v="San Francisco"/>
    <x v="1"/>
    <n v="94122"/>
    <x v="1"/>
    <s v="OFF-BI-10002609"/>
    <x v="1"/>
    <x v="8"/>
    <x v="98"/>
    <n v="14.303999999999998"/>
    <n v="6"/>
    <n v="0.2"/>
    <n v="4.6487999999999987"/>
  </r>
  <r>
    <n v="9244"/>
    <s v="CA-2011-113271"/>
    <x v="2"/>
    <x v="868"/>
    <d v="2011-07-14T00:00:00"/>
    <s v="Standard Class"/>
    <s v="DS-13030"/>
    <s v="Darrin Sayre"/>
    <x v="2"/>
    <s v="United States"/>
    <s v="San Francisco"/>
    <x v="1"/>
    <n v="94122"/>
    <x v="1"/>
    <s v="FUR-BO-10004218"/>
    <x v="0"/>
    <x v="0"/>
    <x v="1584"/>
    <n v="119.83299999999998"/>
    <n v="1"/>
    <n v="0.15"/>
    <n v="7.0489999999999995"/>
  </r>
  <r>
    <n v="9245"/>
    <s v="CA-2011-113271"/>
    <x v="2"/>
    <x v="868"/>
    <d v="2011-07-14T00:00:00"/>
    <s v="Standard Class"/>
    <s v="DS-13030"/>
    <s v="Darrin Sayre"/>
    <x v="2"/>
    <s v="United States"/>
    <s v="San Francisco"/>
    <x v="1"/>
    <n v="94122"/>
    <x v="1"/>
    <s v="OFF-AR-10003251"/>
    <x v="1"/>
    <x v="6"/>
    <x v="1041"/>
    <n v="5.56"/>
    <n v="2"/>
    <n v="0"/>
    <n v="2.2239999999999998"/>
  </r>
  <r>
    <n v="9246"/>
    <s v="CA-2011-113271"/>
    <x v="2"/>
    <x v="868"/>
    <d v="2011-07-14T00:00:00"/>
    <s v="Standard Class"/>
    <s v="DS-13030"/>
    <s v="Darrin Sayre"/>
    <x v="2"/>
    <s v="United States"/>
    <s v="San Francisco"/>
    <x v="1"/>
    <n v="94122"/>
    <x v="1"/>
    <s v="OFF-PA-10002365"/>
    <x v="1"/>
    <x v="10"/>
    <x v="12"/>
    <n v="32.400000000000006"/>
    <n v="5"/>
    <n v="0"/>
    <n v="15.552000000000001"/>
  </r>
  <r>
    <n v="9247"/>
    <s v="CA-2014-130106"/>
    <x v="3"/>
    <x v="1053"/>
    <d v="2014-05-27T00:00:00"/>
    <s v="Standard Class"/>
    <s v="VF-21715"/>
    <s v="Vicky Freymann"/>
    <x v="2"/>
    <s v="United States"/>
    <s v="San Francisco"/>
    <x v="1"/>
    <n v="94109"/>
    <x v="1"/>
    <s v="OFF-AR-10003651"/>
    <x v="1"/>
    <x v="6"/>
    <x v="276"/>
    <n v="9.84"/>
    <n v="3"/>
    <n v="0"/>
    <n v="2.8535999999999988"/>
  </r>
  <r>
    <n v="9248"/>
    <s v="CA-2014-130106"/>
    <x v="3"/>
    <x v="1053"/>
    <d v="2014-05-27T00:00:00"/>
    <s v="Standard Class"/>
    <s v="VF-21715"/>
    <s v="Vicky Freymann"/>
    <x v="2"/>
    <s v="United States"/>
    <s v="San Francisco"/>
    <x v="1"/>
    <n v="94109"/>
    <x v="1"/>
    <s v="OFF-AR-10003732"/>
    <x v="1"/>
    <x v="6"/>
    <x v="321"/>
    <n v="2.78"/>
    <n v="1"/>
    <n v="0"/>
    <n v="0.72279999999999989"/>
  </r>
  <r>
    <n v="9249"/>
    <s v="CA-2013-127761"/>
    <x v="0"/>
    <x v="338"/>
    <d v="2013-11-15T00:00:00"/>
    <s v="Standard Class"/>
    <s v="SW-20275"/>
    <s v="Scott Williamson"/>
    <x v="0"/>
    <s v="United States"/>
    <s v="New York City"/>
    <x v="15"/>
    <n v="10009"/>
    <x v="3"/>
    <s v="OFF-BI-10002557"/>
    <x v="1"/>
    <x v="8"/>
    <x v="246"/>
    <n v="3.64"/>
    <n v="1"/>
    <n v="0.2"/>
    <n v="1.3649999999999998"/>
  </r>
  <r>
    <n v="9250"/>
    <s v="CA-2013-127761"/>
    <x v="0"/>
    <x v="338"/>
    <d v="2013-11-15T00:00:00"/>
    <s v="Standard Class"/>
    <s v="SW-20275"/>
    <s v="Scott Williamson"/>
    <x v="0"/>
    <s v="United States"/>
    <s v="New York City"/>
    <x v="15"/>
    <n v="10009"/>
    <x v="3"/>
    <s v="TEC-PH-10003691"/>
    <x v="2"/>
    <x v="7"/>
    <x v="1398"/>
    <n v="881.93"/>
    <n v="7"/>
    <n v="0"/>
    <n v="220.48250000000002"/>
  </r>
  <r>
    <n v="9251"/>
    <s v="CA-2013-105354"/>
    <x v="0"/>
    <x v="499"/>
    <d v="2013-12-07T00:00:00"/>
    <s v="Standard Class"/>
    <s v="PW-19030"/>
    <s v="Pauline Webber"/>
    <x v="1"/>
    <s v="United States"/>
    <s v="Marion"/>
    <x v="23"/>
    <n v="52302"/>
    <x v="2"/>
    <s v="OFF-BI-10001107"/>
    <x v="1"/>
    <x v="8"/>
    <x v="492"/>
    <n v="115.84"/>
    <n v="8"/>
    <n v="0"/>
    <n v="54.444800000000001"/>
  </r>
  <r>
    <n v="9252"/>
    <s v="CA-2014-155712"/>
    <x v="3"/>
    <x v="580"/>
    <d v="2014-03-09T00:00:00"/>
    <s v="Standard Class"/>
    <s v="KD-16615"/>
    <s v="Ken Dana"/>
    <x v="1"/>
    <s v="United States"/>
    <s v="Los Angeles"/>
    <x v="1"/>
    <n v="90008"/>
    <x v="1"/>
    <s v="OFF-BI-10004224"/>
    <x v="1"/>
    <x v="8"/>
    <x v="1061"/>
    <n v="107.64800000000001"/>
    <n v="2"/>
    <n v="0.2"/>
    <n v="33.639999999999986"/>
  </r>
  <r>
    <n v="9253"/>
    <s v="CA-2014-102309"/>
    <x v="3"/>
    <x v="397"/>
    <d v="2014-09-26T00:00:00"/>
    <s v="Second Class"/>
    <s v="DO-13645"/>
    <s v="Doug O'Connell"/>
    <x v="0"/>
    <s v="United States"/>
    <s v="Pine Bluff"/>
    <x v="36"/>
    <n v="71603"/>
    <x v="0"/>
    <s v="TEC-AC-10001114"/>
    <x v="2"/>
    <x v="11"/>
    <x v="1202"/>
    <n v="199.95000000000002"/>
    <n v="5"/>
    <n v="0"/>
    <n v="63.983999999999988"/>
  </r>
  <r>
    <n v="9254"/>
    <s v="CA-2014-102309"/>
    <x v="3"/>
    <x v="397"/>
    <d v="2014-09-26T00:00:00"/>
    <s v="Second Class"/>
    <s v="DO-13645"/>
    <s v="Doug O'Connell"/>
    <x v="0"/>
    <s v="United States"/>
    <s v="Pine Bluff"/>
    <x v="36"/>
    <n v="71603"/>
    <x v="0"/>
    <s v="OFF-PA-10002005"/>
    <x v="1"/>
    <x v="10"/>
    <x v="505"/>
    <n v="12.96"/>
    <n v="2"/>
    <n v="0"/>
    <n v="6.2208000000000006"/>
  </r>
  <r>
    <n v="9255"/>
    <s v="CA-2011-168368"/>
    <x v="2"/>
    <x v="1058"/>
    <d v="2011-02-16T00:00:00"/>
    <s v="Second Class"/>
    <s v="GA-14725"/>
    <s v="Guy Armstrong"/>
    <x v="0"/>
    <s v="United States"/>
    <s v="Columbia"/>
    <x v="25"/>
    <n v="65203"/>
    <x v="2"/>
    <s v="FUR-CH-10001146"/>
    <x v="0"/>
    <x v="1"/>
    <x v="64"/>
    <n v="60.89"/>
    <n v="1"/>
    <n v="0"/>
    <n v="15.222499999999997"/>
  </r>
  <r>
    <n v="9256"/>
    <s v="CA-2011-168368"/>
    <x v="2"/>
    <x v="1058"/>
    <d v="2011-02-16T00:00:00"/>
    <s v="Second Class"/>
    <s v="GA-14725"/>
    <s v="Guy Armstrong"/>
    <x v="0"/>
    <s v="United States"/>
    <s v="Columbia"/>
    <x v="25"/>
    <n v="65203"/>
    <x v="2"/>
    <s v="OFF-LA-10004853"/>
    <x v="1"/>
    <x v="2"/>
    <x v="683"/>
    <n v="14.940000000000001"/>
    <n v="3"/>
    <n v="0"/>
    <n v="6.8723999999999998"/>
  </r>
  <r>
    <n v="9257"/>
    <s v="CA-2011-168368"/>
    <x v="2"/>
    <x v="1058"/>
    <d v="2011-02-16T00:00:00"/>
    <s v="Second Class"/>
    <s v="GA-14725"/>
    <s v="Guy Armstrong"/>
    <x v="0"/>
    <s v="United States"/>
    <s v="Columbia"/>
    <x v="25"/>
    <n v="65203"/>
    <x v="2"/>
    <s v="OFF-BI-10004728"/>
    <x v="1"/>
    <x v="8"/>
    <x v="539"/>
    <n v="9.64"/>
    <n v="2"/>
    <n v="0"/>
    <n v="4.4344000000000001"/>
  </r>
  <r>
    <n v="9258"/>
    <s v="CA-2011-168368"/>
    <x v="2"/>
    <x v="1058"/>
    <d v="2011-02-16T00:00:00"/>
    <s v="Second Class"/>
    <s v="GA-14725"/>
    <s v="Guy Armstrong"/>
    <x v="0"/>
    <s v="United States"/>
    <s v="Columbia"/>
    <x v="25"/>
    <n v="65203"/>
    <x v="2"/>
    <s v="FUR-FU-10002298"/>
    <x v="0"/>
    <x v="5"/>
    <x v="1296"/>
    <n v="332.94"/>
    <n v="3"/>
    <n v="0"/>
    <n v="53.270399999999995"/>
  </r>
  <r>
    <n v="9259"/>
    <s v="CA-2011-168368"/>
    <x v="2"/>
    <x v="1058"/>
    <d v="2011-02-16T00:00:00"/>
    <s v="Second Class"/>
    <s v="GA-14725"/>
    <s v="Guy Armstrong"/>
    <x v="0"/>
    <s v="United States"/>
    <s v="Columbia"/>
    <x v="25"/>
    <n v="65203"/>
    <x v="2"/>
    <s v="OFF-BI-10004654"/>
    <x v="1"/>
    <x v="8"/>
    <x v="1444"/>
    <n v="51.900000000000006"/>
    <n v="3"/>
    <n v="0"/>
    <n v="24.393000000000001"/>
  </r>
  <r>
    <n v="9260"/>
    <s v="CA-2011-168368"/>
    <x v="2"/>
    <x v="1058"/>
    <d v="2011-02-16T00:00:00"/>
    <s v="Second Class"/>
    <s v="GA-14725"/>
    <s v="Guy Armstrong"/>
    <x v="0"/>
    <s v="United States"/>
    <s v="Columbia"/>
    <x v="25"/>
    <n v="65203"/>
    <x v="2"/>
    <s v="OFF-ST-10002583"/>
    <x v="1"/>
    <x v="4"/>
    <x v="566"/>
    <n v="64.959999999999994"/>
    <n v="2"/>
    <n v="0"/>
    <n v="2.598399999999998"/>
  </r>
  <r>
    <n v="9261"/>
    <s v="CA-2014-167976"/>
    <x v="3"/>
    <x v="343"/>
    <d v="2014-11-15T00:00:00"/>
    <s v="Second Class"/>
    <s v="JL-15505"/>
    <s v="Jeremy Lonsdale"/>
    <x v="0"/>
    <s v="United States"/>
    <s v="Aberdeen"/>
    <x v="44"/>
    <n v="57401"/>
    <x v="2"/>
    <s v="OFF-SU-10004661"/>
    <x v="1"/>
    <x v="14"/>
    <x v="1748"/>
    <n v="25.5"/>
    <n v="3"/>
    <n v="0"/>
    <n v="6.63"/>
  </r>
  <r>
    <n v="9262"/>
    <s v="CA-2014-111388"/>
    <x v="3"/>
    <x v="264"/>
    <d v="2014-09-03T00:00:00"/>
    <s v="Same Day"/>
    <s v="SU-20665"/>
    <s v="Stephanie Ulpright"/>
    <x v="2"/>
    <s v="United States"/>
    <s v="Seattle"/>
    <x v="4"/>
    <n v="98103"/>
    <x v="1"/>
    <s v="FUR-CH-10003061"/>
    <x v="0"/>
    <x v="1"/>
    <x v="51"/>
    <n v="215.976"/>
    <n v="3"/>
    <n v="0.2"/>
    <n v="-2.6997000000000355"/>
  </r>
  <r>
    <n v="9263"/>
    <s v="CA-2012-124499"/>
    <x v="1"/>
    <x v="330"/>
    <d v="2012-10-13T00:00:00"/>
    <s v="Standard Class"/>
    <s v="FM-14380"/>
    <s v="Fred McMath"/>
    <x v="0"/>
    <s v="United States"/>
    <s v="Detroit"/>
    <x v="12"/>
    <n v="48227"/>
    <x v="2"/>
    <s v="FUR-CH-10000513"/>
    <x v="0"/>
    <x v="1"/>
    <x v="70"/>
    <n v="389.97"/>
    <n v="3"/>
    <n v="0"/>
    <n v="35.097300000000004"/>
  </r>
  <r>
    <n v="9264"/>
    <s v="CA-2012-124499"/>
    <x v="1"/>
    <x v="330"/>
    <d v="2012-10-13T00:00:00"/>
    <s v="Standard Class"/>
    <s v="FM-14380"/>
    <s v="Fred McMath"/>
    <x v="0"/>
    <s v="United States"/>
    <s v="Detroit"/>
    <x v="12"/>
    <n v="48227"/>
    <x v="2"/>
    <s v="OFF-AP-10002191"/>
    <x v="1"/>
    <x v="9"/>
    <x v="800"/>
    <n v="269.90999999999997"/>
    <n v="5"/>
    <n v="0.1"/>
    <n v="53.982000000000006"/>
  </r>
  <r>
    <n v="9265"/>
    <s v="US-2014-128118"/>
    <x v="3"/>
    <x v="221"/>
    <d v="2014-12-02T00:00:00"/>
    <s v="Standard Class"/>
    <s v="MY-17380"/>
    <s v="Maribeth Yedwab"/>
    <x v="1"/>
    <s v="United States"/>
    <s v="Memphis"/>
    <x v="18"/>
    <n v="38109"/>
    <x v="0"/>
    <s v="OFF-BI-10000216"/>
    <x v="1"/>
    <x v="8"/>
    <x v="1625"/>
    <n v="11.673000000000002"/>
    <n v="3"/>
    <n v="0.7"/>
    <n v="-7.782"/>
  </r>
  <r>
    <n v="9266"/>
    <s v="US-2014-128118"/>
    <x v="3"/>
    <x v="221"/>
    <d v="2014-12-02T00:00:00"/>
    <s v="Standard Class"/>
    <s v="MY-17380"/>
    <s v="Maribeth Yedwab"/>
    <x v="1"/>
    <s v="United States"/>
    <s v="Memphis"/>
    <x v="18"/>
    <n v="38109"/>
    <x v="0"/>
    <s v="OFF-EN-10003448"/>
    <x v="1"/>
    <x v="12"/>
    <x v="1702"/>
    <n v="64.848000000000013"/>
    <n v="7"/>
    <n v="0.2"/>
    <n v="24.317999999999998"/>
  </r>
  <r>
    <n v="9267"/>
    <s v="CA-2011-125759"/>
    <x v="2"/>
    <x v="1215"/>
    <d v="2011-02-10T00:00:00"/>
    <s v="First Class"/>
    <s v="NM-18445"/>
    <s v="Nathan Mautz"/>
    <x v="2"/>
    <s v="United States"/>
    <s v="North Las Vegas"/>
    <x v="33"/>
    <n v="89031"/>
    <x v="1"/>
    <s v="FUR-FU-10002111"/>
    <x v="0"/>
    <x v="5"/>
    <x v="1656"/>
    <n v="14.56"/>
    <n v="2"/>
    <n v="0"/>
    <n v="5.5327999999999999"/>
  </r>
  <r>
    <n v="9268"/>
    <s v="CA-2012-151869"/>
    <x v="1"/>
    <x v="12"/>
    <d v="2012-09-25T00:00:00"/>
    <s v="Same Day"/>
    <s v="CS-11950"/>
    <s v="Carlos Soltero"/>
    <x v="0"/>
    <s v="United States"/>
    <s v="Freeport"/>
    <x v="15"/>
    <n v="11520"/>
    <x v="3"/>
    <s v="FUR-CH-10001545"/>
    <x v="0"/>
    <x v="1"/>
    <x v="1737"/>
    <n v="102.58200000000001"/>
    <n v="1"/>
    <n v="0.1"/>
    <n v="6.8388000000000009"/>
  </r>
  <r>
    <n v="9269"/>
    <s v="CA-2012-151869"/>
    <x v="1"/>
    <x v="12"/>
    <d v="2012-09-25T00:00:00"/>
    <s v="Same Day"/>
    <s v="CS-11950"/>
    <s v="Carlos Soltero"/>
    <x v="0"/>
    <s v="United States"/>
    <s v="Freeport"/>
    <x v="15"/>
    <n v="11520"/>
    <x v="3"/>
    <s v="OFF-PA-10002947"/>
    <x v="1"/>
    <x v="10"/>
    <x v="703"/>
    <n v="20.04"/>
    <n v="3"/>
    <n v="0"/>
    <n v="9.6191999999999993"/>
  </r>
  <r>
    <n v="9270"/>
    <s v="US-2014-102183"/>
    <x v="3"/>
    <x v="170"/>
    <d v="2014-08-29T00:00:00"/>
    <s v="Standard Class"/>
    <s v="PK-19075"/>
    <s v="Pete Kriz"/>
    <x v="0"/>
    <s v="United States"/>
    <s v="New York City"/>
    <x v="15"/>
    <n v="10035"/>
    <x v="3"/>
    <s v="OFF-BI-10003476"/>
    <x v="1"/>
    <x v="8"/>
    <x v="1526"/>
    <n v="32.088000000000001"/>
    <n v="7"/>
    <n v="0.2"/>
    <n v="11.2308"/>
  </r>
  <r>
    <n v="9271"/>
    <s v="US-2014-102183"/>
    <x v="3"/>
    <x v="170"/>
    <d v="2014-08-29T00:00:00"/>
    <s v="Standard Class"/>
    <s v="PK-19075"/>
    <s v="Pete Kriz"/>
    <x v="0"/>
    <s v="United States"/>
    <s v="New York City"/>
    <x v="15"/>
    <n v="10035"/>
    <x v="3"/>
    <s v="OFF-BI-10001359"/>
    <x v="1"/>
    <x v="8"/>
    <x v="1153"/>
    <n v="4305.5520000000006"/>
    <n v="6"/>
    <n v="0.2"/>
    <n v="1453.1237999999996"/>
  </r>
  <r>
    <n v="9272"/>
    <s v="CA-2013-100510"/>
    <x v="0"/>
    <x v="536"/>
    <d v="2013-05-18T00:00:00"/>
    <s v="Standard Class"/>
    <s v="HM-14860"/>
    <s v="Harry Marie"/>
    <x v="1"/>
    <s v="United States"/>
    <s v="New York City"/>
    <x v="15"/>
    <n v="10024"/>
    <x v="3"/>
    <s v="FUR-FU-10000320"/>
    <x v="0"/>
    <x v="5"/>
    <x v="1512"/>
    <n v="10.02"/>
    <n v="3"/>
    <n v="0"/>
    <n v="4.4088000000000012"/>
  </r>
  <r>
    <n v="9273"/>
    <s v="CA-2013-100510"/>
    <x v="0"/>
    <x v="536"/>
    <d v="2013-05-18T00:00:00"/>
    <s v="Standard Class"/>
    <s v="HM-14860"/>
    <s v="Harry Marie"/>
    <x v="1"/>
    <s v="United States"/>
    <s v="New York City"/>
    <x v="15"/>
    <n v="10024"/>
    <x v="3"/>
    <s v="TEC-PH-10001835"/>
    <x v="2"/>
    <x v="7"/>
    <x v="1333"/>
    <n v="631.96"/>
    <n v="4"/>
    <n v="0"/>
    <n v="303.3408"/>
  </r>
  <r>
    <n v="9274"/>
    <s v="CA-2014-146983"/>
    <x v="3"/>
    <x v="264"/>
    <d v="2014-09-07T00:00:00"/>
    <s v="Standard Class"/>
    <s v="AH-10210"/>
    <s v="Alan Hwang"/>
    <x v="0"/>
    <s v="United States"/>
    <s v="Henderson"/>
    <x v="0"/>
    <n v="42420"/>
    <x v="0"/>
    <s v="OFF-BI-10003650"/>
    <x v="1"/>
    <x v="8"/>
    <x v="115"/>
    <n v="1577.94"/>
    <n v="3"/>
    <n v="0"/>
    <n v="757.41120000000001"/>
  </r>
  <r>
    <n v="9275"/>
    <s v="US-2011-134054"/>
    <x v="2"/>
    <x v="982"/>
    <d v="2011-10-10T00:00:00"/>
    <s v="Same Day"/>
    <s v="FC-14335"/>
    <s v="Fred Chung"/>
    <x v="1"/>
    <s v="United States"/>
    <s v="Albuquerque"/>
    <x v="27"/>
    <n v="87105"/>
    <x v="1"/>
    <s v="OFF-AR-10000937"/>
    <x v="1"/>
    <x v="6"/>
    <x v="1812"/>
    <n v="255.84999999999997"/>
    <n v="7"/>
    <n v="0"/>
    <n v="112.57400000000001"/>
  </r>
  <r>
    <n v="9276"/>
    <s v="CA-2013-113236"/>
    <x v="0"/>
    <x v="439"/>
    <d v="2013-05-30T00:00:00"/>
    <s v="Second Class"/>
    <s v="CP-12085"/>
    <s v="Cathy Prescott"/>
    <x v="1"/>
    <s v="United States"/>
    <s v="Delray Beach"/>
    <x v="2"/>
    <n v="33445"/>
    <x v="0"/>
    <s v="OFF-ST-10000532"/>
    <x v="1"/>
    <x v="4"/>
    <x v="1403"/>
    <n v="184.70400000000001"/>
    <n v="6"/>
    <n v="0.2"/>
    <n v="13.852799999999995"/>
  </r>
  <r>
    <n v="9277"/>
    <s v="CA-2013-113236"/>
    <x v="0"/>
    <x v="439"/>
    <d v="2013-05-30T00:00:00"/>
    <s v="Second Class"/>
    <s v="CP-12085"/>
    <s v="Cathy Prescott"/>
    <x v="1"/>
    <s v="United States"/>
    <s v="Delray Beach"/>
    <x v="2"/>
    <n v="33445"/>
    <x v="0"/>
    <s v="TEC-AC-10001267"/>
    <x v="2"/>
    <x v="11"/>
    <x v="533"/>
    <n v="47.92"/>
    <n v="2"/>
    <n v="0.2"/>
    <n v="11.98"/>
  </r>
  <r>
    <n v="9278"/>
    <s v="CA-2014-122539"/>
    <x v="3"/>
    <x v="96"/>
    <d v="2014-12-06T00:00:00"/>
    <s v="Standard Class"/>
    <s v="SC-20305"/>
    <s v="Sean Christensen"/>
    <x v="0"/>
    <s v="United States"/>
    <s v="Philadelphia"/>
    <x v="9"/>
    <n v="19140"/>
    <x v="3"/>
    <s v="OFF-LA-10004853"/>
    <x v="1"/>
    <x v="2"/>
    <x v="683"/>
    <n v="15.936000000000002"/>
    <n v="4"/>
    <n v="0.2"/>
    <n v="5.1791999999999998"/>
  </r>
  <r>
    <n v="9279"/>
    <s v="CA-2014-122539"/>
    <x v="3"/>
    <x v="96"/>
    <d v="2014-12-06T00:00:00"/>
    <s v="Standard Class"/>
    <s v="SC-20305"/>
    <s v="Sean Christensen"/>
    <x v="0"/>
    <s v="United States"/>
    <s v="Philadelphia"/>
    <x v="9"/>
    <n v="19140"/>
    <x v="3"/>
    <s v="OFF-BI-10001759"/>
    <x v="1"/>
    <x v="8"/>
    <x v="725"/>
    <n v="8.0010000000000012"/>
    <n v="7"/>
    <n v="0.7"/>
    <n v="-5.6006999999999962"/>
  </r>
  <r>
    <n v="9280"/>
    <s v="CA-2014-122539"/>
    <x v="3"/>
    <x v="96"/>
    <d v="2014-12-06T00:00:00"/>
    <s v="Standard Class"/>
    <s v="SC-20305"/>
    <s v="Sean Christensen"/>
    <x v="0"/>
    <s v="United States"/>
    <s v="Philadelphia"/>
    <x v="9"/>
    <n v="19140"/>
    <x v="3"/>
    <s v="FUR-CH-10003379"/>
    <x v="0"/>
    <x v="1"/>
    <x v="459"/>
    <n v="398.97199999999998"/>
    <n v="2"/>
    <n v="0.3"/>
    <n v="-28.49799999999999"/>
  </r>
  <r>
    <n v="9281"/>
    <s v="CA-2013-166772"/>
    <x v="0"/>
    <x v="873"/>
    <d v="2013-09-25T00:00:00"/>
    <s v="Standard Class"/>
    <s v="HJ-14875"/>
    <s v="Heather Jas"/>
    <x v="2"/>
    <s v="United States"/>
    <s v="Seattle"/>
    <x v="4"/>
    <n v="98105"/>
    <x v="1"/>
    <s v="FUR-BO-10002853"/>
    <x v="0"/>
    <x v="0"/>
    <x v="1613"/>
    <n v="163.88"/>
    <n v="2"/>
    <n v="0"/>
    <n v="40.97"/>
  </r>
  <r>
    <n v="9282"/>
    <s v="US-2014-152898"/>
    <x v="3"/>
    <x v="220"/>
    <d v="2014-09-16T00:00:00"/>
    <s v="Standard Class"/>
    <s v="CB-12025"/>
    <s v="Cassandra Brandow"/>
    <x v="0"/>
    <s v="United States"/>
    <s v="Richmond"/>
    <x v="17"/>
    <n v="23223"/>
    <x v="0"/>
    <s v="OFF-AP-10000027"/>
    <x v="1"/>
    <x v="9"/>
    <x v="1804"/>
    <n v="67.900000000000006"/>
    <n v="5"/>
    <n v="0"/>
    <n v="20.369999999999997"/>
  </r>
  <r>
    <n v="9283"/>
    <s v="CA-2013-160486"/>
    <x v="0"/>
    <x v="945"/>
    <d v="2014-01-05T00:00:00"/>
    <s v="Standard Class"/>
    <s v="EH-14185"/>
    <s v="Evan Henry"/>
    <x v="0"/>
    <s v="United States"/>
    <s v="West Palm Beach"/>
    <x v="2"/>
    <n v="33407"/>
    <x v="0"/>
    <s v="OFF-PA-10002421"/>
    <x v="1"/>
    <x v="10"/>
    <x v="1416"/>
    <n v="72.224000000000004"/>
    <n v="4"/>
    <n v="0.2"/>
    <n v="25.278400000000001"/>
  </r>
  <r>
    <n v="9284"/>
    <s v="CA-2014-102218"/>
    <x v="3"/>
    <x v="264"/>
    <d v="2014-09-05T00:00:00"/>
    <s v="Second Class"/>
    <s v="LW-17215"/>
    <s v="Luke Weiss"/>
    <x v="0"/>
    <s v="United States"/>
    <s v="Fort Collins"/>
    <x v="22"/>
    <n v="80525"/>
    <x v="1"/>
    <s v="OFF-LA-10002475"/>
    <x v="1"/>
    <x v="2"/>
    <x v="148"/>
    <n v="11.696"/>
    <n v="2"/>
    <n v="0.2"/>
    <n v="3.9473999999999996"/>
  </r>
  <r>
    <n v="9285"/>
    <s v="CA-2011-161032"/>
    <x v="2"/>
    <x v="728"/>
    <d v="2011-11-23T00:00:00"/>
    <s v="Standard Class"/>
    <s v="MK-17905"/>
    <s v="Michael Kennedy"/>
    <x v="1"/>
    <s v="United States"/>
    <s v="Franklin"/>
    <x v="6"/>
    <n v="53132"/>
    <x v="2"/>
    <s v="FUR-CH-10001482"/>
    <x v="0"/>
    <x v="1"/>
    <x v="536"/>
    <n v="392.93999999999994"/>
    <n v="3"/>
    <n v="0"/>
    <n v="43.223399999999984"/>
  </r>
  <r>
    <n v="9286"/>
    <s v="CA-2012-102778"/>
    <x v="1"/>
    <x v="82"/>
    <d v="2012-11-24T00:00:00"/>
    <s v="First Class"/>
    <s v="JH-15820"/>
    <s v="John Huston"/>
    <x v="0"/>
    <s v="United States"/>
    <s v="Monroe"/>
    <x v="3"/>
    <n v="28110"/>
    <x v="0"/>
    <s v="FUR-FU-10000087"/>
    <x v="0"/>
    <x v="5"/>
    <x v="204"/>
    <n v="18.175999999999998"/>
    <n v="1"/>
    <n v="0.2"/>
    <n v="4.7712000000000012"/>
  </r>
  <r>
    <n v="9287"/>
    <s v="CA-2014-154011"/>
    <x v="3"/>
    <x v="249"/>
    <d v="2014-06-27T00:00:00"/>
    <s v="Standard Class"/>
    <s v="DB-13270"/>
    <s v="Deborah Brumfield"/>
    <x v="2"/>
    <s v="United States"/>
    <s v="Dallas"/>
    <x v="5"/>
    <n v="75081"/>
    <x v="2"/>
    <s v="OFF-BI-10003166"/>
    <x v="1"/>
    <x v="8"/>
    <x v="1405"/>
    <n v="6.8879999999999981"/>
    <n v="3"/>
    <n v="0.8"/>
    <n v="-11.020800000000005"/>
  </r>
  <r>
    <n v="9288"/>
    <s v="CA-2014-154011"/>
    <x v="3"/>
    <x v="249"/>
    <d v="2014-06-27T00:00:00"/>
    <s v="Standard Class"/>
    <s v="DB-13270"/>
    <s v="Deborah Brumfield"/>
    <x v="2"/>
    <s v="United States"/>
    <s v="Dallas"/>
    <x v="5"/>
    <n v="75081"/>
    <x v="2"/>
    <s v="FUR-TA-10000688"/>
    <x v="0"/>
    <x v="3"/>
    <x v="556"/>
    <n v="457.4849999999999"/>
    <n v="3"/>
    <n v="0.3"/>
    <n v="-84.961500000000029"/>
  </r>
  <r>
    <n v="9289"/>
    <s v="US-2014-165456"/>
    <x v="3"/>
    <x v="329"/>
    <d v="2014-12-04T00:00:00"/>
    <s v="First Class"/>
    <s v="TB-21625"/>
    <s v="Trudy Brown"/>
    <x v="0"/>
    <s v="United States"/>
    <s v="Philadelphia"/>
    <x v="9"/>
    <n v="19134"/>
    <x v="3"/>
    <s v="FUR-CH-10003981"/>
    <x v="0"/>
    <x v="1"/>
    <x v="1166"/>
    <n v="1079.316"/>
    <n v="6"/>
    <n v="0.3"/>
    <n v="-15.418800000000203"/>
  </r>
  <r>
    <n v="9290"/>
    <s v="CA-2011-111857"/>
    <x v="2"/>
    <x v="488"/>
    <d v="2011-04-26T00:00:00"/>
    <s v="Second Class"/>
    <s v="NM-18445"/>
    <s v="Nathan Mautz"/>
    <x v="2"/>
    <s v="United States"/>
    <s v="San Francisco"/>
    <x v="1"/>
    <n v="94109"/>
    <x v="1"/>
    <s v="OFF-PA-10001878"/>
    <x v="1"/>
    <x v="10"/>
    <x v="1161"/>
    <n v="48.91"/>
    <n v="1"/>
    <n v="0"/>
    <n v="22.987699999999997"/>
  </r>
  <r>
    <n v="9291"/>
    <s v="CA-2011-163650"/>
    <x v="2"/>
    <x v="865"/>
    <d v="2011-09-25T00:00:00"/>
    <s v="First Class"/>
    <s v="TT-21220"/>
    <s v="Thomas Thornton"/>
    <x v="0"/>
    <s v="United States"/>
    <s v="Dover"/>
    <x v="13"/>
    <n v="19901"/>
    <x v="3"/>
    <s v="OFF-AR-10002375"/>
    <x v="1"/>
    <x v="6"/>
    <x v="823"/>
    <n v="9.84"/>
    <n v="3"/>
    <n v="0"/>
    <n v="2.8535999999999988"/>
  </r>
  <r>
    <n v="9292"/>
    <s v="CA-2011-163650"/>
    <x v="2"/>
    <x v="865"/>
    <d v="2011-09-25T00:00:00"/>
    <s v="First Class"/>
    <s v="TT-21220"/>
    <s v="Thomas Thornton"/>
    <x v="0"/>
    <s v="United States"/>
    <s v="Dover"/>
    <x v="13"/>
    <n v="19901"/>
    <x v="3"/>
    <s v="OFF-BI-10004965"/>
    <x v="1"/>
    <x v="8"/>
    <x v="1005"/>
    <n v="34.5"/>
    <n v="3"/>
    <n v="0"/>
    <n v="15.524999999999999"/>
  </r>
  <r>
    <n v="9293"/>
    <s v="CA-2014-124114"/>
    <x v="3"/>
    <x v="580"/>
    <d v="2014-03-03T00:00:00"/>
    <s v="Same Day"/>
    <s v="RS-19765"/>
    <s v="Roland Schwarz"/>
    <x v="1"/>
    <s v="United States"/>
    <s v="Waco"/>
    <x v="5"/>
    <n v="76706"/>
    <x v="2"/>
    <s v="OFF-BI-10004022"/>
    <x v="1"/>
    <x v="8"/>
    <x v="748"/>
    <n v="0.55599999999999983"/>
    <n v="1"/>
    <n v="0.8"/>
    <n v="-0.94520000000000004"/>
  </r>
  <r>
    <n v="9294"/>
    <s v="US-2014-116505"/>
    <x v="3"/>
    <x v="701"/>
    <d v="2014-11-22T00:00:00"/>
    <s v="Second Class"/>
    <s v="TB-21625"/>
    <s v="Trudy Brown"/>
    <x v="0"/>
    <s v="United States"/>
    <s v="Hagerstown"/>
    <x v="39"/>
    <n v="21740"/>
    <x v="3"/>
    <s v="OFF-BI-10000050"/>
    <x v="1"/>
    <x v="8"/>
    <x v="343"/>
    <n v="43.8"/>
    <n v="6"/>
    <n v="0"/>
    <n v="20.585999999999999"/>
  </r>
  <r>
    <n v="9295"/>
    <s v="CA-2014-161340"/>
    <x v="3"/>
    <x v="39"/>
    <d v="2014-06-02T00:00:00"/>
    <s v="Standard Class"/>
    <s v="AM-10360"/>
    <s v="Alice McCarthy"/>
    <x v="1"/>
    <s v="United States"/>
    <s v="Cleveland"/>
    <x v="24"/>
    <n v="44105"/>
    <x v="3"/>
    <s v="OFF-PA-10002464"/>
    <x v="1"/>
    <x v="10"/>
    <x v="993"/>
    <n v="13.872000000000002"/>
    <n v="3"/>
    <n v="0.2"/>
    <n v="5.0286000000000008"/>
  </r>
  <r>
    <n v="9296"/>
    <s v="CA-2014-161340"/>
    <x v="3"/>
    <x v="39"/>
    <d v="2014-06-02T00:00:00"/>
    <s v="Standard Class"/>
    <s v="AM-10360"/>
    <s v="Alice McCarthy"/>
    <x v="1"/>
    <s v="United States"/>
    <s v="Cleveland"/>
    <x v="24"/>
    <n v="44105"/>
    <x v="3"/>
    <s v="FUR-BO-10004709"/>
    <x v="0"/>
    <x v="0"/>
    <x v="263"/>
    <n v="115.96"/>
    <n v="4"/>
    <n v="0.5"/>
    <n v="-64.937599999999989"/>
  </r>
  <r>
    <n v="9297"/>
    <s v="US-2012-163433"/>
    <x v="1"/>
    <x v="24"/>
    <d v="2012-04-22T00:00:00"/>
    <s v="Second Class"/>
    <s v="MP-17965"/>
    <s v="Michael Paige"/>
    <x v="1"/>
    <s v="United States"/>
    <s v="Mcallen"/>
    <x v="5"/>
    <n v="78501"/>
    <x v="2"/>
    <s v="TEC-AC-10003590"/>
    <x v="2"/>
    <x v="11"/>
    <x v="1093"/>
    <n v="41.424000000000007"/>
    <n v="2"/>
    <n v="0.2"/>
    <n v="8.2847999999999971"/>
  </r>
  <r>
    <n v="9298"/>
    <s v="US-2012-163433"/>
    <x v="1"/>
    <x v="24"/>
    <d v="2012-04-22T00:00:00"/>
    <s v="Second Class"/>
    <s v="MP-17965"/>
    <s v="Michael Paige"/>
    <x v="1"/>
    <s v="United States"/>
    <s v="Mcallen"/>
    <x v="5"/>
    <n v="78501"/>
    <x v="2"/>
    <s v="TEC-PH-10003357"/>
    <x v="2"/>
    <x v="7"/>
    <x v="1062"/>
    <n v="244.768"/>
    <n v="4"/>
    <n v="0.2"/>
    <n v="24.476800000000004"/>
  </r>
  <r>
    <n v="9299"/>
    <s v="US-2012-163433"/>
    <x v="1"/>
    <x v="24"/>
    <d v="2012-04-22T00:00:00"/>
    <s v="Second Class"/>
    <s v="MP-17965"/>
    <s v="Michael Paige"/>
    <x v="1"/>
    <s v="United States"/>
    <s v="Mcallen"/>
    <x v="5"/>
    <n v="78501"/>
    <x v="2"/>
    <s v="OFF-AR-10003373"/>
    <x v="1"/>
    <x v="6"/>
    <x v="287"/>
    <n v="74.352000000000004"/>
    <n v="3"/>
    <n v="0.2"/>
    <n v="6.5057999999999971"/>
  </r>
  <r>
    <n v="9300"/>
    <s v="US-2012-163433"/>
    <x v="1"/>
    <x v="24"/>
    <d v="2012-04-22T00:00:00"/>
    <s v="Second Class"/>
    <s v="MP-17965"/>
    <s v="Michael Paige"/>
    <x v="1"/>
    <s v="United States"/>
    <s v="Mcallen"/>
    <x v="5"/>
    <n v="78501"/>
    <x v="2"/>
    <s v="OFF-BI-10003676"/>
    <x v="1"/>
    <x v="8"/>
    <x v="816"/>
    <n v="4.3119999999999985"/>
    <n v="2"/>
    <n v="0.8"/>
    <n v="-6.8992000000000022"/>
  </r>
  <r>
    <n v="9301"/>
    <s v="US-2012-163433"/>
    <x v="1"/>
    <x v="24"/>
    <d v="2012-04-22T00:00:00"/>
    <s v="Second Class"/>
    <s v="MP-17965"/>
    <s v="Michael Paige"/>
    <x v="1"/>
    <s v="United States"/>
    <s v="Mcallen"/>
    <x v="5"/>
    <n v="78501"/>
    <x v="2"/>
    <s v="FUR-CH-10000225"/>
    <x v="0"/>
    <x v="1"/>
    <x v="401"/>
    <n v="56.686"/>
    <n v="1"/>
    <n v="0.3"/>
    <n v="-20.245000000000008"/>
  </r>
  <r>
    <n v="9302"/>
    <s v="US-2012-163433"/>
    <x v="1"/>
    <x v="24"/>
    <d v="2012-04-22T00:00:00"/>
    <s v="Second Class"/>
    <s v="MP-17965"/>
    <s v="Michael Paige"/>
    <x v="1"/>
    <s v="United States"/>
    <s v="Mcallen"/>
    <x v="5"/>
    <n v="78501"/>
    <x v="2"/>
    <s v="TEC-PH-10001870"/>
    <x v="2"/>
    <x v="7"/>
    <x v="1731"/>
    <n v="97.968000000000004"/>
    <n v="2"/>
    <n v="0.2"/>
    <n v="6.122999999999994"/>
  </r>
  <r>
    <n v="9303"/>
    <s v="US-2012-163433"/>
    <x v="1"/>
    <x v="24"/>
    <d v="2012-04-22T00:00:00"/>
    <s v="Second Class"/>
    <s v="MP-17965"/>
    <s v="Michael Paige"/>
    <x v="1"/>
    <s v="United States"/>
    <s v="Mcallen"/>
    <x v="5"/>
    <n v="78501"/>
    <x v="2"/>
    <s v="OFF-AR-10003481"/>
    <x v="1"/>
    <x v="6"/>
    <x v="1591"/>
    <n v="7.8719999999999999"/>
    <n v="3"/>
    <n v="0.2"/>
    <n v="0.88559999999999883"/>
  </r>
  <r>
    <n v="9304"/>
    <s v="US-2012-163433"/>
    <x v="1"/>
    <x v="24"/>
    <d v="2012-04-22T00:00:00"/>
    <s v="Second Class"/>
    <s v="MP-17965"/>
    <s v="Michael Paige"/>
    <x v="1"/>
    <s v="United States"/>
    <s v="Mcallen"/>
    <x v="5"/>
    <n v="78501"/>
    <x v="2"/>
    <s v="OFF-PA-10003936"/>
    <x v="1"/>
    <x v="10"/>
    <x v="1283"/>
    <n v="15.552000000000003"/>
    <n v="3"/>
    <n v="0.2"/>
    <n v="5.4432"/>
  </r>
  <r>
    <n v="9305"/>
    <s v="US-2012-163433"/>
    <x v="1"/>
    <x v="24"/>
    <d v="2012-04-22T00:00:00"/>
    <s v="Second Class"/>
    <s v="MP-17965"/>
    <s v="Michael Paige"/>
    <x v="1"/>
    <s v="United States"/>
    <s v="Mcallen"/>
    <x v="5"/>
    <n v="78501"/>
    <x v="2"/>
    <s v="OFF-BI-10000320"/>
    <x v="1"/>
    <x v="8"/>
    <x v="768"/>
    <n v="1.4759999999999998"/>
    <n v="1"/>
    <n v="0.8"/>
    <n v="-2.2877999999999998"/>
  </r>
  <r>
    <n v="9306"/>
    <s v="CA-2012-137603"/>
    <x v="1"/>
    <x v="444"/>
    <d v="2012-09-24T00:00:00"/>
    <s v="Standard Class"/>
    <s v="MH-17290"/>
    <s v="Marc Harrigan"/>
    <x v="2"/>
    <s v="United States"/>
    <s v="Santa Fe"/>
    <x v="27"/>
    <n v="87505"/>
    <x v="1"/>
    <s v="OFF-AR-10001972"/>
    <x v="1"/>
    <x v="6"/>
    <x v="1623"/>
    <n v="8.4"/>
    <n v="5"/>
    <n v="0"/>
    <n v="2.1840000000000002"/>
  </r>
  <r>
    <n v="9307"/>
    <s v="CA-2011-128237"/>
    <x v="2"/>
    <x v="727"/>
    <d v="2011-03-30T00:00:00"/>
    <s v="Standard Class"/>
    <s v="CA-12265"/>
    <s v="Christina Anderson"/>
    <x v="0"/>
    <s v="United States"/>
    <s v="San Francisco"/>
    <x v="1"/>
    <n v="94110"/>
    <x v="1"/>
    <s v="OFF-AR-10003829"/>
    <x v="1"/>
    <x v="6"/>
    <x v="934"/>
    <n v="6.56"/>
    <n v="2"/>
    <n v="0"/>
    <n v="1.9023999999999992"/>
  </r>
  <r>
    <n v="9308"/>
    <s v="CA-2011-128237"/>
    <x v="2"/>
    <x v="727"/>
    <d v="2011-03-30T00:00:00"/>
    <s v="Standard Class"/>
    <s v="CA-12265"/>
    <s v="Christina Anderson"/>
    <x v="0"/>
    <s v="United States"/>
    <s v="San Francisco"/>
    <x v="1"/>
    <n v="94110"/>
    <x v="1"/>
    <s v="OFF-AR-10003338"/>
    <x v="1"/>
    <x v="6"/>
    <x v="1430"/>
    <n v="14.88"/>
    <n v="2"/>
    <n v="0"/>
    <n v="3.7200000000000006"/>
  </r>
  <r>
    <n v="9309"/>
    <s v="CA-2011-128237"/>
    <x v="2"/>
    <x v="727"/>
    <d v="2011-03-30T00:00:00"/>
    <s v="Standard Class"/>
    <s v="CA-12265"/>
    <s v="Christina Anderson"/>
    <x v="0"/>
    <s v="United States"/>
    <s v="San Francisco"/>
    <x v="1"/>
    <n v="94110"/>
    <x v="1"/>
    <s v="TEC-AC-10002558"/>
    <x v="2"/>
    <x v="11"/>
    <x v="1546"/>
    <n v="45.48"/>
    <n v="4"/>
    <n v="0"/>
    <n v="15.917999999999999"/>
  </r>
  <r>
    <n v="9310"/>
    <s v="CA-2011-128237"/>
    <x v="2"/>
    <x v="727"/>
    <d v="2011-03-30T00:00:00"/>
    <s v="Standard Class"/>
    <s v="CA-12265"/>
    <s v="Christina Anderson"/>
    <x v="0"/>
    <s v="United States"/>
    <s v="San Francisco"/>
    <x v="1"/>
    <n v="94110"/>
    <x v="1"/>
    <s v="OFF-AR-10000034"/>
    <x v="1"/>
    <x v="6"/>
    <x v="744"/>
    <n v="25.44"/>
    <n v="6"/>
    <n v="0"/>
    <n v="9.9215999999999998"/>
  </r>
  <r>
    <n v="9311"/>
    <s v="US-2013-102141"/>
    <x v="0"/>
    <x v="370"/>
    <d v="2013-09-01T00:00:00"/>
    <s v="Standard Class"/>
    <s v="KD-16615"/>
    <s v="Ken Dana"/>
    <x v="1"/>
    <s v="United States"/>
    <s v="New York City"/>
    <x v="15"/>
    <n v="10024"/>
    <x v="3"/>
    <s v="OFF-BI-10001510"/>
    <x v="1"/>
    <x v="8"/>
    <x v="702"/>
    <n v="146.68800000000002"/>
    <n v="8"/>
    <n v="0.2"/>
    <n v="45.839999999999996"/>
  </r>
  <r>
    <n v="9312"/>
    <s v="CA-2014-148642"/>
    <x v="3"/>
    <x v="904"/>
    <d v="2014-03-13T00:00:00"/>
    <s v="Standard Class"/>
    <s v="DW-13540"/>
    <s v="Don Weiss"/>
    <x v="0"/>
    <s v="United States"/>
    <s v="Dallas"/>
    <x v="5"/>
    <n v="75220"/>
    <x v="2"/>
    <s v="OFF-LA-10000134"/>
    <x v="1"/>
    <x v="2"/>
    <x v="85"/>
    <n v="4.9280000000000008"/>
    <n v="2"/>
    <n v="0.2"/>
    <n v="1.7247999999999997"/>
  </r>
  <r>
    <n v="9313"/>
    <s v="CA-2014-148642"/>
    <x v="3"/>
    <x v="904"/>
    <d v="2014-03-13T00:00:00"/>
    <s v="Standard Class"/>
    <s v="DW-13540"/>
    <s v="Don Weiss"/>
    <x v="0"/>
    <s v="United States"/>
    <s v="Dallas"/>
    <x v="5"/>
    <n v="75220"/>
    <x v="2"/>
    <s v="OFF-AR-10000588"/>
    <x v="1"/>
    <x v="6"/>
    <x v="393"/>
    <n v="63.488"/>
    <n v="4"/>
    <n v="0.2"/>
    <n v="4.7616000000000014"/>
  </r>
  <r>
    <n v="9314"/>
    <s v="CA-2012-111948"/>
    <x v="1"/>
    <x v="1216"/>
    <d v="2012-11-11T00:00:00"/>
    <s v="Same Day"/>
    <s v="AG-10495"/>
    <s v="Andrew Gjertsen"/>
    <x v="1"/>
    <s v="United States"/>
    <s v="Detroit"/>
    <x v="12"/>
    <n v="48234"/>
    <x v="2"/>
    <s v="OFF-ST-10003282"/>
    <x v="1"/>
    <x v="4"/>
    <x v="42"/>
    <n v="418.32"/>
    <n v="7"/>
    <n v="0"/>
    <n v="117.12960000000004"/>
  </r>
  <r>
    <n v="9315"/>
    <s v="CA-2012-111948"/>
    <x v="1"/>
    <x v="1216"/>
    <d v="2012-11-11T00:00:00"/>
    <s v="Same Day"/>
    <s v="AG-10495"/>
    <s v="Andrew Gjertsen"/>
    <x v="1"/>
    <s v="United States"/>
    <s v="Detroit"/>
    <x v="12"/>
    <n v="48234"/>
    <x v="2"/>
    <s v="OFF-AP-10002311"/>
    <x v="1"/>
    <x v="9"/>
    <x v="14"/>
    <n v="123.858"/>
    <n v="2"/>
    <n v="0.1"/>
    <n v="46.790800000000004"/>
  </r>
  <r>
    <n v="9316"/>
    <s v="CA-2013-161907"/>
    <x v="0"/>
    <x v="41"/>
    <d v="2013-04-10T00:00:00"/>
    <s v="Standard Class"/>
    <s v="JH-16180"/>
    <s v="Justin Hirsh"/>
    <x v="0"/>
    <s v="United States"/>
    <s v="Philadelphia"/>
    <x v="9"/>
    <n v="19140"/>
    <x v="3"/>
    <s v="TEC-PH-10000141"/>
    <x v="2"/>
    <x v="7"/>
    <x v="1303"/>
    <n v="118.78199999999998"/>
    <n v="3"/>
    <n v="0.4"/>
    <n v="-27.715799999999994"/>
  </r>
  <r>
    <n v="9317"/>
    <s v="CA-2013-161907"/>
    <x v="0"/>
    <x v="41"/>
    <d v="2013-04-10T00:00:00"/>
    <s v="Standard Class"/>
    <s v="JH-16180"/>
    <s v="Justin Hirsh"/>
    <x v="0"/>
    <s v="United States"/>
    <s v="Philadelphia"/>
    <x v="9"/>
    <n v="19140"/>
    <x v="3"/>
    <s v="OFF-SU-10000646"/>
    <x v="1"/>
    <x v="14"/>
    <x v="259"/>
    <n v="769.18400000000008"/>
    <n v="4"/>
    <n v="0.2"/>
    <n v="-163.45159999999996"/>
  </r>
  <r>
    <n v="9318"/>
    <s v="CA-2014-124940"/>
    <x v="3"/>
    <x v="1217"/>
    <d v="2014-02-27T00:00:00"/>
    <s v="Standard Class"/>
    <s v="DK-13090"/>
    <s v="Dave Kipp"/>
    <x v="0"/>
    <s v="United States"/>
    <s v="Carrollton"/>
    <x v="5"/>
    <n v="75007"/>
    <x v="2"/>
    <s v="TEC-AC-10002076"/>
    <x v="2"/>
    <x v="11"/>
    <x v="329"/>
    <n v="47.904000000000003"/>
    <n v="1"/>
    <n v="0.2"/>
    <n v="-2.9940000000000015"/>
  </r>
  <r>
    <n v="9319"/>
    <s v="US-2014-108343"/>
    <x v="3"/>
    <x v="228"/>
    <d v="2014-07-26T00:00:00"/>
    <s v="Standard Class"/>
    <s v="AR-10825"/>
    <s v="Anthony Rawles"/>
    <x v="1"/>
    <s v="United States"/>
    <s v="New York City"/>
    <x v="15"/>
    <n v="10009"/>
    <x v="3"/>
    <s v="OFF-PA-10000743"/>
    <x v="1"/>
    <x v="10"/>
    <x v="573"/>
    <n v="13.36"/>
    <n v="2"/>
    <n v="0"/>
    <n v="6.4127999999999998"/>
  </r>
  <r>
    <n v="9320"/>
    <s v="US-2014-108343"/>
    <x v="3"/>
    <x v="228"/>
    <d v="2014-07-26T00:00:00"/>
    <s v="Standard Class"/>
    <s v="AR-10825"/>
    <s v="Anthony Rawles"/>
    <x v="1"/>
    <s v="United States"/>
    <s v="New York City"/>
    <x v="15"/>
    <n v="10009"/>
    <x v="3"/>
    <s v="FUR-CH-10002780"/>
    <x v="0"/>
    <x v="1"/>
    <x v="1832"/>
    <n v="163.76400000000001"/>
    <n v="2"/>
    <n v="0.1"/>
    <n v="25.474399999999999"/>
  </r>
  <r>
    <n v="9321"/>
    <s v="US-2014-108343"/>
    <x v="3"/>
    <x v="228"/>
    <d v="2014-07-26T00:00:00"/>
    <s v="Standard Class"/>
    <s v="AR-10825"/>
    <s v="Anthony Rawles"/>
    <x v="1"/>
    <s v="United States"/>
    <s v="New York City"/>
    <x v="15"/>
    <n v="10009"/>
    <x v="3"/>
    <s v="FUR-FU-10000747"/>
    <x v="0"/>
    <x v="5"/>
    <x v="1742"/>
    <n v="183.92"/>
    <n v="4"/>
    <n v="0"/>
    <n v="31.266399999999976"/>
  </r>
  <r>
    <n v="9322"/>
    <s v="US-2013-111563"/>
    <x v="0"/>
    <x v="254"/>
    <d v="2013-11-09T00:00:00"/>
    <s v="Standard Class"/>
    <s v="SM-20005"/>
    <s v="Sally Matthias"/>
    <x v="0"/>
    <s v="United States"/>
    <s v="Houston"/>
    <x v="5"/>
    <n v="77041"/>
    <x v="2"/>
    <s v="FUR-FU-10002445"/>
    <x v="0"/>
    <x v="5"/>
    <x v="1439"/>
    <n v="11.376000000000001"/>
    <n v="3"/>
    <n v="0.6"/>
    <n v="-5.6879999999999988"/>
  </r>
  <r>
    <n v="9323"/>
    <s v="US-2013-111563"/>
    <x v="0"/>
    <x v="254"/>
    <d v="2013-11-09T00:00:00"/>
    <s v="Standard Class"/>
    <s v="SM-20005"/>
    <s v="Sally Matthias"/>
    <x v="0"/>
    <s v="United States"/>
    <s v="Houston"/>
    <x v="5"/>
    <n v="77041"/>
    <x v="2"/>
    <s v="FUR-FU-10000723"/>
    <x v="0"/>
    <x v="5"/>
    <x v="475"/>
    <n v="66.112000000000009"/>
    <n v="4"/>
    <n v="0.6"/>
    <n v="-84.292799999999986"/>
  </r>
  <r>
    <n v="9324"/>
    <s v="CA-2014-121853"/>
    <x v="3"/>
    <x v="397"/>
    <d v="2014-09-30T00:00:00"/>
    <s v="Standard Class"/>
    <s v="DB-13660"/>
    <s v="Duane Benoit"/>
    <x v="0"/>
    <s v="United States"/>
    <s v="Los Angeles"/>
    <x v="1"/>
    <n v="90036"/>
    <x v="1"/>
    <s v="OFF-PA-10003641"/>
    <x v="1"/>
    <x v="10"/>
    <x v="938"/>
    <n v="211.04"/>
    <n v="8"/>
    <n v="0"/>
    <n v="97.078399999999988"/>
  </r>
  <r>
    <n v="9325"/>
    <s v="CA-2014-121853"/>
    <x v="3"/>
    <x v="397"/>
    <d v="2014-09-30T00:00:00"/>
    <s v="Standard Class"/>
    <s v="DB-13660"/>
    <s v="Duane Benoit"/>
    <x v="0"/>
    <s v="United States"/>
    <s v="Los Angeles"/>
    <x v="1"/>
    <n v="90036"/>
    <x v="1"/>
    <s v="FUR-CH-10003973"/>
    <x v="0"/>
    <x v="1"/>
    <x v="858"/>
    <n v="594.81600000000003"/>
    <n v="2"/>
    <n v="0.2"/>
    <n v="59.481600000000014"/>
  </r>
  <r>
    <n v="9326"/>
    <s v="CA-2014-121853"/>
    <x v="3"/>
    <x v="397"/>
    <d v="2014-09-30T00:00:00"/>
    <s v="Standard Class"/>
    <s v="DB-13660"/>
    <s v="Duane Benoit"/>
    <x v="0"/>
    <s v="United States"/>
    <s v="Los Angeles"/>
    <x v="1"/>
    <n v="90036"/>
    <x v="1"/>
    <s v="OFF-BI-10000977"/>
    <x v="1"/>
    <x v="8"/>
    <x v="982"/>
    <n v="72.960000000000008"/>
    <n v="3"/>
    <n v="0.2"/>
    <n v="23.711999999999996"/>
  </r>
  <r>
    <n v="9327"/>
    <s v="US-2014-130687"/>
    <x v="3"/>
    <x v="210"/>
    <d v="2014-09-11T00:00:00"/>
    <s v="First Class"/>
    <s v="PF-19225"/>
    <s v="Phillip Flathmann"/>
    <x v="0"/>
    <s v="United States"/>
    <s v="Edmonds"/>
    <x v="4"/>
    <n v="98026"/>
    <x v="1"/>
    <s v="FUR-FU-10004053"/>
    <x v="0"/>
    <x v="5"/>
    <x v="1633"/>
    <n v="80.959999999999994"/>
    <n v="4"/>
    <n v="0"/>
    <n v="34.812800000000003"/>
  </r>
  <r>
    <n v="9328"/>
    <s v="US-2014-130687"/>
    <x v="3"/>
    <x v="210"/>
    <d v="2014-09-11T00:00:00"/>
    <s v="First Class"/>
    <s v="PF-19225"/>
    <s v="Phillip Flathmann"/>
    <x v="0"/>
    <s v="United States"/>
    <s v="Edmonds"/>
    <x v="4"/>
    <n v="98026"/>
    <x v="1"/>
    <s v="TEC-PH-10002033"/>
    <x v="2"/>
    <x v="7"/>
    <x v="11"/>
    <n v="455.71199999999999"/>
    <n v="2"/>
    <n v="0.2"/>
    <n v="34.178400000000011"/>
  </r>
  <r>
    <n v="9329"/>
    <s v="US-2014-130687"/>
    <x v="3"/>
    <x v="210"/>
    <d v="2014-09-11T00:00:00"/>
    <s v="First Class"/>
    <s v="PF-19225"/>
    <s v="Phillip Flathmann"/>
    <x v="0"/>
    <s v="United States"/>
    <s v="Edmonds"/>
    <x v="4"/>
    <n v="98026"/>
    <x v="1"/>
    <s v="OFF-AR-10004260"/>
    <x v="1"/>
    <x v="6"/>
    <x v="1481"/>
    <n v="25.98"/>
    <n v="1"/>
    <n v="0"/>
    <n v="7.2744"/>
  </r>
  <r>
    <n v="9330"/>
    <s v="CA-2012-164497"/>
    <x v="1"/>
    <x v="109"/>
    <d v="2012-11-30T00:00:00"/>
    <s v="First Class"/>
    <s v="AJ-10945"/>
    <s v="Ashley Jarboe"/>
    <x v="0"/>
    <s v="United States"/>
    <s v="San Francisco"/>
    <x v="1"/>
    <n v="94110"/>
    <x v="1"/>
    <s v="OFF-AP-10004655"/>
    <x v="1"/>
    <x v="9"/>
    <x v="1607"/>
    <n v="45.28"/>
    <n v="4"/>
    <n v="0"/>
    <n v="15.395199999999999"/>
  </r>
  <r>
    <n v="9331"/>
    <s v="US-2012-153283"/>
    <x v="1"/>
    <x v="768"/>
    <d v="2012-11-18T00:00:00"/>
    <s v="Standard Class"/>
    <s v="EB-14110"/>
    <s v="Eugene Barchas"/>
    <x v="0"/>
    <s v="United States"/>
    <s v="New York City"/>
    <x v="15"/>
    <n v="10035"/>
    <x v="3"/>
    <s v="OFF-EN-10001539"/>
    <x v="1"/>
    <x v="12"/>
    <x v="33"/>
    <n v="15.56"/>
    <n v="2"/>
    <n v="0"/>
    <n v="7.3132000000000001"/>
  </r>
  <r>
    <n v="9332"/>
    <s v="CA-2013-108056"/>
    <x v="0"/>
    <x v="321"/>
    <d v="2013-10-04T00:00:00"/>
    <s v="Standard Class"/>
    <s v="ES-14080"/>
    <s v="Erin Smith"/>
    <x v="1"/>
    <s v="United States"/>
    <s v="Springfield"/>
    <x v="21"/>
    <n v="97477"/>
    <x v="1"/>
    <s v="TEC-PH-10001817"/>
    <x v="2"/>
    <x v="7"/>
    <x v="1097"/>
    <n v="859.2"/>
    <n v="3"/>
    <n v="0.2"/>
    <n v="75.180000000000064"/>
  </r>
  <r>
    <n v="9333"/>
    <s v="CA-2014-127726"/>
    <x v="3"/>
    <x v="220"/>
    <d v="2014-09-14T00:00:00"/>
    <s v="Second Class"/>
    <s v="SS-20410"/>
    <s v="Shahid Shariari"/>
    <x v="0"/>
    <s v="United States"/>
    <s v="Georgetown"/>
    <x v="0"/>
    <n v="40324"/>
    <x v="0"/>
    <s v="OFF-AP-10002578"/>
    <x v="1"/>
    <x v="9"/>
    <x v="409"/>
    <n v="195.68"/>
    <n v="4"/>
    <n v="0"/>
    <n v="50.876800000000003"/>
  </r>
  <r>
    <n v="9334"/>
    <s v="CA-2014-127726"/>
    <x v="3"/>
    <x v="220"/>
    <d v="2014-09-14T00:00:00"/>
    <s v="Second Class"/>
    <s v="SS-20410"/>
    <s v="Shahid Shariari"/>
    <x v="0"/>
    <s v="United States"/>
    <s v="Georgetown"/>
    <x v="0"/>
    <n v="40324"/>
    <x v="0"/>
    <s v="OFF-FA-10000992"/>
    <x v="1"/>
    <x v="13"/>
    <x v="1033"/>
    <n v="14.2"/>
    <n v="4"/>
    <n v="0"/>
    <n v="6.6739999999999995"/>
  </r>
  <r>
    <n v="9335"/>
    <s v="CA-2014-110198"/>
    <x v="3"/>
    <x v="927"/>
    <d v="2014-05-03T00:00:00"/>
    <s v="First Class"/>
    <s v="AG-10900"/>
    <s v="Arthur Gainer"/>
    <x v="0"/>
    <s v="United States"/>
    <s v="Coral Springs"/>
    <x v="2"/>
    <n v="33065"/>
    <x v="0"/>
    <s v="FUR-BO-10001798"/>
    <x v="0"/>
    <x v="0"/>
    <x v="0"/>
    <n v="314.35199999999998"/>
    <n v="3"/>
    <n v="0.2"/>
    <n v="-15.71759999999999"/>
  </r>
  <r>
    <n v="9336"/>
    <s v="CA-2014-110198"/>
    <x v="3"/>
    <x v="927"/>
    <d v="2014-05-03T00:00:00"/>
    <s v="First Class"/>
    <s v="AG-10900"/>
    <s v="Arthur Gainer"/>
    <x v="0"/>
    <s v="United States"/>
    <s v="Coral Springs"/>
    <x v="2"/>
    <n v="33065"/>
    <x v="0"/>
    <s v="OFF-LA-10004409"/>
    <x v="1"/>
    <x v="2"/>
    <x v="1550"/>
    <n v="4.6079999999999997"/>
    <n v="2"/>
    <n v="0.2"/>
    <n v="1.4975999999999996"/>
  </r>
  <r>
    <n v="9337"/>
    <s v="CA-2014-130715"/>
    <x v="3"/>
    <x v="118"/>
    <d v="2014-09-21T00:00:00"/>
    <s v="Standard Class"/>
    <s v="CY-12745"/>
    <s v="Craig Yedwab"/>
    <x v="1"/>
    <s v="United States"/>
    <s v="San Francisco"/>
    <x v="1"/>
    <n v="94110"/>
    <x v="1"/>
    <s v="OFF-FA-10000621"/>
    <x v="1"/>
    <x v="13"/>
    <x v="110"/>
    <n v="17.899999999999999"/>
    <n v="5"/>
    <n v="0"/>
    <n v="8.7710000000000008"/>
  </r>
  <r>
    <n v="9338"/>
    <s v="CA-2011-155264"/>
    <x v="2"/>
    <x v="538"/>
    <d v="2011-10-22T00:00:00"/>
    <s v="Second Class"/>
    <s v="RP-19270"/>
    <s v="Rachel Payne"/>
    <x v="1"/>
    <s v="United States"/>
    <s v="San Francisco"/>
    <x v="1"/>
    <n v="94110"/>
    <x v="1"/>
    <s v="OFF-BI-10003196"/>
    <x v="1"/>
    <x v="8"/>
    <x v="1367"/>
    <n v="2.9920000000000004"/>
    <n v="1"/>
    <n v="0.2"/>
    <n v="1.1219999999999999"/>
  </r>
  <r>
    <n v="9339"/>
    <s v="CA-2011-155264"/>
    <x v="2"/>
    <x v="538"/>
    <d v="2011-10-22T00:00:00"/>
    <s v="Second Class"/>
    <s v="RP-19270"/>
    <s v="Rachel Payne"/>
    <x v="1"/>
    <s v="United States"/>
    <s v="San Francisco"/>
    <x v="1"/>
    <n v="94110"/>
    <x v="1"/>
    <s v="OFF-BI-10003727"/>
    <x v="1"/>
    <x v="8"/>
    <x v="797"/>
    <n v="20.064"/>
    <n v="6"/>
    <n v="0.2"/>
    <n v="7.0223999999999993"/>
  </r>
  <r>
    <n v="9340"/>
    <s v="CA-2011-155264"/>
    <x v="2"/>
    <x v="538"/>
    <d v="2011-10-22T00:00:00"/>
    <s v="Second Class"/>
    <s v="RP-19270"/>
    <s v="Rachel Payne"/>
    <x v="1"/>
    <s v="United States"/>
    <s v="San Francisco"/>
    <x v="1"/>
    <n v="94110"/>
    <x v="1"/>
    <s v="OFF-PA-10003228"/>
    <x v="1"/>
    <x v="10"/>
    <x v="1668"/>
    <n v="146.72999999999999"/>
    <n v="3"/>
    <n v="0"/>
    <n v="68.963099999999997"/>
  </r>
  <r>
    <n v="9341"/>
    <s v="CA-2011-155264"/>
    <x v="2"/>
    <x v="538"/>
    <d v="2011-10-22T00:00:00"/>
    <s v="Second Class"/>
    <s v="RP-19270"/>
    <s v="Rachel Payne"/>
    <x v="1"/>
    <s v="United States"/>
    <s v="San Francisco"/>
    <x v="1"/>
    <n v="94110"/>
    <x v="1"/>
    <s v="OFF-LA-10002787"/>
    <x v="1"/>
    <x v="2"/>
    <x v="542"/>
    <n v="18.75"/>
    <n v="5"/>
    <n v="0"/>
    <n v="9"/>
  </r>
  <r>
    <n v="9342"/>
    <s v="CA-2011-155264"/>
    <x v="2"/>
    <x v="538"/>
    <d v="2011-10-22T00:00:00"/>
    <s v="Second Class"/>
    <s v="RP-19270"/>
    <s v="Rachel Payne"/>
    <x v="1"/>
    <s v="United States"/>
    <s v="San Francisco"/>
    <x v="1"/>
    <n v="94110"/>
    <x v="1"/>
    <s v="TEC-PH-10001305"/>
    <x v="2"/>
    <x v="7"/>
    <x v="1671"/>
    <n v="117.57600000000002"/>
    <n v="3"/>
    <n v="0.2"/>
    <n v="11.757600000000011"/>
  </r>
  <r>
    <n v="9343"/>
    <s v="CA-2013-119123"/>
    <x v="0"/>
    <x v="69"/>
    <d v="2013-03-19T00:00:00"/>
    <s v="Standard Class"/>
    <s v="DB-13360"/>
    <s v="Dennis Bolton"/>
    <x v="2"/>
    <s v="United States"/>
    <s v="Riverside"/>
    <x v="1"/>
    <n v="92503"/>
    <x v="1"/>
    <s v="OFF-BI-10001036"/>
    <x v="1"/>
    <x v="8"/>
    <x v="618"/>
    <n v="51.184000000000012"/>
    <n v="7"/>
    <n v="0.2"/>
    <n v="19.193999999999999"/>
  </r>
  <r>
    <n v="9344"/>
    <s v="CA-2014-109085"/>
    <x v="3"/>
    <x v="922"/>
    <d v="2014-02-21T00:00:00"/>
    <s v="First Class"/>
    <s v="CK-12325"/>
    <s v="Christine Kargatis"/>
    <x v="2"/>
    <s v="United States"/>
    <s v="Troy"/>
    <x v="24"/>
    <n v="45373"/>
    <x v="3"/>
    <s v="FUR-TA-10001086"/>
    <x v="0"/>
    <x v="3"/>
    <x v="1727"/>
    <n v="455.97"/>
    <n v="5"/>
    <n v="0.4"/>
    <n v="-106.39299999999997"/>
  </r>
  <r>
    <n v="9345"/>
    <s v="CA-2014-109085"/>
    <x v="3"/>
    <x v="922"/>
    <d v="2014-02-21T00:00:00"/>
    <s v="First Class"/>
    <s v="CK-12325"/>
    <s v="Christine Kargatis"/>
    <x v="2"/>
    <s v="United States"/>
    <s v="Troy"/>
    <x v="24"/>
    <n v="45373"/>
    <x v="3"/>
    <s v="OFF-BI-10001525"/>
    <x v="1"/>
    <x v="8"/>
    <x v="31"/>
    <n v="5.7150000000000016"/>
    <n v="5"/>
    <n v="0.7"/>
    <n v="-4.7625000000000011"/>
  </r>
  <r>
    <n v="9346"/>
    <s v="CA-2014-109085"/>
    <x v="3"/>
    <x v="922"/>
    <d v="2014-02-21T00:00:00"/>
    <s v="First Class"/>
    <s v="CK-12325"/>
    <s v="Christine Kargatis"/>
    <x v="2"/>
    <s v="United States"/>
    <s v="Troy"/>
    <x v="24"/>
    <n v="45373"/>
    <x v="3"/>
    <s v="TEC-PH-10000526"/>
    <x v="2"/>
    <x v="7"/>
    <x v="1463"/>
    <n v="57.593999999999994"/>
    <n v="1"/>
    <n v="0.4"/>
    <n v="-11.518799999999999"/>
  </r>
  <r>
    <n v="9347"/>
    <s v="CA-2014-109085"/>
    <x v="3"/>
    <x v="922"/>
    <d v="2014-02-21T00:00:00"/>
    <s v="First Class"/>
    <s v="CK-12325"/>
    <s v="Christine Kargatis"/>
    <x v="2"/>
    <s v="United States"/>
    <s v="Troy"/>
    <x v="24"/>
    <n v="45373"/>
    <x v="3"/>
    <s v="FUR-FU-10004973"/>
    <x v="0"/>
    <x v="5"/>
    <x v="1134"/>
    <n v="30.144000000000002"/>
    <n v="2"/>
    <n v="0.2"/>
    <n v="8.2896000000000001"/>
  </r>
  <r>
    <n v="9348"/>
    <s v="CA-2014-109085"/>
    <x v="3"/>
    <x v="922"/>
    <d v="2014-02-21T00:00:00"/>
    <s v="First Class"/>
    <s v="CK-12325"/>
    <s v="Christine Kargatis"/>
    <x v="2"/>
    <s v="United States"/>
    <s v="Troy"/>
    <x v="24"/>
    <n v="45373"/>
    <x v="3"/>
    <s v="FUR-CH-10003981"/>
    <x v="0"/>
    <x v="1"/>
    <x v="1166"/>
    <n v="899.43"/>
    <n v="5"/>
    <n v="0.3"/>
    <n v="-12.84900000000016"/>
  </r>
  <r>
    <n v="9349"/>
    <s v="CA-2013-114860"/>
    <x v="0"/>
    <x v="596"/>
    <d v="2013-12-29T00:00:00"/>
    <s v="Standard Class"/>
    <s v="DN-13690"/>
    <s v="Duane Noonan"/>
    <x v="0"/>
    <s v="United States"/>
    <s v="Moreno Valley"/>
    <x v="1"/>
    <n v="92553"/>
    <x v="1"/>
    <s v="FUR-FU-10000277"/>
    <x v="0"/>
    <x v="5"/>
    <x v="1786"/>
    <n v="842.72"/>
    <n v="8"/>
    <n v="0"/>
    <n v="202.25279999999998"/>
  </r>
  <r>
    <n v="9350"/>
    <s v="CA-2013-114860"/>
    <x v="0"/>
    <x v="596"/>
    <d v="2013-12-29T00:00:00"/>
    <s v="Standard Class"/>
    <s v="DN-13690"/>
    <s v="Duane Noonan"/>
    <x v="0"/>
    <s v="United States"/>
    <s v="Moreno Valley"/>
    <x v="1"/>
    <n v="92553"/>
    <x v="1"/>
    <s v="FUR-FU-10001934"/>
    <x v="0"/>
    <x v="5"/>
    <x v="107"/>
    <n v="41.96"/>
    <n v="2"/>
    <n v="0"/>
    <n v="10.909600000000001"/>
  </r>
  <r>
    <n v="9351"/>
    <s v="CA-2013-159009"/>
    <x v="0"/>
    <x v="713"/>
    <d v="2013-09-28T00:00:00"/>
    <s v="Standard Class"/>
    <s v="DP-13105"/>
    <s v="Dave Poirier"/>
    <x v="1"/>
    <s v="United States"/>
    <s v="Seattle"/>
    <x v="4"/>
    <n v="98115"/>
    <x v="1"/>
    <s v="OFF-BI-10004970"/>
    <x v="1"/>
    <x v="8"/>
    <x v="908"/>
    <n v="13.216000000000001"/>
    <n v="4"/>
    <n v="0.2"/>
    <n v="4.4603999999999999"/>
  </r>
  <r>
    <n v="9352"/>
    <s v="CA-2013-159009"/>
    <x v="0"/>
    <x v="713"/>
    <d v="2013-09-28T00:00:00"/>
    <s v="Standard Class"/>
    <s v="DP-13105"/>
    <s v="Dave Poirier"/>
    <x v="1"/>
    <s v="United States"/>
    <s v="Seattle"/>
    <x v="4"/>
    <n v="98115"/>
    <x v="1"/>
    <s v="FUR-CH-10003396"/>
    <x v="0"/>
    <x v="1"/>
    <x v="385"/>
    <n v="184.75200000000001"/>
    <n v="3"/>
    <n v="0.2"/>
    <n v="-20.784600000000012"/>
  </r>
  <r>
    <n v="9353"/>
    <s v="CA-2014-148411"/>
    <x v="3"/>
    <x v="241"/>
    <d v="2014-09-27T00:00:00"/>
    <s v="First Class"/>
    <s v="RO-19780"/>
    <s v="Rose O'Brian"/>
    <x v="0"/>
    <s v="United States"/>
    <s v="Chicago"/>
    <x v="10"/>
    <n v="60623"/>
    <x v="2"/>
    <s v="FUR-CH-10003973"/>
    <x v="0"/>
    <x v="1"/>
    <x v="858"/>
    <n v="520.46399999999994"/>
    <n v="2"/>
    <n v="0.3"/>
    <n v="-14.870399999999961"/>
  </r>
  <r>
    <n v="9354"/>
    <s v="CA-2014-148411"/>
    <x v="3"/>
    <x v="241"/>
    <d v="2014-09-27T00:00:00"/>
    <s v="First Class"/>
    <s v="RO-19780"/>
    <s v="Rose O'Brian"/>
    <x v="0"/>
    <s v="United States"/>
    <s v="Chicago"/>
    <x v="10"/>
    <n v="60623"/>
    <x v="2"/>
    <s v="OFF-PA-10002109"/>
    <x v="1"/>
    <x v="10"/>
    <x v="1771"/>
    <n v="11.423999999999999"/>
    <n v="3"/>
    <n v="0.2"/>
    <n v="3.7127999999999988"/>
  </r>
  <r>
    <n v="9355"/>
    <s v="CA-2012-110324"/>
    <x v="1"/>
    <x v="494"/>
    <d v="2012-12-05T00:00:00"/>
    <s v="Standard Class"/>
    <s v="MA-17560"/>
    <s v="Matt Abelman"/>
    <x v="2"/>
    <s v="United States"/>
    <s v="Jackson"/>
    <x v="12"/>
    <n v="49201"/>
    <x v="2"/>
    <s v="OFF-PA-10001826"/>
    <x v="1"/>
    <x v="10"/>
    <x v="1750"/>
    <n v="19.440000000000001"/>
    <n v="3"/>
    <n v="0"/>
    <n v="9.3312000000000008"/>
  </r>
  <r>
    <n v="9356"/>
    <s v="CA-2012-110324"/>
    <x v="1"/>
    <x v="494"/>
    <d v="2012-12-05T00:00:00"/>
    <s v="Standard Class"/>
    <s v="MA-17560"/>
    <s v="Matt Abelman"/>
    <x v="2"/>
    <s v="United States"/>
    <s v="Jackson"/>
    <x v="12"/>
    <n v="49201"/>
    <x v="2"/>
    <s v="OFF-AR-10000823"/>
    <x v="1"/>
    <x v="6"/>
    <x v="1043"/>
    <n v="3.64"/>
    <n v="2"/>
    <n v="0"/>
    <n v="1.0192000000000001"/>
  </r>
  <r>
    <n v="9357"/>
    <s v="CA-2012-110324"/>
    <x v="1"/>
    <x v="494"/>
    <d v="2012-12-05T00:00:00"/>
    <s v="Standard Class"/>
    <s v="MA-17560"/>
    <s v="Matt Abelman"/>
    <x v="2"/>
    <s v="United States"/>
    <s v="Jackson"/>
    <x v="12"/>
    <n v="49201"/>
    <x v="2"/>
    <s v="OFF-PA-10001776"/>
    <x v="1"/>
    <x v="10"/>
    <x v="1263"/>
    <n v="18.54"/>
    <n v="2"/>
    <n v="0"/>
    <n v="8.7137999999999991"/>
  </r>
  <r>
    <n v="9358"/>
    <s v="CA-2013-168046"/>
    <x v="0"/>
    <x v="967"/>
    <d v="2013-01-28T00:00:00"/>
    <s v="Second Class"/>
    <s v="JD-15895"/>
    <s v="Jonathan Doherty"/>
    <x v="1"/>
    <s v="United States"/>
    <s v="New York City"/>
    <x v="15"/>
    <n v="10024"/>
    <x v="3"/>
    <s v="OFF-BI-10003676"/>
    <x v="1"/>
    <x v="8"/>
    <x v="816"/>
    <n v="43.120000000000005"/>
    <n v="5"/>
    <n v="0.2"/>
    <n v="15.091999999999995"/>
  </r>
  <r>
    <n v="9359"/>
    <s v="CA-2013-168046"/>
    <x v="0"/>
    <x v="967"/>
    <d v="2013-01-28T00:00:00"/>
    <s v="Second Class"/>
    <s v="JD-15895"/>
    <s v="Jonathan Doherty"/>
    <x v="1"/>
    <s v="United States"/>
    <s v="New York City"/>
    <x v="15"/>
    <n v="10024"/>
    <x v="3"/>
    <s v="FUR-TA-10001095"/>
    <x v="0"/>
    <x v="3"/>
    <x v="611"/>
    <n v="313.72199999999998"/>
    <n v="3"/>
    <n v="0.4"/>
    <n v="-99.34529999999998"/>
  </r>
  <r>
    <n v="9360"/>
    <s v="CA-2013-168046"/>
    <x v="0"/>
    <x v="967"/>
    <d v="2013-01-28T00:00:00"/>
    <s v="Second Class"/>
    <s v="JD-15895"/>
    <s v="Jonathan Doherty"/>
    <x v="1"/>
    <s v="United States"/>
    <s v="New York City"/>
    <x v="15"/>
    <n v="10024"/>
    <x v="3"/>
    <s v="FUR-FU-10000747"/>
    <x v="0"/>
    <x v="5"/>
    <x v="1742"/>
    <n v="45.98"/>
    <n v="1"/>
    <n v="0"/>
    <n v="7.816599999999994"/>
  </r>
  <r>
    <n v="9361"/>
    <s v="CA-2013-168046"/>
    <x v="0"/>
    <x v="967"/>
    <d v="2013-01-28T00:00:00"/>
    <s v="Second Class"/>
    <s v="JD-15895"/>
    <s v="Jonathan Doherty"/>
    <x v="1"/>
    <s v="United States"/>
    <s v="New York City"/>
    <x v="15"/>
    <n v="10024"/>
    <x v="3"/>
    <s v="OFF-ST-10004337"/>
    <x v="1"/>
    <x v="4"/>
    <x v="839"/>
    <n v="428.68"/>
    <n v="7"/>
    <n v="0"/>
    <n v="0"/>
  </r>
  <r>
    <n v="9362"/>
    <s v="CA-2014-111591"/>
    <x v="3"/>
    <x v="708"/>
    <d v="2014-03-26T00:00:00"/>
    <s v="Standard Class"/>
    <s v="PS-18970"/>
    <s v="Paul Stevenson"/>
    <x v="2"/>
    <s v="United States"/>
    <s v="Seattle"/>
    <x v="4"/>
    <n v="98105"/>
    <x v="1"/>
    <s v="OFF-BI-10004410"/>
    <x v="1"/>
    <x v="8"/>
    <x v="48"/>
    <n v="30.576000000000001"/>
    <n v="6"/>
    <n v="0.2"/>
    <n v="10.3194"/>
  </r>
  <r>
    <n v="9363"/>
    <s v="CA-2014-111591"/>
    <x v="3"/>
    <x v="708"/>
    <d v="2014-03-26T00:00:00"/>
    <s v="Standard Class"/>
    <s v="PS-18970"/>
    <s v="Paul Stevenson"/>
    <x v="2"/>
    <s v="United States"/>
    <s v="Seattle"/>
    <x v="4"/>
    <n v="98105"/>
    <x v="1"/>
    <s v="OFF-FA-10004838"/>
    <x v="1"/>
    <x v="13"/>
    <x v="792"/>
    <n v="13.020000000000001"/>
    <n v="7"/>
    <n v="0"/>
    <n v="0.3906000000000005"/>
  </r>
  <r>
    <n v="9364"/>
    <s v="CA-2014-111591"/>
    <x v="3"/>
    <x v="708"/>
    <d v="2014-03-26T00:00:00"/>
    <s v="Standard Class"/>
    <s v="PS-18970"/>
    <s v="Paul Stevenson"/>
    <x v="2"/>
    <s v="United States"/>
    <s v="Seattle"/>
    <x v="4"/>
    <n v="98105"/>
    <x v="1"/>
    <s v="FUR-FU-10002364"/>
    <x v="0"/>
    <x v="5"/>
    <x v="1231"/>
    <n v="22.14"/>
    <n v="3"/>
    <n v="0"/>
    <n v="6.4205999999999976"/>
  </r>
  <r>
    <n v="9365"/>
    <s v="CA-2014-111591"/>
    <x v="3"/>
    <x v="708"/>
    <d v="2014-03-26T00:00:00"/>
    <s v="Standard Class"/>
    <s v="PS-18970"/>
    <s v="Paul Stevenson"/>
    <x v="2"/>
    <s v="United States"/>
    <s v="Seattle"/>
    <x v="4"/>
    <n v="98105"/>
    <x v="1"/>
    <s v="OFF-ST-10001809"/>
    <x v="1"/>
    <x v="4"/>
    <x v="430"/>
    <n v="359.32"/>
    <n v="4"/>
    <n v="0"/>
    <n v="7.1863999999999919"/>
  </r>
  <r>
    <n v="9366"/>
    <s v="US-2011-166828"/>
    <x v="2"/>
    <x v="963"/>
    <d v="2011-08-25T00:00:00"/>
    <s v="First Class"/>
    <s v="JF-15415"/>
    <s v="Jennifer Ferguson"/>
    <x v="0"/>
    <s v="United States"/>
    <s v="Saint Charles"/>
    <x v="25"/>
    <n v="63301"/>
    <x v="2"/>
    <s v="OFF-PA-10001846"/>
    <x v="1"/>
    <x v="10"/>
    <x v="1807"/>
    <n v="11.56"/>
    <n v="2"/>
    <n v="0"/>
    <n v="5.6644000000000005"/>
  </r>
  <r>
    <n v="9367"/>
    <s v="CA-2011-108147"/>
    <x v="2"/>
    <x v="785"/>
    <d v="2011-06-13T00:00:00"/>
    <s v="Standard Class"/>
    <s v="RD-19480"/>
    <s v="Rick Duston"/>
    <x v="0"/>
    <s v="United States"/>
    <s v="Long Beach"/>
    <x v="15"/>
    <n v="11561"/>
    <x v="3"/>
    <s v="OFF-BI-10003876"/>
    <x v="1"/>
    <x v="8"/>
    <x v="1617"/>
    <n v="68.48"/>
    <n v="2"/>
    <n v="0.2"/>
    <n v="25.679999999999996"/>
  </r>
  <r>
    <n v="9368"/>
    <s v="CA-2011-108147"/>
    <x v="2"/>
    <x v="785"/>
    <d v="2011-06-13T00:00:00"/>
    <s v="Standard Class"/>
    <s v="RD-19480"/>
    <s v="Rick Duston"/>
    <x v="0"/>
    <s v="United States"/>
    <s v="Long Beach"/>
    <x v="15"/>
    <n v="11561"/>
    <x v="3"/>
    <s v="OFF-ST-10003470"/>
    <x v="1"/>
    <x v="4"/>
    <x v="1339"/>
    <n v="1676.88"/>
    <n v="6"/>
    <n v="0"/>
    <n v="83.843999999999937"/>
  </r>
  <r>
    <n v="9369"/>
    <s v="CA-2013-154998"/>
    <x v="0"/>
    <x v="281"/>
    <d v="2013-04-10T00:00:00"/>
    <s v="First Class"/>
    <s v="ES-14080"/>
    <s v="Erin Smith"/>
    <x v="1"/>
    <s v="United States"/>
    <s v="Lakewood"/>
    <x v="30"/>
    <n v="8701"/>
    <x v="3"/>
    <s v="OFF-PA-10004243"/>
    <x v="1"/>
    <x v="10"/>
    <x v="271"/>
    <n v="37.94"/>
    <n v="2"/>
    <n v="0"/>
    <n v="18.211199999999998"/>
  </r>
  <r>
    <n v="9370"/>
    <s v="CA-2014-113460"/>
    <x v="3"/>
    <x v="659"/>
    <d v="2014-11-10T00:00:00"/>
    <s v="Second Class"/>
    <s v="KN-16390"/>
    <s v="Katherine Nockton"/>
    <x v="1"/>
    <s v="United States"/>
    <s v="Clinton"/>
    <x v="39"/>
    <n v="20735"/>
    <x v="3"/>
    <s v="FUR-CH-10000422"/>
    <x v="0"/>
    <x v="1"/>
    <x v="1432"/>
    <n v="272.96999999999997"/>
    <n v="3"/>
    <n v="0"/>
    <n v="43.675200000000018"/>
  </r>
  <r>
    <n v="9371"/>
    <s v="CA-2012-111339"/>
    <x v="1"/>
    <x v="352"/>
    <d v="2012-05-31T00:00:00"/>
    <s v="First Class"/>
    <s v="VP-21760"/>
    <s v="Victoria Pisteka"/>
    <x v="1"/>
    <s v="United States"/>
    <s v="Columbus"/>
    <x v="24"/>
    <n v="43229"/>
    <x v="3"/>
    <s v="FUR-FU-10002506"/>
    <x v="0"/>
    <x v="5"/>
    <x v="1802"/>
    <n v="41.568000000000005"/>
    <n v="4"/>
    <n v="0.2"/>
    <n v="-4.1568000000000023"/>
  </r>
  <r>
    <n v="9372"/>
    <s v="CA-2012-111339"/>
    <x v="1"/>
    <x v="352"/>
    <d v="2012-05-31T00:00:00"/>
    <s v="First Class"/>
    <s v="VP-21760"/>
    <s v="Victoria Pisteka"/>
    <x v="1"/>
    <s v="United States"/>
    <s v="Columbus"/>
    <x v="24"/>
    <n v="43229"/>
    <x v="3"/>
    <s v="FUR-CH-10000863"/>
    <x v="0"/>
    <x v="1"/>
    <x v="83"/>
    <n v="317.05799999999999"/>
    <n v="3"/>
    <n v="0.3"/>
    <n v="-86.058600000000013"/>
  </r>
  <r>
    <n v="9373"/>
    <s v="CA-2012-111339"/>
    <x v="1"/>
    <x v="352"/>
    <d v="2012-05-31T00:00:00"/>
    <s v="First Class"/>
    <s v="VP-21760"/>
    <s v="Victoria Pisteka"/>
    <x v="1"/>
    <s v="United States"/>
    <s v="Columbus"/>
    <x v="24"/>
    <n v="43229"/>
    <x v="3"/>
    <s v="OFF-FA-10002988"/>
    <x v="1"/>
    <x v="13"/>
    <x v="131"/>
    <n v="8.0399999999999991"/>
    <n v="5"/>
    <n v="0.2"/>
    <n v="2.9144999999999994"/>
  </r>
  <r>
    <n v="9374"/>
    <s v="CA-2014-102820"/>
    <x v="3"/>
    <x v="917"/>
    <d v="2014-05-12T00:00:00"/>
    <s v="Standard Class"/>
    <s v="CS-11950"/>
    <s v="Carlos Soltero"/>
    <x v="0"/>
    <s v="United States"/>
    <s v="Pasadena"/>
    <x v="1"/>
    <n v="91104"/>
    <x v="1"/>
    <s v="TEC-PH-10003437"/>
    <x v="2"/>
    <x v="7"/>
    <x v="913"/>
    <n v="419.94399999999996"/>
    <n v="7"/>
    <n v="0.2"/>
    <n v="52.492999999999967"/>
  </r>
  <r>
    <n v="9375"/>
    <s v="CA-2013-149671"/>
    <x v="0"/>
    <x v="410"/>
    <d v="2013-06-10T00:00:00"/>
    <s v="Standard Class"/>
    <s v="KB-16600"/>
    <s v="Ken Brennan"/>
    <x v="1"/>
    <s v="United States"/>
    <s v="Seattle"/>
    <x v="4"/>
    <n v="98105"/>
    <x v="1"/>
    <s v="OFF-SU-10002537"/>
    <x v="1"/>
    <x v="14"/>
    <x v="676"/>
    <n v="61.38"/>
    <n v="6"/>
    <n v="0"/>
    <n v="15.958800000000004"/>
  </r>
  <r>
    <n v="9376"/>
    <s v="CA-2012-126347"/>
    <x v="1"/>
    <x v="639"/>
    <d v="2012-12-19T00:00:00"/>
    <s v="Second Class"/>
    <s v="AJ-10945"/>
    <s v="Ashley Jarboe"/>
    <x v="0"/>
    <s v="United States"/>
    <s v="Los Angeles"/>
    <x v="1"/>
    <n v="90045"/>
    <x v="1"/>
    <s v="TEC-AC-10003063"/>
    <x v="2"/>
    <x v="11"/>
    <x v="1052"/>
    <n v="50"/>
    <n v="2"/>
    <n v="0"/>
    <n v="10.5"/>
  </r>
  <r>
    <n v="9377"/>
    <s v="CA-2014-108756"/>
    <x v="3"/>
    <x v="53"/>
    <d v="2014-12-30T00:00:00"/>
    <s v="Standard Class"/>
    <s v="PO-18865"/>
    <s v="Patrick O'Donnell"/>
    <x v="0"/>
    <s v="United States"/>
    <s v="East Orange"/>
    <x v="30"/>
    <n v="7017"/>
    <x v="3"/>
    <s v="TEC-AC-10003237"/>
    <x v="2"/>
    <x v="11"/>
    <x v="1631"/>
    <n v="31.799999999999997"/>
    <n v="3"/>
    <n v="0"/>
    <n v="13.674000000000003"/>
  </r>
  <r>
    <n v="9378"/>
    <s v="CA-2014-155362"/>
    <x v="3"/>
    <x v="94"/>
    <d v="2014-12-22T00:00:00"/>
    <s v="Standard Class"/>
    <s v="DP-13105"/>
    <s v="Dave Poirier"/>
    <x v="1"/>
    <s v="United States"/>
    <s v="Eau Claire"/>
    <x v="6"/>
    <n v="54703"/>
    <x v="2"/>
    <s v="OFF-ST-10001031"/>
    <x v="1"/>
    <x v="4"/>
    <x v="1551"/>
    <n v="32.56"/>
    <n v="2"/>
    <n v="0"/>
    <n v="8.465600000000002"/>
  </r>
  <r>
    <n v="9379"/>
    <s v="CA-2013-117625"/>
    <x v="0"/>
    <x v="1120"/>
    <d v="2013-05-16T00:00:00"/>
    <s v="Standard Class"/>
    <s v="GM-14500"/>
    <s v="Gene McClure"/>
    <x v="0"/>
    <s v="United States"/>
    <s v="Chicago"/>
    <x v="10"/>
    <n v="60610"/>
    <x v="2"/>
    <s v="OFF-EN-10001535"/>
    <x v="1"/>
    <x v="12"/>
    <x v="1833"/>
    <n v="7.0720000000000001"/>
    <n v="2"/>
    <n v="0.2"/>
    <n v="2.3868"/>
  </r>
  <r>
    <n v="9380"/>
    <s v="CA-2011-154158"/>
    <x v="2"/>
    <x v="851"/>
    <d v="2011-12-27T00:00:00"/>
    <s v="Second Class"/>
    <s v="CC-12670"/>
    <s v="Craig Carreira"/>
    <x v="0"/>
    <s v="United States"/>
    <s v="Tampa"/>
    <x v="2"/>
    <n v="33614"/>
    <x v="0"/>
    <s v="OFF-PA-10001295"/>
    <x v="1"/>
    <x v="10"/>
    <x v="1211"/>
    <n v="45.527999999999999"/>
    <n v="3"/>
    <n v="0.2"/>
    <n v="15.934799999999997"/>
  </r>
  <r>
    <n v="9381"/>
    <s v="CA-2011-154158"/>
    <x v="2"/>
    <x v="851"/>
    <d v="2011-12-27T00:00:00"/>
    <s v="Second Class"/>
    <s v="CC-12670"/>
    <s v="Craig Carreira"/>
    <x v="0"/>
    <s v="United States"/>
    <s v="Tampa"/>
    <x v="2"/>
    <n v="33614"/>
    <x v="0"/>
    <s v="FUR-CH-10004698"/>
    <x v="0"/>
    <x v="1"/>
    <x v="166"/>
    <n v="64.784000000000006"/>
    <n v="1"/>
    <n v="0.2"/>
    <n v="6.4784000000000042"/>
  </r>
  <r>
    <n v="9382"/>
    <s v="CA-2011-154158"/>
    <x v="2"/>
    <x v="851"/>
    <d v="2011-12-27T00:00:00"/>
    <s v="Second Class"/>
    <s v="CC-12670"/>
    <s v="Craig Carreira"/>
    <x v="0"/>
    <s v="United States"/>
    <s v="Tampa"/>
    <x v="2"/>
    <n v="33614"/>
    <x v="0"/>
    <s v="OFF-ST-10000078"/>
    <x v="1"/>
    <x v="4"/>
    <x v="1218"/>
    <n v="424.27200000000005"/>
    <n v="2"/>
    <n v="0.2"/>
    <n v="-10.60680000000005"/>
  </r>
  <r>
    <n v="9383"/>
    <s v="CA-2011-154158"/>
    <x v="2"/>
    <x v="851"/>
    <d v="2011-12-27T00:00:00"/>
    <s v="Second Class"/>
    <s v="CC-12670"/>
    <s v="Craig Carreira"/>
    <x v="0"/>
    <s v="United States"/>
    <s v="Tampa"/>
    <x v="2"/>
    <n v="33614"/>
    <x v="0"/>
    <s v="OFF-AR-10001868"/>
    <x v="1"/>
    <x v="6"/>
    <x v="59"/>
    <n v="1.3440000000000001"/>
    <n v="1"/>
    <n v="0.2"/>
    <n v="0.504"/>
  </r>
  <r>
    <n v="9384"/>
    <s v="CA-2011-154158"/>
    <x v="2"/>
    <x v="851"/>
    <d v="2011-12-27T00:00:00"/>
    <s v="Second Class"/>
    <s v="CC-12670"/>
    <s v="Craig Carreira"/>
    <x v="0"/>
    <s v="United States"/>
    <s v="Tampa"/>
    <x v="2"/>
    <n v="33614"/>
    <x v="0"/>
    <s v="OFF-ST-10004950"/>
    <x v="1"/>
    <x v="4"/>
    <x v="1000"/>
    <n v="83.920000000000016"/>
    <n v="5"/>
    <n v="0.2"/>
    <n v="-1.049000000000003"/>
  </r>
  <r>
    <n v="9385"/>
    <s v="CA-2014-100433"/>
    <x v="3"/>
    <x v="938"/>
    <d v="2014-08-17T00:00:00"/>
    <s v="Standard Class"/>
    <s v="SJ-20125"/>
    <s v="Sanjit Jacobs"/>
    <x v="2"/>
    <s v="United States"/>
    <s v="New York City"/>
    <x v="15"/>
    <n v="10009"/>
    <x v="3"/>
    <s v="OFF-PA-10003441"/>
    <x v="1"/>
    <x v="10"/>
    <x v="485"/>
    <n v="25.92"/>
    <n v="4"/>
    <n v="0"/>
    <n v="12.441600000000001"/>
  </r>
  <r>
    <n v="9386"/>
    <s v="CA-2014-163097"/>
    <x v="3"/>
    <x v="151"/>
    <d v="2014-09-01T00:00:00"/>
    <s v="Standard Class"/>
    <s v="SF-20200"/>
    <s v="Sarah Foster"/>
    <x v="0"/>
    <s v="United States"/>
    <s v="Mesa"/>
    <x v="16"/>
    <n v="85204"/>
    <x v="1"/>
    <s v="FUR-FU-10004973"/>
    <x v="0"/>
    <x v="5"/>
    <x v="1134"/>
    <n v="120.57600000000001"/>
    <n v="8"/>
    <n v="0.2"/>
    <n v="33.1584"/>
  </r>
  <r>
    <n v="9387"/>
    <s v="US-2014-127292"/>
    <x v="3"/>
    <x v="617"/>
    <d v="2014-01-24T00:00:00"/>
    <s v="Standard Class"/>
    <s v="RM-19375"/>
    <s v="Raymond Messe"/>
    <x v="0"/>
    <s v="United States"/>
    <s v="Burlington"/>
    <x v="42"/>
    <s v="05408"/>
    <x v="3"/>
    <s v="OFF-PA-10000157"/>
    <x v="1"/>
    <x v="10"/>
    <x v="364"/>
    <n v="79.92"/>
    <n v="4"/>
    <n v="0"/>
    <n v="37.562399999999997"/>
  </r>
  <r>
    <n v="9388"/>
    <s v="US-2014-127292"/>
    <x v="3"/>
    <x v="617"/>
    <d v="2014-01-24T00:00:00"/>
    <s v="Standard Class"/>
    <s v="RM-19375"/>
    <s v="Raymond Messe"/>
    <x v="0"/>
    <s v="United States"/>
    <s v="Burlington"/>
    <x v="42"/>
    <s v="05408"/>
    <x v="3"/>
    <s v="OFF-PA-10001970"/>
    <x v="1"/>
    <x v="10"/>
    <x v="311"/>
    <n v="12.28"/>
    <n v="1"/>
    <n v="0"/>
    <n v="5.7715999999999994"/>
  </r>
  <r>
    <n v="9389"/>
    <s v="US-2014-127292"/>
    <x v="3"/>
    <x v="617"/>
    <d v="2014-01-24T00:00:00"/>
    <s v="Standard Class"/>
    <s v="RM-19375"/>
    <s v="Raymond Messe"/>
    <x v="0"/>
    <s v="United States"/>
    <s v="Burlington"/>
    <x v="42"/>
    <s v="05408"/>
    <x v="3"/>
    <s v="OFF-AP-10000828"/>
    <x v="1"/>
    <x v="9"/>
    <x v="1087"/>
    <n v="542.93999999999994"/>
    <n v="3"/>
    <n v="0"/>
    <n v="152.02319999999997"/>
  </r>
  <r>
    <n v="9390"/>
    <s v="US-2014-127292"/>
    <x v="3"/>
    <x v="617"/>
    <d v="2014-01-24T00:00:00"/>
    <s v="Standard Class"/>
    <s v="RM-19375"/>
    <s v="Raymond Messe"/>
    <x v="0"/>
    <s v="United States"/>
    <s v="Burlington"/>
    <x v="42"/>
    <s v="05408"/>
    <x v="3"/>
    <s v="OFF-EN-10001509"/>
    <x v="1"/>
    <x v="12"/>
    <x v="29"/>
    <n v="2.04"/>
    <n v="1"/>
    <n v="0"/>
    <n v="0.95879999999999987"/>
  </r>
  <r>
    <n v="9391"/>
    <s v="CA-2012-163734"/>
    <x v="1"/>
    <x v="974"/>
    <d v="2012-06-24T00:00:00"/>
    <s v="Standard Class"/>
    <s v="KM-16375"/>
    <s v="Katherine Murray"/>
    <x v="2"/>
    <s v="United States"/>
    <s v="Houston"/>
    <x v="5"/>
    <n v="77070"/>
    <x v="2"/>
    <s v="OFF-ST-10003692"/>
    <x v="1"/>
    <x v="4"/>
    <x v="1253"/>
    <n v="228.92"/>
    <n v="5"/>
    <n v="0.2"/>
    <n v="14.307499999999997"/>
  </r>
  <r>
    <n v="9392"/>
    <s v="CA-2014-162474"/>
    <x v="3"/>
    <x v="677"/>
    <d v="2014-03-17T00:00:00"/>
    <s v="First Class"/>
    <s v="FH-14275"/>
    <s v="Frank Hawley"/>
    <x v="1"/>
    <s v="United States"/>
    <s v="Aurora"/>
    <x v="10"/>
    <n v="60505"/>
    <x v="2"/>
    <s v="TEC-PH-10004700"/>
    <x v="2"/>
    <x v="7"/>
    <x v="843"/>
    <n v="7.9920000000000009"/>
    <n v="1"/>
    <n v="0.2"/>
    <n v="2.5973999999999995"/>
  </r>
  <r>
    <n v="9393"/>
    <s v="CA-2012-130848"/>
    <x v="1"/>
    <x v="969"/>
    <d v="2012-10-25T00:00:00"/>
    <s v="Same Day"/>
    <s v="DG-13300"/>
    <s v="Deirdre Greer"/>
    <x v="1"/>
    <s v="United States"/>
    <s v="Denver"/>
    <x v="22"/>
    <n v="80219"/>
    <x v="1"/>
    <s v="FUR-CH-10000422"/>
    <x v="0"/>
    <x v="1"/>
    <x v="1432"/>
    <n v="582.33600000000001"/>
    <n v="8"/>
    <n v="0.2"/>
    <n v="-29.116799999999955"/>
  </r>
  <r>
    <n v="9394"/>
    <s v="CA-2011-125997"/>
    <x v="2"/>
    <x v="59"/>
    <d v="2011-09-23T00:00:00"/>
    <s v="First Class"/>
    <s v="MW-18220"/>
    <s v="Mitch Webber"/>
    <x v="0"/>
    <s v="United States"/>
    <s v="New York City"/>
    <x v="15"/>
    <n v="10011"/>
    <x v="3"/>
    <s v="TEC-PH-10003484"/>
    <x v="2"/>
    <x v="7"/>
    <x v="1530"/>
    <n v="629.94999999999993"/>
    <n v="5"/>
    <n v="0"/>
    <n v="157.48750000000001"/>
  </r>
  <r>
    <n v="9395"/>
    <s v="CA-2011-125997"/>
    <x v="2"/>
    <x v="59"/>
    <d v="2011-09-23T00:00:00"/>
    <s v="First Class"/>
    <s v="MW-18220"/>
    <s v="Mitch Webber"/>
    <x v="0"/>
    <s v="United States"/>
    <s v="New York City"/>
    <x v="15"/>
    <n v="10011"/>
    <x v="3"/>
    <s v="FUR-CH-10001394"/>
    <x v="0"/>
    <x v="1"/>
    <x v="648"/>
    <n v="631.78200000000004"/>
    <n v="2"/>
    <n v="0.1"/>
    <n v="140.39599999999993"/>
  </r>
  <r>
    <n v="9396"/>
    <s v="CA-2011-125997"/>
    <x v="2"/>
    <x v="59"/>
    <d v="2011-09-23T00:00:00"/>
    <s v="First Class"/>
    <s v="MW-18220"/>
    <s v="Mitch Webber"/>
    <x v="0"/>
    <s v="United States"/>
    <s v="New York City"/>
    <x v="15"/>
    <n v="10011"/>
    <x v="3"/>
    <s v="FUR-BO-10002213"/>
    <x v="0"/>
    <x v="0"/>
    <x v="1223"/>
    <n v="801.5680000000001"/>
    <n v="2"/>
    <n v="0.2"/>
    <n v="-10.019600000000054"/>
  </r>
  <r>
    <n v="9397"/>
    <s v="CA-2011-125997"/>
    <x v="2"/>
    <x v="59"/>
    <d v="2011-09-23T00:00:00"/>
    <s v="First Class"/>
    <s v="MW-18220"/>
    <s v="Mitch Webber"/>
    <x v="0"/>
    <s v="United States"/>
    <s v="New York City"/>
    <x v="15"/>
    <n v="10011"/>
    <x v="3"/>
    <s v="OFF-LA-10002762"/>
    <x v="1"/>
    <x v="2"/>
    <x v="49"/>
    <n v="75.179999999999993"/>
    <n v="6"/>
    <n v="0"/>
    <n v="35.334599999999995"/>
  </r>
  <r>
    <n v="9398"/>
    <s v="CA-2011-125997"/>
    <x v="2"/>
    <x v="59"/>
    <d v="2011-09-23T00:00:00"/>
    <s v="First Class"/>
    <s v="MW-18220"/>
    <s v="Mitch Webber"/>
    <x v="0"/>
    <s v="United States"/>
    <s v="New York City"/>
    <x v="15"/>
    <n v="10011"/>
    <x v="3"/>
    <s v="OFF-AP-10003842"/>
    <x v="1"/>
    <x v="9"/>
    <x v="1247"/>
    <n v="30.98"/>
    <n v="1"/>
    <n v="0"/>
    <n v="8.0548000000000002"/>
  </r>
  <r>
    <n v="9399"/>
    <s v="CA-2011-125997"/>
    <x v="2"/>
    <x v="59"/>
    <d v="2011-09-23T00:00:00"/>
    <s v="First Class"/>
    <s v="MW-18220"/>
    <s v="Mitch Webber"/>
    <x v="0"/>
    <s v="United States"/>
    <s v="New York City"/>
    <x v="15"/>
    <n v="10011"/>
    <x v="3"/>
    <s v="TEC-PH-10003072"/>
    <x v="2"/>
    <x v="7"/>
    <x v="1310"/>
    <n v="1349.91"/>
    <n v="9"/>
    <n v="0"/>
    <n v="661.45590000000004"/>
  </r>
  <r>
    <n v="9400"/>
    <s v="CA-2013-103128"/>
    <x v="0"/>
    <x v="583"/>
    <d v="2013-11-16T00:00:00"/>
    <s v="Standard Class"/>
    <s v="SC-20845"/>
    <s v="Sung Chung"/>
    <x v="0"/>
    <s v="United States"/>
    <s v="Arlington Heights"/>
    <x v="10"/>
    <n v="60004"/>
    <x v="2"/>
    <s v="OFF-AR-10003394"/>
    <x v="1"/>
    <x v="6"/>
    <x v="496"/>
    <n v="14.111999999999998"/>
    <n v="6"/>
    <n v="0.2"/>
    <n v="1.2348000000000008"/>
  </r>
  <r>
    <n v="9401"/>
    <s v="CA-2012-167696"/>
    <x v="1"/>
    <x v="1218"/>
    <d v="2012-09-21T00:00:00"/>
    <s v="Standard Class"/>
    <s v="BD-11500"/>
    <s v="Bradley Drucker"/>
    <x v="0"/>
    <s v="United States"/>
    <s v="Newport News"/>
    <x v="17"/>
    <n v="23602"/>
    <x v="0"/>
    <s v="OFF-EN-10001539"/>
    <x v="1"/>
    <x v="12"/>
    <x v="33"/>
    <n v="31.12"/>
    <n v="4"/>
    <n v="0"/>
    <n v="14.6264"/>
  </r>
  <r>
    <n v="9402"/>
    <s v="CA-2011-159814"/>
    <x v="2"/>
    <x v="1219"/>
    <d v="2011-06-28T00:00:00"/>
    <s v="Standard Class"/>
    <s v="LP-17080"/>
    <s v="Liz Pelletier"/>
    <x v="0"/>
    <s v="United States"/>
    <s v="Tucson"/>
    <x v="16"/>
    <n v="85705"/>
    <x v="1"/>
    <s v="FUR-FU-10001731"/>
    <x v="0"/>
    <x v="5"/>
    <x v="1547"/>
    <n v="4.2720000000000002"/>
    <n v="2"/>
    <n v="0.2"/>
    <n v="0.96119999999999983"/>
  </r>
  <r>
    <n v="9403"/>
    <s v="CA-2013-105459"/>
    <x v="0"/>
    <x v="399"/>
    <d v="2013-08-18T00:00:00"/>
    <s v="Second Class"/>
    <s v="NP-18700"/>
    <s v="Nora Preis"/>
    <x v="0"/>
    <s v="United States"/>
    <s v="New York City"/>
    <x v="15"/>
    <n v="10024"/>
    <x v="3"/>
    <s v="FUR-TA-10001095"/>
    <x v="0"/>
    <x v="3"/>
    <x v="611"/>
    <n v="209.148"/>
    <n v="2"/>
    <n v="0.4"/>
    <n v="-66.230199999999996"/>
  </r>
  <r>
    <n v="9404"/>
    <s v="CA-2013-105459"/>
    <x v="0"/>
    <x v="399"/>
    <d v="2013-08-18T00:00:00"/>
    <s v="Second Class"/>
    <s v="NP-18700"/>
    <s v="Nora Preis"/>
    <x v="0"/>
    <s v="United States"/>
    <s v="New York City"/>
    <x v="15"/>
    <n v="10024"/>
    <x v="3"/>
    <s v="OFF-ST-10000078"/>
    <x v="1"/>
    <x v="4"/>
    <x v="1218"/>
    <n v="1591.02"/>
    <n v="6"/>
    <n v="0"/>
    <n v="286.38359999999989"/>
  </r>
  <r>
    <n v="9405"/>
    <s v="CA-2014-141663"/>
    <x v="3"/>
    <x v="669"/>
    <d v="2014-04-18T00:00:00"/>
    <s v="Standard Class"/>
    <s v="DP-13105"/>
    <s v="Dave Poirier"/>
    <x v="1"/>
    <s v="United States"/>
    <s v="Philadelphia"/>
    <x v="9"/>
    <n v="19134"/>
    <x v="3"/>
    <s v="OFF-FA-10004076"/>
    <x v="1"/>
    <x v="13"/>
    <x v="1213"/>
    <n v="7.92"/>
    <n v="5"/>
    <n v="0.2"/>
    <n v="1.6829999999999994"/>
  </r>
  <r>
    <n v="9406"/>
    <s v="CA-2011-152618"/>
    <x v="2"/>
    <x v="619"/>
    <d v="2011-03-17T00:00:00"/>
    <s v="First Class"/>
    <s v="RB-19465"/>
    <s v="Rick Bensley"/>
    <x v="2"/>
    <s v="United States"/>
    <s v="Chicago"/>
    <x v="10"/>
    <n v="60653"/>
    <x v="2"/>
    <s v="TEC-MA-10003626"/>
    <x v="2"/>
    <x v="15"/>
    <x v="1388"/>
    <n v="574.91"/>
    <n v="2"/>
    <n v="0.3"/>
    <n v="156.04699999999997"/>
  </r>
  <r>
    <n v="9407"/>
    <s v="CA-2011-152618"/>
    <x v="2"/>
    <x v="619"/>
    <d v="2011-03-17T00:00:00"/>
    <s v="First Class"/>
    <s v="RB-19465"/>
    <s v="Rick Bensley"/>
    <x v="2"/>
    <s v="United States"/>
    <s v="Chicago"/>
    <x v="10"/>
    <n v="60653"/>
    <x v="2"/>
    <s v="OFF-PA-10001215"/>
    <x v="1"/>
    <x v="10"/>
    <x v="1717"/>
    <n v="8.4480000000000004"/>
    <n v="2"/>
    <n v="0.2"/>
    <n v="2.6399999999999997"/>
  </r>
  <r>
    <n v="9408"/>
    <s v="CA-2014-162789"/>
    <x v="3"/>
    <x v="585"/>
    <d v="2014-09-25T00:00:00"/>
    <s v="Second Class"/>
    <s v="LC-17140"/>
    <s v="Logan Currie"/>
    <x v="0"/>
    <s v="United States"/>
    <s v="New York City"/>
    <x v="15"/>
    <n v="10035"/>
    <x v="3"/>
    <s v="TEC-AC-10002842"/>
    <x v="2"/>
    <x v="11"/>
    <x v="1176"/>
    <n v="1071"/>
    <n v="9"/>
    <n v="0"/>
    <n v="171.36000000000007"/>
  </r>
  <r>
    <n v="9409"/>
    <s v="CA-2014-162789"/>
    <x v="3"/>
    <x v="585"/>
    <d v="2014-09-25T00:00:00"/>
    <s v="Second Class"/>
    <s v="LC-17140"/>
    <s v="Logan Currie"/>
    <x v="0"/>
    <s v="United States"/>
    <s v="New York City"/>
    <x v="15"/>
    <n v="10035"/>
    <x v="3"/>
    <s v="FUR-FU-10004864"/>
    <x v="0"/>
    <x v="5"/>
    <x v="1710"/>
    <n v="12.07"/>
    <n v="1"/>
    <n v="0"/>
    <n v="3.9831000000000003"/>
  </r>
  <r>
    <n v="9410"/>
    <s v="US-2014-110149"/>
    <x v="3"/>
    <x v="389"/>
    <d v="2014-12-14T00:00:00"/>
    <s v="First Class"/>
    <s v="WB-21850"/>
    <s v="William Brown"/>
    <x v="0"/>
    <s v="United States"/>
    <s v="Philadelphia"/>
    <x v="9"/>
    <n v="19143"/>
    <x v="3"/>
    <s v="OFF-BI-10000014"/>
    <x v="1"/>
    <x v="8"/>
    <x v="628"/>
    <n v="3.2730000000000006"/>
    <n v="1"/>
    <n v="0.7"/>
    <n v="-2.5092999999999996"/>
  </r>
  <r>
    <n v="9411"/>
    <s v="US-2014-110149"/>
    <x v="3"/>
    <x v="389"/>
    <d v="2014-12-14T00:00:00"/>
    <s v="First Class"/>
    <s v="WB-21850"/>
    <s v="William Brown"/>
    <x v="0"/>
    <s v="United States"/>
    <s v="Philadelphia"/>
    <x v="9"/>
    <n v="19143"/>
    <x v="3"/>
    <s v="FUR-FU-10001475"/>
    <x v="0"/>
    <x v="5"/>
    <x v="499"/>
    <n v="87.92"/>
    <n v="5"/>
    <n v="0.2"/>
    <n v="15.385999999999999"/>
  </r>
  <r>
    <n v="9412"/>
    <s v="CA-2013-108959"/>
    <x v="0"/>
    <x v="612"/>
    <d v="2013-03-15T00:00:00"/>
    <s v="Second Class"/>
    <s v="MH-17785"/>
    <s v="Maya Herman"/>
    <x v="1"/>
    <s v="United States"/>
    <s v="Glendale"/>
    <x v="16"/>
    <n v="85301"/>
    <x v="1"/>
    <s v="OFF-ST-10001272"/>
    <x v="1"/>
    <x v="4"/>
    <x v="528"/>
    <n v="104.69600000000001"/>
    <n v="1"/>
    <n v="0.2"/>
    <n v="6.5434999999999981"/>
  </r>
  <r>
    <n v="9413"/>
    <s v="CA-2012-164777"/>
    <x v="1"/>
    <x v="746"/>
    <d v="2012-01-29T00:00:00"/>
    <s v="First Class"/>
    <s v="SC-20305"/>
    <s v="Sean Christensen"/>
    <x v="0"/>
    <s v="United States"/>
    <s v="Los Angeles"/>
    <x v="1"/>
    <n v="90036"/>
    <x v="1"/>
    <s v="FUR-CH-10002024"/>
    <x v="0"/>
    <x v="1"/>
    <x v="478"/>
    <n v="2803.92"/>
    <n v="5"/>
    <n v="0.2"/>
    <n v="0"/>
  </r>
  <r>
    <n v="9414"/>
    <s v="CA-2013-132017"/>
    <x v="0"/>
    <x v="182"/>
    <d v="2013-09-28T00:00:00"/>
    <s v="First Class"/>
    <s v="MH-17620"/>
    <s v="Matt Hagelstein"/>
    <x v="1"/>
    <s v="United States"/>
    <s v="Houston"/>
    <x v="5"/>
    <n v="77041"/>
    <x v="2"/>
    <s v="OFF-BI-10004001"/>
    <x v="1"/>
    <x v="8"/>
    <x v="810"/>
    <n v="6.8159999999999981"/>
    <n v="2"/>
    <n v="0.8"/>
    <n v="-11.587200000000003"/>
  </r>
  <r>
    <n v="9415"/>
    <s v="CA-2012-127824"/>
    <x v="1"/>
    <x v="1090"/>
    <d v="2012-10-22T00:00:00"/>
    <s v="Standard Class"/>
    <s v="JC-15775"/>
    <s v="John Castell"/>
    <x v="0"/>
    <s v="United States"/>
    <s v="Seattle"/>
    <x v="4"/>
    <n v="98115"/>
    <x v="1"/>
    <s v="TEC-PH-10004094"/>
    <x v="2"/>
    <x v="7"/>
    <x v="1788"/>
    <n v="249.58400000000003"/>
    <n v="2"/>
    <n v="0.2"/>
    <n v="15.598999999999997"/>
  </r>
  <r>
    <n v="9416"/>
    <s v="CA-2012-127824"/>
    <x v="1"/>
    <x v="1090"/>
    <d v="2012-10-22T00:00:00"/>
    <s v="Standard Class"/>
    <s v="JC-15775"/>
    <s v="John Castell"/>
    <x v="0"/>
    <s v="United States"/>
    <s v="Seattle"/>
    <x v="4"/>
    <n v="98115"/>
    <x v="1"/>
    <s v="OFF-PA-10001184"/>
    <x v="1"/>
    <x v="10"/>
    <x v="1307"/>
    <n v="17.940000000000001"/>
    <n v="3"/>
    <n v="0"/>
    <n v="8.7906000000000013"/>
  </r>
  <r>
    <n v="9417"/>
    <s v="CA-2012-127824"/>
    <x v="1"/>
    <x v="1090"/>
    <d v="2012-10-22T00:00:00"/>
    <s v="Standard Class"/>
    <s v="JC-15775"/>
    <s v="John Castell"/>
    <x v="0"/>
    <s v="United States"/>
    <s v="Seattle"/>
    <x v="4"/>
    <n v="98115"/>
    <x v="1"/>
    <s v="FUR-FU-10002505"/>
    <x v="0"/>
    <x v="5"/>
    <x v="222"/>
    <n v="10.11"/>
    <n v="3"/>
    <n v="0"/>
    <n v="3.2351999999999994"/>
  </r>
  <r>
    <n v="9418"/>
    <s v="CA-2011-148285"/>
    <x v="2"/>
    <x v="1220"/>
    <d v="2011-11-01T00:00:00"/>
    <s v="Standard Class"/>
    <s v="RD-19810"/>
    <s v="Ross DeVincentis"/>
    <x v="2"/>
    <s v="United States"/>
    <s v="Fayetteville"/>
    <x v="3"/>
    <n v="28314"/>
    <x v="0"/>
    <s v="OFF-PA-10001166"/>
    <x v="1"/>
    <x v="10"/>
    <x v="769"/>
    <n v="10.368000000000002"/>
    <n v="2"/>
    <n v="0.2"/>
    <n v="3.6288"/>
  </r>
  <r>
    <n v="9419"/>
    <s v="CA-2011-148285"/>
    <x v="2"/>
    <x v="1220"/>
    <d v="2011-11-01T00:00:00"/>
    <s v="Standard Class"/>
    <s v="RD-19810"/>
    <s v="Ross DeVincentis"/>
    <x v="2"/>
    <s v="United States"/>
    <s v="Fayetteville"/>
    <x v="3"/>
    <n v="28314"/>
    <x v="0"/>
    <s v="OFF-PA-10000349"/>
    <x v="1"/>
    <x v="10"/>
    <x v="33"/>
    <n v="11.952000000000002"/>
    <n v="3"/>
    <n v="0.2"/>
    <n v="4.0338000000000003"/>
  </r>
  <r>
    <n v="9420"/>
    <s v="CA-2014-152926"/>
    <x v="3"/>
    <x v="280"/>
    <d v="2014-10-05T00:00:00"/>
    <s v="Second Class"/>
    <s v="SC-20695"/>
    <s v="Steve Chapman"/>
    <x v="1"/>
    <s v="United States"/>
    <s v="Houston"/>
    <x v="5"/>
    <n v="77041"/>
    <x v="2"/>
    <s v="OFF-AP-10004708"/>
    <x v="1"/>
    <x v="9"/>
    <x v="508"/>
    <n v="15.223999999999997"/>
    <n v="2"/>
    <n v="0.8"/>
    <n v="-38.821200000000012"/>
  </r>
  <r>
    <n v="9421"/>
    <s v="CA-2014-152926"/>
    <x v="3"/>
    <x v="280"/>
    <d v="2014-10-05T00:00:00"/>
    <s v="Second Class"/>
    <s v="SC-20695"/>
    <s v="Steve Chapman"/>
    <x v="1"/>
    <s v="United States"/>
    <s v="Houston"/>
    <x v="5"/>
    <n v="77041"/>
    <x v="2"/>
    <s v="OFF-AP-10001947"/>
    <x v="1"/>
    <x v="9"/>
    <x v="1528"/>
    <n v="21.983999999999995"/>
    <n v="6"/>
    <n v="0.8"/>
    <n v="-56.059200000000011"/>
  </r>
  <r>
    <n v="9422"/>
    <s v="CA-2011-145254"/>
    <x v="2"/>
    <x v="149"/>
    <d v="2011-07-27T00:00:00"/>
    <s v="Standard Class"/>
    <s v="NC-18535"/>
    <s v="Nick Crebassa"/>
    <x v="1"/>
    <s v="United States"/>
    <s v="San Francisco"/>
    <x v="1"/>
    <n v="94122"/>
    <x v="1"/>
    <s v="TEC-PH-10000441"/>
    <x v="2"/>
    <x v="7"/>
    <x v="1046"/>
    <n v="604.75199999999995"/>
    <n v="6"/>
    <n v="0.2"/>
    <n v="60.475200000000058"/>
  </r>
  <r>
    <n v="9423"/>
    <s v="CA-2011-145254"/>
    <x v="2"/>
    <x v="149"/>
    <d v="2011-07-27T00:00:00"/>
    <s v="Standard Class"/>
    <s v="NC-18535"/>
    <s v="Nick Crebassa"/>
    <x v="1"/>
    <s v="United States"/>
    <s v="San Francisco"/>
    <x v="1"/>
    <n v="94122"/>
    <x v="1"/>
    <s v="OFF-SU-10004664"/>
    <x v="1"/>
    <x v="14"/>
    <x v="592"/>
    <n v="40.700000000000003"/>
    <n v="5"/>
    <n v="0"/>
    <n v="11.802999999999999"/>
  </r>
  <r>
    <n v="9424"/>
    <s v="CA-2011-145254"/>
    <x v="2"/>
    <x v="149"/>
    <d v="2011-07-27T00:00:00"/>
    <s v="Standard Class"/>
    <s v="NC-18535"/>
    <s v="Nick Crebassa"/>
    <x v="1"/>
    <s v="United States"/>
    <s v="San Francisco"/>
    <x v="1"/>
    <n v="94122"/>
    <x v="1"/>
    <s v="TEC-PH-10004531"/>
    <x v="2"/>
    <x v="7"/>
    <x v="1395"/>
    <n v="302.37599999999998"/>
    <n v="3"/>
    <n v="0.2"/>
    <n v="37.796999999999997"/>
  </r>
  <r>
    <n v="9425"/>
    <s v="CA-2011-145254"/>
    <x v="2"/>
    <x v="149"/>
    <d v="2011-07-27T00:00:00"/>
    <s v="Standard Class"/>
    <s v="NC-18535"/>
    <s v="Nick Crebassa"/>
    <x v="1"/>
    <s v="United States"/>
    <s v="San Francisco"/>
    <x v="1"/>
    <n v="94122"/>
    <x v="1"/>
    <s v="TEC-AC-10002167"/>
    <x v="2"/>
    <x v="11"/>
    <x v="46"/>
    <n v="45"/>
    <n v="3"/>
    <n v="0"/>
    <n v="4.9500000000000011"/>
  </r>
  <r>
    <n v="9426"/>
    <s v="CA-2011-116246"/>
    <x v="2"/>
    <x v="171"/>
    <d v="2011-09-17T00:00:00"/>
    <s v="Second Class"/>
    <s v="LW-17215"/>
    <s v="Luke Weiss"/>
    <x v="0"/>
    <s v="United States"/>
    <s v="New York City"/>
    <x v="15"/>
    <n v="10035"/>
    <x v="3"/>
    <s v="FUR-CH-10002024"/>
    <x v="0"/>
    <x v="1"/>
    <x v="478"/>
    <n v="3785.2920000000004"/>
    <n v="6"/>
    <n v="0.1"/>
    <n v="420.58800000000019"/>
  </r>
  <r>
    <n v="9427"/>
    <s v="CA-2013-160479"/>
    <x v="0"/>
    <x v="306"/>
    <d v="2013-09-21T00:00:00"/>
    <s v="Standard Class"/>
    <s v="AH-10585"/>
    <s v="Angele Hood"/>
    <x v="0"/>
    <s v="United States"/>
    <s v="Seattle"/>
    <x v="4"/>
    <n v="98105"/>
    <x v="1"/>
    <s v="OFF-AR-10002445"/>
    <x v="1"/>
    <x v="6"/>
    <x v="1637"/>
    <n v="35.4"/>
    <n v="5"/>
    <n v="0"/>
    <n v="13.452000000000002"/>
  </r>
  <r>
    <n v="9428"/>
    <s v="CA-2011-167486"/>
    <x v="2"/>
    <x v="501"/>
    <d v="2011-12-01T00:00:00"/>
    <s v="Standard Class"/>
    <s v="JO-15145"/>
    <s v="Jack O'Briant"/>
    <x v="1"/>
    <s v="United States"/>
    <s v="Buffalo"/>
    <x v="15"/>
    <n v="14215"/>
    <x v="3"/>
    <s v="FUR-FU-10003268"/>
    <x v="0"/>
    <x v="5"/>
    <x v="876"/>
    <n v="199.89999999999998"/>
    <n v="5"/>
    <n v="0"/>
    <n v="39.97999999999999"/>
  </r>
  <r>
    <n v="9429"/>
    <s v="CA-2011-152100"/>
    <x v="2"/>
    <x v="218"/>
    <d v="2011-05-16T00:00:00"/>
    <s v="Standard Class"/>
    <s v="VW-21775"/>
    <s v="Victoria Wilson"/>
    <x v="1"/>
    <s v="United States"/>
    <s v="Huntsville"/>
    <x v="5"/>
    <n v="77340"/>
    <x v="2"/>
    <s v="FUR-CH-10000015"/>
    <x v="0"/>
    <x v="1"/>
    <x v="373"/>
    <n v="1212.9599999999998"/>
    <n v="8"/>
    <n v="0.3"/>
    <n v="-69.311999999999898"/>
  </r>
  <r>
    <n v="9430"/>
    <s v="CA-2012-166219"/>
    <x v="1"/>
    <x v="834"/>
    <d v="2012-09-01T00:00:00"/>
    <s v="Standard Class"/>
    <s v="BP-11185"/>
    <s v="Ben Peterman"/>
    <x v="1"/>
    <s v="United States"/>
    <s v="Dallas"/>
    <x v="5"/>
    <n v="75081"/>
    <x v="2"/>
    <s v="TEC-PH-10004165"/>
    <x v="2"/>
    <x v="7"/>
    <x v="886"/>
    <n v="1099.96"/>
    <n v="5"/>
    <n v="0.2"/>
    <n v="82.496999999999957"/>
  </r>
  <r>
    <n v="9431"/>
    <s v="CA-2012-166219"/>
    <x v="1"/>
    <x v="834"/>
    <d v="2012-09-01T00:00:00"/>
    <s v="Standard Class"/>
    <s v="BP-11185"/>
    <s v="Ben Peterman"/>
    <x v="1"/>
    <s v="United States"/>
    <s v="Dallas"/>
    <x v="5"/>
    <n v="75081"/>
    <x v="2"/>
    <s v="FUR-TA-10004607"/>
    <x v="0"/>
    <x v="3"/>
    <x v="1095"/>
    <n v="103.48100000000001"/>
    <n v="1"/>
    <n v="0.3"/>
    <n v="-16.261300000000006"/>
  </r>
  <r>
    <n v="9432"/>
    <s v="CA-2012-111864"/>
    <x v="1"/>
    <x v="974"/>
    <d v="2012-06-19T00:00:00"/>
    <s v="Same Day"/>
    <s v="PP-18955"/>
    <s v="Paul Prost"/>
    <x v="2"/>
    <s v="United States"/>
    <s v="Philadelphia"/>
    <x v="9"/>
    <n v="19134"/>
    <x v="3"/>
    <s v="OFF-LA-10004677"/>
    <x v="1"/>
    <x v="2"/>
    <x v="1831"/>
    <n v="5.9039999999999999"/>
    <n v="2"/>
    <n v="0.2"/>
    <n v="1.9925999999999999"/>
  </r>
  <r>
    <n v="9433"/>
    <s v="CA-2012-119627"/>
    <x v="1"/>
    <x v="493"/>
    <d v="2012-08-23T00:00:00"/>
    <s v="Standard Class"/>
    <s v="SC-20725"/>
    <s v="Steven Cartwright"/>
    <x v="0"/>
    <s v="United States"/>
    <s v="Peoria"/>
    <x v="16"/>
    <n v="85345"/>
    <x v="1"/>
    <s v="TEC-AC-10002217"/>
    <x v="2"/>
    <x v="11"/>
    <x v="1178"/>
    <n v="30.080000000000002"/>
    <n v="2"/>
    <n v="0.2"/>
    <n v="-5.2640000000000002"/>
  </r>
  <r>
    <n v="9434"/>
    <s v="CA-2012-119627"/>
    <x v="1"/>
    <x v="493"/>
    <d v="2012-08-23T00:00:00"/>
    <s v="Standard Class"/>
    <s v="SC-20725"/>
    <s v="Steven Cartwright"/>
    <x v="0"/>
    <s v="United States"/>
    <s v="Peoria"/>
    <x v="16"/>
    <n v="85345"/>
    <x v="1"/>
    <s v="OFF-PA-10001937"/>
    <x v="1"/>
    <x v="10"/>
    <x v="286"/>
    <n v="36.288000000000011"/>
    <n v="7"/>
    <n v="0.2"/>
    <n v="12.700800000000001"/>
  </r>
  <r>
    <n v="9435"/>
    <s v="CA-2012-119627"/>
    <x v="1"/>
    <x v="493"/>
    <d v="2012-08-23T00:00:00"/>
    <s v="Standard Class"/>
    <s v="SC-20725"/>
    <s v="Steven Cartwright"/>
    <x v="0"/>
    <s v="United States"/>
    <s v="Peoria"/>
    <x v="16"/>
    <n v="85345"/>
    <x v="1"/>
    <s v="OFF-AR-10000203"/>
    <x v="1"/>
    <x v="6"/>
    <x v="777"/>
    <n v="10.272000000000002"/>
    <n v="3"/>
    <n v="0.2"/>
    <n v="1.1555999999999984"/>
  </r>
  <r>
    <n v="9436"/>
    <s v="CA-2012-119627"/>
    <x v="1"/>
    <x v="493"/>
    <d v="2012-08-23T00:00:00"/>
    <s v="Standard Class"/>
    <s v="SC-20725"/>
    <s v="Steven Cartwright"/>
    <x v="0"/>
    <s v="United States"/>
    <s v="Peoria"/>
    <x v="16"/>
    <n v="85345"/>
    <x v="1"/>
    <s v="TEC-AC-10001142"/>
    <x v="2"/>
    <x v="11"/>
    <x v="546"/>
    <n v="252.8"/>
    <n v="4"/>
    <n v="0.2"/>
    <n v="-31.600000000000037"/>
  </r>
  <r>
    <n v="9437"/>
    <s v="CA-2012-160787"/>
    <x v="1"/>
    <x v="12"/>
    <d v="2012-09-25T00:00:00"/>
    <s v="Same Day"/>
    <s v="BM-11785"/>
    <s v="Bryan Mills"/>
    <x v="0"/>
    <s v="United States"/>
    <s v="Philadelphia"/>
    <x v="9"/>
    <n v="19143"/>
    <x v="3"/>
    <s v="OFF-BI-10003712"/>
    <x v="1"/>
    <x v="8"/>
    <x v="689"/>
    <n v="2.9460000000000006"/>
    <n v="2"/>
    <n v="0.7"/>
    <n v="-2.0621999999999998"/>
  </r>
  <r>
    <n v="9438"/>
    <s v="CA-2014-107853"/>
    <x v="3"/>
    <x v="1143"/>
    <d v="2014-06-01T00:00:00"/>
    <s v="Standard Class"/>
    <s v="CD-11920"/>
    <s v="Carlos Daly"/>
    <x v="0"/>
    <s v="United States"/>
    <s v="Oceanside"/>
    <x v="1"/>
    <n v="92054"/>
    <x v="1"/>
    <s v="OFF-PA-10000520"/>
    <x v="1"/>
    <x v="10"/>
    <x v="1419"/>
    <n v="12.96"/>
    <n v="2"/>
    <n v="0"/>
    <n v="6.2208000000000006"/>
  </r>
  <r>
    <n v="9439"/>
    <s v="CA-2014-126144"/>
    <x v="3"/>
    <x v="689"/>
    <d v="2014-08-06T00:00:00"/>
    <s v="Standard Class"/>
    <s v="GM-14680"/>
    <s v="Greg Matthias"/>
    <x v="0"/>
    <s v="United States"/>
    <s v="Philadelphia"/>
    <x v="9"/>
    <n v="19134"/>
    <x v="3"/>
    <s v="TEC-PH-10001079"/>
    <x v="2"/>
    <x v="7"/>
    <x v="1246"/>
    <n v="285.57599999999996"/>
    <n v="4"/>
    <n v="0.4"/>
    <n v="-57.115200000000016"/>
  </r>
  <r>
    <n v="9440"/>
    <s v="US-2011-154655"/>
    <x v="2"/>
    <x v="36"/>
    <d v="2011-10-17T00:00:00"/>
    <s v="Standard Class"/>
    <s v="BP-11050"/>
    <s v="Barry Pond"/>
    <x v="1"/>
    <s v="United States"/>
    <s v="Chicago"/>
    <x v="10"/>
    <n v="60623"/>
    <x v="2"/>
    <s v="OFF-SU-10000898"/>
    <x v="1"/>
    <x v="14"/>
    <x v="1181"/>
    <n v="22.240000000000002"/>
    <n v="2"/>
    <n v="0.2"/>
    <n v="2.5019999999999971"/>
  </r>
  <r>
    <n v="9441"/>
    <s v="CA-2011-100391"/>
    <x v="2"/>
    <x v="594"/>
    <d v="2011-05-29T00:00:00"/>
    <s v="Standard Class"/>
    <s v="BW-11065"/>
    <s v="Barry Weirich"/>
    <x v="0"/>
    <s v="United States"/>
    <s v="New York City"/>
    <x v="15"/>
    <n v="10035"/>
    <x v="3"/>
    <s v="OFF-PA-10001471"/>
    <x v="1"/>
    <x v="10"/>
    <x v="1468"/>
    <n v="14.62"/>
    <n v="2"/>
    <n v="0"/>
    <n v="6.7251999999999992"/>
  </r>
  <r>
    <n v="9442"/>
    <s v="CA-2011-165477"/>
    <x v="2"/>
    <x v="282"/>
    <d v="2011-12-31T00:00:00"/>
    <s v="Second Class"/>
    <s v="RE-19405"/>
    <s v="Ricardo Emerson"/>
    <x v="0"/>
    <s v="United States"/>
    <s v="Kent"/>
    <x v="24"/>
    <n v="44240"/>
    <x v="3"/>
    <s v="OFF-AP-10003281"/>
    <x v="1"/>
    <x v="9"/>
    <x v="1180"/>
    <n v="48.36"/>
    <n v="5"/>
    <n v="0.2"/>
    <n v="6.0449999999999946"/>
  </r>
  <r>
    <n v="9443"/>
    <s v="CA-2014-165904"/>
    <x v="3"/>
    <x v="104"/>
    <d v="2014-04-12T00:00:00"/>
    <s v="Standard Class"/>
    <s v="HR-14770"/>
    <s v="Hallie Redmond"/>
    <x v="2"/>
    <s v="United States"/>
    <s v="Jacksonville"/>
    <x v="2"/>
    <n v="32216"/>
    <x v="0"/>
    <s v="OFF-AR-10003156"/>
    <x v="1"/>
    <x v="6"/>
    <x v="396"/>
    <n v="16.256"/>
    <n v="2"/>
    <n v="0.2"/>
    <n v="1.2192000000000007"/>
  </r>
  <r>
    <n v="9444"/>
    <s v="CA-2014-165904"/>
    <x v="3"/>
    <x v="104"/>
    <d v="2014-04-12T00:00:00"/>
    <s v="Standard Class"/>
    <s v="HR-14770"/>
    <s v="Hallie Redmond"/>
    <x v="2"/>
    <s v="United States"/>
    <s v="Jacksonville"/>
    <x v="2"/>
    <n v="32216"/>
    <x v="0"/>
    <s v="TEC-PH-10000576"/>
    <x v="2"/>
    <x v="7"/>
    <x v="807"/>
    <n v="219.18400000000003"/>
    <n v="2"/>
    <n v="0.2"/>
    <n v="19.178600000000003"/>
  </r>
  <r>
    <n v="9445"/>
    <s v="CA-2012-104052"/>
    <x v="1"/>
    <x v="1201"/>
    <d v="2012-03-02T00:00:00"/>
    <s v="First Class"/>
    <s v="TP-21565"/>
    <s v="Tracy Poddar"/>
    <x v="1"/>
    <s v="United States"/>
    <s v="Coppell"/>
    <x v="5"/>
    <n v="75019"/>
    <x v="2"/>
    <s v="TEC-PH-10003215"/>
    <x v="2"/>
    <x v="7"/>
    <x v="1602"/>
    <n v="95.84"/>
    <n v="4"/>
    <n v="0.2"/>
    <n v="34.741999999999997"/>
  </r>
  <r>
    <n v="9446"/>
    <s v="CA-2012-168277"/>
    <x v="1"/>
    <x v="352"/>
    <d v="2012-06-03T00:00:00"/>
    <s v="Standard Class"/>
    <s v="KB-16315"/>
    <s v="Karl Braun"/>
    <x v="0"/>
    <s v="United States"/>
    <s v="Indianapolis"/>
    <x v="14"/>
    <n v="46203"/>
    <x v="2"/>
    <s v="OFF-LA-10004484"/>
    <x v="1"/>
    <x v="2"/>
    <x v="612"/>
    <n v="12.39"/>
    <n v="3"/>
    <n v="0"/>
    <n v="5.6993999999999998"/>
  </r>
  <r>
    <n v="9447"/>
    <s v="CA-2013-158617"/>
    <x v="0"/>
    <x v="897"/>
    <d v="2013-09-29T00:00:00"/>
    <s v="Standard Class"/>
    <s v="AC-10660"/>
    <s v="Anna Chung"/>
    <x v="0"/>
    <s v="United States"/>
    <s v="Lawrence"/>
    <x v="14"/>
    <n v="46226"/>
    <x v="2"/>
    <s v="OFF-PA-10002245"/>
    <x v="1"/>
    <x v="10"/>
    <x v="1334"/>
    <n v="35.880000000000003"/>
    <n v="6"/>
    <n v="0"/>
    <n v="16.146000000000001"/>
  </r>
  <r>
    <n v="9448"/>
    <s v="CA-2014-136882"/>
    <x v="3"/>
    <x v="837"/>
    <d v="2014-06-04T00:00:00"/>
    <s v="Standard Class"/>
    <s v="DN-13690"/>
    <s v="Duane Noonan"/>
    <x v="0"/>
    <s v="United States"/>
    <s v="Tulsa"/>
    <x v="26"/>
    <n v="74133"/>
    <x v="2"/>
    <s v="FUR-FU-10003664"/>
    <x v="0"/>
    <x v="5"/>
    <x v="35"/>
    <n v="477.29999999999995"/>
    <n v="5"/>
    <n v="0"/>
    <n v="138.41699999999997"/>
  </r>
  <r>
    <n v="9449"/>
    <s v="US-2013-148957"/>
    <x v="0"/>
    <x v="42"/>
    <d v="2013-09-24T00:00:00"/>
    <s v="Standard Class"/>
    <s v="CC-12430"/>
    <s v="Chuck Clark"/>
    <x v="2"/>
    <s v="United States"/>
    <s v="Redmond"/>
    <x v="4"/>
    <n v="98052"/>
    <x v="1"/>
    <s v="OFF-LA-10002195"/>
    <x v="1"/>
    <x v="2"/>
    <x v="1019"/>
    <n v="12.32"/>
    <n v="4"/>
    <n v="0"/>
    <n v="5.9135999999999997"/>
  </r>
  <r>
    <n v="9450"/>
    <s v="CA-2011-140032"/>
    <x v="2"/>
    <x v="78"/>
    <d v="2011-09-13T00:00:00"/>
    <s v="Standard Class"/>
    <s v="TS-21340"/>
    <s v="Toby Swindell"/>
    <x v="0"/>
    <s v="United States"/>
    <s v="San Francisco"/>
    <x v="1"/>
    <n v="94109"/>
    <x v="1"/>
    <s v="OFF-BI-10000822"/>
    <x v="1"/>
    <x v="8"/>
    <x v="958"/>
    <n v="8.6080000000000005"/>
    <n v="2"/>
    <n v="0.2"/>
    <n v="3.0127999999999995"/>
  </r>
  <r>
    <n v="9451"/>
    <s v="CA-2014-145506"/>
    <x v="3"/>
    <x v="95"/>
    <d v="2014-06-08T00:00:00"/>
    <s v="Standard Class"/>
    <s v="MO-17800"/>
    <s v="Meg O'Connel"/>
    <x v="2"/>
    <s v="United States"/>
    <s v="Spokane"/>
    <x v="4"/>
    <n v="99207"/>
    <x v="1"/>
    <s v="OFF-ST-10004963"/>
    <x v="1"/>
    <x v="4"/>
    <x v="460"/>
    <n v="136.26"/>
    <n v="9"/>
    <n v="0"/>
    <n v="5.4503999999999913"/>
  </r>
  <r>
    <n v="9452"/>
    <s v="CA-2012-129546"/>
    <x v="1"/>
    <x v="694"/>
    <d v="2012-10-05T00:00:00"/>
    <s v="Standard Class"/>
    <s v="RP-19855"/>
    <s v="Roy Phan"/>
    <x v="1"/>
    <s v="United States"/>
    <s v="Los Angeles"/>
    <x v="1"/>
    <n v="90032"/>
    <x v="1"/>
    <s v="OFF-AP-10002495"/>
    <x v="1"/>
    <x v="9"/>
    <x v="1075"/>
    <n v="186.14999999999998"/>
    <n v="3"/>
    <n v="0"/>
    <n v="55.844999999999985"/>
  </r>
  <r>
    <n v="9453"/>
    <s v="CA-2012-129546"/>
    <x v="1"/>
    <x v="694"/>
    <d v="2012-10-05T00:00:00"/>
    <s v="Standard Class"/>
    <s v="RP-19855"/>
    <s v="Roy Phan"/>
    <x v="1"/>
    <s v="United States"/>
    <s v="Los Angeles"/>
    <x v="1"/>
    <n v="90032"/>
    <x v="1"/>
    <s v="OFF-BI-10004001"/>
    <x v="1"/>
    <x v="8"/>
    <x v="810"/>
    <n v="81.792000000000002"/>
    <n v="6"/>
    <n v="0.2"/>
    <n v="26.582399999999986"/>
  </r>
  <r>
    <n v="9454"/>
    <s v="CA-2012-129546"/>
    <x v="1"/>
    <x v="694"/>
    <d v="2012-10-05T00:00:00"/>
    <s v="Standard Class"/>
    <s v="RP-19855"/>
    <s v="Roy Phan"/>
    <x v="1"/>
    <s v="United States"/>
    <s v="Los Angeles"/>
    <x v="1"/>
    <n v="90032"/>
    <x v="1"/>
    <s v="OFF-SU-10004884"/>
    <x v="1"/>
    <x v="14"/>
    <x v="1780"/>
    <n v="47.19"/>
    <n v="3"/>
    <n v="0"/>
    <n v="13.685099999999995"/>
  </r>
  <r>
    <n v="9455"/>
    <s v="CA-2012-129546"/>
    <x v="1"/>
    <x v="694"/>
    <d v="2012-10-05T00:00:00"/>
    <s v="Standard Class"/>
    <s v="RP-19855"/>
    <s v="Roy Phan"/>
    <x v="1"/>
    <s v="United States"/>
    <s v="Los Angeles"/>
    <x v="1"/>
    <n v="90032"/>
    <x v="1"/>
    <s v="TEC-PH-10003555"/>
    <x v="2"/>
    <x v="7"/>
    <x v="457"/>
    <n v="36.783999999999999"/>
    <n v="2"/>
    <n v="0.2"/>
    <n v="-8.2763999999999971"/>
  </r>
  <r>
    <n v="9456"/>
    <s v="CA-2013-140977"/>
    <x v="0"/>
    <x v="950"/>
    <d v="2013-06-20T00:00:00"/>
    <s v="Second Class"/>
    <s v="JL-15175"/>
    <s v="James Lanier"/>
    <x v="2"/>
    <s v="United States"/>
    <s v="Chattanooga"/>
    <x v="18"/>
    <n v="37421"/>
    <x v="0"/>
    <s v="TEC-MA-10003493"/>
    <x v="2"/>
    <x v="15"/>
    <x v="1834"/>
    <n v="91.474999999999994"/>
    <n v="1"/>
    <n v="0.5"/>
    <n v="-1.8294999999999959"/>
  </r>
  <r>
    <n v="9457"/>
    <s v="CA-2014-151855"/>
    <x v="3"/>
    <x v="837"/>
    <d v="2014-06-04T00:00:00"/>
    <s v="Standard Class"/>
    <s v="BW-11110"/>
    <s v="Bart Watters"/>
    <x v="1"/>
    <s v="United States"/>
    <s v="Greensboro"/>
    <x v="3"/>
    <n v="27405"/>
    <x v="0"/>
    <s v="TEC-AC-10002380"/>
    <x v="2"/>
    <x v="11"/>
    <x v="1835"/>
    <n v="27.192"/>
    <n v="3"/>
    <n v="0.2"/>
    <n v="0.33989999999999654"/>
  </r>
  <r>
    <n v="9458"/>
    <s v="CA-2014-151855"/>
    <x v="3"/>
    <x v="837"/>
    <d v="2014-06-04T00:00:00"/>
    <s v="Standard Class"/>
    <s v="BW-11110"/>
    <s v="Bart Watters"/>
    <x v="1"/>
    <s v="United States"/>
    <s v="Greensboro"/>
    <x v="3"/>
    <n v="27405"/>
    <x v="0"/>
    <s v="OFF-BI-10004209"/>
    <x v="1"/>
    <x v="8"/>
    <x v="1206"/>
    <n v="12.059999999999999"/>
    <n v="5"/>
    <n v="0.7"/>
    <n v="-10.050000000000001"/>
  </r>
  <r>
    <n v="9459"/>
    <s v="CA-2011-138240"/>
    <x v="2"/>
    <x v="1148"/>
    <d v="2011-10-14T00:00:00"/>
    <s v="Standard Class"/>
    <s v="SJ-20500"/>
    <s v="Shirley Jackson"/>
    <x v="0"/>
    <s v="United States"/>
    <s v="San Francisco"/>
    <x v="1"/>
    <n v="94122"/>
    <x v="1"/>
    <s v="OFF-AR-10002135"/>
    <x v="1"/>
    <x v="6"/>
    <x v="278"/>
    <n v="144.60000000000002"/>
    <n v="3"/>
    <n v="0"/>
    <n v="41.933999999999983"/>
  </r>
  <r>
    <n v="9460"/>
    <s v="CA-2011-138240"/>
    <x v="2"/>
    <x v="1148"/>
    <d v="2011-10-14T00:00:00"/>
    <s v="Standard Class"/>
    <s v="SJ-20500"/>
    <s v="Shirley Jackson"/>
    <x v="0"/>
    <s v="United States"/>
    <s v="San Francisco"/>
    <x v="1"/>
    <n v="94122"/>
    <x v="1"/>
    <s v="TEC-PH-10002583"/>
    <x v="2"/>
    <x v="7"/>
    <x v="1708"/>
    <n v="15.991999999999999"/>
    <n v="1"/>
    <n v="0.2"/>
    <n v="-2.9985000000000022"/>
  </r>
  <r>
    <n v="9461"/>
    <s v="CA-2011-101833"/>
    <x v="2"/>
    <x v="664"/>
    <d v="2011-11-22T00:00:00"/>
    <s v="Second Class"/>
    <s v="FG-14260"/>
    <s v="Frank Gastineau"/>
    <x v="2"/>
    <s v="United States"/>
    <s v="New York City"/>
    <x v="15"/>
    <n v="10024"/>
    <x v="3"/>
    <s v="OFF-PA-10003591"/>
    <x v="1"/>
    <x v="10"/>
    <x v="686"/>
    <n v="34.44"/>
    <n v="3"/>
    <n v="0"/>
    <n v="17.22"/>
  </r>
  <r>
    <n v="9462"/>
    <s v="CA-2011-100867"/>
    <x v="2"/>
    <x v="538"/>
    <d v="2011-10-24T00:00:00"/>
    <s v="Standard Class"/>
    <s v="EH-14125"/>
    <s v="Eugene Hildebrand"/>
    <x v="2"/>
    <s v="United States"/>
    <s v="Lakewood"/>
    <x v="1"/>
    <n v="90712"/>
    <x v="1"/>
    <s v="TEC-PH-10004922"/>
    <x v="2"/>
    <x v="7"/>
    <x v="1067"/>
    <n v="321.55200000000002"/>
    <n v="6"/>
    <n v="0.2"/>
    <n v="20.097000000000008"/>
  </r>
  <r>
    <n v="9463"/>
    <s v="US-2014-109610"/>
    <x v="3"/>
    <x v="920"/>
    <d v="2014-12-01T00:00:00"/>
    <s v="Second Class"/>
    <s v="BS-11590"/>
    <s v="Brendan Sweed"/>
    <x v="1"/>
    <s v="United States"/>
    <s v="Louisville"/>
    <x v="0"/>
    <n v="40214"/>
    <x v="0"/>
    <s v="FUR-CH-10001854"/>
    <x v="0"/>
    <x v="1"/>
    <x v="1110"/>
    <n v="701.96"/>
    <n v="2"/>
    <n v="0"/>
    <n v="168.47040000000004"/>
  </r>
  <r>
    <n v="9464"/>
    <s v="CA-2011-156545"/>
    <x v="2"/>
    <x v="1221"/>
    <d v="2011-03-03T00:00:00"/>
    <s v="First Class"/>
    <s v="JS-16030"/>
    <s v="Joy Smith"/>
    <x v="0"/>
    <s v="United States"/>
    <s v="Columbus"/>
    <x v="24"/>
    <n v="43229"/>
    <x v="3"/>
    <s v="OFF-AR-10003560"/>
    <x v="1"/>
    <x v="6"/>
    <x v="482"/>
    <n v="19.456000000000003"/>
    <n v="4"/>
    <n v="0.2"/>
    <n v="3.4047999999999981"/>
  </r>
  <r>
    <n v="9465"/>
    <s v="CA-2011-109127"/>
    <x v="2"/>
    <x v="1059"/>
    <d v="2011-12-25T00:00:00"/>
    <s v="Standard Class"/>
    <s v="JC-15775"/>
    <s v="John Castell"/>
    <x v="0"/>
    <s v="United States"/>
    <s v="Newark"/>
    <x v="13"/>
    <n v="19711"/>
    <x v="3"/>
    <s v="OFF-LA-10004409"/>
    <x v="1"/>
    <x v="2"/>
    <x v="1550"/>
    <n v="17.28"/>
    <n v="6"/>
    <n v="0"/>
    <n v="7.9487999999999985"/>
  </r>
  <r>
    <n v="9466"/>
    <s v="CA-2013-126858"/>
    <x v="0"/>
    <x v="258"/>
    <d v="2013-11-24T00:00:00"/>
    <s v="Standard Class"/>
    <s v="JM-15265"/>
    <s v="Janet Molinari"/>
    <x v="1"/>
    <s v="United States"/>
    <s v="Seattle"/>
    <x v="4"/>
    <n v="98115"/>
    <x v="1"/>
    <s v="FUR-FU-10000448"/>
    <x v="0"/>
    <x v="5"/>
    <x v="464"/>
    <n v="31.96"/>
    <n v="2"/>
    <n v="0"/>
    <n v="1.597999999999999"/>
  </r>
  <r>
    <n v="9467"/>
    <s v="CA-2014-102925"/>
    <x v="3"/>
    <x v="60"/>
    <d v="2014-11-11T00:00:00"/>
    <s v="Second Class"/>
    <s v="CD-12280"/>
    <s v="Christina DeMoss"/>
    <x v="0"/>
    <s v="United States"/>
    <s v="New York City"/>
    <x v="15"/>
    <n v="10024"/>
    <x v="3"/>
    <s v="OFF-BI-10002735"/>
    <x v="1"/>
    <x v="8"/>
    <x v="141"/>
    <n v="164.68800000000002"/>
    <n v="6"/>
    <n v="0.2"/>
    <n v="55.582200000000007"/>
  </r>
  <r>
    <n v="9468"/>
    <s v="CA-2014-102925"/>
    <x v="3"/>
    <x v="60"/>
    <d v="2014-11-11T00:00:00"/>
    <s v="Second Class"/>
    <s v="CD-12280"/>
    <s v="Christina DeMoss"/>
    <x v="0"/>
    <s v="United States"/>
    <s v="New York City"/>
    <x v="15"/>
    <n v="10024"/>
    <x v="3"/>
    <s v="FUR-TA-10003469"/>
    <x v="0"/>
    <x v="3"/>
    <x v="1564"/>
    <n v="166.5"/>
    <n v="2"/>
    <n v="0.4"/>
    <n v="-66.599999999999994"/>
  </r>
  <r>
    <n v="9469"/>
    <s v="CA-2014-102925"/>
    <x v="3"/>
    <x v="60"/>
    <d v="2014-11-11T00:00:00"/>
    <s v="Second Class"/>
    <s v="CD-12280"/>
    <s v="Christina DeMoss"/>
    <x v="0"/>
    <s v="United States"/>
    <s v="New York City"/>
    <x v="15"/>
    <n v="10024"/>
    <x v="3"/>
    <s v="OFF-PA-10001870"/>
    <x v="1"/>
    <x v="10"/>
    <x v="674"/>
    <n v="12.96"/>
    <n v="2"/>
    <n v="0"/>
    <n v="6.2208000000000006"/>
  </r>
  <r>
    <n v="9470"/>
    <s v="CA-2014-102925"/>
    <x v="3"/>
    <x v="60"/>
    <d v="2014-11-11T00:00:00"/>
    <s v="Second Class"/>
    <s v="CD-12280"/>
    <s v="Christina DeMoss"/>
    <x v="0"/>
    <s v="United States"/>
    <s v="New York City"/>
    <x v="15"/>
    <n v="10024"/>
    <x v="3"/>
    <s v="OFF-PA-10004071"/>
    <x v="1"/>
    <x v="10"/>
    <x v="412"/>
    <n v="110.96"/>
    <n v="2"/>
    <n v="0"/>
    <n v="53.260799999999996"/>
  </r>
  <r>
    <n v="9471"/>
    <s v="CA-2014-102925"/>
    <x v="3"/>
    <x v="60"/>
    <d v="2014-11-11T00:00:00"/>
    <s v="Second Class"/>
    <s v="CD-12280"/>
    <s v="Christina DeMoss"/>
    <x v="0"/>
    <s v="United States"/>
    <s v="New York City"/>
    <x v="15"/>
    <n v="10024"/>
    <x v="3"/>
    <s v="TEC-PH-10001448"/>
    <x v="2"/>
    <x v="7"/>
    <x v="140"/>
    <n v="99.98"/>
    <n v="2"/>
    <n v="0"/>
    <n v="3.9991999999999877"/>
  </r>
  <r>
    <n v="9472"/>
    <s v="CA-2014-102925"/>
    <x v="3"/>
    <x v="60"/>
    <d v="2014-11-11T00:00:00"/>
    <s v="Second Class"/>
    <s v="CD-12280"/>
    <s v="Christina DeMoss"/>
    <x v="0"/>
    <s v="United States"/>
    <s v="New York City"/>
    <x v="15"/>
    <n v="10024"/>
    <x v="3"/>
    <s v="OFF-BI-10002706"/>
    <x v="1"/>
    <x v="8"/>
    <x v="273"/>
    <n v="11.423999999999999"/>
    <n v="1"/>
    <n v="0.2"/>
    <n v="3.7127999999999997"/>
  </r>
  <r>
    <n v="9473"/>
    <s v="CA-2014-102925"/>
    <x v="3"/>
    <x v="60"/>
    <d v="2014-11-11T00:00:00"/>
    <s v="Second Class"/>
    <s v="CD-12280"/>
    <s v="Christina DeMoss"/>
    <x v="0"/>
    <s v="United States"/>
    <s v="New York City"/>
    <x v="15"/>
    <n v="10024"/>
    <x v="3"/>
    <s v="FUR-CH-10004875"/>
    <x v="0"/>
    <x v="1"/>
    <x v="1436"/>
    <n v="128.12400000000002"/>
    <n v="2"/>
    <n v="0.1"/>
    <n v="24.2012"/>
  </r>
  <r>
    <n v="9474"/>
    <s v="CA-2014-102925"/>
    <x v="3"/>
    <x v="60"/>
    <d v="2014-11-11T00:00:00"/>
    <s v="Second Class"/>
    <s v="CD-12280"/>
    <s v="Christina DeMoss"/>
    <x v="0"/>
    <s v="United States"/>
    <s v="New York City"/>
    <x v="15"/>
    <n v="10024"/>
    <x v="3"/>
    <s v="FUR-FU-10004245"/>
    <x v="0"/>
    <x v="5"/>
    <x v="1738"/>
    <n v="101.4"/>
    <n v="5"/>
    <n v="0"/>
    <n v="38.532000000000004"/>
  </r>
  <r>
    <n v="9475"/>
    <s v="CA-2012-100818"/>
    <x v="1"/>
    <x v="70"/>
    <d v="2012-06-05T00:00:00"/>
    <s v="Second Class"/>
    <s v="JM-15265"/>
    <s v="Janet Molinari"/>
    <x v="1"/>
    <s v="United States"/>
    <s v="Chicago"/>
    <x v="10"/>
    <n v="60653"/>
    <x v="2"/>
    <s v="OFF-LA-10000443"/>
    <x v="1"/>
    <x v="2"/>
    <x v="1118"/>
    <n v="5.9039999999999999"/>
    <n v="2"/>
    <n v="0.2"/>
    <n v="1.9925999999999999"/>
  </r>
  <r>
    <n v="9476"/>
    <s v="CA-2012-100818"/>
    <x v="1"/>
    <x v="70"/>
    <d v="2012-06-05T00:00:00"/>
    <s v="Second Class"/>
    <s v="JM-15265"/>
    <s v="Janet Molinari"/>
    <x v="1"/>
    <s v="United States"/>
    <s v="Chicago"/>
    <x v="10"/>
    <n v="60653"/>
    <x v="2"/>
    <s v="OFF-PA-10001125"/>
    <x v="1"/>
    <x v="10"/>
    <x v="1012"/>
    <n v="173.48800000000003"/>
    <n v="7"/>
    <n v="0.2"/>
    <n v="54.214999999999982"/>
  </r>
  <r>
    <n v="9477"/>
    <s v="CA-2012-100818"/>
    <x v="1"/>
    <x v="70"/>
    <d v="2012-06-05T00:00:00"/>
    <s v="Second Class"/>
    <s v="JM-15265"/>
    <s v="Janet Molinari"/>
    <x v="1"/>
    <s v="United States"/>
    <s v="Chicago"/>
    <x v="10"/>
    <n v="60653"/>
    <x v="2"/>
    <s v="FUR-FU-10002703"/>
    <x v="0"/>
    <x v="5"/>
    <x v="1516"/>
    <n v="51.56"/>
    <n v="2"/>
    <n v="0.6"/>
    <n v="-61.872"/>
  </r>
  <r>
    <n v="9478"/>
    <s v="CA-2012-100818"/>
    <x v="1"/>
    <x v="70"/>
    <d v="2012-06-05T00:00:00"/>
    <s v="Second Class"/>
    <s v="JM-15265"/>
    <s v="Janet Molinari"/>
    <x v="1"/>
    <s v="United States"/>
    <s v="Chicago"/>
    <x v="10"/>
    <n v="60653"/>
    <x v="2"/>
    <s v="OFF-BI-10004364"/>
    <x v="1"/>
    <x v="8"/>
    <x v="302"/>
    <n v="3.5639999999999992"/>
    <n v="3"/>
    <n v="0.8"/>
    <n v="-6.2370000000000019"/>
  </r>
  <r>
    <n v="9479"/>
    <s v="CA-2011-126193"/>
    <x v="2"/>
    <x v="557"/>
    <d v="2011-09-14T00:00:00"/>
    <s v="Standard Class"/>
    <s v="SS-20410"/>
    <s v="Shahid Shariari"/>
    <x v="0"/>
    <s v="United States"/>
    <s v="Oswego"/>
    <x v="10"/>
    <n v="60543"/>
    <x v="2"/>
    <s v="OFF-FA-10000936"/>
    <x v="1"/>
    <x v="13"/>
    <x v="1298"/>
    <n v="13.16"/>
    <n v="5"/>
    <n v="0.2"/>
    <n v="4.1124999999999998"/>
  </r>
  <r>
    <n v="9480"/>
    <s v="CA-2011-126193"/>
    <x v="2"/>
    <x v="557"/>
    <d v="2011-09-14T00:00:00"/>
    <s v="Standard Class"/>
    <s v="SS-20410"/>
    <s v="Shahid Shariari"/>
    <x v="0"/>
    <s v="United States"/>
    <s v="Oswego"/>
    <x v="10"/>
    <n v="60543"/>
    <x v="2"/>
    <s v="OFF-BI-10001249"/>
    <x v="1"/>
    <x v="8"/>
    <x v="1182"/>
    <n v="3.8279999999999994"/>
    <n v="3"/>
    <n v="0.8"/>
    <n v="-6.5076000000000018"/>
  </r>
  <r>
    <n v="9481"/>
    <s v="CA-2011-126193"/>
    <x v="2"/>
    <x v="557"/>
    <d v="2011-09-14T00:00:00"/>
    <s v="Standard Class"/>
    <s v="SS-20410"/>
    <s v="Shahid Shariari"/>
    <x v="0"/>
    <s v="United States"/>
    <s v="Oswego"/>
    <x v="10"/>
    <n v="60543"/>
    <x v="2"/>
    <s v="OFF-BI-10004632"/>
    <x v="1"/>
    <x v="8"/>
    <x v="564"/>
    <n v="304.98999999999995"/>
    <n v="5"/>
    <n v="0.8"/>
    <n v="-533.73250000000007"/>
  </r>
  <r>
    <n v="9482"/>
    <s v="CA-2014-150504"/>
    <x v="3"/>
    <x v="44"/>
    <d v="2014-11-13T00:00:00"/>
    <s v="Standard Class"/>
    <s v="HG-14845"/>
    <s v="Harry Greene"/>
    <x v="0"/>
    <s v="United States"/>
    <s v="Dallas"/>
    <x v="5"/>
    <n v="75220"/>
    <x v="2"/>
    <s v="OFF-ST-10000615"/>
    <x v="1"/>
    <x v="4"/>
    <x v="75"/>
    <n v="18.16"/>
    <n v="2"/>
    <n v="0.2"/>
    <n v="1.8160000000000016"/>
  </r>
  <r>
    <n v="9483"/>
    <s v="CA-2012-158351"/>
    <x v="1"/>
    <x v="782"/>
    <d v="2012-06-24T00:00:00"/>
    <s v="Second Class"/>
    <s v="BC-11125"/>
    <s v="Becky Castell"/>
    <x v="2"/>
    <s v="United States"/>
    <s v="Philadelphia"/>
    <x v="9"/>
    <n v="19134"/>
    <x v="3"/>
    <s v="TEC-AC-10001838"/>
    <x v="2"/>
    <x v="11"/>
    <x v="645"/>
    <n v="319.98400000000004"/>
    <n v="2"/>
    <n v="0.2"/>
    <n v="91.995400000000018"/>
  </r>
  <r>
    <n v="9484"/>
    <s v="CA-2011-122679"/>
    <x v="2"/>
    <x v="192"/>
    <d v="2011-07-28T00:00:00"/>
    <s v="Standard Class"/>
    <s v="AB-10255"/>
    <s v="Alejandro Ballentine"/>
    <x v="2"/>
    <s v="United States"/>
    <s v="Los Angeles"/>
    <x v="1"/>
    <n v="90008"/>
    <x v="1"/>
    <s v="OFF-AR-10004757"/>
    <x v="1"/>
    <x v="6"/>
    <x v="342"/>
    <n v="19.68"/>
    <n v="6"/>
    <n v="0"/>
    <n v="6.4943999999999988"/>
  </r>
  <r>
    <n v="9485"/>
    <s v="CA-2013-164770"/>
    <x v="0"/>
    <x v="499"/>
    <d v="2013-12-05T00:00:00"/>
    <s v="Second Class"/>
    <s v="MY-18295"/>
    <s v="Muhammed Yedwab"/>
    <x v="1"/>
    <s v="United States"/>
    <s v="Houston"/>
    <x v="5"/>
    <n v="77036"/>
    <x v="2"/>
    <s v="FUR-BO-10003893"/>
    <x v="0"/>
    <x v="0"/>
    <x v="1665"/>
    <n v="781.86399999999992"/>
    <n v="10"/>
    <n v="0.32"/>
    <n v="-137.97600000000008"/>
  </r>
  <r>
    <n v="9486"/>
    <s v="CA-2013-164770"/>
    <x v="0"/>
    <x v="499"/>
    <d v="2013-12-05T00:00:00"/>
    <s v="Second Class"/>
    <s v="MY-18295"/>
    <s v="Muhammed Yedwab"/>
    <x v="1"/>
    <s v="United States"/>
    <s v="Houston"/>
    <x v="5"/>
    <n v="77036"/>
    <x v="2"/>
    <s v="OFF-PA-10003893"/>
    <x v="1"/>
    <x v="10"/>
    <x v="1096"/>
    <n v="30.816000000000003"/>
    <n v="9"/>
    <n v="0.2"/>
    <n v="9.6299999999999955"/>
  </r>
  <r>
    <n v="9487"/>
    <s v="CA-2014-130505"/>
    <x v="3"/>
    <x v="386"/>
    <d v="2014-10-13T00:00:00"/>
    <s v="Same Day"/>
    <s v="NF-18385"/>
    <s v="Natalie Fritzler"/>
    <x v="0"/>
    <s v="United States"/>
    <s v="Wheeling"/>
    <x v="48"/>
    <n v="26003"/>
    <x v="3"/>
    <s v="FUR-TA-10001932"/>
    <x v="0"/>
    <x v="3"/>
    <x v="840"/>
    <n v="673.34399999999994"/>
    <n v="3"/>
    <n v="0.3"/>
    <n v="-76.953599999999994"/>
  </r>
  <r>
    <n v="9488"/>
    <s v="US-2014-125213"/>
    <x v="3"/>
    <x v="157"/>
    <d v="2014-12-14T00:00:00"/>
    <s v="First Class"/>
    <s v="NB-18655"/>
    <s v="Nona Balk"/>
    <x v="1"/>
    <s v="United States"/>
    <s v="Paterson"/>
    <x v="30"/>
    <n v="7501"/>
    <x v="3"/>
    <s v="OFF-FA-10001561"/>
    <x v="1"/>
    <x v="13"/>
    <x v="831"/>
    <n v="6.5400000000000009"/>
    <n v="3"/>
    <n v="0"/>
    <n v="2.1581999999999999"/>
  </r>
  <r>
    <n v="9489"/>
    <s v="CA-2012-156566"/>
    <x v="1"/>
    <x v="486"/>
    <d v="2012-10-04T00:00:00"/>
    <s v="First Class"/>
    <s v="EM-13960"/>
    <s v="Eric Murdock"/>
    <x v="0"/>
    <s v="United States"/>
    <s v="Portland"/>
    <x v="21"/>
    <n v="97206"/>
    <x v="1"/>
    <s v="TEC-PH-10001817"/>
    <x v="2"/>
    <x v="7"/>
    <x v="1097"/>
    <n v="572.80000000000007"/>
    <n v="2"/>
    <n v="0.2"/>
    <n v="50.120000000000033"/>
  </r>
  <r>
    <n v="9490"/>
    <s v="US-2013-102232"/>
    <x v="0"/>
    <x v="1222"/>
    <d v="2013-08-12T00:00:00"/>
    <s v="Standard Class"/>
    <s v="MF-17665"/>
    <s v="Maureen Fritzler"/>
    <x v="1"/>
    <s v="United States"/>
    <s v="Huntsville"/>
    <x v="19"/>
    <n v="35810"/>
    <x v="0"/>
    <s v="OFF-AR-10000538"/>
    <x v="1"/>
    <x v="6"/>
    <x v="1245"/>
    <n v="197.04999999999998"/>
    <n v="7"/>
    <n v="0"/>
    <n v="59.114999999999981"/>
  </r>
  <r>
    <n v="9491"/>
    <s v="CA-2014-111738"/>
    <x v="3"/>
    <x v="1032"/>
    <d v="2014-01-08T00:00:00"/>
    <s v="Standard Class"/>
    <s v="CM-12385"/>
    <s v="Christopher Martinez"/>
    <x v="0"/>
    <s v="United States"/>
    <s v="San Francisco"/>
    <x v="1"/>
    <n v="94110"/>
    <x v="1"/>
    <s v="OFF-BI-10004584"/>
    <x v="1"/>
    <x v="8"/>
    <x v="378"/>
    <n v="2022.2720000000002"/>
    <n v="8"/>
    <n v="0.2"/>
    <n v="682.5168000000001"/>
  </r>
  <r>
    <n v="9492"/>
    <s v="CA-2014-111738"/>
    <x v="3"/>
    <x v="1032"/>
    <d v="2014-01-08T00:00:00"/>
    <s v="Standard Class"/>
    <s v="CM-12385"/>
    <s v="Christopher Martinez"/>
    <x v="0"/>
    <s v="United States"/>
    <s v="San Francisco"/>
    <x v="1"/>
    <n v="94110"/>
    <x v="1"/>
    <s v="OFF-AR-10000817"/>
    <x v="1"/>
    <x v="6"/>
    <x v="1255"/>
    <n v="9.120000000000001"/>
    <n v="3"/>
    <n v="0"/>
    <n v="3.1007999999999996"/>
  </r>
  <r>
    <n v="9493"/>
    <s v="CA-2014-163188"/>
    <x v="3"/>
    <x v="659"/>
    <d v="2014-11-08T00:00:00"/>
    <s v="Same Day"/>
    <s v="EC-14050"/>
    <s v="Erin Creighton"/>
    <x v="0"/>
    <s v="United States"/>
    <s v="Oklahoma City"/>
    <x v="26"/>
    <n v="73120"/>
    <x v="2"/>
    <s v="OFF-BI-10000756"/>
    <x v="1"/>
    <x v="8"/>
    <x v="15"/>
    <n v="38.160000000000004"/>
    <n v="9"/>
    <n v="0"/>
    <n v="19.080000000000002"/>
  </r>
  <r>
    <n v="9494"/>
    <s v="CA-2013-105207"/>
    <x v="0"/>
    <x v="835"/>
    <d v="2013-01-08T00:00:00"/>
    <s v="Standard Class"/>
    <s v="BO-11350"/>
    <s v="Bill Overfelt"/>
    <x v="1"/>
    <s v="United States"/>
    <s v="Broken Arrow"/>
    <x v="26"/>
    <n v="74012"/>
    <x v="2"/>
    <s v="FUR-TA-10000617"/>
    <x v="0"/>
    <x v="3"/>
    <x v="338"/>
    <n v="1592.8500000000001"/>
    <n v="7"/>
    <n v="0"/>
    <n v="350.42700000000002"/>
  </r>
  <r>
    <n v="9495"/>
    <s v="CA-2013-105207"/>
    <x v="0"/>
    <x v="835"/>
    <d v="2013-01-08T00:00:00"/>
    <s v="Standard Class"/>
    <s v="BO-11350"/>
    <s v="Bill Overfelt"/>
    <x v="1"/>
    <s v="United States"/>
    <s v="Broken Arrow"/>
    <x v="26"/>
    <n v="74012"/>
    <x v="2"/>
    <s v="OFF-BI-10004364"/>
    <x v="1"/>
    <x v="8"/>
    <x v="302"/>
    <n v="11.88"/>
    <n v="2"/>
    <n v="0"/>
    <n v="5.3460000000000001"/>
  </r>
  <r>
    <n v="9496"/>
    <s v="US-2013-123610"/>
    <x v="0"/>
    <x v="536"/>
    <d v="2013-05-17T00:00:00"/>
    <s v="Standard Class"/>
    <s v="VM-21835"/>
    <s v="Vivian Mathis"/>
    <x v="0"/>
    <s v="United States"/>
    <s v="Mission Viejo"/>
    <x v="1"/>
    <n v="92691"/>
    <x v="1"/>
    <s v="TEC-AC-10004518"/>
    <x v="2"/>
    <x v="11"/>
    <x v="1803"/>
    <n v="120"/>
    <n v="6"/>
    <n v="0"/>
    <n v="46.800000000000004"/>
  </r>
  <r>
    <n v="9497"/>
    <s v="US-2013-123610"/>
    <x v="0"/>
    <x v="536"/>
    <d v="2013-05-17T00:00:00"/>
    <s v="Standard Class"/>
    <s v="VM-21835"/>
    <s v="Vivian Mathis"/>
    <x v="0"/>
    <s v="United States"/>
    <s v="Mission Viejo"/>
    <x v="1"/>
    <n v="92691"/>
    <x v="1"/>
    <s v="OFF-AP-10002222"/>
    <x v="1"/>
    <x v="9"/>
    <x v="33"/>
    <n v="8.67"/>
    <n v="1"/>
    <n v="0"/>
    <n v="2.3409000000000004"/>
  </r>
  <r>
    <n v="9498"/>
    <s v="CA-2014-118213"/>
    <x v="3"/>
    <x v="60"/>
    <d v="2014-11-08T00:00:00"/>
    <s v="First Class"/>
    <s v="AB-10060"/>
    <s v="Adam Bellavance"/>
    <x v="2"/>
    <s v="United States"/>
    <s v="Greenwood"/>
    <x v="14"/>
    <n v="46142"/>
    <x v="2"/>
    <s v="OFF-PA-10002615"/>
    <x v="1"/>
    <x v="10"/>
    <x v="247"/>
    <n v="4.41"/>
    <n v="1"/>
    <n v="0"/>
    <n v="2.0286"/>
  </r>
  <r>
    <n v="9499"/>
    <s v="CA-2014-118213"/>
    <x v="3"/>
    <x v="60"/>
    <d v="2014-11-08T00:00:00"/>
    <s v="First Class"/>
    <s v="AB-10060"/>
    <s v="Adam Bellavance"/>
    <x v="2"/>
    <s v="United States"/>
    <s v="Greenwood"/>
    <x v="14"/>
    <n v="46142"/>
    <x v="2"/>
    <s v="OFF-PA-10000565"/>
    <x v="1"/>
    <x v="10"/>
    <x v="33"/>
    <n v="167.94"/>
    <n v="3"/>
    <n v="0"/>
    <n v="82.290599999999998"/>
  </r>
  <r>
    <n v="9500"/>
    <s v="CA-2014-118213"/>
    <x v="3"/>
    <x v="60"/>
    <d v="2014-11-08T00:00:00"/>
    <s v="First Class"/>
    <s v="AB-10060"/>
    <s v="Adam Bellavance"/>
    <x v="2"/>
    <s v="United States"/>
    <s v="Greenwood"/>
    <x v="14"/>
    <n v="46142"/>
    <x v="2"/>
    <s v="OFF-PA-10003673"/>
    <x v="1"/>
    <x v="10"/>
    <x v="971"/>
    <n v="67.8"/>
    <n v="10"/>
    <n v="0"/>
    <n v="31.187999999999999"/>
  </r>
  <r>
    <n v="9501"/>
    <s v="CA-2013-149237"/>
    <x v="0"/>
    <x v="439"/>
    <d v="2013-05-31T00:00:00"/>
    <s v="Standard Class"/>
    <s v="CM-12235"/>
    <s v="Chris McAfee"/>
    <x v="0"/>
    <s v="United States"/>
    <s v="Milwaukee"/>
    <x v="6"/>
    <n v="53209"/>
    <x v="2"/>
    <s v="FUR-FU-10002088"/>
    <x v="0"/>
    <x v="5"/>
    <x v="1084"/>
    <n v="26.94"/>
    <n v="3"/>
    <n v="0"/>
    <n v="11.314800000000002"/>
  </r>
  <r>
    <n v="9502"/>
    <s v="US-2012-158589"/>
    <x v="1"/>
    <x v="312"/>
    <d v="2012-11-24T00:00:00"/>
    <s v="Standard Class"/>
    <s v="KW-16570"/>
    <s v="Kelly Williams"/>
    <x v="0"/>
    <s v="United States"/>
    <s v="San Francisco"/>
    <x v="1"/>
    <n v="94109"/>
    <x v="1"/>
    <s v="FUR-FU-10001546"/>
    <x v="0"/>
    <x v="5"/>
    <x v="1423"/>
    <n v="32.04"/>
    <n v="3"/>
    <n v="0"/>
    <n v="8.01"/>
  </r>
  <r>
    <n v="9503"/>
    <s v="CA-2013-101329"/>
    <x v="0"/>
    <x v="183"/>
    <d v="2013-04-30T00:00:00"/>
    <s v="Standard Class"/>
    <s v="MM-17920"/>
    <s v="Michael Moore"/>
    <x v="0"/>
    <s v="United States"/>
    <s v="Rome"/>
    <x v="15"/>
    <n v="13440"/>
    <x v="3"/>
    <s v="OFF-AR-10000614"/>
    <x v="1"/>
    <x v="6"/>
    <x v="1722"/>
    <n v="32.129999999999995"/>
    <n v="9"/>
    <n v="0"/>
    <n v="8.3537999999999997"/>
  </r>
  <r>
    <n v="9504"/>
    <s v="CA-2013-101329"/>
    <x v="0"/>
    <x v="183"/>
    <d v="2013-04-30T00:00:00"/>
    <s v="Standard Class"/>
    <s v="MM-17920"/>
    <s v="Michael Moore"/>
    <x v="0"/>
    <s v="United States"/>
    <s v="Rome"/>
    <x v="15"/>
    <n v="13440"/>
    <x v="3"/>
    <s v="OFF-AR-10003190"/>
    <x v="1"/>
    <x v="6"/>
    <x v="643"/>
    <n v="2.88"/>
    <n v="1"/>
    <n v="0"/>
    <n v="0.80640000000000001"/>
  </r>
  <r>
    <n v="9505"/>
    <s v="CA-2013-113607"/>
    <x v="0"/>
    <x v="500"/>
    <d v="2013-10-19T00:00:00"/>
    <s v="Standard Class"/>
    <s v="PW-19030"/>
    <s v="Pauline Webber"/>
    <x v="1"/>
    <s v="United States"/>
    <s v="New York City"/>
    <x v="15"/>
    <n v="10009"/>
    <x v="3"/>
    <s v="TEC-PH-10004094"/>
    <x v="2"/>
    <x v="7"/>
    <x v="1788"/>
    <n v="1091.93"/>
    <n v="7"/>
    <n v="0"/>
    <n v="272.98250000000002"/>
  </r>
  <r>
    <n v="9506"/>
    <s v="CA-2013-113607"/>
    <x v="0"/>
    <x v="500"/>
    <d v="2013-10-19T00:00:00"/>
    <s v="Standard Class"/>
    <s v="PW-19030"/>
    <s v="Pauline Webber"/>
    <x v="1"/>
    <s v="United States"/>
    <s v="New York City"/>
    <x v="15"/>
    <n v="10009"/>
    <x v="3"/>
    <s v="OFF-PA-10001970"/>
    <x v="1"/>
    <x v="10"/>
    <x v="361"/>
    <n v="111.96"/>
    <n v="2"/>
    <n v="0"/>
    <n v="54.860399999999998"/>
  </r>
  <r>
    <n v="9507"/>
    <s v="CA-2011-149104"/>
    <x v="2"/>
    <x v="267"/>
    <d v="2011-04-07T00:00:00"/>
    <s v="Second Class"/>
    <s v="RD-19900"/>
    <s v="Ruben Dartt"/>
    <x v="0"/>
    <s v="United States"/>
    <s v="Dearborn Heights"/>
    <x v="12"/>
    <n v="48127"/>
    <x v="2"/>
    <s v="OFF-AR-10002952"/>
    <x v="1"/>
    <x v="6"/>
    <x v="806"/>
    <n v="26.7"/>
    <n v="2"/>
    <n v="0"/>
    <n v="7.4759999999999991"/>
  </r>
  <r>
    <n v="9508"/>
    <s v="CA-2011-149104"/>
    <x v="2"/>
    <x v="267"/>
    <d v="2011-04-07T00:00:00"/>
    <s v="Second Class"/>
    <s v="RD-19900"/>
    <s v="Ruben Dartt"/>
    <x v="0"/>
    <s v="United States"/>
    <s v="Dearborn Heights"/>
    <x v="12"/>
    <n v="48127"/>
    <x v="2"/>
    <s v="OFF-BI-10004209"/>
    <x v="1"/>
    <x v="8"/>
    <x v="1206"/>
    <n v="40.199999999999996"/>
    <n v="5"/>
    <n v="0"/>
    <n v="18.089999999999996"/>
  </r>
  <r>
    <n v="9509"/>
    <s v="CA-2011-149104"/>
    <x v="2"/>
    <x v="267"/>
    <d v="2011-04-07T00:00:00"/>
    <s v="Second Class"/>
    <s v="RD-19900"/>
    <s v="Ruben Dartt"/>
    <x v="0"/>
    <s v="United States"/>
    <s v="Dearborn Heights"/>
    <x v="12"/>
    <n v="48127"/>
    <x v="2"/>
    <s v="OFF-AR-10004685"/>
    <x v="1"/>
    <x v="6"/>
    <x v="181"/>
    <n v="13.89"/>
    <n v="3"/>
    <n v="0"/>
    <n v="4.5836999999999994"/>
  </r>
  <r>
    <n v="9510"/>
    <s v="CA-2011-149104"/>
    <x v="2"/>
    <x v="267"/>
    <d v="2011-04-07T00:00:00"/>
    <s v="Second Class"/>
    <s v="RD-19900"/>
    <s v="Ruben Dartt"/>
    <x v="0"/>
    <s v="United States"/>
    <s v="Dearborn Heights"/>
    <x v="12"/>
    <n v="48127"/>
    <x v="2"/>
    <s v="OFF-ST-10000991"/>
    <x v="1"/>
    <x v="4"/>
    <x v="155"/>
    <n v="689.81999999999994"/>
    <n v="6"/>
    <n v="0"/>
    <n v="20.694600000000008"/>
  </r>
  <r>
    <n v="9511"/>
    <s v="CA-2013-105263"/>
    <x v="0"/>
    <x v="876"/>
    <d v="2013-08-12T00:00:00"/>
    <s v="Standard Class"/>
    <s v="LM-17065"/>
    <s v="Liz MacKendrick"/>
    <x v="0"/>
    <s v="United States"/>
    <s v="New York City"/>
    <x v="15"/>
    <n v="10024"/>
    <x v="3"/>
    <s v="OFF-AR-10002399"/>
    <x v="1"/>
    <x v="6"/>
    <x v="316"/>
    <n v="38.339999999999996"/>
    <n v="9"/>
    <n v="0"/>
    <n v="15.7194"/>
  </r>
  <r>
    <n v="9512"/>
    <s v="CA-2011-130575"/>
    <x v="2"/>
    <x v="637"/>
    <d v="2011-12-16T00:00:00"/>
    <s v="First Class"/>
    <s v="CS-11845"/>
    <s v="Cari Sayre"/>
    <x v="1"/>
    <s v="United States"/>
    <s v="Chicago"/>
    <x v="10"/>
    <n v="60623"/>
    <x v="2"/>
    <s v="OFF-BI-10002353"/>
    <x v="1"/>
    <x v="8"/>
    <x v="1068"/>
    <n v="9.2639999999999976"/>
    <n v="3"/>
    <n v="0.8"/>
    <n v="-13.895999999999997"/>
  </r>
  <r>
    <n v="9513"/>
    <s v="CA-2014-142461"/>
    <x v="3"/>
    <x v="1109"/>
    <d v="2014-06-04T00:00:00"/>
    <s v="Second Class"/>
    <s v="KT-16480"/>
    <s v="Kean Thornton"/>
    <x v="0"/>
    <s v="United States"/>
    <s v="Dallas"/>
    <x v="5"/>
    <n v="75217"/>
    <x v="2"/>
    <s v="FUR-BO-10001811"/>
    <x v="0"/>
    <x v="0"/>
    <x v="779"/>
    <n v="204.66639999999998"/>
    <n v="1"/>
    <n v="0.32"/>
    <n v="-6.0196000000000254"/>
  </r>
  <r>
    <n v="9514"/>
    <s v="CA-2013-125220"/>
    <x v="0"/>
    <x v="500"/>
    <d v="2013-10-20T00:00:00"/>
    <s v="Standard Class"/>
    <s v="BE-11410"/>
    <s v="Bobby Elias"/>
    <x v="0"/>
    <s v="United States"/>
    <s v="Appleton"/>
    <x v="6"/>
    <n v="54915"/>
    <x v="2"/>
    <s v="TEC-AC-10003033"/>
    <x v="2"/>
    <x v="11"/>
    <x v="756"/>
    <n v="1649.75"/>
    <n v="5"/>
    <n v="0"/>
    <n v="544.41749999999979"/>
  </r>
  <r>
    <n v="9515"/>
    <s v="CA-2011-100293"/>
    <x v="2"/>
    <x v="619"/>
    <d v="2011-03-18T00:00:00"/>
    <s v="Standard Class"/>
    <s v="NF-18475"/>
    <s v="Neil Französisch"/>
    <x v="2"/>
    <s v="United States"/>
    <s v="Jacksonville"/>
    <x v="2"/>
    <n v="32216"/>
    <x v="0"/>
    <s v="OFF-PA-10000176"/>
    <x v="1"/>
    <x v="10"/>
    <x v="634"/>
    <n v="91.055999999999997"/>
    <n v="6"/>
    <n v="0.2"/>
    <n v="31.869599999999995"/>
  </r>
  <r>
    <n v="9516"/>
    <s v="CA-2011-154165"/>
    <x v="2"/>
    <x v="1223"/>
    <d v="2011-02-25T00:00:00"/>
    <s v="Standard Class"/>
    <s v="DL-13315"/>
    <s v="Delfina Latchford"/>
    <x v="0"/>
    <s v="United States"/>
    <s v="Chicago"/>
    <x v="10"/>
    <n v="60653"/>
    <x v="2"/>
    <s v="OFF-AR-10003631"/>
    <x v="1"/>
    <x v="6"/>
    <x v="33"/>
    <n v="54.207999999999998"/>
    <n v="14"/>
    <n v="0.2"/>
    <n v="8.808799999999998"/>
  </r>
  <r>
    <n v="9517"/>
    <s v="CA-2012-123939"/>
    <x v="1"/>
    <x v="252"/>
    <d v="2012-08-26T00:00:00"/>
    <s v="Second Class"/>
    <s v="MS-17710"/>
    <s v="Maurice Satty"/>
    <x v="0"/>
    <s v="United States"/>
    <s v="Bowling Green"/>
    <x v="24"/>
    <n v="43402"/>
    <x v="3"/>
    <s v="TEC-PH-10000923"/>
    <x v="2"/>
    <x v="7"/>
    <x v="1225"/>
    <n v="26.981999999999999"/>
    <n v="3"/>
    <n v="0.4"/>
    <n v="4.0472999999999999"/>
  </r>
  <r>
    <n v="9518"/>
    <s v="CA-2012-123939"/>
    <x v="1"/>
    <x v="252"/>
    <d v="2012-08-26T00:00:00"/>
    <s v="Second Class"/>
    <s v="MS-17710"/>
    <s v="Maurice Satty"/>
    <x v="0"/>
    <s v="United States"/>
    <s v="Bowling Green"/>
    <x v="24"/>
    <n v="43402"/>
    <x v="3"/>
    <s v="OFF-LA-10003190"/>
    <x v="1"/>
    <x v="2"/>
    <x v="1163"/>
    <n v="6.911999999999999"/>
    <n v="3"/>
    <n v="0.2"/>
    <n v="2.5056000000000003"/>
  </r>
  <r>
    <n v="9519"/>
    <s v="CA-2012-123939"/>
    <x v="1"/>
    <x v="252"/>
    <d v="2012-08-26T00:00:00"/>
    <s v="Second Class"/>
    <s v="MS-17710"/>
    <s v="Maurice Satty"/>
    <x v="0"/>
    <s v="United States"/>
    <s v="Bowling Green"/>
    <x v="24"/>
    <n v="43402"/>
    <x v="3"/>
    <s v="OFF-ST-10003208"/>
    <x v="1"/>
    <x v="4"/>
    <x v="243"/>
    <n v="435.50400000000002"/>
    <n v="3"/>
    <n v="0.2"/>
    <n v="48.994199999999921"/>
  </r>
  <r>
    <n v="9520"/>
    <s v="US-2014-104451"/>
    <x v="3"/>
    <x v="540"/>
    <d v="2014-05-13T00:00:00"/>
    <s v="Second Class"/>
    <s v="MM-18055"/>
    <s v="Michelle Moray"/>
    <x v="0"/>
    <s v="United States"/>
    <s v="San Francisco"/>
    <x v="1"/>
    <n v="94110"/>
    <x v="1"/>
    <s v="OFF-AP-10000692"/>
    <x v="1"/>
    <x v="9"/>
    <x v="1241"/>
    <n v="81.08"/>
    <n v="4"/>
    <n v="0"/>
    <n v="22.702400000000004"/>
  </r>
  <r>
    <n v="9521"/>
    <s v="CA-2013-101189"/>
    <x v="0"/>
    <x v="1084"/>
    <d v="2013-02-09T00:00:00"/>
    <s v="Standard Class"/>
    <s v="JB-15400"/>
    <s v="Jennifer Braxton"/>
    <x v="1"/>
    <s v="United States"/>
    <s v="Los Angeles"/>
    <x v="1"/>
    <n v="90049"/>
    <x v="1"/>
    <s v="OFF-ST-10004180"/>
    <x v="1"/>
    <x v="4"/>
    <x v="241"/>
    <n v="93.02"/>
    <n v="2"/>
    <n v="0"/>
    <n v="3.720799999999997"/>
  </r>
  <r>
    <n v="9522"/>
    <s v="CA-2011-169446"/>
    <x v="2"/>
    <x v="174"/>
    <d v="2011-12-25T00:00:00"/>
    <s v="Standard Class"/>
    <s v="SG-20605"/>
    <s v="Speros Goranitis"/>
    <x v="0"/>
    <s v="United States"/>
    <s v="Chicago"/>
    <x v="10"/>
    <n v="60623"/>
    <x v="2"/>
    <s v="TEC-PH-10002817"/>
    <x v="2"/>
    <x v="7"/>
    <x v="1836"/>
    <n v="323.97600000000006"/>
    <n v="3"/>
    <n v="0.2"/>
    <n v="36.44729999999997"/>
  </r>
  <r>
    <n v="9523"/>
    <s v="CA-2011-169446"/>
    <x v="2"/>
    <x v="174"/>
    <d v="2011-12-25T00:00:00"/>
    <s v="Standard Class"/>
    <s v="SG-20605"/>
    <s v="Speros Goranitis"/>
    <x v="0"/>
    <s v="United States"/>
    <s v="Chicago"/>
    <x v="10"/>
    <n v="60623"/>
    <x v="2"/>
    <s v="OFF-PA-10000295"/>
    <x v="1"/>
    <x v="10"/>
    <x v="1779"/>
    <n v="15.552000000000003"/>
    <n v="3"/>
    <n v="0.2"/>
    <n v="5.4432"/>
  </r>
  <r>
    <n v="9524"/>
    <s v="CA-2011-169446"/>
    <x v="2"/>
    <x v="174"/>
    <d v="2011-12-25T00:00:00"/>
    <s v="Standard Class"/>
    <s v="SG-20605"/>
    <s v="Speros Goranitis"/>
    <x v="0"/>
    <s v="United States"/>
    <s v="Chicago"/>
    <x v="10"/>
    <n v="60623"/>
    <x v="2"/>
    <s v="OFF-ST-10000419"/>
    <x v="1"/>
    <x v="4"/>
    <x v="1015"/>
    <n v="32.591999999999999"/>
    <n v="3"/>
    <n v="0.2"/>
    <n v="-7.7406000000000006"/>
  </r>
  <r>
    <n v="9525"/>
    <s v="CA-2014-156958"/>
    <x v="3"/>
    <x v="256"/>
    <d v="2014-12-07T00:00:00"/>
    <s v="First Class"/>
    <s v="PB-18805"/>
    <s v="Patrick Bzostek"/>
    <x v="2"/>
    <s v="United States"/>
    <s v="Seattle"/>
    <x v="4"/>
    <n v="98115"/>
    <x v="1"/>
    <s v="OFF-BI-10001524"/>
    <x v="1"/>
    <x v="8"/>
    <x v="298"/>
    <n v="83.920000000000016"/>
    <n v="5"/>
    <n v="0.2"/>
    <n v="29.371999999999993"/>
  </r>
  <r>
    <n v="9526"/>
    <s v="CA-2014-156958"/>
    <x v="3"/>
    <x v="256"/>
    <d v="2014-12-07T00:00:00"/>
    <s v="First Class"/>
    <s v="PB-18805"/>
    <s v="Patrick Bzostek"/>
    <x v="2"/>
    <s v="United States"/>
    <s v="Seattle"/>
    <x v="4"/>
    <n v="98115"/>
    <x v="1"/>
    <s v="FUR-FU-10003268"/>
    <x v="0"/>
    <x v="5"/>
    <x v="876"/>
    <n v="199.89999999999998"/>
    <n v="5"/>
    <n v="0"/>
    <n v="39.97999999999999"/>
  </r>
  <r>
    <n v="9527"/>
    <s v="CA-2014-156958"/>
    <x v="3"/>
    <x v="256"/>
    <d v="2014-12-07T00:00:00"/>
    <s v="First Class"/>
    <s v="PB-18805"/>
    <s v="Patrick Bzostek"/>
    <x v="2"/>
    <s v="United States"/>
    <s v="Seattle"/>
    <x v="4"/>
    <n v="98115"/>
    <x v="1"/>
    <s v="TEC-PH-10000148"/>
    <x v="2"/>
    <x v="7"/>
    <x v="771"/>
    <n v="31.176000000000002"/>
    <n v="3"/>
    <n v="0.2"/>
    <n v="-7.0145999999999997"/>
  </r>
  <r>
    <n v="9528"/>
    <s v="CA-2014-156958"/>
    <x v="3"/>
    <x v="256"/>
    <d v="2014-12-07T00:00:00"/>
    <s v="First Class"/>
    <s v="PB-18805"/>
    <s v="Patrick Bzostek"/>
    <x v="2"/>
    <s v="United States"/>
    <s v="Seattle"/>
    <x v="4"/>
    <n v="98115"/>
    <x v="1"/>
    <s v="OFF-BI-10001543"/>
    <x v="1"/>
    <x v="8"/>
    <x v="375"/>
    <n v="172.75200000000001"/>
    <n v="6"/>
    <n v="0.2"/>
    <n v="60.463200000000015"/>
  </r>
  <r>
    <n v="9529"/>
    <s v="CA-2014-156958"/>
    <x v="3"/>
    <x v="256"/>
    <d v="2014-12-07T00:00:00"/>
    <s v="First Class"/>
    <s v="PB-18805"/>
    <s v="Patrick Bzostek"/>
    <x v="2"/>
    <s v="United States"/>
    <s v="Seattle"/>
    <x v="4"/>
    <n v="98115"/>
    <x v="1"/>
    <s v="OFF-BI-10002071"/>
    <x v="1"/>
    <x v="8"/>
    <x v="692"/>
    <n v="9.2959999999999994"/>
    <n v="2"/>
    <n v="0.2"/>
    <n v="3.0211999999999994"/>
  </r>
  <r>
    <n v="9530"/>
    <s v="CA-2014-101637"/>
    <x v="3"/>
    <x v="668"/>
    <d v="2014-03-26T00:00:00"/>
    <s v="Same Day"/>
    <s v="AC-10615"/>
    <s v="Ann Chong"/>
    <x v="1"/>
    <s v="United States"/>
    <s v="Beaumont"/>
    <x v="5"/>
    <n v="77705"/>
    <x v="2"/>
    <s v="OFF-ST-10002352"/>
    <x v="1"/>
    <x v="4"/>
    <x v="847"/>
    <n v="12.768000000000001"/>
    <n v="2"/>
    <n v="0.2"/>
    <n v="0.95759999999999934"/>
  </r>
  <r>
    <n v="9531"/>
    <s v="CA-2014-111759"/>
    <x v="3"/>
    <x v="141"/>
    <d v="2014-07-13T00:00:00"/>
    <s v="Standard Class"/>
    <s v="MR-17545"/>
    <s v="Mathew Reese"/>
    <x v="2"/>
    <s v="United States"/>
    <s v="Seattle"/>
    <x v="4"/>
    <n v="98103"/>
    <x v="1"/>
    <s v="OFF-PA-10003127"/>
    <x v="1"/>
    <x v="10"/>
    <x v="33"/>
    <n v="52.76"/>
    <n v="2"/>
    <n v="0"/>
    <n v="24.269599999999997"/>
  </r>
  <r>
    <n v="9532"/>
    <s v="CA-2014-102729"/>
    <x v="3"/>
    <x v="40"/>
    <d v="2014-11-01T00:00:00"/>
    <s v="Standard Class"/>
    <s v="BF-11215"/>
    <s v="Benjamin Farhat"/>
    <x v="2"/>
    <s v="United States"/>
    <s v="Dallas"/>
    <x v="5"/>
    <n v="75217"/>
    <x v="2"/>
    <s v="OFF-ST-10000464"/>
    <x v="1"/>
    <x v="4"/>
    <x v="1135"/>
    <n v="55.616"/>
    <n v="2"/>
    <n v="0.2"/>
    <n v="5.5616000000000021"/>
  </r>
  <r>
    <n v="9533"/>
    <s v="CA-2013-116596"/>
    <x v="0"/>
    <x v="189"/>
    <d v="2013-11-01T00:00:00"/>
    <s v="Standard Class"/>
    <s v="BW-11200"/>
    <s v="Ben Wallace"/>
    <x v="0"/>
    <s v="United States"/>
    <s v="New York City"/>
    <x v="15"/>
    <n v="10011"/>
    <x v="3"/>
    <s v="FUR-CH-10000553"/>
    <x v="0"/>
    <x v="1"/>
    <x v="1248"/>
    <n v="427.64400000000001"/>
    <n v="14"/>
    <n v="0.1"/>
    <n v="80.777199999999979"/>
  </r>
  <r>
    <n v="9534"/>
    <s v="CA-2013-116596"/>
    <x v="0"/>
    <x v="189"/>
    <d v="2013-11-01T00:00:00"/>
    <s v="Standard Class"/>
    <s v="BW-11200"/>
    <s v="Ben Wallace"/>
    <x v="0"/>
    <s v="United States"/>
    <s v="New York City"/>
    <x v="15"/>
    <n v="10011"/>
    <x v="3"/>
    <s v="OFF-FA-10000134"/>
    <x v="1"/>
    <x v="13"/>
    <x v="194"/>
    <n v="40.669999999999995"/>
    <n v="7"/>
    <n v="0"/>
    <n v="12.607699999999999"/>
  </r>
  <r>
    <n v="9535"/>
    <s v="CA-2013-116596"/>
    <x v="0"/>
    <x v="189"/>
    <d v="2013-11-01T00:00:00"/>
    <s v="Standard Class"/>
    <s v="BW-11200"/>
    <s v="Ben Wallace"/>
    <x v="0"/>
    <s v="United States"/>
    <s v="New York City"/>
    <x v="15"/>
    <n v="10011"/>
    <x v="3"/>
    <s v="OFF-ST-10000636"/>
    <x v="1"/>
    <x v="4"/>
    <x v="1744"/>
    <n v="33.479999999999997"/>
    <n v="2"/>
    <n v="0"/>
    <n v="1.3391999999999982"/>
  </r>
  <r>
    <n v="9536"/>
    <s v="CA-2013-116596"/>
    <x v="0"/>
    <x v="189"/>
    <d v="2013-11-01T00:00:00"/>
    <s v="Standard Class"/>
    <s v="BW-11200"/>
    <s v="Ben Wallace"/>
    <x v="0"/>
    <s v="United States"/>
    <s v="New York City"/>
    <x v="15"/>
    <n v="10011"/>
    <x v="3"/>
    <s v="OFF-BI-10002949"/>
    <x v="1"/>
    <x v="8"/>
    <x v="520"/>
    <n v="9.7280000000000015"/>
    <n v="2"/>
    <n v="0.2"/>
    <n v="3.283199999999999"/>
  </r>
  <r>
    <n v="9537"/>
    <s v="CA-2014-124191"/>
    <x v="3"/>
    <x v="492"/>
    <d v="2014-06-15T00:00:00"/>
    <s v="Second Class"/>
    <s v="TS-21610"/>
    <s v="Troy Staebel"/>
    <x v="0"/>
    <s v="United States"/>
    <s v="Chicago"/>
    <x v="10"/>
    <n v="60610"/>
    <x v="2"/>
    <s v="FUR-FU-10002364"/>
    <x v="0"/>
    <x v="5"/>
    <x v="1231"/>
    <n v="8.8559999999999999"/>
    <n v="3"/>
    <n v="0.6"/>
    <n v="-6.8634000000000013"/>
  </r>
  <r>
    <n v="9538"/>
    <s v="CA-2013-148747"/>
    <x v="0"/>
    <x v="477"/>
    <d v="2013-09-28T00:00:00"/>
    <s v="First Class"/>
    <s v="AS-10045"/>
    <s v="Aaron Smayling"/>
    <x v="1"/>
    <s v="United States"/>
    <s v="San Francisco"/>
    <x v="1"/>
    <n v="94110"/>
    <x v="1"/>
    <s v="FUR-BO-10002613"/>
    <x v="0"/>
    <x v="0"/>
    <x v="177"/>
    <n v="477.666"/>
    <n v="2"/>
    <n v="0.15"/>
    <n v="84.293999999999969"/>
  </r>
  <r>
    <n v="9539"/>
    <s v="US-2014-169488"/>
    <x v="3"/>
    <x v="210"/>
    <d v="2014-09-10T00:00:00"/>
    <s v="First Class"/>
    <s v="AA-10375"/>
    <s v="Allen Armold"/>
    <x v="0"/>
    <s v="United States"/>
    <s v="Providence"/>
    <x v="34"/>
    <n v="2908"/>
    <x v="3"/>
    <s v="OFF-PA-10002659"/>
    <x v="1"/>
    <x v="10"/>
    <x v="922"/>
    <n v="16.899999999999999"/>
    <n v="5"/>
    <n v="0"/>
    <n v="7.7739999999999991"/>
  </r>
  <r>
    <n v="9540"/>
    <s v="US-2014-169488"/>
    <x v="3"/>
    <x v="210"/>
    <d v="2014-09-10T00:00:00"/>
    <s v="First Class"/>
    <s v="AA-10375"/>
    <s v="Allen Armold"/>
    <x v="0"/>
    <s v="United States"/>
    <s v="Providence"/>
    <x v="34"/>
    <n v="2908"/>
    <x v="3"/>
    <s v="OFF-PA-10000157"/>
    <x v="1"/>
    <x v="10"/>
    <x v="364"/>
    <n v="39.96"/>
    <n v="2"/>
    <n v="0"/>
    <n v="18.781199999999998"/>
  </r>
  <r>
    <n v="9541"/>
    <s v="CA-2012-135727"/>
    <x v="1"/>
    <x v="1224"/>
    <d v="2012-05-16T00:00:00"/>
    <s v="Second Class"/>
    <s v="PS-18970"/>
    <s v="Paul Stevenson"/>
    <x v="2"/>
    <s v="United States"/>
    <s v="Phoenix"/>
    <x v="16"/>
    <n v="85023"/>
    <x v="1"/>
    <s v="FUR-CH-10004540"/>
    <x v="0"/>
    <x v="1"/>
    <x v="862"/>
    <n v="191.96800000000002"/>
    <n v="7"/>
    <n v="0.2"/>
    <n v="16.797200000000004"/>
  </r>
  <r>
    <n v="9542"/>
    <s v="CA-2012-135251"/>
    <x v="1"/>
    <x v="705"/>
    <d v="2012-08-10T00:00:00"/>
    <s v="Standard Class"/>
    <s v="RP-19270"/>
    <s v="Rachel Payne"/>
    <x v="1"/>
    <s v="United States"/>
    <s v="Houston"/>
    <x v="5"/>
    <n v="77095"/>
    <x v="2"/>
    <s v="OFF-LA-10004544"/>
    <x v="1"/>
    <x v="2"/>
    <x v="197"/>
    <n v="35.520000000000003"/>
    <n v="3"/>
    <n v="0.2"/>
    <n v="13.320000000000002"/>
  </r>
  <r>
    <n v="9543"/>
    <s v="CA-2012-135251"/>
    <x v="1"/>
    <x v="705"/>
    <d v="2012-08-10T00:00:00"/>
    <s v="Standard Class"/>
    <s v="RP-19270"/>
    <s v="Rachel Payne"/>
    <x v="1"/>
    <s v="United States"/>
    <s v="Houston"/>
    <x v="5"/>
    <n v="77095"/>
    <x v="2"/>
    <s v="OFF-BI-10001097"/>
    <x v="1"/>
    <x v="8"/>
    <x v="789"/>
    <n v="6.2299999999999986"/>
    <n v="5"/>
    <n v="0.8"/>
    <n v="-9.6565000000000047"/>
  </r>
  <r>
    <n v="9544"/>
    <s v="CA-2012-135251"/>
    <x v="1"/>
    <x v="705"/>
    <d v="2012-08-10T00:00:00"/>
    <s v="Standard Class"/>
    <s v="RP-19270"/>
    <s v="Rachel Payne"/>
    <x v="1"/>
    <s v="United States"/>
    <s v="Houston"/>
    <x v="5"/>
    <n v="77095"/>
    <x v="2"/>
    <s v="OFF-PA-10003302"/>
    <x v="1"/>
    <x v="10"/>
    <x v="1712"/>
    <n v="56.704000000000001"/>
    <n v="2"/>
    <n v="0.2"/>
    <n v="19.137599999999992"/>
  </r>
  <r>
    <n v="9545"/>
    <s v="CA-2012-135251"/>
    <x v="1"/>
    <x v="705"/>
    <d v="2012-08-10T00:00:00"/>
    <s v="Standard Class"/>
    <s v="RP-19270"/>
    <s v="Rachel Payne"/>
    <x v="1"/>
    <s v="United States"/>
    <s v="Houston"/>
    <x v="5"/>
    <n v="77095"/>
    <x v="2"/>
    <s v="FUR-BO-10003965"/>
    <x v="0"/>
    <x v="0"/>
    <x v="1083"/>
    <n v="369.19919999999996"/>
    <n v="3"/>
    <n v="0.32"/>
    <n v="-114.01739999999995"/>
  </r>
  <r>
    <n v="9546"/>
    <s v="CA-2011-166590"/>
    <x v="2"/>
    <x v="194"/>
    <d v="2011-11-02T00:00:00"/>
    <s v="Standard Class"/>
    <s v="NC-18625"/>
    <s v="Noah Childs"/>
    <x v="1"/>
    <s v="United States"/>
    <s v="Columbus"/>
    <x v="14"/>
    <n v="47201"/>
    <x v="2"/>
    <s v="TEC-AC-10003433"/>
    <x v="2"/>
    <x v="11"/>
    <x v="1409"/>
    <n v="1.98"/>
    <n v="2"/>
    <n v="0"/>
    <n v="0.89100000000000001"/>
  </r>
  <r>
    <n v="9547"/>
    <s v="CA-2011-166590"/>
    <x v="2"/>
    <x v="194"/>
    <d v="2011-11-02T00:00:00"/>
    <s v="Standard Class"/>
    <s v="NC-18625"/>
    <s v="Noah Childs"/>
    <x v="1"/>
    <s v="United States"/>
    <s v="Columbus"/>
    <x v="14"/>
    <n v="47201"/>
    <x v="2"/>
    <s v="OFF-PA-10000482"/>
    <x v="1"/>
    <x v="10"/>
    <x v="67"/>
    <n v="75.88"/>
    <n v="2"/>
    <n v="0"/>
    <n v="35.663599999999995"/>
  </r>
  <r>
    <n v="9548"/>
    <s v="CA-2013-131744"/>
    <x v="0"/>
    <x v="1133"/>
    <d v="2013-06-21T00:00:00"/>
    <s v="Second Class"/>
    <s v="SC-20770"/>
    <s v="Stewart Carmichael"/>
    <x v="1"/>
    <s v="United States"/>
    <s v="Philadelphia"/>
    <x v="9"/>
    <n v="19134"/>
    <x v="3"/>
    <s v="OFF-PA-10004610"/>
    <x v="1"/>
    <x v="10"/>
    <x v="1511"/>
    <n v="6.8480000000000008"/>
    <n v="2"/>
    <n v="0.2"/>
    <n v="2.1399999999999992"/>
  </r>
  <r>
    <n v="9549"/>
    <s v="CA-2013-131744"/>
    <x v="0"/>
    <x v="1133"/>
    <d v="2013-06-21T00:00:00"/>
    <s v="Second Class"/>
    <s v="SC-20770"/>
    <s v="Stewart Carmichael"/>
    <x v="1"/>
    <s v="United States"/>
    <s v="Philadelphia"/>
    <x v="9"/>
    <n v="19134"/>
    <x v="3"/>
    <s v="OFF-BI-10003910"/>
    <x v="1"/>
    <x v="8"/>
    <x v="8"/>
    <n v="4.6260000000000003"/>
    <n v="2"/>
    <n v="0.7"/>
    <n v="-3.8549999999999986"/>
  </r>
  <r>
    <n v="9550"/>
    <s v="CA-2013-131744"/>
    <x v="0"/>
    <x v="1133"/>
    <d v="2013-06-21T00:00:00"/>
    <s v="Second Class"/>
    <s v="SC-20770"/>
    <s v="Stewart Carmichael"/>
    <x v="1"/>
    <s v="United States"/>
    <s v="Philadelphia"/>
    <x v="9"/>
    <n v="19134"/>
    <x v="3"/>
    <s v="OFF-AP-10001394"/>
    <x v="1"/>
    <x v="9"/>
    <x v="1120"/>
    <n v="453.6"/>
    <n v="3"/>
    <n v="0.2"/>
    <n v="90.71999999999997"/>
  </r>
  <r>
    <n v="9551"/>
    <s v="CA-2012-160864"/>
    <x v="1"/>
    <x v="910"/>
    <d v="2012-05-06T00:00:00"/>
    <s v="First Class"/>
    <s v="NF-18595"/>
    <s v="Nicole Fjeld"/>
    <x v="2"/>
    <s v="United States"/>
    <s v="San Jose"/>
    <x v="1"/>
    <n v="95123"/>
    <x v="1"/>
    <s v="OFF-BI-10004654"/>
    <x v="1"/>
    <x v="8"/>
    <x v="68"/>
    <n v="13.847999999999999"/>
    <n v="3"/>
    <n v="0.2"/>
    <n v="5.1929999999999996"/>
  </r>
  <r>
    <n v="9552"/>
    <s v="CA-2012-147690"/>
    <x v="1"/>
    <x v="113"/>
    <d v="2012-11-14T00:00:00"/>
    <s v="Standard Class"/>
    <s v="SC-20020"/>
    <s v="Sam Craven"/>
    <x v="0"/>
    <s v="United States"/>
    <s v="Philadelphia"/>
    <x v="9"/>
    <n v="19140"/>
    <x v="3"/>
    <s v="OFF-ST-10001526"/>
    <x v="1"/>
    <x v="4"/>
    <x v="764"/>
    <n v="577.58400000000006"/>
    <n v="6"/>
    <n v="0.2"/>
    <n v="43.318799999999953"/>
  </r>
  <r>
    <n v="9553"/>
    <s v="CA-2012-163923"/>
    <x v="1"/>
    <x v="1051"/>
    <d v="2012-06-03T00:00:00"/>
    <s v="Standard Class"/>
    <s v="BD-11560"/>
    <s v="Brendan Dodson"/>
    <x v="2"/>
    <s v="United States"/>
    <s v="Springfield"/>
    <x v="17"/>
    <n v="22153"/>
    <x v="0"/>
    <s v="TEC-AC-10000358"/>
    <x v="2"/>
    <x v="11"/>
    <x v="1278"/>
    <n v="151.96"/>
    <n v="4"/>
    <n v="0"/>
    <n v="36.470399999999998"/>
  </r>
  <r>
    <n v="9554"/>
    <s v="CA-2013-125724"/>
    <x v="0"/>
    <x v="897"/>
    <d v="2013-09-28T00:00:00"/>
    <s v="Standard Class"/>
    <s v="SM-20950"/>
    <s v="Suzanne McNair"/>
    <x v="1"/>
    <s v="United States"/>
    <s v="Broomfield"/>
    <x v="22"/>
    <n v="80020"/>
    <x v="1"/>
    <s v="FUR-FU-10000246"/>
    <x v="0"/>
    <x v="5"/>
    <x v="386"/>
    <n v="68.432000000000016"/>
    <n v="7"/>
    <n v="0.2"/>
    <n v="8.5539999999999878"/>
  </r>
  <r>
    <n v="9555"/>
    <s v="CA-2012-111612"/>
    <x v="1"/>
    <x v="109"/>
    <d v="2012-12-02T00:00:00"/>
    <s v="Standard Class"/>
    <s v="EB-14110"/>
    <s v="Eugene Barchas"/>
    <x v="0"/>
    <s v="United States"/>
    <s v="Columbus"/>
    <x v="24"/>
    <n v="43229"/>
    <x v="3"/>
    <s v="FUR-FU-10003799"/>
    <x v="0"/>
    <x v="5"/>
    <x v="90"/>
    <n v="71.12"/>
    <n v="5"/>
    <n v="0.2"/>
    <n v="9.7789999999999964"/>
  </r>
  <r>
    <n v="9556"/>
    <s v="CA-2012-111612"/>
    <x v="1"/>
    <x v="109"/>
    <d v="2012-12-02T00:00:00"/>
    <s v="Standard Class"/>
    <s v="EB-14110"/>
    <s v="Eugene Barchas"/>
    <x v="0"/>
    <s v="United States"/>
    <s v="Columbus"/>
    <x v="24"/>
    <n v="43229"/>
    <x v="3"/>
    <s v="OFF-FA-10003021"/>
    <x v="1"/>
    <x v="13"/>
    <x v="33"/>
    <n v="3.008"/>
    <n v="2"/>
    <n v="0.2"/>
    <n v="0.56399999999999983"/>
  </r>
  <r>
    <n v="9557"/>
    <s v="CA-2012-156853"/>
    <x v="1"/>
    <x v="155"/>
    <d v="2012-12-05T00:00:00"/>
    <s v="Second Class"/>
    <s v="HP-14815"/>
    <s v="Harold Pawlan"/>
    <x v="2"/>
    <s v="United States"/>
    <s v="Concord"/>
    <x v="38"/>
    <n v="3301"/>
    <x v="3"/>
    <s v="OFF-PA-10003656"/>
    <x v="1"/>
    <x v="10"/>
    <x v="770"/>
    <n v="184.66"/>
    <n v="7"/>
    <n v="0"/>
    <n v="84.943599999999989"/>
  </r>
  <r>
    <n v="9558"/>
    <s v="CA-2011-103086"/>
    <x v="2"/>
    <x v="1136"/>
    <d v="2011-10-19T00:00:00"/>
    <s v="Second Class"/>
    <s v="EB-14170"/>
    <s v="Evan Bailliet"/>
    <x v="0"/>
    <s v="United States"/>
    <s v="Houston"/>
    <x v="5"/>
    <n v="77095"/>
    <x v="2"/>
    <s v="FUR-FU-10004586"/>
    <x v="0"/>
    <x v="5"/>
    <x v="1473"/>
    <n v="5.3120000000000003"/>
    <n v="2"/>
    <n v="0.6"/>
    <n v="-1.5935999999999995"/>
  </r>
  <r>
    <n v="9559"/>
    <s v="CA-2013-129280"/>
    <x v="0"/>
    <x v="973"/>
    <d v="2013-05-06T00:00:00"/>
    <s v="First Class"/>
    <s v="SM-20905"/>
    <s v="Susan MacKendrick"/>
    <x v="0"/>
    <s v="United States"/>
    <s v="Newark"/>
    <x v="24"/>
    <n v="43055"/>
    <x v="3"/>
    <s v="TEC-AC-10003832"/>
    <x v="2"/>
    <x v="11"/>
    <x v="458"/>
    <n v="132.52000000000004"/>
    <n v="5"/>
    <n v="0.2"/>
    <n v="34.786500000000004"/>
  </r>
  <r>
    <n v="9560"/>
    <s v="CA-2013-129280"/>
    <x v="0"/>
    <x v="973"/>
    <d v="2013-05-06T00:00:00"/>
    <s v="First Class"/>
    <s v="SM-20905"/>
    <s v="Susan MacKendrick"/>
    <x v="0"/>
    <s v="United States"/>
    <s v="Newark"/>
    <x v="24"/>
    <n v="43055"/>
    <x v="3"/>
    <s v="OFF-ST-10002554"/>
    <x v="1"/>
    <x v="4"/>
    <x v="1144"/>
    <n v="195.64"/>
    <n v="5"/>
    <n v="0.2"/>
    <n v="-44.018999999999991"/>
  </r>
  <r>
    <n v="9561"/>
    <s v="CA-2013-129280"/>
    <x v="0"/>
    <x v="973"/>
    <d v="2013-05-06T00:00:00"/>
    <s v="First Class"/>
    <s v="SM-20905"/>
    <s v="Susan MacKendrick"/>
    <x v="0"/>
    <s v="United States"/>
    <s v="Newark"/>
    <x v="24"/>
    <n v="43055"/>
    <x v="3"/>
    <s v="FUR-FU-10001876"/>
    <x v="0"/>
    <x v="5"/>
    <x v="1394"/>
    <n v="51.967999999999996"/>
    <n v="2"/>
    <n v="0.2"/>
    <n v="10.393599999999998"/>
  </r>
  <r>
    <n v="9562"/>
    <s v="CA-2013-129280"/>
    <x v="0"/>
    <x v="973"/>
    <d v="2013-05-06T00:00:00"/>
    <s v="First Class"/>
    <s v="SM-20905"/>
    <s v="Susan MacKendrick"/>
    <x v="0"/>
    <s v="United States"/>
    <s v="Newark"/>
    <x v="24"/>
    <n v="43055"/>
    <x v="3"/>
    <s v="TEC-AC-10002637"/>
    <x v="2"/>
    <x v="11"/>
    <x v="1308"/>
    <n v="431.97600000000006"/>
    <n v="3"/>
    <n v="0.2"/>
    <n v="-75.59580000000004"/>
  </r>
  <r>
    <n v="9563"/>
    <s v="CA-2013-129280"/>
    <x v="0"/>
    <x v="973"/>
    <d v="2013-05-06T00:00:00"/>
    <s v="First Class"/>
    <s v="SM-20905"/>
    <s v="Susan MacKendrick"/>
    <x v="0"/>
    <s v="United States"/>
    <s v="Newark"/>
    <x v="24"/>
    <n v="43055"/>
    <x v="3"/>
    <s v="TEC-MA-10003589"/>
    <x v="2"/>
    <x v="15"/>
    <x v="1837"/>
    <n v="224.93700000000004"/>
    <n v="3"/>
    <n v="0.7"/>
    <n v="-164.9538"/>
  </r>
  <r>
    <n v="9564"/>
    <s v="CA-2013-129280"/>
    <x v="0"/>
    <x v="973"/>
    <d v="2013-05-06T00:00:00"/>
    <s v="First Class"/>
    <s v="SM-20905"/>
    <s v="Susan MacKendrick"/>
    <x v="0"/>
    <s v="United States"/>
    <s v="Newark"/>
    <x v="24"/>
    <n v="43055"/>
    <x v="3"/>
    <s v="OFF-LA-10000081"/>
    <x v="1"/>
    <x v="2"/>
    <x v="1321"/>
    <n v="6"/>
    <n v="2"/>
    <n v="0.2"/>
    <n v="2.0999999999999996"/>
  </r>
  <r>
    <n v="9565"/>
    <s v="CA-2012-161242"/>
    <x v="1"/>
    <x v="932"/>
    <d v="2012-06-08T00:00:00"/>
    <s v="Standard Class"/>
    <s v="CG-12040"/>
    <s v="Catherine Glotzbach"/>
    <x v="2"/>
    <s v="United States"/>
    <s v="Los Angeles"/>
    <x v="1"/>
    <n v="90045"/>
    <x v="1"/>
    <s v="OFF-PA-10001838"/>
    <x v="1"/>
    <x v="10"/>
    <x v="999"/>
    <n v="11.76"/>
    <n v="2"/>
    <n v="0"/>
    <n v="5.7623999999999995"/>
  </r>
  <r>
    <n v="9566"/>
    <s v="CA-2011-130428"/>
    <x v="2"/>
    <x v="691"/>
    <d v="2011-03-31T00:00:00"/>
    <s v="Same Day"/>
    <s v="TG-21640"/>
    <s v="Trudy Glocke"/>
    <x v="0"/>
    <s v="United States"/>
    <s v="Tampa"/>
    <x v="2"/>
    <n v="33614"/>
    <x v="0"/>
    <s v="FUR-CH-10002965"/>
    <x v="0"/>
    <x v="1"/>
    <x v="226"/>
    <n v="1125.4879999999998"/>
    <n v="7"/>
    <n v="0.2"/>
    <n v="98.480200000000082"/>
  </r>
  <r>
    <n v="9567"/>
    <s v="CA-2011-130428"/>
    <x v="2"/>
    <x v="691"/>
    <d v="2011-03-31T00:00:00"/>
    <s v="Same Day"/>
    <s v="TG-21640"/>
    <s v="Trudy Glocke"/>
    <x v="0"/>
    <s v="United States"/>
    <s v="Tampa"/>
    <x v="2"/>
    <n v="33614"/>
    <x v="0"/>
    <s v="OFF-BI-10001636"/>
    <x v="1"/>
    <x v="8"/>
    <x v="668"/>
    <n v="12.645000000000001"/>
    <n v="5"/>
    <n v="0.7"/>
    <n v="-10.116"/>
  </r>
  <r>
    <n v="9568"/>
    <s v="CA-2011-130428"/>
    <x v="2"/>
    <x v="691"/>
    <d v="2011-03-31T00:00:00"/>
    <s v="Same Day"/>
    <s v="TG-21640"/>
    <s v="Trudy Glocke"/>
    <x v="0"/>
    <s v="United States"/>
    <s v="Tampa"/>
    <x v="2"/>
    <n v="33614"/>
    <x v="0"/>
    <s v="OFF-AR-10004027"/>
    <x v="1"/>
    <x v="6"/>
    <x v="182"/>
    <n v="4.032"/>
    <n v="2"/>
    <n v="0.2"/>
    <n v="1.0584000000000002"/>
  </r>
  <r>
    <n v="9569"/>
    <s v="CA-2014-104388"/>
    <x v="3"/>
    <x v="957"/>
    <d v="2014-07-08T00:00:00"/>
    <s v="First Class"/>
    <s v="DK-12835"/>
    <s v="Damala Kotsonis"/>
    <x v="1"/>
    <s v="United States"/>
    <s v="Fremont"/>
    <x v="8"/>
    <n v="68025"/>
    <x v="2"/>
    <s v="TEC-PH-10002293"/>
    <x v="2"/>
    <x v="7"/>
    <x v="126"/>
    <n v="79.959999999999994"/>
    <n v="4"/>
    <n v="0"/>
    <n v="22.388800000000003"/>
  </r>
  <r>
    <n v="9570"/>
    <s v="CA-2012-113131"/>
    <x v="1"/>
    <x v="496"/>
    <d v="2012-09-24T00:00:00"/>
    <s v="Same Day"/>
    <s v="MB-17305"/>
    <s v="Maria Bertelson"/>
    <x v="0"/>
    <s v="United States"/>
    <s v="Columbus"/>
    <x v="24"/>
    <n v="43229"/>
    <x v="3"/>
    <s v="OFF-BI-10003196"/>
    <x v="1"/>
    <x v="8"/>
    <x v="1367"/>
    <n v="6.732000000000002"/>
    <n v="6"/>
    <n v="0.7"/>
    <n v="-4.4879999999999978"/>
  </r>
  <r>
    <n v="9571"/>
    <s v="CA-2012-113131"/>
    <x v="1"/>
    <x v="496"/>
    <d v="2012-09-24T00:00:00"/>
    <s v="Same Day"/>
    <s v="MB-17305"/>
    <s v="Maria Bertelson"/>
    <x v="0"/>
    <s v="United States"/>
    <s v="Columbus"/>
    <x v="24"/>
    <n v="43229"/>
    <x v="3"/>
    <s v="OFF-ST-10001172"/>
    <x v="1"/>
    <x v="4"/>
    <x v="1197"/>
    <n v="33.568000000000005"/>
    <n v="2"/>
    <n v="0.2"/>
    <n v="1.6783999999999981"/>
  </r>
  <r>
    <n v="9572"/>
    <s v="CA-2012-113131"/>
    <x v="1"/>
    <x v="496"/>
    <d v="2012-09-24T00:00:00"/>
    <s v="Same Day"/>
    <s v="MB-17305"/>
    <s v="Maria Bertelson"/>
    <x v="0"/>
    <s v="United States"/>
    <s v="Columbus"/>
    <x v="24"/>
    <n v="43229"/>
    <x v="3"/>
    <s v="OFF-EN-10003068"/>
    <x v="1"/>
    <x v="12"/>
    <x v="1632"/>
    <n v="15.840000000000002"/>
    <n v="2"/>
    <n v="0.2"/>
    <n v="5.5439999999999987"/>
  </r>
  <r>
    <n v="9573"/>
    <s v="CA-2012-113131"/>
    <x v="1"/>
    <x v="496"/>
    <d v="2012-09-24T00:00:00"/>
    <s v="Same Day"/>
    <s v="MB-17305"/>
    <s v="Maria Bertelson"/>
    <x v="0"/>
    <s v="United States"/>
    <s v="Columbus"/>
    <x v="24"/>
    <n v="43229"/>
    <x v="3"/>
    <s v="OFF-LA-10003510"/>
    <x v="1"/>
    <x v="2"/>
    <x v="575"/>
    <n v="24.424000000000003"/>
    <n v="1"/>
    <n v="0.2"/>
    <n v="7.9378000000000002"/>
  </r>
  <r>
    <n v="9574"/>
    <s v="CA-2012-113131"/>
    <x v="1"/>
    <x v="496"/>
    <d v="2012-09-24T00:00:00"/>
    <s v="Same Day"/>
    <s v="MB-17305"/>
    <s v="Maria Bertelson"/>
    <x v="0"/>
    <s v="United States"/>
    <s v="Columbus"/>
    <x v="24"/>
    <n v="43229"/>
    <x v="3"/>
    <s v="OFF-AR-10003504"/>
    <x v="1"/>
    <x v="6"/>
    <x v="1026"/>
    <n v="17.12"/>
    <n v="5"/>
    <n v="0.2"/>
    <n v="1.9259999999999975"/>
  </r>
  <r>
    <n v="9575"/>
    <s v="CA-2012-148495"/>
    <x v="1"/>
    <x v="863"/>
    <d v="2012-08-13T00:00:00"/>
    <s v="Same Day"/>
    <s v="SF-20065"/>
    <s v="Sandra Flanagan"/>
    <x v="0"/>
    <s v="United States"/>
    <s v="Pomona"/>
    <x v="1"/>
    <n v="91767"/>
    <x v="1"/>
    <s v="FUR-FU-10001889"/>
    <x v="0"/>
    <x v="5"/>
    <x v="1149"/>
    <n v="31.56"/>
    <n v="3"/>
    <n v="0"/>
    <n v="10.4148"/>
  </r>
  <r>
    <n v="9576"/>
    <s v="CA-2012-143147"/>
    <x v="1"/>
    <x v="989"/>
    <d v="2012-05-28T00:00:00"/>
    <s v="Second Class"/>
    <s v="PS-18760"/>
    <s v="Pamela Stobb"/>
    <x v="0"/>
    <s v="United States"/>
    <s v="San Antonio"/>
    <x v="5"/>
    <n v="78207"/>
    <x v="2"/>
    <s v="FUR-CH-10000863"/>
    <x v="0"/>
    <x v="1"/>
    <x v="83"/>
    <n v="105.68599999999999"/>
    <n v="1"/>
    <n v="0.3"/>
    <n v="-28.686199999999999"/>
  </r>
  <r>
    <n v="9577"/>
    <s v="CA-2012-143147"/>
    <x v="1"/>
    <x v="989"/>
    <d v="2012-05-28T00:00:00"/>
    <s v="Second Class"/>
    <s v="PS-18760"/>
    <s v="Pamela Stobb"/>
    <x v="0"/>
    <s v="United States"/>
    <s v="San Antonio"/>
    <x v="5"/>
    <n v="78207"/>
    <x v="2"/>
    <s v="TEC-MA-10004679"/>
    <x v="2"/>
    <x v="15"/>
    <x v="1074"/>
    <n v="399.53999999999996"/>
    <n v="2"/>
    <n v="0.4"/>
    <n v="-79.908000000000015"/>
  </r>
  <r>
    <n v="9578"/>
    <s v="CA-2012-143147"/>
    <x v="1"/>
    <x v="989"/>
    <d v="2012-05-28T00:00:00"/>
    <s v="Second Class"/>
    <s v="PS-18760"/>
    <s v="Pamela Stobb"/>
    <x v="0"/>
    <s v="United States"/>
    <s v="San Antonio"/>
    <x v="5"/>
    <n v="78207"/>
    <x v="2"/>
    <s v="FUR-CH-10004754"/>
    <x v="0"/>
    <x v="1"/>
    <x v="1123"/>
    <n v="104.93"/>
    <n v="5"/>
    <n v="0.3"/>
    <n v="-4.4969999999999999"/>
  </r>
  <r>
    <n v="9579"/>
    <s v="CA-2014-152975"/>
    <x v="3"/>
    <x v="32"/>
    <d v="2014-09-17T00:00:00"/>
    <s v="First Class"/>
    <s v="RB-19705"/>
    <s v="Roger Barcio"/>
    <x v="2"/>
    <s v="United States"/>
    <s v="New York City"/>
    <x v="15"/>
    <n v="10035"/>
    <x v="3"/>
    <s v="TEC-PH-10004586"/>
    <x v="2"/>
    <x v="7"/>
    <x v="890"/>
    <n v="1079.8499999999999"/>
    <n v="3"/>
    <n v="0"/>
    <n v="323.95499999999993"/>
  </r>
  <r>
    <n v="9580"/>
    <s v="CA-2014-152975"/>
    <x v="3"/>
    <x v="32"/>
    <d v="2014-09-17T00:00:00"/>
    <s v="First Class"/>
    <s v="RB-19705"/>
    <s v="Roger Barcio"/>
    <x v="2"/>
    <s v="United States"/>
    <s v="New York City"/>
    <x v="15"/>
    <n v="10035"/>
    <x v="3"/>
    <s v="OFF-ST-10001370"/>
    <x v="1"/>
    <x v="4"/>
    <x v="1023"/>
    <n v="70.98"/>
    <n v="1"/>
    <n v="0"/>
    <n v="3.5489999999999924"/>
  </r>
  <r>
    <n v="9581"/>
    <s v="CA-2014-152975"/>
    <x v="3"/>
    <x v="32"/>
    <d v="2014-09-17T00:00:00"/>
    <s v="First Class"/>
    <s v="RB-19705"/>
    <s v="Roger Barcio"/>
    <x v="2"/>
    <s v="United States"/>
    <s v="New York City"/>
    <x v="15"/>
    <n v="10035"/>
    <x v="3"/>
    <s v="OFF-AR-10001988"/>
    <x v="1"/>
    <x v="6"/>
    <x v="749"/>
    <n v="29.950000000000003"/>
    <n v="5"/>
    <n v="0"/>
    <n v="8.6854999999999993"/>
  </r>
  <r>
    <n v="9582"/>
    <s v="CA-2014-152975"/>
    <x v="3"/>
    <x v="32"/>
    <d v="2014-09-17T00:00:00"/>
    <s v="First Class"/>
    <s v="RB-19705"/>
    <s v="Roger Barcio"/>
    <x v="2"/>
    <s v="United States"/>
    <s v="New York City"/>
    <x v="15"/>
    <n v="10035"/>
    <x v="3"/>
    <s v="FUR-CH-10003298"/>
    <x v="0"/>
    <x v="1"/>
    <x v="1567"/>
    <n v="589.41"/>
    <n v="5"/>
    <n v="0.1"/>
    <n v="-6.5490000000000492"/>
  </r>
  <r>
    <n v="9583"/>
    <s v="CA-2013-107475"/>
    <x v="0"/>
    <x v="843"/>
    <d v="2013-06-12T00:00:00"/>
    <s v="Standard Class"/>
    <s v="RS-19870"/>
    <s v="Roy Skaria"/>
    <x v="2"/>
    <s v="United States"/>
    <s v="Philadelphia"/>
    <x v="9"/>
    <n v="19120"/>
    <x v="3"/>
    <s v="OFF-FA-10002988"/>
    <x v="1"/>
    <x v="13"/>
    <x v="131"/>
    <n v="9.6479999999999997"/>
    <n v="6"/>
    <n v="0.2"/>
    <n v="3.4973999999999998"/>
  </r>
  <r>
    <n v="9584"/>
    <s v="CA-2014-116127"/>
    <x v="3"/>
    <x v="643"/>
    <d v="2014-06-28T00:00:00"/>
    <s v="Second Class"/>
    <s v="SB-20185"/>
    <s v="Sarah Brown"/>
    <x v="0"/>
    <s v="United States"/>
    <s v="New York City"/>
    <x v="15"/>
    <n v="10024"/>
    <x v="3"/>
    <s v="FUR-BO-10002213"/>
    <x v="0"/>
    <x v="0"/>
    <x v="1223"/>
    <n v="400.78400000000005"/>
    <n v="1"/>
    <n v="0.2"/>
    <n v="-5.0098000000000269"/>
  </r>
  <r>
    <n v="9585"/>
    <s v="CA-2014-132584"/>
    <x v="3"/>
    <x v="775"/>
    <d v="2014-08-28T00:00:00"/>
    <s v="First Class"/>
    <s v="HJ-14875"/>
    <s v="Heather Jas"/>
    <x v="2"/>
    <s v="United States"/>
    <s v="Detroit"/>
    <x v="12"/>
    <n v="48234"/>
    <x v="2"/>
    <s v="OFF-ST-10000344"/>
    <x v="1"/>
    <x v="4"/>
    <x v="1013"/>
    <n v="53.72"/>
    <n v="4"/>
    <n v="0"/>
    <n v="13.967199999999998"/>
  </r>
  <r>
    <n v="9586"/>
    <s v="CA-2013-160598"/>
    <x v="0"/>
    <x v="370"/>
    <d v="2013-08-29T00:00:00"/>
    <s v="First Class"/>
    <s v="SV-20815"/>
    <s v="Stuart Van"/>
    <x v="1"/>
    <s v="United States"/>
    <s v="Miami"/>
    <x v="2"/>
    <n v="33142"/>
    <x v="0"/>
    <s v="OFF-PA-10002319"/>
    <x v="1"/>
    <x v="10"/>
    <x v="1391"/>
    <n v="31.007999999999999"/>
    <n v="1"/>
    <n v="0.2"/>
    <n v="11.240400000000001"/>
  </r>
  <r>
    <n v="9587"/>
    <s v="CA-2013-108630"/>
    <x v="0"/>
    <x v="741"/>
    <d v="2013-11-19T00:00:00"/>
    <s v="Same Day"/>
    <s v="BE-11410"/>
    <s v="Bobby Elias"/>
    <x v="0"/>
    <s v="United States"/>
    <s v="Concord"/>
    <x v="1"/>
    <n v="94521"/>
    <x v="1"/>
    <s v="OFF-BI-10002437"/>
    <x v="1"/>
    <x v="8"/>
    <x v="1305"/>
    <n v="61.120000000000005"/>
    <n v="5"/>
    <n v="0.2"/>
    <n v="22.155999999999999"/>
  </r>
  <r>
    <n v="9588"/>
    <s v="US-2014-129203"/>
    <x v="3"/>
    <x v="827"/>
    <d v="2014-04-23T00:00:00"/>
    <s v="Standard Class"/>
    <s v="BM-11575"/>
    <s v="Brendan Murry"/>
    <x v="1"/>
    <s v="United States"/>
    <s v="Chicago"/>
    <x v="10"/>
    <n v="60653"/>
    <x v="2"/>
    <s v="OFF-ST-10001418"/>
    <x v="1"/>
    <x v="4"/>
    <x v="870"/>
    <n v="195.136"/>
    <n v="4"/>
    <n v="0.2"/>
    <n v="-43.9056"/>
  </r>
  <r>
    <n v="9589"/>
    <s v="CA-2014-110940"/>
    <x v="3"/>
    <x v="283"/>
    <d v="2014-07-29T00:00:00"/>
    <s v="Standard Class"/>
    <s v="AZ-10750"/>
    <s v="Annie Zypern"/>
    <x v="0"/>
    <s v="United States"/>
    <s v="Wheeling"/>
    <x v="10"/>
    <n v="60090"/>
    <x v="2"/>
    <s v="OFF-AR-10000380"/>
    <x v="1"/>
    <x v="6"/>
    <x v="108"/>
    <n v="121.536"/>
    <n v="4"/>
    <n v="0.2"/>
    <n v="15.191999999999979"/>
  </r>
  <r>
    <n v="9590"/>
    <s v="CA-2011-119172"/>
    <x v="2"/>
    <x v="218"/>
    <d v="2011-05-15T00:00:00"/>
    <s v="Standard Class"/>
    <s v="HD-14785"/>
    <s v="Harold Dahlen"/>
    <x v="2"/>
    <s v="United States"/>
    <s v="Chicago"/>
    <x v="10"/>
    <n v="60610"/>
    <x v="2"/>
    <s v="OFF-PA-10003036"/>
    <x v="1"/>
    <x v="10"/>
    <x v="1730"/>
    <n v="17.472000000000001"/>
    <n v="3"/>
    <n v="0.2"/>
    <n v="5.6783999999999981"/>
  </r>
  <r>
    <n v="9591"/>
    <s v="CA-2011-119172"/>
    <x v="2"/>
    <x v="218"/>
    <d v="2011-05-15T00:00:00"/>
    <s v="Standard Class"/>
    <s v="HD-14785"/>
    <s v="Harold Dahlen"/>
    <x v="2"/>
    <s v="United States"/>
    <s v="Chicago"/>
    <x v="10"/>
    <n v="60610"/>
    <x v="2"/>
    <s v="OFF-BI-10002026"/>
    <x v="1"/>
    <x v="8"/>
    <x v="903"/>
    <n v="104.57999999999998"/>
    <n v="9"/>
    <n v="0.8"/>
    <n v="-172.55700000000007"/>
  </r>
  <r>
    <n v="9592"/>
    <s v="US-2013-105452"/>
    <x v="0"/>
    <x v="1062"/>
    <d v="2013-08-02T00:00:00"/>
    <s v="Standard Class"/>
    <s v="BF-11005"/>
    <s v="Barry Franz"/>
    <x v="2"/>
    <s v="United States"/>
    <s v="Pasadena"/>
    <x v="5"/>
    <n v="77506"/>
    <x v="2"/>
    <s v="FUR-FU-10003691"/>
    <x v="0"/>
    <x v="5"/>
    <x v="877"/>
    <n v="24.700000000000003"/>
    <n v="5"/>
    <n v="0.6"/>
    <n v="-9.8799999999999955"/>
  </r>
  <r>
    <n v="9593"/>
    <s v="US-2013-105452"/>
    <x v="0"/>
    <x v="1062"/>
    <d v="2013-08-02T00:00:00"/>
    <s v="Standard Class"/>
    <s v="BF-11005"/>
    <s v="Barry Franz"/>
    <x v="2"/>
    <s v="United States"/>
    <s v="Pasadena"/>
    <x v="5"/>
    <n v="77506"/>
    <x v="2"/>
    <s v="FUR-FU-10003806"/>
    <x v="0"/>
    <x v="5"/>
    <x v="1795"/>
    <n v="302.72000000000003"/>
    <n v="5"/>
    <n v="0.6"/>
    <n v="-378.40000000000009"/>
  </r>
  <r>
    <n v="9594"/>
    <s v="CA-2014-108931"/>
    <x v="3"/>
    <x v="32"/>
    <d v="2014-09-20T00:00:00"/>
    <s v="Standard Class"/>
    <s v="HZ-14950"/>
    <s v="Henia Zydlo"/>
    <x v="0"/>
    <s v="United States"/>
    <s v="New York City"/>
    <x v="15"/>
    <n v="10024"/>
    <x v="3"/>
    <s v="OFF-PA-10002741"/>
    <x v="1"/>
    <x v="10"/>
    <x v="1467"/>
    <n v="8.56"/>
    <n v="2"/>
    <n v="0"/>
    <n v="3.8519999999999994"/>
  </r>
  <r>
    <n v="9595"/>
    <s v="CA-2014-108931"/>
    <x v="3"/>
    <x v="32"/>
    <d v="2014-09-20T00:00:00"/>
    <s v="Standard Class"/>
    <s v="HZ-14950"/>
    <s v="Henia Zydlo"/>
    <x v="0"/>
    <s v="United States"/>
    <s v="New York City"/>
    <x v="15"/>
    <n v="10024"/>
    <x v="3"/>
    <s v="OFF-PA-10003845"/>
    <x v="1"/>
    <x v="10"/>
    <x v="367"/>
    <n v="11.56"/>
    <n v="2"/>
    <n v="0"/>
    <n v="5.6644000000000005"/>
  </r>
  <r>
    <n v="9596"/>
    <s v="CA-2014-104619"/>
    <x v="3"/>
    <x v="714"/>
    <d v="2014-01-30T00:00:00"/>
    <s v="Standard Class"/>
    <s v="KD-16495"/>
    <s v="Keith Dawkins"/>
    <x v="1"/>
    <s v="United States"/>
    <s v="San Jose"/>
    <x v="1"/>
    <n v="95123"/>
    <x v="1"/>
    <s v="OFF-AP-10001492"/>
    <x v="1"/>
    <x v="9"/>
    <x v="22"/>
    <n v="25.86"/>
    <n v="3"/>
    <n v="0"/>
    <n v="6.7236000000000002"/>
  </r>
  <r>
    <n v="9597"/>
    <s v="CA-2014-104619"/>
    <x v="3"/>
    <x v="714"/>
    <d v="2014-01-30T00:00:00"/>
    <s v="Standard Class"/>
    <s v="KD-16495"/>
    <s v="Keith Dawkins"/>
    <x v="1"/>
    <s v="United States"/>
    <s v="San Jose"/>
    <x v="1"/>
    <n v="95123"/>
    <x v="1"/>
    <s v="OFF-BI-10004318"/>
    <x v="1"/>
    <x v="8"/>
    <x v="1574"/>
    <n v="276.78400000000005"/>
    <n v="2"/>
    <n v="0.2"/>
    <n v="89.954799999999992"/>
  </r>
  <r>
    <n v="9598"/>
    <s v="CA-2014-104619"/>
    <x v="3"/>
    <x v="714"/>
    <d v="2014-01-30T00:00:00"/>
    <s v="Standard Class"/>
    <s v="KD-16495"/>
    <s v="Keith Dawkins"/>
    <x v="1"/>
    <s v="United States"/>
    <s v="San Jose"/>
    <x v="1"/>
    <n v="95123"/>
    <x v="1"/>
    <s v="TEC-PH-10000193"/>
    <x v="2"/>
    <x v="7"/>
    <x v="1655"/>
    <n v="110.352"/>
    <n v="3"/>
    <n v="0.2"/>
    <n v="8.2763999999999953"/>
  </r>
  <r>
    <n v="9599"/>
    <s v="CA-2012-149517"/>
    <x v="1"/>
    <x v="444"/>
    <d v="2012-09-23T00:00:00"/>
    <s v="Standard Class"/>
    <s v="FC-14245"/>
    <s v="Frank Carlisle"/>
    <x v="2"/>
    <s v="United States"/>
    <s v="Sacramento"/>
    <x v="1"/>
    <n v="95823"/>
    <x v="1"/>
    <s v="FUR-FU-10003464"/>
    <x v="0"/>
    <x v="5"/>
    <x v="1470"/>
    <n v="60.84"/>
    <n v="3"/>
    <n v="0"/>
    <n v="19.468799999999998"/>
  </r>
  <r>
    <n v="9600"/>
    <s v="CA-2012-116841"/>
    <x v="1"/>
    <x v="1225"/>
    <d v="2012-04-18T00:00:00"/>
    <s v="Standard Class"/>
    <s v="TP-21130"/>
    <s v="Theone Pippenger"/>
    <x v="0"/>
    <s v="United States"/>
    <s v="Springfield"/>
    <x v="21"/>
    <n v="97477"/>
    <x v="1"/>
    <s v="OFF-AP-10002403"/>
    <x v="1"/>
    <x v="9"/>
    <x v="1302"/>
    <n v="35.207999999999998"/>
    <n v="1"/>
    <n v="0.2"/>
    <n v="2.6405999999999992"/>
  </r>
  <r>
    <n v="9601"/>
    <s v="CA-2014-107797"/>
    <x v="3"/>
    <x v="540"/>
    <d v="2014-05-12T00:00:00"/>
    <s v="Second Class"/>
    <s v="EB-13705"/>
    <s v="Ed Braxton"/>
    <x v="1"/>
    <s v="United States"/>
    <s v="Mansfield"/>
    <x v="5"/>
    <n v="76063"/>
    <x v="2"/>
    <s v="OFF-PA-10003848"/>
    <x v="1"/>
    <x v="10"/>
    <x v="1442"/>
    <n v="41.472000000000008"/>
    <n v="8"/>
    <n v="0.2"/>
    <n v="14.5152"/>
  </r>
  <r>
    <n v="9602"/>
    <s v="CA-2013-117604"/>
    <x v="0"/>
    <x v="913"/>
    <d v="2013-09-10T00:00:00"/>
    <s v="Standard Class"/>
    <s v="JP-15520"/>
    <s v="Jeremy Pistek"/>
    <x v="0"/>
    <s v="United States"/>
    <s v="Jonesboro"/>
    <x v="36"/>
    <n v="72401"/>
    <x v="0"/>
    <s v="OFF-PA-10001357"/>
    <x v="1"/>
    <x v="10"/>
    <x v="1032"/>
    <n v="239.5"/>
    <n v="5"/>
    <n v="0"/>
    <n v="114.95999999999998"/>
  </r>
  <r>
    <n v="9603"/>
    <s v="CA-2011-130155"/>
    <x v="2"/>
    <x v="946"/>
    <d v="2011-05-22T00:00:00"/>
    <s v="First Class"/>
    <s v="TD-20995"/>
    <s v="Tamara Dahlen"/>
    <x v="0"/>
    <s v="United States"/>
    <s v="Virginia Beach"/>
    <x v="17"/>
    <n v="23464"/>
    <x v="0"/>
    <s v="OFF-SU-10004737"/>
    <x v="1"/>
    <x v="14"/>
    <x v="1704"/>
    <n v="34.200000000000003"/>
    <n v="5"/>
    <n v="0"/>
    <n v="9.234"/>
  </r>
  <r>
    <n v="9604"/>
    <s v="CA-2013-129861"/>
    <x v="0"/>
    <x v="26"/>
    <d v="2013-06-24T00:00:00"/>
    <s v="Standard Class"/>
    <s v="DM-13345"/>
    <s v="Denise Monton"/>
    <x v="1"/>
    <s v="United States"/>
    <s v="Rochester"/>
    <x v="15"/>
    <n v="14609"/>
    <x v="3"/>
    <s v="FUR-TA-10003715"/>
    <x v="0"/>
    <x v="3"/>
    <x v="1003"/>
    <n v="376.86599999999999"/>
    <n v="3"/>
    <n v="0.4"/>
    <n v="-213.55740000000006"/>
  </r>
  <r>
    <n v="9605"/>
    <s v="CA-2012-138625"/>
    <x v="1"/>
    <x v="121"/>
    <d v="2012-11-05T00:00:00"/>
    <s v="First Class"/>
    <s v="EG-13900"/>
    <s v="Emily Grady"/>
    <x v="0"/>
    <s v="United States"/>
    <s v="Chesapeake"/>
    <x v="17"/>
    <n v="23320"/>
    <x v="0"/>
    <s v="OFF-AP-10003099"/>
    <x v="1"/>
    <x v="9"/>
    <x v="1838"/>
    <n v="197.72"/>
    <n v="4"/>
    <n v="0"/>
    <n v="55.36160000000001"/>
  </r>
  <r>
    <n v="9606"/>
    <s v="US-2014-122672"/>
    <x v="3"/>
    <x v="259"/>
    <d v="2014-11-10T00:00:00"/>
    <s v="Standard Class"/>
    <s v="HG-14965"/>
    <s v="Henry Goldwyn"/>
    <x v="1"/>
    <s v="United States"/>
    <s v="Lancaster"/>
    <x v="24"/>
    <n v="43130"/>
    <x v="3"/>
    <s v="TEC-AC-10002323"/>
    <x v="2"/>
    <x v="11"/>
    <x v="175"/>
    <n v="70.720000000000013"/>
    <n v="4"/>
    <n v="0.2"/>
    <n v="-6.1879999999999988"/>
  </r>
  <r>
    <n v="9607"/>
    <s v="US-2014-122672"/>
    <x v="3"/>
    <x v="259"/>
    <d v="2014-11-10T00:00:00"/>
    <s v="Standard Class"/>
    <s v="HG-14965"/>
    <s v="Henry Goldwyn"/>
    <x v="1"/>
    <s v="United States"/>
    <s v="Lancaster"/>
    <x v="24"/>
    <n v="43130"/>
    <x v="3"/>
    <s v="OFF-ST-10002344"/>
    <x v="1"/>
    <x v="4"/>
    <x v="856"/>
    <n v="194.35200000000003"/>
    <n v="3"/>
    <n v="0.2"/>
    <n v="-43.729199999999992"/>
  </r>
  <r>
    <n v="9608"/>
    <s v="CA-2014-117128"/>
    <x v="3"/>
    <x v="256"/>
    <d v="2014-12-09T00:00:00"/>
    <s v="Second Class"/>
    <s v="BF-11080"/>
    <s v="Bart Folk"/>
    <x v="0"/>
    <s v="United States"/>
    <s v="New York City"/>
    <x v="15"/>
    <n v="10024"/>
    <x v="3"/>
    <s v="OFF-PA-10000007"/>
    <x v="1"/>
    <x v="10"/>
    <x v="1531"/>
    <n v="21.6"/>
    <n v="6"/>
    <n v="0"/>
    <n v="9.9359999999999999"/>
  </r>
  <r>
    <n v="9609"/>
    <s v="CA-2014-117128"/>
    <x v="3"/>
    <x v="256"/>
    <d v="2014-12-09T00:00:00"/>
    <s v="Second Class"/>
    <s v="BF-11080"/>
    <s v="Bart Folk"/>
    <x v="0"/>
    <s v="United States"/>
    <s v="New York City"/>
    <x v="15"/>
    <n v="10024"/>
    <x v="3"/>
    <s v="OFF-LA-10000248"/>
    <x v="1"/>
    <x v="2"/>
    <x v="1212"/>
    <n v="11.07"/>
    <n v="3"/>
    <n v="0"/>
    <n v="5.2028999999999996"/>
  </r>
  <r>
    <n v="9610"/>
    <s v="CA-2013-130638"/>
    <x v="0"/>
    <x v="458"/>
    <d v="2013-05-20T00:00:00"/>
    <s v="Second Class"/>
    <s v="SC-20095"/>
    <s v="Sanjit Chand"/>
    <x v="0"/>
    <s v="United States"/>
    <s v="Los Angeles"/>
    <x v="1"/>
    <n v="90045"/>
    <x v="1"/>
    <s v="FUR-FU-10002116"/>
    <x v="0"/>
    <x v="5"/>
    <x v="1431"/>
    <n v="282.83999999999997"/>
    <n v="4"/>
    <n v="0"/>
    <n v="19.798799999999972"/>
  </r>
  <r>
    <n v="9611"/>
    <s v="CA-2013-130638"/>
    <x v="0"/>
    <x v="458"/>
    <d v="2013-05-20T00:00:00"/>
    <s v="Second Class"/>
    <s v="SC-20095"/>
    <s v="Sanjit Chand"/>
    <x v="0"/>
    <s v="United States"/>
    <s v="Los Angeles"/>
    <x v="1"/>
    <n v="90045"/>
    <x v="1"/>
    <s v="OFF-LA-10002195"/>
    <x v="1"/>
    <x v="2"/>
    <x v="1019"/>
    <n v="27.72"/>
    <n v="9"/>
    <n v="0"/>
    <n v="13.3056"/>
  </r>
  <r>
    <n v="9612"/>
    <s v="CA-2014-144365"/>
    <x v="3"/>
    <x v="1200"/>
    <d v="2014-10-31T00:00:00"/>
    <s v="Standard Class"/>
    <s v="CS-11950"/>
    <s v="Carlos Soltero"/>
    <x v="0"/>
    <s v="United States"/>
    <s v="Jackson"/>
    <x v="35"/>
    <n v="39212"/>
    <x v="0"/>
    <s v="OFF-FA-10000735"/>
    <x v="1"/>
    <x v="13"/>
    <x v="33"/>
    <n v="11.68"/>
    <n v="4"/>
    <n v="0"/>
    <n v="5.2559999999999993"/>
  </r>
  <r>
    <n v="9613"/>
    <s v="CA-2013-110086"/>
    <x v="0"/>
    <x v="31"/>
    <d v="2013-09-23T00:00:00"/>
    <s v="Standard Class"/>
    <s v="BD-11320"/>
    <s v="Bill Donatelli"/>
    <x v="0"/>
    <s v="United States"/>
    <s v="Woodland"/>
    <x v="1"/>
    <n v="95695"/>
    <x v="1"/>
    <s v="TEC-PH-10001299"/>
    <x v="2"/>
    <x v="7"/>
    <x v="1480"/>
    <n v="239.98400000000004"/>
    <n v="2"/>
    <n v="0.2"/>
    <n v="23.998400000000004"/>
  </r>
  <r>
    <n v="9614"/>
    <s v="CA-2011-128524"/>
    <x v="2"/>
    <x v="7"/>
    <d v="2011-11-13T00:00:00"/>
    <s v="First Class"/>
    <s v="MZ-17515"/>
    <s v="Mary Zewe"/>
    <x v="1"/>
    <s v="United States"/>
    <s v="Seattle"/>
    <x v="4"/>
    <n v="98115"/>
    <x v="1"/>
    <s v="OFF-AP-10002892"/>
    <x v="1"/>
    <x v="9"/>
    <x v="9"/>
    <n v="22.98"/>
    <n v="1"/>
    <n v="0"/>
    <n v="6.8939999999999984"/>
  </r>
  <r>
    <n v="9615"/>
    <s v="CA-2011-128524"/>
    <x v="2"/>
    <x v="7"/>
    <d v="2011-11-13T00:00:00"/>
    <s v="First Class"/>
    <s v="MZ-17515"/>
    <s v="Mary Zewe"/>
    <x v="1"/>
    <s v="United States"/>
    <s v="Seattle"/>
    <x v="4"/>
    <n v="98115"/>
    <x v="1"/>
    <s v="TEC-AC-10002718"/>
    <x v="2"/>
    <x v="11"/>
    <x v="1183"/>
    <n v="102.13"/>
    <n v="7"/>
    <n v="0"/>
    <n v="15.319499999999996"/>
  </r>
  <r>
    <n v="9616"/>
    <s v="CA-2011-128524"/>
    <x v="2"/>
    <x v="7"/>
    <d v="2011-11-13T00:00:00"/>
    <s v="First Class"/>
    <s v="MZ-17515"/>
    <s v="Mary Zewe"/>
    <x v="1"/>
    <s v="United States"/>
    <s v="Seattle"/>
    <x v="4"/>
    <n v="98115"/>
    <x v="1"/>
    <s v="OFF-BI-10003527"/>
    <x v="1"/>
    <x v="8"/>
    <x v="446"/>
    <n v="2033.5840000000001"/>
    <n v="2"/>
    <n v="0.2"/>
    <n v="762.59400000000005"/>
  </r>
  <r>
    <n v="9617"/>
    <s v="CA-2013-140256"/>
    <x v="0"/>
    <x v="250"/>
    <d v="2013-08-30T00:00:00"/>
    <s v="Standard Class"/>
    <s v="PW-19030"/>
    <s v="Pauline Webber"/>
    <x v="1"/>
    <s v="United States"/>
    <s v="Los Angeles"/>
    <x v="1"/>
    <n v="90049"/>
    <x v="1"/>
    <s v="OFF-AR-10002255"/>
    <x v="1"/>
    <x v="6"/>
    <x v="814"/>
    <n v="5.76"/>
    <n v="2"/>
    <n v="0"/>
    <n v="1.6703999999999999"/>
  </r>
  <r>
    <n v="9618"/>
    <s v="CA-2014-160633"/>
    <x v="3"/>
    <x v="673"/>
    <d v="2014-11-22T00:00:00"/>
    <s v="Standard Class"/>
    <s v="BS-11380"/>
    <s v="Bill Stewart"/>
    <x v="1"/>
    <s v="United States"/>
    <s v="Bowling Green"/>
    <x v="24"/>
    <n v="43402"/>
    <x v="3"/>
    <s v="TEC-CO-10002095"/>
    <x v="2"/>
    <x v="16"/>
    <x v="610"/>
    <n v="899.98199999999997"/>
    <n v="3"/>
    <n v="0.4"/>
    <n v="74.998499999999922"/>
  </r>
  <r>
    <n v="9619"/>
    <s v="CA-2014-160633"/>
    <x v="3"/>
    <x v="673"/>
    <d v="2014-11-22T00:00:00"/>
    <s v="Standard Class"/>
    <s v="BS-11380"/>
    <s v="Bill Stewart"/>
    <x v="1"/>
    <s v="United States"/>
    <s v="Bowling Green"/>
    <x v="24"/>
    <n v="43402"/>
    <x v="3"/>
    <s v="OFF-AR-10004022"/>
    <x v="1"/>
    <x v="6"/>
    <x v="898"/>
    <n v="86.352000000000004"/>
    <n v="3"/>
    <n v="0.2"/>
    <n v="5.3969999999999914"/>
  </r>
  <r>
    <n v="9620"/>
    <s v="CA-2014-160633"/>
    <x v="3"/>
    <x v="673"/>
    <d v="2014-11-22T00:00:00"/>
    <s v="Standard Class"/>
    <s v="BS-11380"/>
    <s v="Bill Stewart"/>
    <x v="1"/>
    <s v="United States"/>
    <s v="Bowling Green"/>
    <x v="24"/>
    <n v="43402"/>
    <x v="3"/>
    <s v="TEC-AC-10002335"/>
    <x v="2"/>
    <x v="11"/>
    <x v="339"/>
    <n v="139.96000000000004"/>
    <n v="5"/>
    <n v="0.2"/>
    <n v="-1.7495000000000118"/>
  </r>
  <r>
    <n v="9621"/>
    <s v="CA-2011-115133"/>
    <x v="2"/>
    <x v="467"/>
    <d v="2011-09-30T00:00:00"/>
    <s v="Standard Class"/>
    <s v="DA-13450"/>
    <s v="Dianna Arnett"/>
    <x v="2"/>
    <s v="United States"/>
    <s v="Lancaster"/>
    <x v="24"/>
    <n v="43130"/>
    <x v="3"/>
    <s v="OFF-AP-10001634"/>
    <x v="1"/>
    <x v="9"/>
    <x v="1790"/>
    <n v="16.704000000000001"/>
    <n v="6"/>
    <n v="0.2"/>
    <n v="1.2527999999999988"/>
  </r>
  <r>
    <n v="9622"/>
    <s v="CA-2011-115133"/>
    <x v="2"/>
    <x v="467"/>
    <d v="2011-09-30T00:00:00"/>
    <s v="Standard Class"/>
    <s v="DA-13450"/>
    <s v="Dianna Arnett"/>
    <x v="2"/>
    <s v="United States"/>
    <s v="Lancaster"/>
    <x v="24"/>
    <n v="43130"/>
    <x v="3"/>
    <s v="TEC-AC-10002370"/>
    <x v="2"/>
    <x v="11"/>
    <x v="1816"/>
    <n v="3.1520000000000001"/>
    <n v="2"/>
    <n v="0.2"/>
    <n v="0.47279999999999966"/>
  </r>
  <r>
    <n v="9623"/>
    <s v="CA-2011-115133"/>
    <x v="2"/>
    <x v="467"/>
    <d v="2011-09-30T00:00:00"/>
    <s v="Standard Class"/>
    <s v="DA-13450"/>
    <s v="Dianna Arnett"/>
    <x v="2"/>
    <s v="United States"/>
    <s v="Lancaster"/>
    <x v="24"/>
    <n v="43130"/>
    <x v="3"/>
    <s v="OFF-PA-10000174"/>
    <x v="1"/>
    <x v="10"/>
    <x v="1515"/>
    <n v="32.896000000000001"/>
    <n v="4"/>
    <n v="0.2"/>
    <n v="11.102399999999996"/>
  </r>
  <r>
    <n v="9624"/>
    <s v="CA-2014-137449"/>
    <x v="3"/>
    <x v="222"/>
    <d v="2014-07-01T00:00:00"/>
    <s v="First Class"/>
    <s v="ME-17725"/>
    <s v="Max Engle"/>
    <x v="0"/>
    <s v="United States"/>
    <s v="Dallas"/>
    <x v="5"/>
    <n v="75220"/>
    <x v="2"/>
    <s v="OFF-AP-10000240"/>
    <x v="1"/>
    <x v="9"/>
    <x v="644"/>
    <n v="21.391999999999992"/>
    <n v="2"/>
    <n v="0.8"/>
    <n v="-54.549600000000012"/>
  </r>
  <r>
    <n v="9625"/>
    <s v="CA-2014-137449"/>
    <x v="3"/>
    <x v="222"/>
    <d v="2014-07-01T00:00:00"/>
    <s v="First Class"/>
    <s v="ME-17725"/>
    <s v="Max Engle"/>
    <x v="0"/>
    <s v="United States"/>
    <s v="Dallas"/>
    <x v="5"/>
    <n v="75220"/>
    <x v="2"/>
    <s v="FUR-TA-10002855"/>
    <x v="0"/>
    <x v="3"/>
    <x v="1189"/>
    <n v="307.31400000000002"/>
    <n v="3"/>
    <n v="0.3"/>
    <n v="-39.511800000000036"/>
  </r>
  <r>
    <n v="9626"/>
    <s v="CA-2014-137449"/>
    <x v="3"/>
    <x v="222"/>
    <d v="2014-07-01T00:00:00"/>
    <s v="First Class"/>
    <s v="ME-17725"/>
    <s v="Max Engle"/>
    <x v="0"/>
    <s v="United States"/>
    <s v="Dallas"/>
    <x v="5"/>
    <n v="75220"/>
    <x v="2"/>
    <s v="FUR-BO-10000780"/>
    <x v="0"/>
    <x v="0"/>
    <x v="1309"/>
    <n v="409.99919999999997"/>
    <n v="3"/>
    <n v="0.32"/>
    <n v="-96.470399999999955"/>
  </r>
  <r>
    <n v="9627"/>
    <s v="CA-2014-103520"/>
    <x v="3"/>
    <x v="397"/>
    <d v="2014-09-26T00:00:00"/>
    <s v="First Class"/>
    <s v="MH-17785"/>
    <s v="Maya Herman"/>
    <x v="1"/>
    <s v="United States"/>
    <s v="Lubbock"/>
    <x v="5"/>
    <n v="79424"/>
    <x v="2"/>
    <s v="OFF-PA-10001846"/>
    <x v="1"/>
    <x v="10"/>
    <x v="1807"/>
    <n v="9.2480000000000011"/>
    <n v="2"/>
    <n v="0.2"/>
    <n v="3.3524000000000003"/>
  </r>
  <r>
    <n v="9628"/>
    <s v="CA-2011-139283"/>
    <x v="2"/>
    <x v="533"/>
    <d v="2011-11-27T00:00:00"/>
    <s v="Standard Class"/>
    <s v="BT-11440"/>
    <s v="Bobby Trafton"/>
    <x v="0"/>
    <s v="United States"/>
    <s v="Detroit"/>
    <x v="12"/>
    <n v="48227"/>
    <x v="2"/>
    <s v="OFF-BI-10002049"/>
    <x v="1"/>
    <x v="8"/>
    <x v="758"/>
    <n v="14.669999999999998"/>
    <n v="3"/>
    <n v="0"/>
    <n v="6.7481999999999989"/>
  </r>
  <r>
    <n v="9629"/>
    <s v="CA-2011-118192"/>
    <x v="2"/>
    <x v="286"/>
    <d v="2011-01-19T00:00:00"/>
    <s v="Standard Class"/>
    <s v="MM-17920"/>
    <s v="Michael Moore"/>
    <x v="0"/>
    <s v="United States"/>
    <s v="Newark"/>
    <x v="24"/>
    <n v="43055"/>
    <x v="3"/>
    <s v="OFF-PA-10002947"/>
    <x v="1"/>
    <x v="10"/>
    <x v="703"/>
    <n v="37.408000000000001"/>
    <n v="7"/>
    <n v="0.2"/>
    <n v="13.0928"/>
  </r>
  <r>
    <n v="9630"/>
    <s v="CA-2011-118192"/>
    <x v="2"/>
    <x v="286"/>
    <d v="2011-01-19T00:00:00"/>
    <s v="Standard Class"/>
    <s v="MM-17920"/>
    <s v="Michael Moore"/>
    <x v="0"/>
    <s v="United States"/>
    <s v="Newark"/>
    <x v="24"/>
    <n v="43055"/>
    <x v="3"/>
    <s v="OFF-BI-10003476"/>
    <x v="1"/>
    <x v="8"/>
    <x v="1526"/>
    <n v="3.4380000000000006"/>
    <n v="2"/>
    <n v="0.7"/>
    <n v="-2.5212000000000003"/>
  </r>
  <r>
    <n v="9631"/>
    <s v="CA-2013-168844"/>
    <x v="0"/>
    <x v="1207"/>
    <d v="2013-06-07T00:00:00"/>
    <s v="Standard Class"/>
    <s v="NM-18520"/>
    <s v="Neoma Murray"/>
    <x v="0"/>
    <s v="United States"/>
    <s v="New York City"/>
    <x v="15"/>
    <n v="10011"/>
    <x v="3"/>
    <s v="OFF-BI-10002609"/>
    <x v="1"/>
    <x v="8"/>
    <x v="98"/>
    <n v="7.1519999999999992"/>
    <n v="3"/>
    <n v="0.2"/>
    <n v="2.3243999999999994"/>
  </r>
  <r>
    <n v="9632"/>
    <s v="CA-2013-168844"/>
    <x v="0"/>
    <x v="1207"/>
    <d v="2013-06-07T00:00:00"/>
    <s v="Standard Class"/>
    <s v="NM-18520"/>
    <s v="Neoma Murray"/>
    <x v="0"/>
    <s v="United States"/>
    <s v="New York City"/>
    <x v="15"/>
    <n v="10011"/>
    <x v="3"/>
    <s v="TEC-PH-10003215"/>
    <x v="2"/>
    <x v="7"/>
    <x v="1602"/>
    <n v="179.7"/>
    <n v="6"/>
    <n v="0"/>
    <n v="88.052999999999997"/>
  </r>
  <r>
    <n v="9633"/>
    <s v="CA-2014-154809"/>
    <x v="3"/>
    <x v="778"/>
    <d v="2014-02-18T00:00:00"/>
    <s v="Standard Class"/>
    <s v="MH-17455"/>
    <s v="Mark Hamilton"/>
    <x v="0"/>
    <s v="United States"/>
    <s v="Minneapolis"/>
    <x v="11"/>
    <n v="55407"/>
    <x v="2"/>
    <s v="OFF-AP-10004785"/>
    <x v="1"/>
    <x v="9"/>
    <x v="1177"/>
    <n v="90.64"/>
    <n v="8"/>
    <n v="0"/>
    <n v="38.975200000000008"/>
  </r>
  <r>
    <n v="9634"/>
    <s v="CA-2011-151330"/>
    <x v="2"/>
    <x v="1005"/>
    <d v="2011-10-17T00:00:00"/>
    <s v="First Class"/>
    <s v="TC-21295"/>
    <s v="Toby Carlisle"/>
    <x v="0"/>
    <s v="United States"/>
    <s v="Everett"/>
    <x v="31"/>
    <n v="2149"/>
    <x v="3"/>
    <s v="TEC-AC-10000865"/>
    <x v="2"/>
    <x v="11"/>
    <x v="996"/>
    <n v="177"/>
    <n v="3"/>
    <n v="0"/>
    <n v="30.089999999999982"/>
  </r>
  <r>
    <n v="9635"/>
    <s v="CA-2011-151330"/>
    <x v="2"/>
    <x v="1005"/>
    <d v="2011-10-17T00:00:00"/>
    <s v="First Class"/>
    <s v="TC-21295"/>
    <s v="Toby Carlisle"/>
    <x v="0"/>
    <s v="United States"/>
    <s v="Everett"/>
    <x v="31"/>
    <n v="2149"/>
    <x v="3"/>
    <s v="OFF-ST-10000615"/>
    <x v="1"/>
    <x v="4"/>
    <x v="75"/>
    <n v="79.45"/>
    <n v="7"/>
    <n v="0"/>
    <n v="22.246000000000006"/>
  </r>
  <r>
    <n v="9636"/>
    <s v="CA-2011-151330"/>
    <x v="2"/>
    <x v="1005"/>
    <d v="2011-10-17T00:00:00"/>
    <s v="First Class"/>
    <s v="TC-21295"/>
    <s v="Toby Carlisle"/>
    <x v="0"/>
    <s v="United States"/>
    <s v="Everett"/>
    <x v="31"/>
    <n v="2149"/>
    <x v="3"/>
    <s v="FUR-CH-10000749"/>
    <x v="0"/>
    <x v="1"/>
    <x v="1667"/>
    <n v="1628.82"/>
    <n v="9"/>
    <n v="0"/>
    <n v="260.61120000000017"/>
  </r>
  <r>
    <n v="9637"/>
    <s v="CA-2011-124702"/>
    <x v="2"/>
    <x v="728"/>
    <d v="2011-11-25T00:00:00"/>
    <s v="Standard Class"/>
    <s v="MH-17785"/>
    <s v="Maya Herman"/>
    <x v="1"/>
    <s v="United States"/>
    <s v="Seattle"/>
    <x v="4"/>
    <n v="98105"/>
    <x v="1"/>
    <s v="FUR-FU-10003553"/>
    <x v="0"/>
    <x v="5"/>
    <x v="563"/>
    <n v="137.54"/>
    <n v="2"/>
    <n v="0"/>
    <n v="55.016000000000005"/>
  </r>
  <r>
    <n v="9638"/>
    <s v="CA-2011-124702"/>
    <x v="2"/>
    <x v="728"/>
    <d v="2011-11-25T00:00:00"/>
    <s v="Standard Class"/>
    <s v="MH-17785"/>
    <s v="Maya Herman"/>
    <x v="1"/>
    <s v="United States"/>
    <s v="Seattle"/>
    <x v="4"/>
    <n v="98105"/>
    <x v="1"/>
    <s v="FUR-TA-10003008"/>
    <x v="0"/>
    <x v="3"/>
    <x v="946"/>
    <n v="730.2"/>
    <n v="4"/>
    <n v="0"/>
    <n v="94.926000000000045"/>
  </r>
  <r>
    <n v="9639"/>
    <s v="US-2014-125808"/>
    <x v="3"/>
    <x v="105"/>
    <d v="2014-11-16T00:00:00"/>
    <s v="Second Class"/>
    <s v="EP-13915"/>
    <s v="Emily Phan"/>
    <x v="0"/>
    <s v="United States"/>
    <s v="Los Angeles"/>
    <x v="1"/>
    <n v="90032"/>
    <x v="1"/>
    <s v="OFF-PA-10001846"/>
    <x v="1"/>
    <x v="10"/>
    <x v="1807"/>
    <n v="11.56"/>
    <n v="2"/>
    <n v="0"/>
    <n v="5.6644000000000005"/>
  </r>
  <r>
    <n v="9640"/>
    <s v="CA-2012-116638"/>
    <x v="1"/>
    <x v="1226"/>
    <d v="2012-01-31T00:00:00"/>
    <s v="Second Class"/>
    <s v="JH-15985"/>
    <s v="Joseph Holt"/>
    <x v="0"/>
    <s v="United States"/>
    <s v="Concord"/>
    <x v="3"/>
    <n v="28027"/>
    <x v="0"/>
    <s v="FUR-TA-10000198"/>
    <x v="0"/>
    <x v="3"/>
    <x v="589"/>
    <n v="4297.6440000000002"/>
    <n v="13"/>
    <n v="0.4"/>
    <n v="-1862.3124000000003"/>
  </r>
  <r>
    <n v="9641"/>
    <s v="CA-2011-104563"/>
    <x v="2"/>
    <x v="1009"/>
    <d v="2011-03-12T00:00:00"/>
    <s v="Standard Class"/>
    <s v="CM-12715"/>
    <s v="Craig Molinari"/>
    <x v="1"/>
    <s v="United States"/>
    <s v="Seattle"/>
    <x v="4"/>
    <n v="98103"/>
    <x v="1"/>
    <s v="OFF-AR-10000390"/>
    <x v="1"/>
    <x v="6"/>
    <x v="105"/>
    <n v="20.65"/>
    <n v="5"/>
    <n v="0"/>
    <n v="9.4989999999999988"/>
  </r>
  <r>
    <n v="9642"/>
    <s v="CA-2011-104563"/>
    <x v="2"/>
    <x v="1009"/>
    <d v="2011-03-12T00:00:00"/>
    <s v="Standard Class"/>
    <s v="CM-12715"/>
    <s v="Craig Molinari"/>
    <x v="1"/>
    <s v="United States"/>
    <s v="Seattle"/>
    <x v="4"/>
    <n v="98103"/>
    <x v="1"/>
    <s v="OFF-ST-10000934"/>
    <x v="1"/>
    <x v="4"/>
    <x v="352"/>
    <n v="204.89999999999998"/>
    <n v="5"/>
    <n v="0"/>
    <n v="0"/>
  </r>
  <r>
    <n v="9643"/>
    <s v="CA-2011-104563"/>
    <x v="2"/>
    <x v="1009"/>
    <d v="2011-03-12T00:00:00"/>
    <s v="Standard Class"/>
    <s v="CM-12715"/>
    <s v="Craig Molinari"/>
    <x v="1"/>
    <s v="United States"/>
    <s v="Seattle"/>
    <x v="4"/>
    <n v="98103"/>
    <x v="1"/>
    <s v="FUR-CH-10002780"/>
    <x v="0"/>
    <x v="1"/>
    <x v="1832"/>
    <n v="436.70400000000006"/>
    <n v="6"/>
    <n v="0.2"/>
    <n v="21.835199999999986"/>
  </r>
  <r>
    <n v="9644"/>
    <s v="CA-2011-104563"/>
    <x v="2"/>
    <x v="1009"/>
    <d v="2011-03-12T00:00:00"/>
    <s v="Standard Class"/>
    <s v="CM-12715"/>
    <s v="Craig Molinari"/>
    <x v="1"/>
    <s v="United States"/>
    <s v="Seattle"/>
    <x v="4"/>
    <n v="98103"/>
    <x v="1"/>
    <s v="FUR-CH-10004495"/>
    <x v="0"/>
    <x v="1"/>
    <x v="1475"/>
    <n v="481.56800000000004"/>
    <n v="2"/>
    <n v="0.2"/>
    <n v="54.17639999999993"/>
  </r>
  <r>
    <n v="9645"/>
    <s v="US-2014-107979"/>
    <x v="3"/>
    <x v="110"/>
    <d v="2014-06-14T00:00:00"/>
    <s v="Standard Class"/>
    <s v="FO-14305"/>
    <s v="Frank Olsen"/>
    <x v="0"/>
    <s v="United States"/>
    <s v="Glendale"/>
    <x v="16"/>
    <n v="85301"/>
    <x v="1"/>
    <s v="TEC-AC-10002006"/>
    <x v="2"/>
    <x v="11"/>
    <x v="1078"/>
    <n v="89.544000000000011"/>
    <n v="7"/>
    <n v="0.2"/>
    <n v="12.312299999999993"/>
  </r>
  <r>
    <n v="9646"/>
    <s v="US-2014-107979"/>
    <x v="3"/>
    <x v="110"/>
    <d v="2014-06-14T00:00:00"/>
    <s v="Standard Class"/>
    <s v="FO-14305"/>
    <s v="Frank Olsen"/>
    <x v="0"/>
    <s v="United States"/>
    <s v="Glendale"/>
    <x v="16"/>
    <n v="85301"/>
    <x v="1"/>
    <s v="OFF-ST-10002485"/>
    <x v="1"/>
    <x v="4"/>
    <x v="209"/>
    <n v="35.167999999999999"/>
    <n v="2"/>
    <n v="0.2"/>
    <n v="-8.3524000000000012"/>
  </r>
  <r>
    <n v="9647"/>
    <s v="US-2014-107979"/>
    <x v="3"/>
    <x v="110"/>
    <d v="2014-06-14T00:00:00"/>
    <s v="Standard Class"/>
    <s v="FO-14305"/>
    <s v="Frank Olsen"/>
    <x v="0"/>
    <s v="United States"/>
    <s v="Glendale"/>
    <x v="16"/>
    <n v="85301"/>
    <x v="1"/>
    <s v="OFF-BI-10000778"/>
    <x v="1"/>
    <x v="8"/>
    <x v="258"/>
    <n v="72.588000000000008"/>
    <n v="2"/>
    <n v="0.7"/>
    <n v="-48.391999999999982"/>
  </r>
  <r>
    <n v="9648"/>
    <s v="CA-2011-150518"/>
    <x v="2"/>
    <x v="84"/>
    <d v="2011-11-24T00:00:00"/>
    <s v="Standard Class"/>
    <s v="MW-18220"/>
    <s v="Mitch Webber"/>
    <x v="0"/>
    <s v="United States"/>
    <s v="Coon Rapids"/>
    <x v="11"/>
    <n v="55433"/>
    <x v="2"/>
    <s v="OFF-ST-10000877"/>
    <x v="1"/>
    <x v="4"/>
    <x v="1104"/>
    <n v="221.16"/>
    <n v="4"/>
    <n v="0"/>
    <n v="57.501599999999996"/>
  </r>
  <r>
    <n v="9649"/>
    <s v="CA-2011-150518"/>
    <x v="2"/>
    <x v="84"/>
    <d v="2011-11-24T00:00:00"/>
    <s v="Standard Class"/>
    <s v="MW-18220"/>
    <s v="Mitch Webber"/>
    <x v="0"/>
    <s v="United States"/>
    <s v="Coon Rapids"/>
    <x v="11"/>
    <n v="55433"/>
    <x v="2"/>
    <s v="TEC-PH-10002103"/>
    <x v="2"/>
    <x v="7"/>
    <x v="534"/>
    <n v="281.96999999999997"/>
    <n v="3"/>
    <n v="0"/>
    <n v="78.951599999999999"/>
  </r>
  <r>
    <n v="9650"/>
    <s v="CA-2013-107104"/>
    <x v="0"/>
    <x v="491"/>
    <d v="2013-12-01T00:00:00"/>
    <s v="Standard Class"/>
    <s v="MS-17365"/>
    <s v="Maribeth Schnelling"/>
    <x v="0"/>
    <s v="United States"/>
    <s v="Los Angeles"/>
    <x v="1"/>
    <n v="90045"/>
    <x v="1"/>
    <s v="FUR-BO-10002213"/>
    <x v="0"/>
    <x v="0"/>
    <x v="1223"/>
    <n v="3406.6640000000002"/>
    <n v="8"/>
    <n v="0.15"/>
    <n v="160.31359999999984"/>
  </r>
  <r>
    <n v="9651"/>
    <s v="CA-2013-107104"/>
    <x v="0"/>
    <x v="491"/>
    <d v="2013-12-01T00:00:00"/>
    <s v="Standard Class"/>
    <s v="MS-17365"/>
    <s v="Maribeth Schnelling"/>
    <x v="0"/>
    <s v="United States"/>
    <s v="Los Angeles"/>
    <x v="1"/>
    <n v="90045"/>
    <x v="1"/>
    <s v="OFF-AR-10004269"/>
    <x v="1"/>
    <x v="6"/>
    <x v="1541"/>
    <n v="37.17"/>
    <n v="9"/>
    <n v="0"/>
    <n v="10.4076"/>
  </r>
  <r>
    <n v="9652"/>
    <s v="CA-2013-107104"/>
    <x v="0"/>
    <x v="491"/>
    <d v="2013-12-01T00:00:00"/>
    <s v="Standard Class"/>
    <s v="MS-17365"/>
    <s v="Maribeth Schnelling"/>
    <x v="0"/>
    <s v="United States"/>
    <s v="Los Angeles"/>
    <x v="1"/>
    <n v="90045"/>
    <x v="1"/>
    <s v="OFF-AP-10000055"/>
    <x v="1"/>
    <x v="9"/>
    <x v="781"/>
    <n v="64.959999999999994"/>
    <n v="2"/>
    <n v="0"/>
    <n v="19.487999999999992"/>
  </r>
  <r>
    <n v="9653"/>
    <s v="CA-2013-107104"/>
    <x v="0"/>
    <x v="491"/>
    <d v="2013-12-01T00:00:00"/>
    <s v="Standard Class"/>
    <s v="MS-17365"/>
    <s v="Maribeth Schnelling"/>
    <x v="0"/>
    <s v="United States"/>
    <s v="Los Angeles"/>
    <x v="1"/>
    <n v="90045"/>
    <x v="1"/>
    <s v="FUR-FU-10002937"/>
    <x v="0"/>
    <x v="5"/>
    <x v="1051"/>
    <n v="595.38"/>
    <n v="6"/>
    <n v="0"/>
    <n v="297.69"/>
  </r>
  <r>
    <n v="9654"/>
    <s v="CA-2014-161893"/>
    <x v="3"/>
    <x v="205"/>
    <d v="2014-01-28T00:00:00"/>
    <s v="Standard Class"/>
    <s v="HP-14815"/>
    <s v="Harold Pawlan"/>
    <x v="2"/>
    <s v="United States"/>
    <s v="Tucson"/>
    <x v="16"/>
    <n v="85705"/>
    <x v="1"/>
    <s v="TEC-AC-10001874"/>
    <x v="2"/>
    <x v="11"/>
    <x v="1562"/>
    <n v="95.984000000000009"/>
    <n v="2"/>
    <n v="0.2"/>
    <n v="11.997999999999998"/>
  </r>
  <r>
    <n v="9655"/>
    <s v="CA-2014-161893"/>
    <x v="3"/>
    <x v="205"/>
    <d v="2014-01-28T00:00:00"/>
    <s v="Standard Class"/>
    <s v="HP-14815"/>
    <s v="Harold Pawlan"/>
    <x v="2"/>
    <s v="United States"/>
    <s v="Tucson"/>
    <x v="16"/>
    <n v="85705"/>
    <x v="1"/>
    <s v="OFF-BI-10004506"/>
    <x v="1"/>
    <x v="8"/>
    <x v="1238"/>
    <n v="4.9380000000000006"/>
    <n v="2"/>
    <n v="0.7"/>
    <n v="-3.6212"/>
  </r>
  <r>
    <n v="9656"/>
    <s v="CA-2011-156160"/>
    <x v="2"/>
    <x v="358"/>
    <d v="2011-09-29T00:00:00"/>
    <s v="Standard Class"/>
    <s v="AS-10090"/>
    <s v="Adam Shillingsburg"/>
    <x v="0"/>
    <s v="United States"/>
    <s v="New York City"/>
    <x v="15"/>
    <n v="10035"/>
    <x v="3"/>
    <s v="FUR-FU-10001876"/>
    <x v="0"/>
    <x v="5"/>
    <x v="1394"/>
    <n v="97.44"/>
    <n v="3"/>
    <n v="0"/>
    <n v="35.078399999999995"/>
  </r>
  <r>
    <n v="9657"/>
    <s v="CA-2011-156160"/>
    <x v="2"/>
    <x v="358"/>
    <d v="2011-09-29T00:00:00"/>
    <s v="Standard Class"/>
    <s v="AS-10090"/>
    <s v="Adam Shillingsburg"/>
    <x v="0"/>
    <s v="United States"/>
    <s v="New York City"/>
    <x v="15"/>
    <n v="10035"/>
    <x v="3"/>
    <s v="OFF-BI-10003355"/>
    <x v="1"/>
    <x v="8"/>
    <x v="586"/>
    <n v="3.9840000000000004"/>
    <n v="1"/>
    <n v="0.2"/>
    <n v="1.3944000000000001"/>
  </r>
  <r>
    <n v="9658"/>
    <s v="CA-2011-156160"/>
    <x v="2"/>
    <x v="358"/>
    <d v="2011-09-29T00:00:00"/>
    <s v="Standard Class"/>
    <s v="AS-10090"/>
    <s v="Adam Shillingsburg"/>
    <x v="0"/>
    <s v="United States"/>
    <s v="New York City"/>
    <x v="15"/>
    <n v="10035"/>
    <x v="3"/>
    <s v="OFF-AR-10003876"/>
    <x v="1"/>
    <x v="6"/>
    <x v="1709"/>
    <n v="13.04"/>
    <n v="4"/>
    <n v="0"/>
    <n v="5.7376000000000005"/>
  </r>
  <r>
    <n v="9659"/>
    <s v="CA-2011-156160"/>
    <x v="2"/>
    <x v="358"/>
    <d v="2011-09-29T00:00:00"/>
    <s v="Standard Class"/>
    <s v="AS-10090"/>
    <s v="Adam Shillingsburg"/>
    <x v="0"/>
    <s v="United States"/>
    <s v="New York City"/>
    <x v="15"/>
    <n v="10035"/>
    <x v="3"/>
    <s v="FUR-CH-10004983"/>
    <x v="0"/>
    <x v="1"/>
    <x v="1560"/>
    <n v="579.52800000000002"/>
    <n v="4"/>
    <n v="0.1"/>
    <n v="83.709599999999966"/>
  </r>
  <r>
    <n v="9660"/>
    <s v="CA-2011-100860"/>
    <x v="2"/>
    <x v="959"/>
    <d v="2011-03-30T00:00:00"/>
    <s v="Second Class"/>
    <s v="CS-12505"/>
    <s v="Cindy Stewart"/>
    <x v="0"/>
    <s v="United States"/>
    <s v="Pomona"/>
    <x v="1"/>
    <n v="91767"/>
    <x v="1"/>
    <s v="OFF-LA-10001982"/>
    <x v="1"/>
    <x v="2"/>
    <x v="1529"/>
    <n v="18.75"/>
    <n v="5"/>
    <n v="0"/>
    <n v="9"/>
  </r>
  <r>
    <n v="9661"/>
    <s v="CA-2013-160717"/>
    <x v="0"/>
    <x v="112"/>
    <d v="2013-06-12T00:00:00"/>
    <s v="Standard Class"/>
    <s v="ME-17320"/>
    <s v="Maria Etezadi"/>
    <x v="2"/>
    <s v="United States"/>
    <s v="Santa Barbara"/>
    <x v="1"/>
    <n v="93101"/>
    <x v="1"/>
    <s v="TEC-PH-10001459"/>
    <x v="2"/>
    <x v="7"/>
    <x v="1438"/>
    <n v="3023.9280000000003"/>
    <n v="9"/>
    <n v="0.2"/>
    <n v="226.79460000000006"/>
  </r>
  <r>
    <n v="9662"/>
    <s v="CA-2013-160717"/>
    <x v="0"/>
    <x v="112"/>
    <d v="2013-06-12T00:00:00"/>
    <s v="Standard Class"/>
    <s v="ME-17320"/>
    <s v="Maria Etezadi"/>
    <x v="2"/>
    <s v="United States"/>
    <s v="Santa Barbara"/>
    <x v="1"/>
    <n v="93101"/>
    <x v="1"/>
    <s v="TEC-AC-10002134"/>
    <x v="2"/>
    <x v="11"/>
    <x v="1536"/>
    <n v="26.96"/>
    <n v="2"/>
    <n v="0"/>
    <n v="3.7744"/>
  </r>
  <r>
    <n v="9663"/>
    <s v="CA-2013-160717"/>
    <x v="0"/>
    <x v="112"/>
    <d v="2013-06-12T00:00:00"/>
    <s v="Standard Class"/>
    <s v="ME-17320"/>
    <s v="Maria Etezadi"/>
    <x v="2"/>
    <s v="United States"/>
    <s v="Santa Barbara"/>
    <x v="1"/>
    <n v="93101"/>
    <x v="1"/>
    <s v="TEC-PH-10001760"/>
    <x v="2"/>
    <x v="7"/>
    <x v="254"/>
    <n v="477.6"/>
    <n v="3"/>
    <n v="0.2"/>
    <n v="161.19000000000003"/>
  </r>
  <r>
    <n v="9664"/>
    <s v="CA-2014-132619"/>
    <x v="3"/>
    <x v="515"/>
    <d v="2014-09-06T00:00:00"/>
    <s v="Standard Class"/>
    <s v="MS-17770"/>
    <s v="Maxwell Schwartz"/>
    <x v="0"/>
    <s v="United States"/>
    <s v="San Francisco"/>
    <x v="1"/>
    <n v="94109"/>
    <x v="1"/>
    <s v="OFF-ST-10001511"/>
    <x v="1"/>
    <x v="4"/>
    <x v="551"/>
    <n v="193.95000000000002"/>
    <n v="3"/>
    <n v="0"/>
    <n v="9.6974999999999838"/>
  </r>
  <r>
    <n v="9665"/>
    <s v="US-2012-120957"/>
    <x v="1"/>
    <x v="214"/>
    <d v="2012-12-07T00:00:00"/>
    <s v="Same Day"/>
    <s v="KH-16690"/>
    <s v="Kristen Hastings"/>
    <x v="1"/>
    <s v="United States"/>
    <s v="Riverside"/>
    <x v="1"/>
    <n v="92503"/>
    <x v="1"/>
    <s v="OFF-PA-10003953"/>
    <x v="1"/>
    <x v="10"/>
    <x v="638"/>
    <n v="12.96"/>
    <n v="2"/>
    <n v="0"/>
    <n v="6.2208000000000006"/>
  </r>
  <r>
    <n v="9666"/>
    <s v="CA-2014-157448"/>
    <x v="3"/>
    <x v="673"/>
    <d v="2014-11-21T00:00:00"/>
    <s v="Standard Class"/>
    <s v="LC-16885"/>
    <s v="Lena Creighton"/>
    <x v="0"/>
    <s v="United States"/>
    <s v="Los Angeles"/>
    <x v="1"/>
    <n v="90049"/>
    <x v="1"/>
    <s v="FUR-FU-10003268"/>
    <x v="0"/>
    <x v="5"/>
    <x v="876"/>
    <n v="119.94"/>
    <n v="3"/>
    <n v="0"/>
    <n v="23.987999999999996"/>
  </r>
  <r>
    <n v="9667"/>
    <s v="CA-2014-157448"/>
    <x v="3"/>
    <x v="673"/>
    <d v="2014-11-21T00:00:00"/>
    <s v="Standard Class"/>
    <s v="LC-16885"/>
    <s v="Lena Creighton"/>
    <x v="0"/>
    <s v="United States"/>
    <s v="Los Angeles"/>
    <x v="1"/>
    <n v="90049"/>
    <x v="1"/>
    <s v="FUR-FU-10001847"/>
    <x v="0"/>
    <x v="5"/>
    <x v="1355"/>
    <n v="12.419999999999998"/>
    <n v="3"/>
    <n v="0"/>
    <n v="4.4711999999999996"/>
  </r>
  <r>
    <n v="9668"/>
    <s v="CA-2013-126270"/>
    <x v="0"/>
    <x v="131"/>
    <d v="2013-04-28T00:00:00"/>
    <s v="Standard Class"/>
    <s v="AF-10870"/>
    <s v="Art Ferguson"/>
    <x v="0"/>
    <s v="United States"/>
    <s v="San Clemente"/>
    <x v="1"/>
    <n v="92672"/>
    <x v="1"/>
    <s v="OFF-BI-10002764"/>
    <x v="1"/>
    <x v="8"/>
    <x v="502"/>
    <n v="18.088000000000001"/>
    <n v="7"/>
    <n v="0.2"/>
    <n v="6.5569000000000006"/>
  </r>
  <r>
    <n v="9669"/>
    <s v="CA-2013-126270"/>
    <x v="0"/>
    <x v="131"/>
    <d v="2013-04-28T00:00:00"/>
    <s v="Standard Class"/>
    <s v="AF-10870"/>
    <s v="Art Ferguson"/>
    <x v="0"/>
    <s v="United States"/>
    <s v="San Clemente"/>
    <x v="1"/>
    <n v="92672"/>
    <x v="1"/>
    <s v="OFF-EN-10004386"/>
    <x v="1"/>
    <x v="12"/>
    <x v="242"/>
    <n v="71.97"/>
    <n v="3"/>
    <n v="0"/>
    <n v="35.984999999999999"/>
  </r>
  <r>
    <n v="9670"/>
    <s v="CA-2014-145275"/>
    <x v="3"/>
    <x v="459"/>
    <d v="2014-04-07T00:00:00"/>
    <s v="Standard Class"/>
    <s v="AH-10465"/>
    <s v="Amy Hunt"/>
    <x v="0"/>
    <s v="United States"/>
    <s v="Decatur"/>
    <x v="19"/>
    <n v="35601"/>
    <x v="0"/>
    <s v="OFF-LA-10001569"/>
    <x v="1"/>
    <x v="2"/>
    <x v="633"/>
    <n v="14.940000000000001"/>
    <n v="3"/>
    <n v="0"/>
    <n v="6.8723999999999998"/>
  </r>
  <r>
    <n v="9671"/>
    <s v="CA-2012-133396"/>
    <x v="1"/>
    <x v="863"/>
    <d v="2012-08-15T00:00:00"/>
    <s v="First Class"/>
    <s v="GK-14620"/>
    <s v="Grace Kelly"/>
    <x v="1"/>
    <s v="United States"/>
    <s v="Greensboro"/>
    <x v="3"/>
    <n v="27405"/>
    <x v="0"/>
    <s v="OFF-AR-10001446"/>
    <x v="1"/>
    <x v="6"/>
    <x v="1152"/>
    <n v="64.680000000000007"/>
    <n v="7"/>
    <n v="0.2"/>
    <n v="8.0849999999999973"/>
  </r>
  <r>
    <n v="9672"/>
    <s v="US-2014-140312"/>
    <x v="3"/>
    <x v="38"/>
    <d v="2014-11-20T00:00:00"/>
    <s v="Standard Class"/>
    <s v="KL-16645"/>
    <s v="Ken Lonsdale"/>
    <x v="0"/>
    <s v="United States"/>
    <s v="Dublin"/>
    <x v="1"/>
    <n v="94568"/>
    <x v="1"/>
    <s v="TEC-PH-10003442"/>
    <x v="2"/>
    <x v="7"/>
    <x v="879"/>
    <n v="22"/>
    <n v="5"/>
    <n v="0.2"/>
    <n v="1.375"/>
  </r>
  <r>
    <n v="9673"/>
    <s v="CA-2013-114867"/>
    <x v="0"/>
    <x v="443"/>
    <d v="2013-12-29T00:00:00"/>
    <s v="Standard Class"/>
    <s v="FM-14290"/>
    <s v="Frank Merwin"/>
    <x v="2"/>
    <s v="United States"/>
    <s v="Philadelphia"/>
    <x v="9"/>
    <n v="19143"/>
    <x v="3"/>
    <s v="OFF-PA-10000477"/>
    <x v="1"/>
    <x v="10"/>
    <x v="1205"/>
    <n v="7.9680000000000009"/>
    <n v="2"/>
    <n v="0.2"/>
    <n v="2.6892000000000005"/>
  </r>
  <r>
    <n v="9674"/>
    <s v="CA-2013-114867"/>
    <x v="0"/>
    <x v="443"/>
    <d v="2013-12-29T00:00:00"/>
    <s v="Standard Class"/>
    <s v="FM-14290"/>
    <s v="Frank Merwin"/>
    <x v="2"/>
    <s v="United States"/>
    <s v="Philadelphia"/>
    <x v="9"/>
    <n v="19143"/>
    <x v="3"/>
    <s v="TEC-PH-10002645"/>
    <x v="2"/>
    <x v="7"/>
    <x v="1839"/>
    <n v="1499.9699999999998"/>
    <n v="5"/>
    <n v="0.4"/>
    <n v="-374.99250000000006"/>
  </r>
  <r>
    <n v="9675"/>
    <s v="US-2011-164644"/>
    <x v="2"/>
    <x v="192"/>
    <d v="2011-07-24T00:00:00"/>
    <s v="Second Class"/>
    <s v="JL-15850"/>
    <s v="John Lucas"/>
    <x v="0"/>
    <s v="United States"/>
    <s v="Houston"/>
    <x v="5"/>
    <n v="77095"/>
    <x v="2"/>
    <s v="OFF-ST-10003123"/>
    <x v="1"/>
    <x v="4"/>
    <x v="1268"/>
    <n v="26.632000000000001"/>
    <n v="1"/>
    <n v="0.2"/>
    <n v="1.331599999999999"/>
  </r>
  <r>
    <n v="9676"/>
    <s v="CA-2013-137393"/>
    <x v="0"/>
    <x v="715"/>
    <d v="2013-05-11T00:00:00"/>
    <s v="Standard Class"/>
    <s v="GM-14500"/>
    <s v="Gene McClure"/>
    <x v="0"/>
    <s v="United States"/>
    <s v="Bakersfield"/>
    <x v="1"/>
    <n v="93309"/>
    <x v="1"/>
    <s v="FUR-FU-10001617"/>
    <x v="0"/>
    <x v="5"/>
    <x v="1141"/>
    <n v="41.6"/>
    <n v="4"/>
    <n v="0"/>
    <n v="14.143999999999998"/>
  </r>
  <r>
    <n v="9677"/>
    <s v="US-2011-120145"/>
    <x v="2"/>
    <x v="683"/>
    <d v="2011-12-03T00:00:00"/>
    <s v="Standard Class"/>
    <s v="MC-17635"/>
    <s v="Matthew Clasen"/>
    <x v="1"/>
    <s v="United States"/>
    <s v="Richmond"/>
    <x v="14"/>
    <n v="47374"/>
    <x v="2"/>
    <s v="OFF-EN-10003862"/>
    <x v="1"/>
    <x v="12"/>
    <x v="753"/>
    <n v="64.02"/>
    <n v="6"/>
    <n v="0"/>
    <n v="29.449199999999998"/>
  </r>
  <r>
    <n v="9678"/>
    <s v="CA-2013-144785"/>
    <x v="0"/>
    <x v="724"/>
    <d v="2013-04-24T00:00:00"/>
    <s v="Standard Class"/>
    <s v="CS-12490"/>
    <s v="Cindy Schnelling"/>
    <x v="1"/>
    <s v="United States"/>
    <s v="New York City"/>
    <x v="15"/>
    <n v="10009"/>
    <x v="3"/>
    <s v="OFF-AR-10001573"/>
    <x v="1"/>
    <x v="6"/>
    <x v="368"/>
    <n v="6.99"/>
    <n v="3"/>
    <n v="0"/>
    <n v="2.027099999999999"/>
  </r>
  <r>
    <n v="9679"/>
    <s v="CA-2013-144785"/>
    <x v="0"/>
    <x v="724"/>
    <d v="2013-04-24T00:00:00"/>
    <s v="Standard Class"/>
    <s v="CS-12490"/>
    <s v="Cindy Schnelling"/>
    <x v="1"/>
    <s v="United States"/>
    <s v="New York City"/>
    <x v="15"/>
    <n v="10009"/>
    <x v="3"/>
    <s v="OFF-SU-10004290"/>
    <x v="1"/>
    <x v="14"/>
    <x v="1818"/>
    <n v="6.84"/>
    <n v="1"/>
    <n v="0"/>
    <n v="1.8468"/>
  </r>
  <r>
    <n v="9680"/>
    <s v="CA-2012-130113"/>
    <x v="1"/>
    <x v="17"/>
    <d v="2012-12-31T00:00:00"/>
    <s v="Standard Class"/>
    <s v="AH-10030"/>
    <s v="Aaron Hawkins"/>
    <x v="1"/>
    <s v="United States"/>
    <s v="San Francisco"/>
    <x v="1"/>
    <n v="94122"/>
    <x v="1"/>
    <s v="OFF-ST-10000046"/>
    <x v="1"/>
    <x v="4"/>
    <x v="757"/>
    <n v="323.10000000000002"/>
    <n v="2"/>
    <n v="0"/>
    <n v="61.38900000000001"/>
  </r>
  <r>
    <n v="9681"/>
    <s v="CA-2012-130113"/>
    <x v="1"/>
    <x v="17"/>
    <d v="2012-12-31T00:00:00"/>
    <s v="Standard Class"/>
    <s v="AH-10030"/>
    <s v="Aaron Hawkins"/>
    <x v="1"/>
    <s v="United States"/>
    <s v="San Francisco"/>
    <x v="1"/>
    <n v="94122"/>
    <x v="1"/>
    <s v="TEC-PH-10003505"/>
    <x v="2"/>
    <x v="7"/>
    <x v="901"/>
    <n v="668.16"/>
    <n v="9"/>
    <n v="0.2"/>
    <n v="75.167999999999921"/>
  </r>
  <r>
    <n v="9682"/>
    <s v="CA-2014-122770"/>
    <x v="3"/>
    <x v="1096"/>
    <d v="2014-12-19T00:00:00"/>
    <s v="Standard Class"/>
    <s v="EP-13915"/>
    <s v="Emily Phan"/>
    <x v="0"/>
    <s v="United States"/>
    <s v="San Francisco"/>
    <x v="1"/>
    <n v="94122"/>
    <x v="1"/>
    <s v="OFF-LA-10004559"/>
    <x v="1"/>
    <x v="2"/>
    <x v="1340"/>
    <n v="8.64"/>
    <n v="3"/>
    <n v="0"/>
    <n v="4.2336"/>
  </r>
  <r>
    <n v="9683"/>
    <s v="CA-2014-122770"/>
    <x v="3"/>
    <x v="1096"/>
    <d v="2014-12-19T00:00:00"/>
    <s v="Standard Class"/>
    <s v="EP-13915"/>
    <s v="Emily Phan"/>
    <x v="0"/>
    <s v="United States"/>
    <s v="San Francisco"/>
    <x v="1"/>
    <n v="94122"/>
    <x v="1"/>
    <s v="OFF-PA-10003172"/>
    <x v="1"/>
    <x v="10"/>
    <x v="846"/>
    <n v="38.880000000000003"/>
    <n v="6"/>
    <n v="0"/>
    <n v="18.662400000000002"/>
  </r>
  <r>
    <n v="9684"/>
    <s v="CA-2014-122770"/>
    <x v="3"/>
    <x v="1096"/>
    <d v="2014-12-19T00:00:00"/>
    <s v="Standard Class"/>
    <s v="EP-13915"/>
    <s v="Emily Phan"/>
    <x v="0"/>
    <s v="United States"/>
    <s v="San Francisco"/>
    <x v="1"/>
    <n v="94122"/>
    <x v="1"/>
    <s v="FUR-FU-10001473"/>
    <x v="0"/>
    <x v="5"/>
    <x v="1244"/>
    <n v="201.04"/>
    <n v="8"/>
    <n v="0"/>
    <n v="54.280799999999999"/>
  </r>
  <r>
    <n v="9685"/>
    <s v="CA-2014-122770"/>
    <x v="3"/>
    <x v="1096"/>
    <d v="2014-12-19T00:00:00"/>
    <s v="Standard Class"/>
    <s v="EP-13915"/>
    <s v="Emily Phan"/>
    <x v="0"/>
    <s v="United States"/>
    <s v="San Francisco"/>
    <x v="1"/>
    <n v="94122"/>
    <x v="1"/>
    <s v="OFF-PA-10000232"/>
    <x v="1"/>
    <x v="10"/>
    <x v="1622"/>
    <n v="12.96"/>
    <n v="2"/>
    <n v="0"/>
    <n v="6.3504000000000005"/>
  </r>
  <r>
    <n v="9686"/>
    <s v="CA-2014-118668"/>
    <x v="3"/>
    <x v="460"/>
    <d v="2014-01-05T00:00:00"/>
    <s v="Second Class"/>
    <s v="FW-14395"/>
    <s v="Fred Wasserman"/>
    <x v="1"/>
    <s v="United States"/>
    <s v="Los Angeles"/>
    <x v="1"/>
    <n v="90032"/>
    <x v="1"/>
    <s v="TEC-AC-10000682"/>
    <x v="2"/>
    <x v="11"/>
    <x v="1327"/>
    <n v="16.59"/>
    <n v="1"/>
    <n v="0"/>
    <n v="5.8064999999999998"/>
  </r>
  <r>
    <n v="9687"/>
    <s v="CA-2014-116498"/>
    <x v="3"/>
    <x v="1109"/>
    <d v="2014-06-04T00:00:00"/>
    <s v="Standard Class"/>
    <s v="KA-16525"/>
    <s v="Kelly Andreada"/>
    <x v="0"/>
    <s v="United States"/>
    <s v="San Diego"/>
    <x v="1"/>
    <n v="92037"/>
    <x v="1"/>
    <s v="OFF-AR-10003405"/>
    <x v="1"/>
    <x v="6"/>
    <x v="622"/>
    <n v="35.099999999999994"/>
    <n v="6"/>
    <n v="0"/>
    <n v="10.178999999999997"/>
  </r>
  <r>
    <n v="9688"/>
    <s v="US-2014-130603"/>
    <x v="3"/>
    <x v="1033"/>
    <d v="2014-10-07T00:00:00"/>
    <s v="Standard Class"/>
    <s v="SC-20050"/>
    <s v="Sample Company A"/>
    <x v="2"/>
    <s v="United States"/>
    <s v="Arlington"/>
    <x v="5"/>
    <n v="76017"/>
    <x v="2"/>
    <s v="OFF-BI-10000301"/>
    <x v="1"/>
    <x v="8"/>
    <x v="619"/>
    <n v="11.645999999999997"/>
    <n v="9"/>
    <n v="0.8"/>
    <n v="-17.469000000000005"/>
  </r>
  <r>
    <n v="9689"/>
    <s v="US-2014-135986"/>
    <x v="3"/>
    <x v="308"/>
    <d v="2014-06-28T00:00:00"/>
    <s v="Standard Class"/>
    <s v="PG-18895"/>
    <s v="Paul Gonzalez"/>
    <x v="0"/>
    <s v="United States"/>
    <s v="Richmond"/>
    <x v="17"/>
    <n v="23223"/>
    <x v="0"/>
    <s v="OFF-PA-10001534"/>
    <x v="1"/>
    <x v="10"/>
    <x v="1461"/>
    <n v="32.400000000000006"/>
    <n v="5"/>
    <n v="0"/>
    <n v="15.552000000000001"/>
  </r>
  <r>
    <n v="9690"/>
    <s v="US-2014-135986"/>
    <x v="3"/>
    <x v="308"/>
    <d v="2014-06-28T00:00:00"/>
    <s v="Standard Class"/>
    <s v="PG-18895"/>
    <s v="Paul Gonzalez"/>
    <x v="0"/>
    <s v="United States"/>
    <s v="Richmond"/>
    <x v="17"/>
    <n v="23223"/>
    <x v="0"/>
    <s v="TEC-PH-10003691"/>
    <x v="2"/>
    <x v="7"/>
    <x v="1398"/>
    <n v="503.96"/>
    <n v="4"/>
    <n v="0"/>
    <n v="125.99000000000001"/>
  </r>
  <r>
    <n v="9691"/>
    <s v="CA-2014-140536"/>
    <x v="3"/>
    <x v="1095"/>
    <d v="2014-04-06T00:00:00"/>
    <s v="First Class"/>
    <s v="TA-21385"/>
    <s v="Tom Ashbrook"/>
    <x v="2"/>
    <s v="United States"/>
    <s v="New York City"/>
    <x v="15"/>
    <n v="10035"/>
    <x v="3"/>
    <s v="OFF-AR-10001545"/>
    <x v="1"/>
    <x v="6"/>
    <x v="812"/>
    <n v="7.04"/>
    <n v="4"/>
    <n v="0"/>
    <n v="2.0415999999999999"/>
  </r>
  <r>
    <n v="9692"/>
    <s v="CA-2012-130183"/>
    <x v="1"/>
    <x v="50"/>
    <d v="2012-11-17T00:00:00"/>
    <s v="Standard Class"/>
    <s v="PO-18850"/>
    <s v="Patrick O'Brill"/>
    <x v="0"/>
    <s v="United States"/>
    <s v="Houston"/>
    <x v="5"/>
    <n v="77041"/>
    <x v="2"/>
    <s v="FUR-BO-10001811"/>
    <x v="0"/>
    <x v="0"/>
    <x v="779"/>
    <n v="613.99919999999997"/>
    <n v="3"/>
    <n v="0.32"/>
    <n v="-18.058800000000076"/>
  </r>
  <r>
    <n v="9693"/>
    <s v="CA-2012-107902"/>
    <x v="1"/>
    <x v="834"/>
    <d v="2012-09-02T00:00:00"/>
    <s v="Standard Class"/>
    <s v="SM-20950"/>
    <s v="Suzanne McNair"/>
    <x v="1"/>
    <s v="United States"/>
    <s v="Fairfield"/>
    <x v="29"/>
    <n v="6824"/>
    <x v="3"/>
    <s v="OFF-ST-10001837"/>
    <x v="1"/>
    <x v="4"/>
    <x v="1331"/>
    <n v="470.35999999999996"/>
    <n v="11"/>
    <n v="0"/>
    <n v="122.2936"/>
  </r>
  <r>
    <n v="9694"/>
    <s v="CA-2014-130148"/>
    <x v="3"/>
    <x v="241"/>
    <d v="2014-09-29T00:00:00"/>
    <s v="Second Class"/>
    <s v="NK-18490"/>
    <s v="Neil Knudson"/>
    <x v="2"/>
    <s v="United States"/>
    <s v="San Francisco"/>
    <x v="1"/>
    <n v="94110"/>
    <x v="1"/>
    <s v="OFF-PA-10000551"/>
    <x v="1"/>
    <x v="10"/>
    <x v="1237"/>
    <n v="31.08"/>
    <n v="6"/>
    <n v="0"/>
    <n v="15.229199999999999"/>
  </r>
  <r>
    <n v="9695"/>
    <s v="CA-2014-130148"/>
    <x v="3"/>
    <x v="241"/>
    <d v="2014-09-29T00:00:00"/>
    <s v="Second Class"/>
    <s v="NK-18490"/>
    <s v="Neil Knudson"/>
    <x v="2"/>
    <s v="United States"/>
    <s v="San Francisco"/>
    <x v="1"/>
    <n v="94110"/>
    <x v="1"/>
    <s v="OFF-SU-10001574"/>
    <x v="1"/>
    <x v="14"/>
    <x v="498"/>
    <n v="7.3"/>
    <n v="2"/>
    <n v="0"/>
    <n v="2.1899999999999995"/>
  </r>
  <r>
    <n v="9696"/>
    <s v="US-2013-151260"/>
    <x v="0"/>
    <x v="25"/>
    <d v="2013-12-15T00:00:00"/>
    <s v="First Class"/>
    <s v="SC-20695"/>
    <s v="Steve Chapman"/>
    <x v="1"/>
    <s v="United States"/>
    <s v="Springfield"/>
    <x v="24"/>
    <n v="45503"/>
    <x v="3"/>
    <s v="OFF-AP-10002892"/>
    <x v="1"/>
    <x v="9"/>
    <x v="9"/>
    <n v="73.536000000000001"/>
    <n v="4"/>
    <n v="0.2"/>
    <n v="9.1919999999999931"/>
  </r>
  <r>
    <n v="9697"/>
    <s v="CA-2011-144281"/>
    <x v="2"/>
    <x v="1227"/>
    <d v="2011-06-15T00:00:00"/>
    <s v="Second Class"/>
    <s v="HK-14890"/>
    <s v="Heather Kirkland"/>
    <x v="1"/>
    <s v="United States"/>
    <s v="Detroit"/>
    <x v="12"/>
    <n v="48234"/>
    <x v="2"/>
    <s v="OFF-LA-10003930"/>
    <x v="1"/>
    <x v="2"/>
    <x v="503"/>
    <n v="491.55"/>
    <n v="5"/>
    <n v="0"/>
    <n v="240.8595"/>
  </r>
  <r>
    <n v="9698"/>
    <s v="CA-2013-122511"/>
    <x v="0"/>
    <x v="21"/>
    <d v="2013-03-12T00:00:00"/>
    <s v="Same Day"/>
    <s v="BT-11485"/>
    <s v="Brad Thomas"/>
    <x v="2"/>
    <s v="United States"/>
    <s v="Philadelphia"/>
    <x v="9"/>
    <n v="19140"/>
    <x v="3"/>
    <s v="FUR-FU-10001037"/>
    <x v="0"/>
    <x v="5"/>
    <x v="1160"/>
    <n v="30.336000000000002"/>
    <n v="4"/>
    <n v="0.2"/>
    <n v="9.48"/>
  </r>
  <r>
    <n v="9699"/>
    <s v="CA-2014-154116"/>
    <x v="3"/>
    <x v="934"/>
    <d v="2014-12-20T00:00:00"/>
    <s v="Standard Class"/>
    <s v="KM-16660"/>
    <s v="Khloe Miller"/>
    <x v="0"/>
    <s v="United States"/>
    <s v="Inglewood"/>
    <x v="1"/>
    <n v="90301"/>
    <x v="1"/>
    <s v="OFF-PA-10004569"/>
    <x v="1"/>
    <x v="10"/>
    <x v="227"/>
    <n v="22.830000000000002"/>
    <n v="3"/>
    <n v="0"/>
    <n v="10.7301"/>
  </r>
  <r>
    <n v="9700"/>
    <s v="CA-2014-154116"/>
    <x v="3"/>
    <x v="934"/>
    <d v="2014-12-20T00:00:00"/>
    <s v="Standard Class"/>
    <s v="KM-16660"/>
    <s v="Khloe Miller"/>
    <x v="0"/>
    <s v="United States"/>
    <s v="Inglewood"/>
    <x v="1"/>
    <n v="90301"/>
    <x v="1"/>
    <s v="OFF-AP-10000027"/>
    <x v="1"/>
    <x v="9"/>
    <x v="1804"/>
    <n v="54.32"/>
    <n v="4"/>
    <n v="0"/>
    <n v="16.295999999999999"/>
  </r>
  <r>
    <n v="9701"/>
    <s v="CA-2014-154116"/>
    <x v="3"/>
    <x v="934"/>
    <d v="2014-12-20T00:00:00"/>
    <s v="Standard Class"/>
    <s v="KM-16660"/>
    <s v="Khloe Miller"/>
    <x v="0"/>
    <s v="United States"/>
    <s v="Inglewood"/>
    <x v="1"/>
    <n v="90301"/>
    <x v="1"/>
    <s v="TEC-PH-10000675"/>
    <x v="2"/>
    <x v="7"/>
    <x v="1338"/>
    <n v="196.77600000000001"/>
    <n v="3"/>
    <n v="0.2"/>
    <n v="14.758199999999995"/>
  </r>
  <r>
    <n v="9702"/>
    <s v="CA-2013-105291"/>
    <x v="0"/>
    <x v="859"/>
    <d v="2013-11-05T00:00:00"/>
    <s v="Standard Class"/>
    <s v="SP-20920"/>
    <s v="Susan Pistek"/>
    <x v="0"/>
    <s v="United States"/>
    <s v="San Luis Obispo"/>
    <x v="1"/>
    <n v="93405"/>
    <x v="1"/>
    <s v="OFF-FA-10003059"/>
    <x v="1"/>
    <x v="13"/>
    <x v="794"/>
    <n v="3.62"/>
    <n v="2"/>
    <n v="0"/>
    <n v="1.1945999999999999"/>
  </r>
  <r>
    <n v="9703"/>
    <s v="CA-2014-147032"/>
    <x v="3"/>
    <x v="689"/>
    <d v="2014-08-05T00:00:00"/>
    <s v="Standard Class"/>
    <s v="LB-16795"/>
    <s v="Laurel Beltran"/>
    <x v="2"/>
    <s v="United States"/>
    <s v="Wilmington"/>
    <x v="13"/>
    <n v="19805"/>
    <x v="3"/>
    <s v="OFF-PA-10003256"/>
    <x v="1"/>
    <x v="10"/>
    <x v="96"/>
    <n v="11.54"/>
    <n v="1"/>
    <n v="0"/>
    <n v="5.5391999999999992"/>
  </r>
  <r>
    <n v="9704"/>
    <s v="CA-2014-147032"/>
    <x v="3"/>
    <x v="689"/>
    <d v="2014-08-05T00:00:00"/>
    <s v="Standard Class"/>
    <s v="LB-16795"/>
    <s v="Laurel Beltran"/>
    <x v="2"/>
    <s v="United States"/>
    <s v="Wilmington"/>
    <x v="13"/>
    <n v="19805"/>
    <x v="3"/>
    <s v="OFF-BI-10003656"/>
    <x v="1"/>
    <x v="8"/>
    <x v="13"/>
    <n v="849.95"/>
    <n v="5"/>
    <n v="0"/>
    <n v="390.97699999999998"/>
  </r>
  <r>
    <n v="9705"/>
    <s v="CA-2014-147032"/>
    <x v="3"/>
    <x v="689"/>
    <d v="2014-08-05T00:00:00"/>
    <s v="Standard Class"/>
    <s v="LB-16795"/>
    <s v="Laurel Beltran"/>
    <x v="2"/>
    <s v="United States"/>
    <s v="Wilmington"/>
    <x v="13"/>
    <n v="19805"/>
    <x v="3"/>
    <s v="OFF-BI-10002897"/>
    <x v="1"/>
    <x v="8"/>
    <x v="1793"/>
    <n v="11.01"/>
    <n v="3"/>
    <n v="0"/>
    <n v="5.3948999999999998"/>
  </r>
  <r>
    <n v="9706"/>
    <s v="CA-2014-125990"/>
    <x v="3"/>
    <x v="15"/>
    <d v="2014-10-24T00:00:00"/>
    <s v="Standard Class"/>
    <s v="JS-16030"/>
    <s v="Joy Smith"/>
    <x v="0"/>
    <s v="United States"/>
    <s v="San Francisco"/>
    <x v="1"/>
    <n v="94122"/>
    <x v="1"/>
    <s v="OFF-BI-10004826"/>
    <x v="1"/>
    <x v="8"/>
    <x v="721"/>
    <n v="39.624000000000009"/>
    <n v="3"/>
    <n v="0.2"/>
    <n v="13.868400000000001"/>
  </r>
  <r>
    <n v="9707"/>
    <s v="CA-2013-161746"/>
    <x v="0"/>
    <x v="147"/>
    <d v="2013-10-28T00:00:00"/>
    <s v="Standard Class"/>
    <s v="CS-11950"/>
    <s v="Carlos Soltero"/>
    <x v="0"/>
    <s v="United States"/>
    <s v="Los Angeles"/>
    <x v="1"/>
    <n v="90045"/>
    <x v="1"/>
    <s v="FUR-CH-10004626"/>
    <x v="0"/>
    <x v="1"/>
    <x v="1697"/>
    <n v="242.13600000000002"/>
    <n v="3"/>
    <n v="0.2"/>
    <n v="12.106799999999993"/>
  </r>
  <r>
    <n v="9708"/>
    <s v="CA-2013-161746"/>
    <x v="0"/>
    <x v="147"/>
    <d v="2013-10-28T00:00:00"/>
    <s v="Standard Class"/>
    <s v="CS-11950"/>
    <s v="Carlos Soltero"/>
    <x v="0"/>
    <s v="United States"/>
    <s v="Los Angeles"/>
    <x v="1"/>
    <n v="90045"/>
    <x v="1"/>
    <s v="OFF-AR-10000390"/>
    <x v="1"/>
    <x v="6"/>
    <x v="105"/>
    <n v="12.39"/>
    <n v="3"/>
    <n v="0"/>
    <n v="5.6993999999999998"/>
  </r>
  <r>
    <n v="9709"/>
    <s v="CA-2013-161746"/>
    <x v="0"/>
    <x v="147"/>
    <d v="2013-10-28T00:00:00"/>
    <s v="Standard Class"/>
    <s v="CS-11950"/>
    <s v="Carlos Soltero"/>
    <x v="0"/>
    <s v="United States"/>
    <s v="Los Angeles"/>
    <x v="1"/>
    <n v="90045"/>
    <x v="1"/>
    <s v="FUR-FU-10003731"/>
    <x v="0"/>
    <x v="5"/>
    <x v="1593"/>
    <n v="19.96"/>
    <n v="2"/>
    <n v="0"/>
    <n v="5.5888000000000009"/>
  </r>
  <r>
    <n v="9710"/>
    <s v="CA-2013-161746"/>
    <x v="0"/>
    <x v="147"/>
    <d v="2013-10-28T00:00:00"/>
    <s v="Standard Class"/>
    <s v="CS-11950"/>
    <s v="Carlos Soltero"/>
    <x v="0"/>
    <s v="United States"/>
    <s v="Los Angeles"/>
    <x v="1"/>
    <n v="90045"/>
    <x v="1"/>
    <s v="OFF-ST-10002743"/>
    <x v="1"/>
    <x v="4"/>
    <x v="413"/>
    <n v="340.92"/>
    <n v="3"/>
    <n v="0"/>
    <n v="3.4091999999999842"/>
  </r>
  <r>
    <n v="9711"/>
    <s v="CA-2011-114251"/>
    <x v="2"/>
    <x v="1127"/>
    <d v="2011-11-10T00:00:00"/>
    <s v="Standard Class"/>
    <s v="MD-17350"/>
    <s v="Maribeth Dona"/>
    <x v="0"/>
    <s v="United States"/>
    <s v="Philadelphia"/>
    <x v="9"/>
    <n v="19143"/>
    <x v="3"/>
    <s v="FUR-FU-10001468"/>
    <x v="0"/>
    <x v="5"/>
    <x v="1280"/>
    <n v="273.56799999999998"/>
    <n v="2"/>
    <n v="0.2"/>
    <n v="-34.196000000000026"/>
  </r>
  <r>
    <n v="9712"/>
    <s v="CA-2011-114251"/>
    <x v="2"/>
    <x v="1127"/>
    <d v="2011-11-10T00:00:00"/>
    <s v="Standard Class"/>
    <s v="MD-17350"/>
    <s v="Maribeth Dona"/>
    <x v="0"/>
    <s v="United States"/>
    <s v="Philadelphia"/>
    <x v="9"/>
    <n v="19143"/>
    <x v="3"/>
    <s v="OFF-BI-10003684"/>
    <x v="1"/>
    <x v="8"/>
    <x v="707"/>
    <n v="13.194000000000001"/>
    <n v="2"/>
    <n v="0.7"/>
    <n v="-8.7959999999999958"/>
  </r>
  <r>
    <n v="9713"/>
    <s v="CA-2011-114251"/>
    <x v="2"/>
    <x v="1127"/>
    <d v="2011-11-10T00:00:00"/>
    <s v="Standard Class"/>
    <s v="MD-17350"/>
    <s v="Maribeth Dona"/>
    <x v="0"/>
    <s v="United States"/>
    <s v="Philadelphia"/>
    <x v="9"/>
    <n v="19143"/>
    <x v="3"/>
    <s v="OFF-ST-10003716"/>
    <x v="1"/>
    <x v="4"/>
    <x v="889"/>
    <n v="1080.096"/>
    <n v="6"/>
    <n v="0.2"/>
    <n v="-94.508399999999995"/>
  </r>
  <r>
    <n v="9714"/>
    <s v="CA-2011-114251"/>
    <x v="2"/>
    <x v="1127"/>
    <d v="2011-11-10T00:00:00"/>
    <s v="Standard Class"/>
    <s v="MD-17350"/>
    <s v="Maribeth Dona"/>
    <x v="0"/>
    <s v="United States"/>
    <s v="Philadelphia"/>
    <x v="9"/>
    <n v="19143"/>
    <x v="3"/>
    <s v="TEC-AC-10001101"/>
    <x v="2"/>
    <x v="11"/>
    <x v="547"/>
    <n v="51.56"/>
    <n v="5"/>
    <n v="0.2"/>
    <n v="-6.4450000000000021"/>
  </r>
  <r>
    <n v="9715"/>
    <s v="CA-2011-114251"/>
    <x v="2"/>
    <x v="1127"/>
    <d v="2011-11-10T00:00:00"/>
    <s v="Standard Class"/>
    <s v="MD-17350"/>
    <s v="Maribeth Dona"/>
    <x v="0"/>
    <s v="United States"/>
    <s v="Philadelphia"/>
    <x v="9"/>
    <n v="19143"/>
    <x v="3"/>
    <s v="TEC-AC-10004864"/>
    <x v="2"/>
    <x v="11"/>
    <x v="1289"/>
    <n v="58.415999999999997"/>
    <n v="2"/>
    <n v="0.2"/>
    <n v="16.794600000000003"/>
  </r>
  <r>
    <n v="9716"/>
    <s v="CA-2013-116379"/>
    <x v="0"/>
    <x v="77"/>
    <d v="2013-11-13T00:00:00"/>
    <s v="Standard Class"/>
    <s v="LD-17005"/>
    <s v="Lisa DeCherney"/>
    <x v="0"/>
    <s v="United States"/>
    <s v="San Francisco"/>
    <x v="1"/>
    <n v="94122"/>
    <x v="1"/>
    <s v="OFF-BI-10001543"/>
    <x v="1"/>
    <x v="8"/>
    <x v="375"/>
    <n v="57.584000000000003"/>
    <n v="2"/>
    <n v="0.2"/>
    <n v="20.154400000000003"/>
  </r>
  <r>
    <n v="9717"/>
    <s v="US-2013-144477"/>
    <x v="0"/>
    <x v="399"/>
    <d v="2013-08-15T00:00:00"/>
    <s v="Second Class"/>
    <s v="DB-13270"/>
    <s v="Deborah Brumfield"/>
    <x v="2"/>
    <s v="United States"/>
    <s v="Philadelphia"/>
    <x v="9"/>
    <n v="19134"/>
    <x v="3"/>
    <s v="OFF-AR-10000914"/>
    <x v="1"/>
    <x v="6"/>
    <x v="1739"/>
    <n v="37.312000000000005"/>
    <n v="4"/>
    <n v="0.2"/>
    <n v="2.7984000000000027"/>
  </r>
  <r>
    <n v="9718"/>
    <s v="CA-2013-108210"/>
    <x v="0"/>
    <x v="198"/>
    <d v="2013-06-01T00:00:00"/>
    <s v="Same Day"/>
    <s v="AT-10735"/>
    <s v="Annie Thurman"/>
    <x v="0"/>
    <s v="United States"/>
    <s v="Houston"/>
    <x v="5"/>
    <n v="77041"/>
    <x v="2"/>
    <s v="TEC-PH-10002293"/>
    <x v="2"/>
    <x v="7"/>
    <x v="126"/>
    <n v="79.959999999999994"/>
    <n v="5"/>
    <n v="0.2"/>
    <n v="7.9960000000000058"/>
  </r>
  <r>
    <n v="9719"/>
    <s v="CA-2013-108210"/>
    <x v="0"/>
    <x v="198"/>
    <d v="2013-06-01T00:00:00"/>
    <s v="Same Day"/>
    <s v="AT-10735"/>
    <s v="Annie Thurman"/>
    <x v="0"/>
    <s v="United States"/>
    <s v="Houston"/>
    <x v="5"/>
    <n v="77041"/>
    <x v="2"/>
    <s v="TEC-AC-10000109"/>
    <x v="2"/>
    <x v="11"/>
    <x v="200"/>
    <n v="223.96"/>
    <n v="5"/>
    <n v="0.2"/>
    <n v="11.198000000000015"/>
  </r>
  <r>
    <n v="9720"/>
    <s v="CA-2014-166835"/>
    <x v="3"/>
    <x v="105"/>
    <d v="2014-11-15T00:00:00"/>
    <s v="Second Class"/>
    <s v="DK-13375"/>
    <s v="Dennis Kane"/>
    <x v="0"/>
    <s v="United States"/>
    <s v="Lancaster"/>
    <x v="9"/>
    <n v="17602"/>
    <x v="3"/>
    <s v="OFF-ST-10002574"/>
    <x v="1"/>
    <x v="4"/>
    <x v="926"/>
    <n v="221.024"/>
    <n v="2"/>
    <n v="0.2"/>
    <n v="-55.256"/>
  </r>
  <r>
    <n v="9721"/>
    <s v="CA-2013-119641"/>
    <x v="0"/>
    <x v="897"/>
    <d v="2013-09-27T00:00:00"/>
    <s v="Standard Class"/>
    <s v="CS-12250"/>
    <s v="Chris Selesnick"/>
    <x v="1"/>
    <s v="United States"/>
    <s v="Green Bay"/>
    <x v="6"/>
    <n v="54302"/>
    <x v="2"/>
    <s v="FUR-FU-10002445"/>
    <x v="0"/>
    <x v="5"/>
    <x v="1439"/>
    <n v="18.96"/>
    <n v="2"/>
    <n v="0"/>
    <n v="7.5840000000000014"/>
  </r>
  <r>
    <n v="9722"/>
    <s v="CA-2013-105781"/>
    <x v="0"/>
    <x v="595"/>
    <d v="2013-02-20T00:00:00"/>
    <s v="Standard Class"/>
    <s v="JF-15565"/>
    <s v="Jill Fjeld"/>
    <x v="0"/>
    <s v="United States"/>
    <s v="New York City"/>
    <x v="15"/>
    <n v="10024"/>
    <x v="3"/>
    <s v="FUR-CH-10001802"/>
    <x v="0"/>
    <x v="1"/>
    <x v="1688"/>
    <n v="326.64600000000002"/>
    <n v="3"/>
    <n v="0.1"/>
    <n v="39.923399999999994"/>
  </r>
  <r>
    <n v="9723"/>
    <s v="CA-2013-105781"/>
    <x v="0"/>
    <x v="595"/>
    <d v="2013-02-20T00:00:00"/>
    <s v="Standard Class"/>
    <s v="JF-15565"/>
    <s v="Jill Fjeld"/>
    <x v="0"/>
    <s v="United States"/>
    <s v="New York City"/>
    <x v="15"/>
    <n v="10024"/>
    <x v="3"/>
    <s v="TEC-AC-10003628"/>
    <x v="2"/>
    <x v="11"/>
    <x v="244"/>
    <n v="89.97"/>
    <n v="3"/>
    <n v="0"/>
    <n v="39.586800000000011"/>
  </r>
  <r>
    <n v="9724"/>
    <s v="CA-2011-101364"/>
    <x v="2"/>
    <x v="1091"/>
    <d v="2011-12-26T00:00:00"/>
    <s v="Standard Class"/>
    <s v="TW-21025"/>
    <s v="Tamara Willingham"/>
    <x v="2"/>
    <s v="United States"/>
    <s v="New York City"/>
    <x v="15"/>
    <n v="10011"/>
    <x v="3"/>
    <s v="OFF-BI-10003984"/>
    <x v="1"/>
    <x v="8"/>
    <x v="690"/>
    <n v="296.71200000000005"/>
    <n v="13"/>
    <n v="0.2"/>
    <n v="100.14029999999998"/>
  </r>
  <r>
    <n v="9725"/>
    <s v="CA-2012-117898"/>
    <x v="1"/>
    <x v="901"/>
    <d v="2012-12-11T00:00:00"/>
    <s v="Standard Class"/>
    <s v="TB-21250"/>
    <s v="Tim Brockman"/>
    <x v="0"/>
    <s v="United States"/>
    <s v="Bloomington"/>
    <x v="10"/>
    <n v="61701"/>
    <x v="2"/>
    <s v="OFF-EN-10004459"/>
    <x v="1"/>
    <x v="12"/>
    <x v="655"/>
    <n v="12.224"/>
    <n v="2"/>
    <n v="0.2"/>
    <n v="4.4311999999999996"/>
  </r>
  <r>
    <n v="9726"/>
    <s v="CA-2014-142293"/>
    <x v="3"/>
    <x v="697"/>
    <d v="2014-09-21T00:00:00"/>
    <s v="First Class"/>
    <s v="SC-20380"/>
    <s v="Shahid Collister"/>
    <x v="0"/>
    <s v="United States"/>
    <s v="Boise"/>
    <x v="45"/>
    <n v="83704"/>
    <x v="1"/>
    <s v="TEC-AC-10001109"/>
    <x v="2"/>
    <x v="11"/>
    <x v="998"/>
    <n v="89.97"/>
    <n v="3"/>
    <n v="0"/>
    <n v="37.787400000000005"/>
  </r>
  <r>
    <n v="9727"/>
    <s v="CA-2014-167395"/>
    <x v="3"/>
    <x v="574"/>
    <d v="2014-12-05T00:00:00"/>
    <s v="First Class"/>
    <s v="KM-16720"/>
    <s v="Kunst Miller"/>
    <x v="0"/>
    <s v="United States"/>
    <s v="Lowell"/>
    <x v="31"/>
    <n v="1852"/>
    <x v="3"/>
    <s v="OFF-AP-10001293"/>
    <x v="1"/>
    <x v="9"/>
    <x v="1337"/>
    <n v="286.85999999999996"/>
    <n v="7"/>
    <n v="0"/>
    <n v="80.320799999999991"/>
  </r>
  <r>
    <n v="9728"/>
    <s v="CA-2014-167395"/>
    <x v="3"/>
    <x v="574"/>
    <d v="2014-12-05T00:00:00"/>
    <s v="First Class"/>
    <s v="KM-16720"/>
    <s v="Kunst Miller"/>
    <x v="0"/>
    <s v="United States"/>
    <s v="Lowell"/>
    <x v="31"/>
    <n v="1852"/>
    <x v="3"/>
    <s v="TEC-PH-10004977"/>
    <x v="2"/>
    <x v="7"/>
    <x v="34"/>
    <n v="979.95"/>
    <n v="5"/>
    <n v="0"/>
    <n v="284.18549999999993"/>
  </r>
  <r>
    <n v="9729"/>
    <s v="CA-2014-167395"/>
    <x v="3"/>
    <x v="574"/>
    <d v="2014-12-05T00:00:00"/>
    <s v="First Class"/>
    <s v="KM-16720"/>
    <s v="Kunst Miller"/>
    <x v="0"/>
    <s v="United States"/>
    <s v="Lowell"/>
    <x v="31"/>
    <n v="1852"/>
    <x v="3"/>
    <s v="OFF-SU-10001935"/>
    <x v="1"/>
    <x v="14"/>
    <x v="33"/>
    <n v="4.3600000000000003"/>
    <n v="2"/>
    <n v="0"/>
    <n v="0.17439999999999944"/>
  </r>
  <r>
    <n v="9730"/>
    <s v="CA-2011-111962"/>
    <x v="2"/>
    <x v="411"/>
    <d v="2011-10-04T00:00:00"/>
    <s v="Standard Class"/>
    <s v="EB-14170"/>
    <s v="Evan Bailliet"/>
    <x v="0"/>
    <s v="United States"/>
    <s v="Seattle"/>
    <x v="4"/>
    <n v="98115"/>
    <x v="1"/>
    <s v="OFF-BI-10001308"/>
    <x v="1"/>
    <x v="8"/>
    <x v="1351"/>
    <n v="10.048000000000002"/>
    <n v="2"/>
    <n v="0.2"/>
    <n v="3.1399999999999988"/>
  </r>
  <r>
    <n v="9731"/>
    <s v="CA-2011-111962"/>
    <x v="2"/>
    <x v="411"/>
    <d v="2011-10-04T00:00:00"/>
    <s v="Standard Class"/>
    <s v="EB-14170"/>
    <s v="Evan Bailliet"/>
    <x v="0"/>
    <s v="United States"/>
    <s v="Seattle"/>
    <x v="4"/>
    <n v="98115"/>
    <x v="1"/>
    <s v="OFF-ST-10000046"/>
    <x v="1"/>
    <x v="4"/>
    <x v="757"/>
    <n v="807.75"/>
    <n v="5"/>
    <n v="0"/>
    <n v="153.47250000000003"/>
  </r>
  <r>
    <n v="9732"/>
    <s v="CA-2014-124261"/>
    <x v="3"/>
    <x v="237"/>
    <d v="2014-11-20T00:00:00"/>
    <s v="Standard Class"/>
    <s v="JE-15715"/>
    <s v="Joe Elijah"/>
    <x v="0"/>
    <s v="United States"/>
    <s v="Los Angeles"/>
    <x v="1"/>
    <n v="90049"/>
    <x v="1"/>
    <s v="OFF-AR-10003504"/>
    <x v="1"/>
    <x v="6"/>
    <x v="1026"/>
    <n v="34.24"/>
    <n v="8"/>
    <n v="0"/>
    <n v="9.9295999999999971"/>
  </r>
  <r>
    <n v="9733"/>
    <s v="CA-2011-114321"/>
    <x v="2"/>
    <x v="1071"/>
    <d v="2011-08-25T00:00:00"/>
    <s v="Standard Class"/>
    <s v="NC-18535"/>
    <s v="Nick Crebassa"/>
    <x v="1"/>
    <s v="United States"/>
    <s v="Hampton"/>
    <x v="17"/>
    <n v="23666"/>
    <x v="0"/>
    <s v="FUR-CH-10001797"/>
    <x v="0"/>
    <x v="1"/>
    <x v="1441"/>
    <n v="500.23999999999995"/>
    <n v="13"/>
    <n v="0"/>
    <n v="145.06959999999992"/>
  </r>
  <r>
    <n v="9734"/>
    <s v="CA-2011-114321"/>
    <x v="2"/>
    <x v="1071"/>
    <d v="2011-08-25T00:00:00"/>
    <s v="Standard Class"/>
    <s v="NC-18535"/>
    <s v="Nick Crebassa"/>
    <x v="1"/>
    <s v="United States"/>
    <s v="Hampton"/>
    <x v="17"/>
    <n v="23666"/>
    <x v="0"/>
    <s v="OFF-PA-10000246"/>
    <x v="1"/>
    <x v="10"/>
    <x v="1586"/>
    <n v="20.12"/>
    <n v="2"/>
    <n v="0"/>
    <n v="9.2552000000000003"/>
  </r>
  <r>
    <n v="9735"/>
    <s v="CA-2011-114321"/>
    <x v="2"/>
    <x v="1071"/>
    <d v="2011-08-25T00:00:00"/>
    <s v="Standard Class"/>
    <s v="NC-18535"/>
    <s v="Nick Crebassa"/>
    <x v="1"/>
    <s v="United States"/>
    <s v="Hampton"/>
    <x v="17"/>
    <n v="23666"/>
    <x v="0"/>
    <s v="OFF-BI-10001359"/>
    <x v="1"/>
    <x v="8"/>
    <x v="1153"/>
    <n v="896.99"/>
    <n v="1"/>
    <n v="0"/>
    <n v="421.58529999999996"/>
  </r>
  <r>
    <n v="9736"/>
    <s v="CA-2011-128062"/>
    <x v="2"/>
    <x v="84"/>
    <d v="2011-11-22T00:00:00"/>
    <s v="Second Class"/>
    <s v="AD-10180"/>
    <s v="Alan Dominguez"/>
    <x v="2"/>
    <s v="United States"/>
    <s v="Philadelphia"/>
    <x v="9"/>
    <n v="19134"/>
    <x v="3"/>
    <s v="OFF-PA-10001583"/>
    <x v="1"/>
    <x v="10"/>
    <x v="1822"/>
    <n v="5.88"/>
    <n v="1"/>
    <n v="0.2"/>
    <n v="1.9844999999999995"/>
  </r>
  <r>
    <n v="9737"/>
    <s v="US-2012-100069"/>
    <x v="1"/>
    <x v="685"/>
    <d v="2012-07-03T00:00:00"/>
    <s v="Standard Class"/>
    <s v="NF-18475"/>
    <s v="Neil Französisch"/>
    <x v="2"/>
    <s v="United States"/>
    <s v="Omaha"/>
    <x v="8"/>
    <n v="68104"/>
    <x v="2"/>
    <s v="TEC-PH-10004667"/>
    <x v="2"/>
    <x v="7"/>
    <x v="519"/>
    <n v="269.98"/>
    <n v="2"/>
    <n v="0"/>
    <n v="72.894599999999997"/>
  </r>
  <r>
    <n v="9738"/>
    <s v="CA-2014-129294"/>
    <x v="3"/>
    <x v="633"/>
    <d v="2014-03-22T00:00:00"/>
    <s v="Standard Class"/>
    <s v="KD-16615"/>
    <s v="Ken Dana"/>
    <x v="1"/>
    <s v="United States"/>
    <s v="Los Angeles"/>
    <x v="1"/>
    <n v="90032"/>
    <x v="1"/>
    <s v="OFF-ST-10002615"/>
    <x v="1"/>
    <x v="4"/>
    <x v="1427"/>
    <n v="310.12"/>
    <n v="2"/>
    <n v="0"/>
    <n v="80.631200000000007"/>
  </r>
  <r>
    <n v="9739"/>
    <s v="CA-2014-129294"/>
    <x v="3"/>
    <x v="633"/>
    <d v="2014-03-22T00:00:00"/>
    <s v="Standard Class"/>
    <s v="KD-16615"/>
    <s v="Ken Dana"/>
    <x v="1"/>
    <s v="United States"/>
    <s v="Los Angeles"/>
    <x v="1"/>
    <n v="90032"/>
    <x v="1"/>
    <s v="OFF-BI-10004236"/>
    <x v="1"/>
    <x v="8"/>
    <x v="891"/>
    <n v="70.463999999999999"/>
    <n v="6"/>
    <n v="0.2"/>
    <n v="22.900799999999997"/>
  </r>
  <r>
    <n v="9740"/>
    <s v="CA-2014-129294"/>
    <x v="3"/>
    <x v="633"/>
    <d v="2014-03-22T00:00:00"/>
    <s v="Standard Class"/>
    <s v="KD-16615"/>
    <s v="Ken Dana"/>
    <x v="1"/>
    <s v="United States"/>
    <s v="Los Angeles"/>
    <x v="1"/>
    <n v="90032"/>
    <x v="1"/>
    <s v="OFF-BI-10001757"/>
    <x v="1"/>
    <x v="8"/>
    <x v="1158"/>
    <n v="19.68"/>
    <n v="5"/>
    <n v="0.2"/>
    <n v="6.8879999999999981"/>
  </r>
  <r>
    <n v="9741"/>
    <s v="CA-2014-129294"/>
    <x v="3"/>
    <x v="633"/>
    <d v="2014-03-22T00:00:00"/>
    <s v="Standard Class"/>
    <s v="KD-16615"/>
    <s v="Ken Dana"/>
    <x v="1"/>
    <s v="United States"/>
    <s v="Los Angeles"/>
    <x v="1"/>
    <n v="90032"/>
    <x v="1"/>
    <s v="OFF-AP-10001154"/>
    <x v="1"/>
    <x v="9"/>
    <x v="584"/>
    <n v="140.67000000000002"/>
    <n v="3"/>
    <n v="0"/>
    <n v="54.861300000000007"/>
  </r>
  <r>
    <n v="9742"/>
    <s v="CA-2012-117086"/>
    <x v="1"/>
    <x v="627"/>
    <d v="2012-11-12T00:00:00"/>
    <s v="Standard Class"/>
    <s v="QJ-19255"/>
    <s v="Quincy Jones"/>
    <x v="1"/>
    <s v="United States"/>
    <s v="Burlington"/>
    <x v="42"/>
    <s v="05408"/>
    <x v="3"/>
    <s v="FUR-BO-10004834"/>
    <x v="0"/>
    <x v="0"/>
    <x v="26"/>
    <n v="4404.8999999999996"/>
    <n v="5"/>
    <n v="0"/>
    <n v="1013.1270000000001"/>
  </r>
  <r>
    <n v="9743"/>
    <s v="CA-2014-131303"/>
    <x v="3"/>
    <x v="354"/>
    <d v="2014-12-03T00:00:00"/>
    <s v="Standard Class"/>
    <s v="EP-13915"/>
    <s v="Emily Phan"/>
    <x v="0"/>
    <s v="United States"/>
    <s v="San Diego"/>
    <x v="1"/>
    <n v="92037"/>
    <x v="1"/>
    <s v="OFF-LA-10001074"/>
    <x v="1"/>
    <x v="2"/>
    <x v="297"/>
    <n v="62.65"/>
    <n v="5"/>
    <n v="0"/>
    <n v="29.445499999999996"/>
  </r>
  <r>
    <n v="9744"/>
    <s v="CA-2013-137127"/>
    <x v="0"/>
    <x v="950"/>
    <d v="2013-06-23T00:00:00"/>
    <s v="Standard Class"/>
    <s v="JJ-15445"/>
    <s v="Jennifer Jackson"/>
    <x v="0"/>
    <s v="United States"/>
    <s v="Newark"/>
    <x v="13"/>
    <n v="19711"/>
    <x v="3"/>
    <s v="OFF-LA-10001641"/>
    <x v="1"/>
    <x v="2"/>
    <x v="1022"/>
    <n v="9.4499999999999993"/>
    <n v="3"/>
    <n v="0"/>
    <n v="4.5359999999999996"/>
  </r>
  <r>
    <n v="9745"/>
    <s v="CA-2014-141782"/>
    <x v="3"/>
    <x v="276"/>
    <d v="2014-01-26T00:00:00"/>
    <s v="Standard Class"/>
    <s v="BE-11410"/>
    <s v="Bobby Elias"/>
    <x v="0"/>
    <s v="United States"/>
    <s v="Aurora"/>
    <x v="10"/>
    <n v="60505"/>
    <x v="2"/>
    <s v="OFF-EN-10002230"/>
    <x v="1"/>
    <x v="12"/>
    <x v="550"/>
    <n v="268.57600000000002"/>
    <n v="4"/>
    <n v="0.2"/>
    <n v="90.64439999999999"/>
  </r>
  <r>
    <n v="9746"/>
    <s v="CA-2014-137505"/>
    <x v="3"/>
    <x v="221"/>
    <d v="2014-11-25T00:00:00"/>
    <s v="Same Day"/>
    <s v="BP-11290"/>
    <s v="Beth Paige"/>
    <x v="0"/>
    <s v="United States"/>
    <s v="Los Angeles"/>
    <x v="1"/>
    <n v="90008"/>
    <x v="1"/>
    <s v="FUR-TA-10000617"/>
    <x v="0"/>
    <x v="3"/>
    <x v="338"/>
    <n v="364.08000000000004"/>
    <n v="2"/>
    <n v="0.2"/>
    <n v="9.1020000000000039"/>
  </r>
  <r>
    <n v="9747"/>
    <s v="CA-2014-137505"/>
    <x v="3"/>
    <x v="221"/>
    <d v="2014-11-25T00:00:00"/>
    <s v="Same Day"/>
    <s v="BP-11290"/>
    <s v="Beth Paige"/>
    <x v="0"/>
    <s v="United States"/>
    <s v="Los Angeles"/>
    <x v="1"/>
    <n v="90008"/>
    <x v="1"/>
    <s v="FUR-TA-10001676"/>
    <x v="0"/>
    <x v="3"/>
    <x v="957"/>
    <n v="71.088000000000008"/>
    <n v="2"/>
    <n v="0.2"/>
    <n v="-1.7772000000000041"/>
  </r>
  <r>
    <n v="9748"/>
    <s v="US-2011-140914"/>
    <x v="2"/>
    <x v="7"/>
    <d v="2011-11-15T00:00:00"/>
    <s v="Standard Class"/>
    <s v="BH-11710"/>
    <s v="Brosina Hoffman"/>
    <x v="0"/>
    <s v="United States"/>
    <s v="Chicago"/>
    <x v="10"/>
    <n v="60653"/>
    <x v="2"/>
    <s v="FUR-FU-10000175"/>
    <x v="0"/>
    <x v="5"/>
    <x v="1629"/>
    <n v="10.984000000000002"/>
    <n v="2"/>
    <n v="0.6"/>
    <n v="-7.9634"/>
  </r>
  <r>
    <n v="9749"/>
    <s v="US-2011-140914"/>
    <x v="2"/>
    <x v="7"/>
    <d v="2011-11-15T00:00:00"/>
    <s v="Standard Class"/>
    <s v="BH-11710"/>
    <s v="Brosina Hoffman"/>
    <x v="0"/>
    <s v="United States"/>
    <s v="Chicago"/>
    <x v="10"/>
    <n v="60653"/>
    <x v="2"/>
    <s v="FUR-CH-10003379"/>
    <x v="0"/>
    <x v="1"/>
    <x v="459"/>
    <n v="797.94399999999996"/>
    <n v="4"/>
    <n v="0.3"/>
    <n v="-56.995999999999981"/>
  </r>
  <r>
    <n v="9750"/>
    <s v="CA-2013-158358"/>
    <x v="0"/>
    <x v="758"/>
    <d v="2013-03-09T00:00:00"/>
    <s v="Standard Class"/>
    <s v="EM-13810"/>
    <s v="Eleni McCrary"/>
    <x v="1"/>
    <s v="United States"/>
    <s v="Dover"/>
    <x v="38"/>
    <n v="3820"/>
    <x v="3"/>
    <s v="TEC-AC-10002567"/>
    <x v="2"/>
    <x v="11"/>
    <x v="423"/>
    <n v="159.97999999999999"/>
    <n v="2"/>
    <n v="0"/>
    <n v="57.592799999999997"/>
  </r>
  <r>
    <n v="9751"/>
    <s v="CA-2013-113390"/>
    <x v="0"/>
    <x v="1228"/>
    <d v="2013-10-16T00:00:00"/>
    <s v="Standard Class"/>
    <s v="EP-13915"/>
    <s v="Emily Phan"/>
    <x v="0"/>
    <s v="United States"/>
    <s v="Chicago"/>
    <x v="10"/>
    <n v="60610"/>
    <x v="2"/>
    <s v="OFF-AR-10003183"/>
    <x v="1"/>
    <x v="6"/>
    <x v="1390"/>
    <n v="5.3440000000000003"/>
    <n v="2"/>
    <n v="0.2"/>
    <n v="0.66799999999999948"/>
  </r>
  <r>
    <n v="9752"/>
    <s v="CA-2013-113390"/>
    <x v="0"/>
    <x v="1228"/>
    <d v="2013-10-16T00:00:00"/>
    <s v="Standard Class"/>
    <s v="EP-13915"/>
    <s v="Emily Phan"/>
    <x v="0"/>
    <s v="United States"/>
    <s v="Chicago"/>
    <x v="10"/>
    <n v="60610"/>
    <x v="2"/>
    <s v="OFF-AR-10001446"/>
    <x v="1"/>
    <x v="6"/>
    <x v="1152"/>
    <n v="27.72"/>
    <n v="3"/>
    <n v="0.2"/>
    <n v="3.4649999999999999"/>
  </r>
  <r>
    <n v="9753"/>
    <s v="US-2013-158680"/>
    <x v="0"/>
    <x v="949"/>
    <d v="2013-07-03T00:00:00"/>
    <s v="First Class"/>
    <s v="NZ-18565"/>
    <s v="Nick Zandusky"/>
    <x v="2"/>
    <s v="United States"/>
    <s v="Seattle"/>
    <x v="4"/>
    <n v="98115"/>
    <x v="1"/>
    <s v="OFF-BI-10000145"/>
    <x v="1"/>
    <x v="8"/>
    <x v="735"/>
    <n v="2.4960000000000004"/>
    <n v="1"/>
    <n v="0.2"/>
    <n v="0.90479999999999983"/>
  </r>
  <r>
    <n v="9754"/>
    <s v="CA-2014-113705"/>
    <x v="3"/>
    <x v="996"/>
    <d v="2014-03-30T00:00:00"/>
    <s v="Second Class"/>
    <s v="LC-16870"/>
    <s v="Lena Cacioppo"/>
    <x v="0"/>
    <s v="United States"/>
    <s v="Richmond"/>
    <x v="17"/>
    <n v="23223"/>
    <x v="0"/>
    <s v="OFF-LA-10000476"/>
    <x v="1"/>
    <x v="2"/>
    <x v="1552"/>
    <n v="8.26"/>
    <n v="2"/>
    <n v="0"/>
    <n v="3.7995999999999999"/>
  </r>
  <r>
    <n v="9755"/>
    <s v="CA-2014-113705"/>
    <x v="3"/>
    <x v="996"/>
    <d v="2014-03-30T00:00:00"/>
    <s v="Second Class"/>
    <s v="LC-16870"/>
    <s v="Lena Cacioppo"/>
    <x v="0"/>
    <s v="United States"/>
    <s v="Richmond"/>
    <x v="17"/>
    <n v="23223"/>
    <x v="0"/>
    <s v="OFF-BI-10001679"/>
    <x v="1"/>
    <x v="8"/>
    <x v="212"/>
    <n v="17.760000000000002"/>
    <n v="2"/>
    <n v="0"/>
    <n v="8.8800000000000008"/>
  </r>
  <r>
    <n v="9756"/>
    <s v="CA-2014-113705"/>
    <x v="3"/>
    <x v="996"/>
    <d v="2014-03-30T00:00:00"/>
    <s v="Second Class"/>
    <s v="LC-16870"/>
    <s v="Lena Cacioppo"/>
    <x v="0"/>
    <s v="United States"/>
    <s v="Richmond"/>
    <x v="17"/>
    <n v="23223"/>
    <x v="0"/>
    <s v="OFF-ST-10001128"/>
    <x v="1"/>
    <x v="4"/>
    <x v="1418"/>
    <n v="332.94"/>
    <n v="3"/>
    <n v="0"/>
    <n v="9.9882000000000204"/>
  </r>
  <r>
    <n v="9757"/>
    <s v="CA-2014-113705"/>
    <x v="3"/>
    <x v="996"/>
    <d v="2014-03-30T00:00:00"/>
    <s v="Second Class"/>
    <s v="LC-16870"/>
    <s v="Lena Cacioppo"/>
    <x v="0"/>
    <s v="United States"/>
    <s v="Richmond"/>
    <x v="17"/>
    <n v="23223"/>
    <x v="0"/>
    <s v="FUR-TA-10002533"/>
    <x v="0"/>
    <x v="3"/>
    <x v="274"/>
    <n v="292.10000000000002"/>
    <n v="2"/>
    <n v="0"/>
    <n v="58.419999999999987"/>
  </r>
  <r>
    <n v="9758"/>
    <s v="CA-2014-113705"/>
    <x v="3"/>
    <x v="996"/>
    <d v="2014-03-30T00:00:00"/>
    <s v="Second Class"/>
    <s v="LC-16870"/>
    <s v="Lena Cacioppo"/>
    <x v="0"/>
    <s v="United States"/>
    <s v="Richmond"/>
    <x v="17"/>
    <n v="23223"/>
    <x v="0"/>
    <s v="TEC-PH-10004006"/>
    <x v="2"/>
    <x v="7"/>
    <x v="1764"/>
    <n v="206.1"/>
    <n v="5"/>
    <n v="0"/>
    <n v="55.647000000000006"/>
  </r>
  <r>
    <n v="9759"/>
    <s v="CA-2014-113705"/>
    <x v="3"/>
    <x v="996"/>
    <d v="2014-03-30T00:00:00"/>
    <s v="Second Class"/>
    <s v="LC-16870"/>
    <s v="Lena Cacioppo"/>
    <x v="0"/>
    <s v="United States"/>
    <s v="Richmond"/>
    <x v="17"/>
    <n v="23223"/>
    <x v="0"/>
    <s v="OFF-PA-10002615"/>
    <x v="1"/>
    <x v="10"/>
    <x v="247"/>
    <n v="17.64"/>
    <n v="4"/>
    <n v="0"/>
    <n v="8.1143999999999998"/>
  </r>
  <r>
    <n v="9760"/>
    <s v="CA-2013-146913"/>
    <x v="0"/>
    <x v="731"/>
    <d v="2013-11-06T00:00:00"/>
    <s v="Standard Class"/>
    <s v="SF-20965"/>
    <s v="Sylvia Foulston"/>
    <x v="1"/>
    <s v="United States"/>
    <s v="San Francisco"/>
    <x v="1"/>
    <n v="94109"/>
    <x v="1"/>
    <s v="FUR-CH-10001854"/>
    <x v="0"/>
    <x v="1"/>
    <x v="1110"/>
    <n v="1403.9200000000003"/>
    <n v="5"/>
    <n v="0.2"/>
    <n v="70.196000000000026"/>
  </r>
  <r>
    <n v="9761"/>
    <s v="CA-2014-159135"/>
    <x v="3"/>
    <x v="259"/>
    <d v="2014-11-09T00:00:00"/>
    <s v="Standard Class"/>
    <s v="KM-16375"/>
    <s v="Katherine Murray"/>
    <x v="2"/>
    <s v="United States"/>
    <s v="Springdale"/>
    <x v="36"/>
    <n v="72762"/>
    <x v="0"/>
    <s v="OFF-AR-10000657"/>
    <x v="1"/>
    <x v="6"/>
    <x v="1518"/>
    <n v="4.3"/>
    <n v="2"/>
    <n v="0"/>
    <n v="1.4189999999999996"/>
  </r>
  <r>
    <n v="9762"/>
    <s v="CA-2011-121762"/>
    <x v="2"/>
    <x v="1047"/>
    <d v="2011-02-19T00:00:00"/>
    <s v="Standard Class"/>
    <s v="ML-17395"/>
    <s v="Marina Lichtenstein"/>
    <x v="1"/>
    <s v="United States"/>
    <s v="Seattle"/>
    <x v="4"/>
    <n v="98103"/>
    <x v="1"/>
    <s v="TEC-AC-10000736"/>
    <x v="2"/>
    <x v="11"/>
    <x v="1085"/>
    <n v="239.96999999999997"/>
    <n v="3"/>
    <n v="0"/>
    <n v="86.389199999999988"/>
  </r>
  <r>
    <n v="9763"/>
    <s v="CA-2011-121762"/>
    <x v="2"/>
    <x v="1047"/>
    <d v="2011-02-19T00:00:00"/>
    <s v="Standard Class"/>
    <s v="ML-17395"/>
    <s v="Marina Lichtenstein"/>
    <x v="1"/>
    <s v="United States"/>
    <s v="Seattle"/>
    <x v="4"/>
    <n v="98103"/>
    <x v="1"/>
    <s v="OFF-AP-10001293"/>
    <x v="1"/>
    <x v="9"/>
    <x v="1337"/>
    <n v="81.96"/>
    <n v="2"/>
    <n v="0"/>
    <n v="22.948799999999999"/>
  </r>
  <r>
    <n v="9764"/>
    <s v="CA-2011-121762"/>
    <x v="2"/>
    <x v="1047"/>
    <d v="2011-02-19T00:00:00"/>
    <s v="Standard Class"/>
    <s v="ML-17395"/>
    <s v="Marina Lichtenstein"/>
    <x v="1"/>
    <s v="United States"/>
    <s v="Seattle"/>
    <x v="4"/>
    <n v="98103"/>
    <x v="1"/>
    <s v="OFF-SU-10000157"/>
    <x v="1"/>
    <x v="14"/>
    <x v="1399"/>
    <n v="238.62"/>
    <n v="2"/>
    <n v="0"/>
    <n v="4.7724000000000046"/>
  </r>
  <r>
    <n v="9765"/>
    <s v="CA-2011-123855"/>
    <x v="2"/>
    <x v="1229"/>
    <d v="2011-06-23T00:00:00"/>
    <s v="Standard Class"/>
    <s v="MC-18100"/>
    <s v="Mick Crebagga"/>
    <x v="0"/>
    <s v="United States"/>
    <s v="Los Angeles"/>
    <x v="1"/>
    <n v="90036"/>
    <x v="1"/>
    <s v="TEC-PH-10000215"/>
    <x v="2"/>
    <x v="7"/>
    <x v="139"/>
    <n v="139.80000000000001"/>
    <n v="5"/>
    <n v="0.2"/>
    <n v="12.232500000000009"/>
  </r>
  <r>
    <n v="9766"/>
    <s v="CA-2014-101959"/>
    <x v="3"/>
    <x v="1230"/>
    <d v="2014-03-07T00:00:00"/>
    <s v="Standard Class"/>
    <s v="DB-13660"/>
    <s v="Duane Benoit"/>
    <x v="0"/>
    <s v="United States"/>
    <s v="Middletown"/>
    <x v="29"/>
    <n v="6457"/>
    <x v="3"/>
    <s v="OFF-BI-10001757"/>
    <x v="1"/>
    <x v="8"/>
    <x v="1158"/>
    <n v="9.84"/>
    <n v="2"/>
    <n v="0"/>
    <n v="4.7231999999999994"/>
  </r>
  <r>
    <n v="9767"/>
    <s v="CA-2014-101959"/>
    <x v="3"/>
    <x v="1230"/>
    <d v="2014-03-07T00:00:00"/>
    <s v="Standard Class"/>
    <s v="DB-13660"/>
    <s v="Duane Benoit"/>
    <x v="0"/>
    <s v="United States"/>
    <s v="Middletown"/>
    <x v="29"/>
    <n v="6457"/>
    <x v="3"/>
    <s v="OFF-PA-10002137"/>
    <x v="1"/>
    <x v="10"/>
    <x v="560"/>
    <n v="7.78"/>
    <n v="1"/>
    <n v="0"/>
    <n v="3.5009999999999994"/>
  </r>
  <r>
    <n v="9768"/>
    <s v="CA-2014-102659"/>
    <x v="3"/>
    <x v="34"/>
    <d v="2014-12-16T00:00:00"/>
    <s v="Standard Class"/>
    <s v="LW-17215"/>
    <s v="Luke Weiss"/>
    <x v="0"/>
    <s v="United States"/>
    <s v="Grand Rapids"/>
    <x v="12"/>
    <n v="49505"/>
    <x v="2"/>
    <s v="OFF-BI-10000088"/>
    <x v="1"/>
    <x v="8"/>
    <x v="1025"/>
    <n v="54.900000000000006"/>
    <n v="5"/>
    <n v="0"/>
    <n v="26.901000000000003"/>
  </r>
  <r>
    <n v="9769"/>
    <s v="CA-2014-142328"/>
    <x v="3"/>
    <x v="226"/>
    <d v="2014-12-15T00:00:00"/>
    <s v="Standard Class"/>
    <s v="TC-21535"/>
    <s v="Tracy Collins"/>
    <x v="2"/>
    <s v="United States"/>
    <s v="San Francisco"/>
    <x v="1"/>
    <n v="94122"/>
    <x v="1"/>
    <s v="OFF-PA-10000380"/>
    <x v="1"/>
    <x v="10"/>
    <x v="1281"/>
    <n v="50.04"/>
    <n v="6"/>
    <n v="0"/>
    <n v="25.02"/>
  </r>
  <r>
    <n v="9770"/>
    <s v="CA-2013-123533"/>
    <x v="0"/>
    <x v="390"/>
    <d v="2013-12-01T00:00:00"/>
    <s v="Standard Class"/>
    <s v="SC-20050"/>
    <s v="Sample Company A"/>
    <x v="2"/>
    <s v="United States"/>
    <s v="Hialeah"/>
    <x v="2"/>
    <n v="33012"/>
    <x v="0"/>
    <s v="FUR-BO-10001619"/>
    <x v="0"/>
    <x v="0"/>
    <x v="599"/>
    <n v="339.92000000000007"/>
    <n v="5"/>
    <n v="0.2"/>
    <n v="8.4979999999999762"/>
  </r>
  <r>
    <n v="9771"/>
    <s v="CA-2013-123533"/>
    <x v="0"/>
    <x v="390"/>
    <d v="2013-12-01T00:00:00"/>
    <s v="Standard Class"/>
    <s v="SC-20050"/>
    <s v="Sample Company A"/>
    <x v="2"/>
    <s v="United States"/>
    <s v="Hialeah"/>
    <x v="2"/>
    <n v="33012"/>
    <x v="0"/>
    <s v="OFF-PA-10001609"/>
    <x v="1"/>
    <x v="10"/>
    <x v="1107"/>
    <n v="10.528"/>
    <n v="4"/>
    <n v="0.2"/>
    <n v="3.4215999999999993"/>
  </r>
  <r>
    <n v="9772"/>
    <s v="CA-2013-123533"/>
    <x v="0"/>
    <x v="390"/>
    <d v="2013-12-01T00:00:00"/>
    <s v="Standard Class"/>
    <s v="SC-20050"/>
    <s v="Sample Company A"/>
    <x v="2"/>
    <s v="United States"/>
    <s v="Hialeah"/>
    <x v="2"/>
    <n v="33012"/>
    <x v="0"/>
    <s v="OFF-AP-10002765"/>
    <x v="1"/>
    <x v="9"/>
    <x v="1252"/>
    <n v="42.384"/>
    <n v="2"/>
    <n v="0.2"/>
    <n v="4.2384000000000022"/>
  </r>
  <r>
    <n v="9773"/>
    <s v="CA-2013-104983"/>
    <x v="0"/>
    <x v="894"/>
    <d v="2013-07-04T00:00:00"/>
    <s v="Same Day"/>
    <s v="FM-14215"/>
    <s v="Filia McAdams"/>
    <x v="1"/>
    <s v="United States"/>
    <s v="Philadelphia"/>
    <x v="9"/>
    <n v="19143"/>
    <x v="3"/>
    <s v="OFF-PA-10000167"/>
    <x v="1"/>
    <x v="10"/>
    <x v="1071"/>
    <n v="123.92000000000002"/>
    <n v="5"/>
    <n v="0.2"/>
    <n v="38.724999999999994"/>
  </r>
  <r>
    <n v="9774"/>
    <s v="CA-2013-160234"/>
    <x v="0"/>
    <x v="190"/>
    <d v="2013-07-04T00:00:00"/>
    <s v="Standard Class"/>
    <s v="PF-19225"/>
    <s v="Phillip Flathmann"/>
    <x v="0"/>
    <s v="United States"/>
    <s v="Atlanta"/>
    <x v="32"/>
    <n v="30318"/>
    <x v="0"/>
    <s v="TEC-PH-10004434"/>
    <x v="2"/>
    <x v="7"/>
    <x v="1604"/>
    <n v="135.94999999999999"/>
    <n v="1"/>
    <n v="0"/>
    <n v="39.425499999999985"/>
  </r>
  <r>
    <n v="9775"/>
    <s v="CA-2011-169019"/>
    <x v="2"/>
    <x v="711"/>
    <d v="2011-07-30T00:00:00"/>
    <s v="Standard Class"/>
    <s v="LF-17185"/>
    <s v="Luke Foster"/>
    <x v="0"/>
    <s v="United States"/>
    <s v="San Antonio"/>
    <x v="5"/>
    <n v="78207"/>
    <x v="2"/>
    <s v="OFF-BI-10004995"/>
    <x v="1"/>
    <x v="8"/>
    <x v="313"/>
    <n v="2177.5839999999994"/>
    <n v="8"/>
    <n v="0.8"/>
    <n v="-3701.8928000000014"/>
  </r>
  <r>
    <n v="9776"/>
    <s v="CA-2011-169019"/>
    <x v="2"/>
    <x v="711"/>
    <d v="2011-07-30T00:00:00"/>
    <s v="Standard Class"/>
    <s v="LF-17185"/>
    <s v="Luke Foster"/>
    <x v="0"/>
    <s v="United States"/>
    <s v="San Antonio"/>
    <x v="5"/>
    <n v="78207"/>
    <x v="2"/>
    <s v="FUR-FU-10004666"/>
    <x v="0"/>
    <x v="5"/>
    <x v="1452"/>
    <n v="17.496000000000002"/>
    <n v="3"/>
    <n v="0.6"/>
    <n v="-10.060199999999998"/>
  </r>
  <r>
    <n v="9777"/>
    <s v="CA-2011-169019"/>
    <x v="2"/>
    <x v="711"/>
    <d v="2011-07-30T00:00:00"/>
    <s v="Standard Class"/>
    <s v="LF-17185"/>
    <s v="Luke Foster"/>
    <x v="0"/>
    <s v="United States"/>
    <s v="San Antonio"/>
    <x v="5"/>
    <n v="78207"/>
    <x v="2"/>
    <s v="OFF-BI-10001524"/>
    <x v="1"/>
    <x v="8"/>
    <x v="298"/>
    <n v="16.783999999999995"/>
    <n v="4"/>
    <n v="0.8"/>
    <n v="-26.854400000000012"/>
  </r>
  <r>
    <n v="9778"/>
    <s v="CA-2011-169019"/>
    <x v="2"/>
    <x v="711"/>
    <d v="2011-07-30T00:00:00"/>
    <s v="Standard Class"/>
    <s v="LF-17185"/>
    <s v="Luke Foster"/>
    <x v="0"/>
    <s v="United States"/>
    <s v="San Antonio"/>
    <x v="5"/>
    <n v="78207"/>
    <x v="2"/>
    <s v="TEC-AC-10002076"/>
    <x v="2"/>
    <x v="11"/>
    <x v="329"/>
    <n v="431.13600000000002"/>
    <n v="9"/>
    <n v="0.2"/>
    <n v="-26.946000000000012"/>
  </r>
  <r>
    <n v="9779"/>
    <s v="CA-2011-169019"/>
    <x v="2"/>
    <x v="711"/>
    <d v="2011-07-30T00:00:00"/>
    <s v="Standard Class"/>
    <s v="LF-17185"/>
    <s v="Luke Foster"/>
    <x v="0"/>
    <s v="United States"/>
    <s v="San Antonio"/>
    <x v="5"/>
    <n v="78207"/>
    <x v="2"/>
    <s v="OFF-BI-10001679"/>
    <x v="1"/>
    <x v="8"/>
    <x v="212"/>
    <n v="8.879999999999999"/>
    <n v="5"/>
    <n v="0.8"/>
    <n v="-13.32"/>
  </r>
  <r>
    <n v="9780"/>
    <s v="CA-2011-169019"/>
    <x v="2"/>
    <x v="711"/>
    <d v="2011-07-30T00:00:00"/>
    <s v="Standard Class"/>
    <s v="LF-17185"/>
    <s v="Luke Foster"/>
    <x v="0"/>
    <s v="United States"/>
    <s v="San Antonio"/>
    <x v="5"/>
    <n v="78207"/>
    <x v="2"/>
    <s v="OFF-AP-10003281"/>
    <x v="1"/>
    <x v="9"/>
    <x v="1180"/>
    <n v="4.8359999999999985"/>
    <n v="2"/>
    <n v="0.8"/>
    <n v="-12.090000000000003"/>
  </r>
  <r>
    <n v="9781"/>
    <s v="CA-2013-153178"/>
    <x v="0"/>
    <x v="749"/>
    <d v="2013-09-19T00:00:00"/>
    <s v="Standard Class"/>
    <s v="CL-12565"/>
    <s v="Clay Ludtke"/>
    <x v="0"/>
    <s v="United States"/>
    <s v="Long Beach"/>
    <x v="15"/>
    <n v="11561"/>
    <x v="3"/>
    <s v="TEC-PH-10001944"/>
    <x v="2"/>
    <x v="7"/>
    <x v="1262"/>
    <n v="437.84999999999997"/>
    <n v="3"/>
    <n v="0"/>
    <n v="131.35499999999996"/>
  </r>
  <r>
    <n v="9782"/>
    <s v="CA-2013-153178"/>
    <x v="0"/>
    <x v="749"/>
    <d v="2013-09-19T00:00:00"/>
    <s v="Standard Class"/>
    <s v="CL-12565"/>
    <s v="Clay Ludtke"/>
    <x v="0"/>
    <s v="United States"/>
    <s v="Long Beach"/>
    <x v="15"/>
    <n v="11561"/>
    <x v="3"/>
    <s v="OFF-BI-10004390"/>
    <x v="1"/>
    <x v="8"/>
    <x v="1155"/>
    <n v="673.5680000000001"/>
    <n v="2"/>
    <n v="0.2"/>
    <n v="252.58799999999999"/>
  </r>
  <r>
    <n v="9783"/>
    <s v="CA-2012-149748"/>
    <x v="1"/>
    <x v="70"/>
    <d v="2012-06-02T00:00:00"/>
    <s v="Second Class"/>
    <s v="EM-13825"/>
    <s v="Elizabeth Moffitt"/>
    <x v="1"/>
    <s v="United States"/>
    <s v="Paterson"/>
    <x v="30"/>
    <n v="7501"/>
    <x v="3"/>
    <s v="OFF-PA-10002120"/>
    <x v="1"/>
    <x v="10"/>
    <x v="514"/>
    <n v="274.8"/>
    <n v="5"/>
    <n v="0"/>
    <n v="134.65199999999999"/>
  </r>
  <r>
    <n v="9784"/>
    <s v="CA-2012-149748"/>
    <x v="1"/>
    <x v="70"/>
    <d v="2012-06-02T00:00:00"/>
    <s v="Second Class"/>
    <s v="EM-13825"/>
    <s v="Elizabeth Moffitt"/>
    <x v="1"/>
    <s v="United States"/>
    <s v="Paterson"/>
    <x v="30"/>
    <n v="7501"/>
    <x v="3"/>
    <s v="OFF-ST-10004340"/>
    <x v="1"/>
    <x v="4"/>
    <x v="809"/>
    <n v="62.18"/>
    <n v="1"/>
    <n v="0"/>
    <n v="16.788600000000002"/>
  </r>
  <r>
    <n v="9785"/>
    <s v="CA-2012-149748"/>
    <x v="1"/>
    <x v="70"/>
    <d v="2012-06-02T00:00:00"/>
    <s v="Second Class"/>
    <s v="EM-13825"/>
    <s v="Elizabeth Moffitt"/>
    <x v="1"/>
    <s v="United States"/>
    <s v="Paterson"/>
    <x v="30"/>
    <n v="7501"/>
    <x v="3"/>
    <s v="FUR-FU-10001847"/>
    <x v="0"/>
    <x v="5"/>
    <x v="1355"/>
    <n v="8.2799999999999994"/>
    <n v="2"/>
    <n v="0"/>
    <n v="2.9807999999999995"/>
  </r>
  <r>
    <n v="9786"/>
    <s v="CA-2012-155635"/>
    <x v="1"/>
    <x v="1231"/>
    <d v="2012-05-13T00:00:00"/>
    <s v="Standard Class"/>
    <s v="ME-17725"/>
    <s v="Max Engle"/>
    <x v="0"/>
    <s v="United States"/>
    <s v="Louisville"/>
    <x v="0"/>
    <n v="40214"/>
    <x v="0"/>
    <s v="OFF-BI-10000962"/>
    <x v="1"/>
    <x v="8"/>
    <x v="1504"/>
    <n v="48.81"/>
    <n v="3"/>
    <n v="0"/>
    <n v="23.916899999999998"/>
  </r>
  <r>
    <n v="9787"/>
    <s v="US-2011-114377"/>
    <x v="2"/>
    <x v="1127"/>
    <d v="2011-11-05T00:00:00"/>
    <s v="Same Day"/>
    <s v="BG-11035"/>
    <s v="Barry Gonzalez"/>
    <x v="0"/>
    <s v="United States"/>
    <s v="Hampton"/>
    <x v="17"/>
    <n v="23666"/>
    <x v="0"/>
    <s v="FUR-CH-10004754"/>
    <x v="0"/>
    <x v="1"/>
    <x v="1123"/>
    <n v="149.9"/>
    <n v="5"/>
    <n v="0"/>
    <n v="40.472999999999999"/>
  </r>
  <r>
    <n v="9788"/>
    <s v="CA-2014-144491"/>
    <x v="3"/>
    <x v="996"/>
    <d v="2014-04-02T00:00:00"/>
    <s v="Standard Class"/>
    <s v="CJ-12010"/>
    <s v="Caroline Jumper"/>
    <x v="0"/>
    <s v="United States"/>
    <s v="Houston"/>
    <x v="5"/>
    <n v="77070"/>
    <x v="2"/>
    <s v="FUR-BO-10001811"/>
    <x v="0"/>
    <x v="0"/>
    <x v="779"/>
    <n v="1023.3319999999999"/>
    <n v="5"/>
    <n v="0.32"/>
    <n v="-30.098000000000127"/>
  </r>
  <r>
    <n v="9789"/>
    <s v="CA-2014-144491"/>
    <x v="3"/>
    <x v="996"/>
    <d v="2014-04-02T00:00:00"/>
    <s v="Standard Class"/>
    <s v="CJ-12010"/>
    <s v="Caroline Jumper"/>
    <x v="0"/>
    <s v="United States"/>
    <s v="Houston"/>
    <x v="5"/>
    <n v="77070"/>
    <x v="2"/>
    <s v="FUR-CH-10004063"/>
    <x v="0"/>
    <x v="1"/>
    <x v="120"/>
    <n v="600.55799999999999"/>
    <n v="3"/>
    <n v="0.3"/>
    <n v="-8.5794000000000779"/>
  </r>
  <r>
    <n v="9790"/>
    <s v="CA-2014-144491"/>
    <x v="3"/>
    <x v="996"/>
    <d v="2014-04-02T00:00:00"/>
    <s v="Standard Class"/>
    <s v="CJ-12010"/>
    <s v="Caroline Jumper"/>
    <x v="0"/>
    <s v="United States"/>
    <s v="Houston"/>
    <x v="5"/>
    <n v="77070"/>
    <x v="2"/>
    <s v="TEC-AC-10004901"/>
    <x v="2"/>
    <x v="11"/>
    <x v="642"/>
    <n v="39.992000000000004"/>
    <n v="1"/>
    <n v="0.2"/>
    <n v="6.9985999999999997"/>
  </r>
  <r>
    <n v="9791"/>
    <s v="CA-2014-144491"/>
    <x v="3"/>
    <x v="996"/>
    <d v="2014-04-02T00:00:00"/>
    <s v="Standard Class"/>
    <s v="CJ-12010"/>
    <s v="Caroline Jumper"/>
    <x v="0"/>
    <s v="United States"/>
    <s v="Houston"/>
    <x v="5"/>
    <n v="77070"/>
    <x v="2"/>
    <s v="FUR-CH-10001714"/>
    <x v="0"/>
    <x v="1"/>
    <x v="1295"/>
    <n v="211.24599999999998"/>
    <n v="2"/>
    <n v="0.3"/>
    <n v="-66.391599999999983"/>
  </r>
  <r>
    <n v="9792"/>
    <s v="CA-2011-127166"/>
    <x v="2"/>
    <x v="371"/>
    <d v="2011-05-23T00:00:00"/>
    <s v="Second Class"/>
    <s v="KH-16360"/>
    <s v="Katherine Hughes"/>
    <x v="0"/>
    <s v="United States"/>
    <s v="Houston"/>
    <x v="5"/>
    <n v="77070"/>
    <x v="2"/>
    <s v="OFF-EN-10003134"/>
    <x v="1"/>
    <x v="12"/>
    <x v="33"/>
    <n v="56.063999999999993"/>
    <n v="6"/>
    <n v="0.2"/>
    <n v="21.024000000000001"/>
  </r>
  <r>
    <n v="9793"/>
    <s v="CA-2011-127166"/>
    <x v="2"/>
    <x v="371"/>
    <d v="2011-05-23T00:00:00"/>
    <s v="Second Class"/>
    <s v="KH-16360"/>
    <s v="Katherine Hughes"/>
    <x v="0"/>
    <s v="United States"/>
    <s v="Houston"/>
    <x v="5"/>
    <n v="77070"/>
    <x v="2"/>
    <s v="FUR-CH-10003396"/>
    <x v="0"/>
    <x v="1"/>
    <x v="385"/>
    <n v="107.77200000000001"/>
    <n v="2"/>
    <n v="0.3"/>
    <n v="-29.252400000000009"/>
  </r>
  <r>
    <n v="9794"/>
    <s v="CA-2011-127166"/>
    <x v="2"/>
    <x v="371"/>
    <d v="2011-05-23T00:00:00"/>
    <s v="Second Class"/>
    <s v="KH-16360"/>
    <s v="Katherine Hughes"/>
    <x v="0"/>
    <s v="United States"/>
    <s v="Houston"/>
    <x v="5"/>
    <n v="77070"/>
    <x v="2"/>
    <s v="OFF-PA-10001560"/>
    <x v="1"/>
    <x v="10"/>
    <x v="664"/>
    <n v="4.8320000000000007"/>
    <n v="1"/>
    <n v="0.2"/>
    <n v="1.6307999999999998"/>
  </r>
  <r>
    <n v="9795"/>
    <s v="CA-2011-127166"/>
    <x v="2"/>
    <x v="371"/>
    <d v="2011-05-23T00:00:00"/>
    <s v="Second Class"/>
    <s v="KH-16360"/>
    <s v="Katherine Hughes"/>
    <x v="0"/>
    <s v="United States"/>
    <s v="Houston"/>
    <x v="5"/>
    <n v="77070"/>
    <x v="2"/>
    <s v="OFF-BI-10000977"/>
    <x v="1"/>
    <x v="8"/>
    <x v="982"/>
    <n v="18.239999999999995"/>
    <n v="3"/>
    <n v="0.8"/>
    <n v="-31.00800000000001"/>
  </r>
  <r>
    <n v="9796"/>
    <s v="CA-2013-125920"/>
    <x v="0"/>
    <x v="206"/>
    <d v="2013-05-29T00:00:00"/>
    <s v="Standard Class"/>
    <s v="SH-19975"/>
    <s v="Sally Hughsby"/>
    <x v="1"/>
    <s v="United States"/>
    <s v="Chicago"/>
    <x v="10"/>
    <n v="60610"/>
    <x v="2"/>
    <s v="OFF-BI-10003429"/>
    <x v="1"/>
    <x v="8"/>
    <x v="844"/>
    <n v="3.7979999999999992"/>
    <n v="3"/>
    <n v="0.8"/>
    <n v="-5.8869000000000007"/>
  </r>
  <r>
    <n v="9797"/>
    <s v="CA-2012-128608"/>
    <x v="1"/>
    <x v="1026"/>
    <d v="2012-01-17T00:00:00"/>
    <s v="Standard Class"/>
    <s v="CS-12490"/>
    <s v="Cindy Schnelling"/>
    <x v="1"/>
    <s v="United States"/>
    <s v="Toledo"/>
    <x v="24"/>
    <n v="43615"/>
    <x v="3"/>
    <s v="OFF-AR-10001374"/>
    <x v="1"/>
    <x v="6"/>
    <x v="310"/>
    <n v="10.368000000000002"/>
    <n v="2"/>
    <n v="0.2"/>
    <n v="1.5551999999999992"/>
  </r>
  <r>
    <n v="9798"/>
    <s v="CA-2012-128608"/>
    <x v="1"/>
    <x v="1026"/>
    <d v="2012-01-17T00:00:00"/>
    <s v="Standard Class"/>
    <s v="CS-12490"/>
    <s v="Cindy Schnelling"/>
    <x v="1"/>
    <s v="United States"/>
    <s v="Toledo"/>
    <x v="24"/>
    <n v="43615"/>
    <x v="3"/>
    <s v="TEC-PH-10004977"/>
    <x v="2"/>
    <x v="7"/>
    <x v="34"/>
    <n v="235.18799999999999"/>
    <n v="2"/>
    <n v="0.4"/>
    <n v="-43.117800000000045"/>
  </r>
  <r>
    <n v="9799"/>
    <s v="CA-2012-128608"/>
    <x v="1"/>
    <x v="1026"/>
    <d v="2012-01-17T00:00:00"/>
    <s v="Standard Class"/>
    <s v="CS-12490"/>
    <s v="Cindy Schnelling"/>
    <x v="1"/>
    <s v="United States"/>
    <s v="Toledo"/>
    <x v="24"/>
    <n v="43615"/>
    <x v="3"/>
    <s v="TEC-PH-10000912"/>
    <x v="2"/>
    <x v="7"/>
    <x v="1330"/>
    <n v="26.376000000000001"/>
    <n v="4"/>
    <n v="0.4"/>
    <n v="2.6375999999999991"/>
  </r>
  <r>
    <n v="9800"/>
    <s v="CA-2012-128608"/>
    <x v="1"/>
    <x v="1026"/>
    <d v="2012-01-17T00:00:00"/>
    <s v="Standard Class"/>
    <s v="CS-12490"/>
    <s v="Cindy Schnelling"/>
    <x v="1"/>
    <s v="United States"/>
    <s v="Toledo"/>
    <x v="24"/>
    <n v="43615"/>
    <x v="3"/>
    <s v="TEC-AC-10000487"/>
    <x v="2"/>
    <x v="11"/>
    <x v="1673"/>
    <n v="10.384"/>
    <n v="2"/>
    <n v="0.2"/>
    <n v="2.2065999999999999"/>
  </r>
  <r>
    <n v="9801"/>
    <s v="CA-2012-128608"/>
    <x v="1"/>
    <x v="1026"/>
    <d v="2012-01-17T00:00:00"/>
    <s v="Standard Class"/>
    <s v="CS-12490"/>
    <s v="Cindy Schnelling"/>
    <x v="1"/>
    <s v="United States"/>
    <s v="Toledo"/>
    <x v="24"/>
    <n v="43615"/>
    <x v="3"/>
    <s v="TEC-PH-10002262"/>
    <x v="2"/>
    <x v="7"/>
    <x v="472"/>
    <n v="107.11799999999999"/>
    <n v="3"/>
    <n v="0.4"/>
    <n v="-21.423599999999993"/>
  </r>
  <r>
    <n v="9802"/>
    <s v="CA-2014-137918"/>
    <x v="3"/>
    <x v="365"/>
    <d v="2014-10-07T00:00:00"/>
    <s v="Standard Class"/>
    <s v="JK-15730"/>
    <s v="Joe Kamberova"/>
    <x v="0"/>
    <s v="United States"/>
    <s v="Lodi"/>
    <x v="1"/>
    <n v="95240"/>
    <x v="1"/>
    <s v="OFF-SU-10000898"/>
    <x v="1"/>
    <x v="14"/>
    <x v="1181"/>
    <n v="97.3"/>
    <n v="7"/>
    <n v="0"/>
    <n v="28.216999999999992"/>
  </r>
  <r>
    <n v="9803"/>
    <s v="CA-2012-122973"/>
    <x v="1"/>
    <x v="1074"/>
    <d v="2012-07-20T00:00:00"/>
    <s v="Second Class"/>
    <s v="PJ-19015"/>
    <s v="Pauline Johnson"/>
    <x v="0"/>
    <s v="United States"/>
    <s v="New York City"/>
    <x v="15"/>
    <n v="10024"/>
    <x v="3"/>
    <s v="OFF-BI-10004182"/>
    <x v="1"/>
    <x v="8"/>
    <x v="73"/>
    <n v="3.3280000000000003"/>
    <n v="2"/>
    <n v="0.2"/>
    <n v="1.2064000000000001"/>
  </r>
  <r>
    <n v="9804"/>
    <s v="CA-2012-122973"/>
    <x v="1"/>
    <x v="1074"/>
    <d v="2012-07-20T00:00:00"/>
    <s v="Second Class"/>
    <s v="PJ-19015"/>
    <s v="Pauline Johnson"/>
    <x v="0"/>
    <s v="United States"/>
    <s v="New York City"/>
    <x v="15"/>
    <n v="10024"/>
    <x v="3"/>
    <s v="TEC-PH-10002468"/>
    <x v="2"/>
    <x v="7"/>
    <x v="1210"/>
    <n v="135.99"/>
    <n v="1"/>
    <n v="0"/>
    <n v="36.717300000000009"/>
  </r>
  <r>
    <n v="9805"/>
    <s v="CA-2012-122973"/>
    <x v="1"/>
    <x v="1074"/>
    <d v="2012-07-20T00:00:00"/>
    <s v="Second Class"/>
    <s v="PJ-19015"/>
    <s v="Pauline Johnson"/>
    <x v="0"/>
    <s v="United States"/>
    <s v="New York City"/>
    <x v="15"/>
    <n v="10024"/>
    <x v="3"/>
    <s v="FUR-FU-10002364"/>
    <x v="0"/>
    <x v="5"/>
    <x v="1231"/>
    <n v="7.38"/>
    <n v="1"/>
    <n v="0"/>
    <n v="2.1401999999999992"/>
  </r>
  <r>
    <n v="9806"/>
    <s v="CA-2013-136322"/>
    <x v="0"/>
    <x v="147"/>
    <d v="2013-10-27T00:00:00"/>
    <s v="Standard Class"/>
    <s v="AP-10720"/>
    <s v="Anne Pryor"/>
    <x v="2"/>
    <s v="United States"/>
    <s v="Fort Lauderdale"/>
    <x v="2"/>
    <n v="33311"/>
    <x v="0"/>
    <s v="FUR-FU-10002878"/>
    <x v="0"/>
    <x v="5"/>
    <x v="1125"/>
    <n v="45.568000000000005"/>
    <n v="2"/>
    <n v="0.2"/>
    <n v="9.6832000000000011"/>
  </r>
  <r>
    <n v="9807"/>
    <s v="CA-2013-136322"/>
    <x v="0"/>
    <x v="147"/>
    <d v="2013-10-27T00:00:00"/>
    <s v="Standard Class"/>
    <s v="AP-10720"/>
    <s v="Anne Pryor"/>
    <x v="2"/>
    <s v="United States"/>
    <s v="Fort Lauderdale"/>
    <x v="2"/>
    <n v="33311"/>
    <x v="0"/>
    <s v="OFF-BI-10004817"/>
    <x v="1"/>
    <x v="8"/>
    <x v="1199"/>
    <n v="28.752000000000006"/>
    <n v="8"/>
    <n v="0.7"/>
    <n v="-21.084799999999994"/>
  </r>
  <r>
    <n v="9808"/>
    <s v="CA-2014-107209"/>
    <x v="3"/>
    <x v="944"/>
    <d v="2014-08-02T00:00:00"/>
    <s v="Second Class"/>
    <s v="JW-15955"/>
    <s v="Joni Wasserman"/>
    <x v="0"/>
    <s v="United States"/>
    <s v="Raleigh"/>
    <x v="3"/>
    <n v="27604"/>
    <x v="0"/>
    <s v="FUR-CH-10001146"/>
    <x v="0"/>
    <x v="1"/>
    <x v="64"/>
    <n v="194.84800000000001"/>
    <n v="4"/>
    <n v="0.2"/>
    <n v="12.177999999999983"/>
  </r>
  <r>
    <n v="9809"/>
    <s v="CA-2014-145093"/>
    <x v="3"/>
    <x v="246"/>
    <d v="2014-07-27T00:00:00"/>
    <s v="Standard Class"/>
    <s v="PT-19090"/>
    <s v="Pete Takahito"/>
    <x v="0"/>
    <s v="United States"/>
    <s v="Chicago"/>
    <x v="10"/>
    <n v="60623"/>
    <x v="2"/>
    <s v="OFF-BI-10001116"/>
    <x v="1"/>
    <x v="8"/>
    <x v="1066"/>
    <n v="2.1119999999999997"/>
    <n v="2"/>
    <n v="0.8"/>
    <n v="-3.3792"/>
  </r>
  <r>
    <n v="9810"/>
    <s v="US-2011-139640"/>
    <x v="2"/>
    <x v="845"/>
    <d v="2011-11-11T00:00:00"/>
    <s v="Second Class"/>
    <s v="TB-21595"/>
    <s v="Troy Blackwell"/>
    <x v="0"/>
    <s v="United States"/>
    <s v="Portland"/>
    <x v="21"/>
    <n v="97206"/>
    <x v="1"/>
    <s v="OFF-PA-10000304"/>
    <x v="1"/>
    <x v="10"/>
    <x v="88"/>
    <n v="25.920000000000005"/>
    <n v="5"/>
    <n v="0.2"/>
    <n v="9.0719999999999992"/>
  </r>
  <r>
    <n v="9811"/>
    <s v="US-2011-139640"/>
    <x v="2"/>
    <x v="845"/>
    <d v="2011-11-11T00:00:00"/>
    <s v="Second Class"/>
    <s v="TB-21595"/>
    <s v="Troy Blackwell"/>
    <x v="0"/>
    <s v="United States"/>
    <s v="Portland"/>
    <x v="21"/>
    <n v="97206"/>
    <x v="1"/>
    <s v="OFF-AR-10002240"/>
    <x v="1"/>
    <x v="6"/>
    <x v="962"/>
    <n v="120.76800000000001"/>
    <n v="4"/>
    <n v="0.2"/>
    <n v="9.0575999999999972"/>
  </r>
  <r>
    <n v="9812"/>
    <s v="CA-2013-117583"/>
    <x v="0"/>
    <x v="581"/>
    <d v="2013-12-01T00:00:00"/>
    <s v="First Class"/>
    <s v="CB-12025"/>
    <s v="Cassandra Brandow"/>
    <x v="0"/>
    <s v="United States"/>
    <s v="East Orange"/>
    <x v="30"/>
    <n v="7017"/>
    <x v="3"/>
    <s v="OFF-PA-10001246"/>
    <x v="1"/>
    <x v="10"/>
    <x v="1392"/>
    <n v="25.92"/>
    <n v="4"/>
    <n v="0"/>
    <n v="12.441600000000001"/>
  </r>
  <r>
    <n v="9813"/>
    <s v="CA-2013-117583"/>
    <x v="0"/>
    <x v="581"/>
    <d v="2013-12-01T00:00:00"/>
    <s v="First Class"/>
    <s v="CB-12025"/>
    <s v="Cassandra Brandow"/>
    <x v="0"/>
    <s v="United States"/>
    <s v="East Orange"/>
    <x v="30"/>
    <n v="7017"/>
    <x v="3"/>
    <s v="OFF-AR-10000658"/>
    <x v="1"/>
    <x v="6"/>
    <x v="328"/>
    <n v="34.650000000000006"/>
    <n v="3"/>
    <n v="0"/>
    <n v="9.702"/>
  </r>
  <r>
    <n v="9814"/>
    <s v="CA-2013-117583"/>
    <x v="0"/>
    <x v="581"/>
    <d v="2013-12-01T00:00:00"/>
    <s v="First Class"/>
    <s v="CB-12025"/>
    <s v="Cassandra Brandow"/>
    <x v="0"/>
    <s v="United States"/>
    <s v="East Orange"/>
    <x v="30"/>
    <n v="7017"/>
    <x v="3"/>
    <s v="OFF-PA-10000100"/>
    <x v="1"/>
    <x v="10"/>
    <x v="825"/>
    <n v="204.95000000000002"/>
    <n v="5"/>
    <n v="0"/>
    <n v="100.4255"/>
  </r>
  <r>
    <n v="9815"/>
    <s v="CA-2013-117583"/>
    <x v="0"/>
    <x v="581"/>
    <d v="2013-12-01T00:00:00"/>
    <s v="First Class"/>
    <s v="CB-12025"/>
    <s v="Cassandra Brandow"/>
    <x v="0"/>
    <s v="United States"/>
    <s v="East Orange"/>
    <x v="30"/>
    <n v="7017"/>
    <x v="3"/>
    <s v="OFF-BI-10004233"/>
    <x v="1"/>
    <x v="8"/>
    <x v="1377"/>
    <n v="79.95"/>
    <n v="5"/>
    <n v="0"/>
    <n v="38.376000000000005"/>
  </r>
  <r>
    <n v="9816"/>
    <s v="CA-2012-162201"/>
    <x v="1"/>
    <x v="1214"/>
    <d v="2012-06-12T00:00:00"/>
    <s v="Standard Class"/>
    <s v="AG-10495"/>
    <s v="Andrew Gjertsen"/>
    <x v="1"/>
    <s v="United States"/>
    <s v="Saint Petersburg"/>
    <x v="2"/>
    <n v="33710"/>
    <x v="0"/>
    <s v="OFF-PA-10002581"/>
    <x v="1"/>
    <x v="10"/>
    <x v="1300"/>
    <n v="173.48800000000003"/>
    <n v="7"/>
    <n v="0.2"/>
    <n v="54.214999999999982"/>
  </r>
  <r>
    <n v="9817"/>
    <s v="CA-2012-162201"/>
    <x v="1"/>
    <x v="1214"/>
    <d v="2012-06-12T00:00:00"/>
    <s v="Standard Class"/>
    <s v="AG-10495"/>
    <s v="Andrew Gjertsen"/>
    <x v="1"/>
    <s v="United States"/>
    <s v="Saint Petersburg"/>
    <x v="2"/>
    <n v="33710"/>
    <x v="0"/>
    <s v="OFF-ST-10000046"/>
    <x v="1"/>
    <x v="4"/>
    <x v="757"/>
    <n v="516.96"/>
    <n v="4"/>
    <n v="0.2"/>
    <n v="-6.4619999999999891"/>
  </r>
  <r>
    <n v="9818"/>
    <s v="CA-2012-162201"/>
    <x v="1"/>
    <x v="1214"/>
    <d v="2012-06-12T00:00:00"/>
    <s v="Standard Class"/>
    <s v="AG-10495"/>
    <s v="Andrew Gjertsen"/>
    <x v="1"/>
    <s v="United States"/>
    <s v="Saint Petersburg"/>
    <x v="2"/>
    <n v="33710"/>
    <x v="0"/>
    <s v="FUR-FU-10001185"/>
    <x v="0"/>
    <x v="5"/>
    <x v="1414"/>
    <n v="173.208"/>
    <n v="7"/>
    <n v="0.2"/>
    <n v="45.467100000000009"/>
  </r>
  <r>
    <n v="9819"/>
    <s v="CA-2012-162201"/>
    <x v="1"/>
    <x v="1214"/>
    <d v="2012-06-12T00:00:00"/>
    <s v="Standard Class"/>
    <s v="AG-10495"/>
    <s v="Andrew Gjertsen"/>
    <x v="1"/>
    <s v="United States"/>
    <s v="Saint Petersburg"/>
    <x v="2"/>
    <n v="33710"/>
    <x v="0"/>
    <s v="OFF-AR-10003856"/>
    <x v="1"/>
    <x v="6"/>
    <x v="444"/>
    <n v="4.4479999999999995"/>
    <n v="2"/>
    <n v="0.2"/>
    <n v="0.3335999999999999"/>
  </r>
  <r>
    <n v="9820"/>
    <s v="CA-2012-162201"/>
    <x v="1"/>
    <x v="1214"/>
    <d v="2012-06-12T00:00:00"/>
    <s v="Standard Class"/>
    <s v="AG-10495"/>
    <s v="Andrew Gjertsen"/>
    <x v="1"/>
    <s v="United States"/>
    <s v="Saint Petersburg"/>
    <x v="2"/>
    <n v="33710"/>
    <x v="0"/>
    <s v="OFF-LA-10001982"/>
    <x v="1"/>
    <x v="2"/>
    <x v="1529"/>
    <n v="9"/>
    <n v="3"/>
    <n v="0.2"/>
    <n v="3.1499999999999995"/>
  </r>
  <r>
    <n v="9821"/>
    <s v="CA-2012-162201"/>
    <x v="1"/>
    <x v="1214"/>
    <d v="2012-06-12T00:00:00"/>
    <s v="Standard Class"/>
    <s v="AG-10495"/>
    <s v="Andrew Gjertsen"/>
    <x v="1"/>
    <s v="United States"/>
    <s v="Saint Petersburg"/>
    <x v="2"/>
    <n v="33710"/>
    <x v="0"/>
    <s v="OFF-PA-10001215"/>
    <x v="1"/>
    <x v="10"/>
    <x v="1717"/>
    <n v="42.24"/>
    <n v="10"/>
    <n v="0.2"/>
    <n v="13.199999999999998"/>
  </r>
  <r>
    <n v="9822"/>
    <s v="CA-2012-162201"/>
    <x v="1"/>
    <x v="1214"/>
    <d v="2012-06-12T00:00:00"/>
    <s v="Standard Class"/>
    <s v="AG-10495"/>
    <s v="Andrew Gjertsen"/>
    <x v="1"/>
    <s v="United States"/>
    <s v="Saint Petersburg"/>
    <x v="2"/>
    <n v="33710"/>
    <x v="0"/>
    <s v="OFF-BI-10002429"/>
    <x v="1"/>
    <x v="8"/>
    <x v="467"/>
    <n v="18.264000000000003"/>
    <n v="2"/>
    <n v="0.7"/>
    <n v="-13.393599999999999"/>
  </r>
  <r>
    <n v="9823"/>
    <s v="US-2011-164406"/>
    <x v="2"/>
    <x v="860"/>
    <d v="2011-08-19T00:00:00"/>
    <s v="Standard Class"/>
    <s v="BD-11605"/>
    <s v="Brian Dahlen"/>
    <x v="0"/>
    <s v="United States"/>
    <s v="San Francisco"/>
    <x v="1"/>
    <n v="94122"/>
    <x v="1"/>
    <s v="OFF-AP-10003287"/>
    <x v="1"/>
    <x v="9"/>
    <x v="538"/>
    <n v="152.91"/>
    <n v="3"/>
    <n v="0"/>
    <n v="42.814799999999998"/>
  </r>
  <r>
    <n v="9824"/>
    <s v="US-2011-164406"/>
    <x v="2"/>
    <x v="860"/>
    <d v="2011-08-19T00:00:00"/>
    <s v="Standard Class"/>
    <s v="BD-11605"/>
    <s v="Brian Dahlen"/>
    <x v="0"/>
    <s v="United States"/>
    <s v="San Francisco"/>
    <x v="1"/>
    <n v="94122"/>
    <x v="1"/>
    <s v="OFF-PA-10000167"/>
    <x v="1"/>
    <x v="10"/>
    <x v="1071"/>
    <n v="92.94"/>
    <n v="3"/>
    <n v="0"/>
    <n v="41.822999999999993"/>
  </r>
  <r>
    <n v="9825"/>
    <s v="US-2011-164406"/>
    <x v="2"/>
    <x v="860"/>
    <d v="2011-08-19T00:00:00"/>
    <s v="Standard Class"/>
    <s v="BD-11605"/>
    <s v="Brian Dahlen"/>
    <x v="0"/>
    <s v="United States"/>
    <s v="San Francisco"/>
    <x v="1"/>
    <n v="94122"/>
    <x v="1"/>
    <s v="OFF-BI-10002309"/>
    <x v="1"/>
    <x v="8"/>
    <x v="78"/>
    <n v="17.856000000000002"/>
    <n v="4"/>
    <n v="0.2"/>
    <n v="6.2495999999999992"/>
  </r>
  <r>
    <n v="9826"/>
    <s v="US-2011-164406"/>
    <x v="2"/>
    <x v="860"/>
    <d v="2011-08-19T00:00:00"/>
    <s v="Standard Class"/>
    <s v="BD-11605"/>
    <s v="Brian Dahlen"/>
    <x v="0"/>
    <s v="United States"/>
    <s v="San Francisco"/>
    <x v="1"/>
    <n v="94122"/>
    <x v="1"/>
    <s v="OFF-BI-10003638"/>
    <x v="1"/>
    <x v="8"/>
    <x v="607"/>
    <n v="46.440000000000005"/>
    <n v="3"/>
    <n v="0.2"/>
    <n v="15.092999999999998"/>
  </r>
  <r>
    <n v="9827"/>
    <s v="US-2011-164406"/>
    <x v="2"/>
    <x v="860"/>
    <d v="2011-08-19T00:00:00"/>
    <s v="Standard Class"/>
    <s v="BD-11605"/>
    <s v="Brian Dahlen"/>
    <x v="0"/>
    <s v="United States"/>
    <s v="San Francisco"/>
    <x v="1"/>
    <n v="94122"/>
    <x v="1"/>
    <s v="FUR-CH-10003833"/>
    <x v="0"/>
    <x v="1"/>
    <x v="1200"/>
    <n v="195.136"/>
    <n v="4"/>
    <n v="0.2"/>
    <n v="-12.196000000000005"/>
  </r>
  <r>
    <n v="9828"/>
    <s v="CA-2014-169999"/>
    <x v="3"/>
    <x v="249"/>
    <d v="2014-06-27T00:00:00"/>
    <s v="Standard Class"/>
    <s v="JS-15685"/>
    <s v="Jim Sink"/>
    <x v="1"/>
    <s v="United States"/>
    <s v="New York City"/>
    <x v="15"/>
    <n v="10035"/>
    <x v="3"/>
    <s v="OFF-ST-10001511"/>
    <x v="1"/>
    <x v="4"/>
    <x v="551"/>
    <n v="129.30000000000001"/>
    <n v="2"/>
    <n v="0"/>
    <n v="6.4649999999999892"/>
  </r>
  <r>
    <n v="9829"/>
    <s v="CA-2014-169999"/>
    <x v="3"/>
    <x v="249"/>
    <d v="2014-06-27T00:00:00"/>
    <s v="Standard Class"/>
    <s v="JS-15685"/>
    <s v="Jim Sink"/>
    <x v="1"/>
    <s v="United States"/>
    <s v="New York City"/>
    <x v="15"/>
    <n v="10035"/>
    <x v="3"/>
    <s v="OFF-BI-10004728"/>
    <x v="1"/>
    <x v="8"/>
    <x v="539"/>
    <n v="11.568000000000001"/>
    <n v="3"/>
    <n v="0.2"/>
    <n v="3.7595999999999998"/>
  </r>
  <r>
    <n v="9830"/>
    <s v="US-2014-152842"/>
    <x v="3"/>
    <x v="11"/>
    <d v="2014-07-24T00:00:00"/>
    <s v="Standard Class"/>
    <s v="NF-18385"/>
    <s v="Natalie Fritzler"/>
    <x v="0"/>
    <s v="United States"/>
    <s v="Charlotte"/>
    <x v="3"/>
    <n v="28205"/>
    <x v="0"/>
    <s v="FUR-CH-10004218"/>
    <x v="0"/>
    <x v="1"/>
    <x v="38"/>
    <n v="242.35200000000003"/>
    <n v="3"/>
    <n v="0.2"/>
    <n v="15.147000000000006"/>
  </r>
  <r>
    <n v="9831"/>
    <s v="CA-2011-113257"/>
    <x v="2"/>
    <x v="757"/>
    <d v="2011-12-18T00:00:00"/>
    <s v="Second Class"/>
    <s v="SC-20305"/>
    <s v="Sean Christensen"/>
    <x v="0"/>
    <s v="United States"/>
    <s v="Beaumont"/>
    <x v="5"/>
    <n v="77705"/>
    <x v="2"/>
    <s v="TEC-AC-10004171"/>
    <x v="2"/>
    <x v="11"/>
    <x v="1312"/>
    <n v="319.96800000000002"/>
    <n v="4"/>
    <n v="0.2"/>
    <n v="95.990400000000008"/>
  </r>
  <r>
    <n v="9832"/>
    <s v="CA-2011-113257"/>
    <x v="2"/>
    <x v="757"/>
    <d v="2011-12-18T00:00:00"/>
    <s v="Second Class"/>
    <s v="SC-20305"/>
    <s v="Sean Christensen"/>
    <x v="0"/>
    <s v="United States"/>
    <s v="Beaumont"/>
    <x v="5"/>
    <n v="77705"/>
    <x v="2"/>
    <s v="FUR-FU-10001706"/>
    <x v="0"/>
    <x v="5"/>
    <x v="50"/>
    <n v="8.6240000000000023"/>
    <n v="7"/>
    <n v="0.6"/>
    <n v="-2.5872000000000011"/>
  </r>
  <r>
    <n v="9833"/>
    <s v="CA-2011-133963"/>
    <x v="2"/>
    <x v="598"/>
    <d v="2011-05-22T00:00:00"/>
    <s v="Second Class"/>
    <s v="GA-14515"/>
    <s v="George Ashbrook"/>
    <x v="0"/>
    <s v="United States"/>
    <s v="Dallas"/>
    <x v="5"/>
    <n v="75220"/>
    <x v="2"/>
    <s v="OFF-PA-10001526"/>
    <x v="1"/>
    <x v="10"/>
    <x v="1030"/>
    <n v="3.9840000000000004"/>
    <n v="1"/>
    <n v="0.2"/>
    <n v="1.4442000000000004"/>
  </r>
  <r>
    <n v="9834"/>
    <s v="CA-2014-130302"/>
    <x v="3"/>
    <x v="32"/>
    <d v="2014-09-20T00:00:00"/>
    <s v="Standard Class"/>
    <s v="CY-12745"/>
    <s v="Craig Yedwab"/>
    <x v="1"/>
    <s v="United States"/>
    <s v="Springfield"/>
    <x v="24"/>
    <n v="45503"/>
    <x v="3"/>
    <s v="TEC-AC-10002001"/>
    <x v="2"/>
    <x v="11"/>
    <x v="262"/>
    <n v="895.94400000000019"/>
    <n v="7"/>
    <n v="0.2"/>
    <n v="190.38810000000001"/>
  </r>
  <r>
    <n v="9835"/>
    <s v="CA-2013-126627"/>
    <x v="0"/>
    <x v="1155"/>
    <d v="2013-10-13T00:00:00"/>
    <s v="First Class"/>
    <s v="WB-21850"/>
    <s v="William Brown"/>
    <x v="0"/>
    <s v="United States"/>
    <s v="La Porte"/>
    <x v="5"/>
    <n v="77571"/>
    <x v="2"/>
    <s v="FUR-FU-10004963"/>
    <x v="0"/>
    <x v="5"/>
    <x v="1434"/>
    <n v="14"/>
    <n v="4"/>
    <n v="0.6"/>
    <n v="-6.2999999999999972"/>
  </r>
  <r>
    <n v="9836"/>
    <s v="CA-2013-126627"/>
    <x v="0"/>
    <x v="1155"/>
    <d v="2013-10-13T00:00:00"/>
    <s v="First Class"/>
    <s v="WB-21850"/>
    <s v="William Brown"/>
    <x v="0"/>
    <s v="United States"/>
    <s v="La Porte"/>
    <x v="5"/>
    <n v="77571"/>
    <x v="2"/>
    <s v="OFF-BI-10001597"/>
    <x v="1"/>
    <x v="8"/>
    <x v="790"/>
    <n v="16.391999999999996"/>
    <n v="2"/>
    <n v="0.8"/>
    <n v="-26.227200000000003"/>
  </r>
  <r>
    <n v="9837"/>
    <s v="US-2013-125402"/>
    <x v="0"/>
    <x v="477"/>
    <d v="2013-10-02T00:00:00"/>
    <s v="Standard Class"/>
    <s v="DL-12865"/>
    <s v="Dan Lawera"/>
    <x v="0"/>
    <s v="United States"/>
    <s v="Long Beach"/>
    <x v="1"/>
    <n v="90805"/>
    <x v="1"/>
    <s v="OFF-PA-10000141"/>
    <x v="1"/>
    <x v="10"/>
    <x v="821"/>
    <n v="10.9"/>
    <n v="5"/>
    <n v="0"/>
    <n v="5.1229999999999993"/>
  </r>
  <r>
    <n v="9838"/>
    <s v="US-2013-125402"/>
    <x v="0"/>
    <x v="477"/>
    <d v="2013-10-02T00:00:00"/>
    <s v="Standard Class"/>
    <s v="DL-12865"/>
    <s v="Dan Lawera"/>
    <x v="0"/>
    <s v="United States"/>
    <s v="Long Beach"/>
    <x v="1"/>
    <n v="90805"/>
    <x v="1"/>
    <s v="OFF-LA-10003923"/>
    <x v="1"/>
    <x v="2"/>
    <x v="424"/>
    <n v="29.6"/>
    <n v="2"/>
    <n v="0"/>
    <n v="14.8"/>
  </r>
  <r>
    <n v="9839"/>
    <s v="US-2013-125402"/>
    <x v="0"/>
    <x v="477"/>
    <d v="2013-10-02T00:00:00"/>
    <s v="Standard Class"/>
    <s v="DL-12865"/>
    <s v="Dan Lawera"/>
    <x v="0"/>
    <s v="United States"/>
    <s v="Long Beach"/>
    <x v="1"/>
    <n v="90805"/>
    <x v="1"/>
    <s v="OFF-LA-10001771"/>
    <x v="1"/>
    <x v="2"/>
    <x v="1119"/>
    <n v="4.9800000000000004"/>
    <n v="1"/>
    <n v="0"/>
    <n v="2.2907999999999999"/>
  </r>
  <r>
    <n v="9840"/>
    <s v="US-2013-125402"/>
    <x v="0"/>
    <x v="477"/>
    <d v="2013-10-02T00:00:00"/>
    <s v="Standard Class"/>
    <s v="DL-12865"/>
    <s v="Dan Lawera"/>
    <x v="0"/>
    <s v="United States"/>
    <s v="Long Beach"/>
    <x v="1"/>
    <n v="90805"/>
    <x v="1"/>
    <s v="TEC-CO-10001943"/>
    <x v="2"/>
    <x v="16"/>
    <x v="1666"/>
    <n v="479.97600000000006"/>
    <n v="3"/>
    <n v="0.2"/>
    <n v="161.99189999999999"/>
  </r>
  <r>
    <n v="9841"/>
    <s v="US-2013-125402"/>
    <x v="0"/>
    <x v="477"/>
    <d v="2013-10-02T00:00:00"/>
    <s v="Standard Class"/>
    <s v="DL-12865"/>
    <s v="Dan Lawera"/>
    <x v="0"/>
    <s v="United States"/>
    <s v="Long Beach"/>
    <x v="1"/>
    <n v="90805"/>
    <x v="1"/>
    <s v="TEC-PH-10003356"/>
    <x v="2"/>
    <x v="7"/>
    <x v="1689"/>
    <n v="44.736000000000004"/>
    <n v="8"/>
    <n v="0.2"/>
    <n v="4.4736000000000011"/>
  </r>
  <r>
    <n v="9842"/>
    <s v="US-2013-125402"/>
    <x v="0"/>
    <x v="477"/>
    <d v="2013-10-02T00:00:00"/>
    <s v="Standard Class"/>
    <s v="DL-12865"/>
    <s v="Dan Lawera"/>
    <x v="0"/>
    <s v="United States"/>
    <s v="Long Beach"/>
    <x v="1"/>
    <n v="90805"/>
    <x v="1"/>
    <s v="OFF-AR-10002255"/>
    <x v="1"/>
    <x v="6"/>
    <x v="814"/>
    <n v="5.76"/>
    <n v="2"/>
    <n v="0"/>
    <n v="1.6703999999999999"/>
  </r>
  <r>
    <n v="9843"/>
    <s v="US-2013-125402"/>
    <x v="0"/>
    <x v="477"/>
    <d v="2013-10-02T00:00:00"/>
    <s v="Standard Class"/>
    <s v="DL-12865"/>
    <s v="Dan Lawera"/>
    <x v="0"/>
    <s v="United States"/>
    <s v="Long Beach"/>
    <x v="1"/>
    <n v="90805"/>
    <x v="1"/>
    <s v="FUR-CH-10000665"/>
    <x v="0"/>
    <x v="1"/>
    <x v="656"/>
    <n v="483.13599999999997"/>
    <n v="4"/>
    <n v="0.2"/>
    <n v="60.391999999999939"/>
  </r>
  <r>
    <n v="9844"/>
    <s v="CA-2011-163867"/>
    <x v="2"/>
    <x v="561"/>
    <d v="2011-06-06T00:00:00"/>
    <s v="First Class"/>
    <s v="RE-19450"/>
    <s v="Richard Eichhorn"/>
    <x v="0"/>
    <s v="United States"/>
    <s v="Decatur"/>
    <x v="10"/>
    <n v="62521"/>
    <x v="2"/>
    <s v="OFF-LA-10001771"/>
    <x v="1"/>
    <x v="2"/>
    <x v="1119"/>
    <n v="15.936000000000002"/>
    <n v="4"/>
    <n v="0.2"/>
    <n v="5.1791999999999998"/>
  </r>
  <r>
    <n v="9845"/>
    <s v="CA-2011-163867"/>
    <x v="2"/>
    <x v="561"/>
    <d v="2011-06-06T00:00:00"/>
    <s v="First Class"/>
    <s v="RE-19450"/>
    <s v="Richard Eichhorn"/>
    <x v="0"/>
    <s v="United States"/>
    <s v="Decatur"/>
    <x v="10"/>
    <n v="62521"/>
    <x v="2"/>
    <s v="FUR-FU-10001475"/>
    <x v="0"/>
    <x v="5"/>
    <x v="499"/>
    <n v="61.543999999999997"/>
    <n v="7"/>
    <n v="0.6"/>
    <n v="-40.003599999999999"/>
  </r>
  <r>
    <n v="9846"/>
    <s v="CA-2011-163867"/>
    <x v="2"/>
    <x v="561"/>
    <d v="2011-06-06T00:00:00"/>
    <s v="First Class"/>
    <s v="RE-19450"/>
    <s v="Richard Eichhorn"/>
    <x v="0"/>
    <s v="United States"/>
    <s v="Decatur"/>
    <x v="10"/>
    <n v="62521"/>
    <x v="2"/>
    <s v="OFF-ST-10000877"/>
    <x v="1"/>
    <x v="4"/>
    <x v="1104"/>
    <n v="132.696"/>
    <n v="3"/>
    <n v="0.2"/>
    <n v="9.9521999999999977"/>
  </r>
  <r>
    <n v="9847"/>
    <s v="CA-2014-169327"/>
    <x v="3"/>
    <x v="264"/>
    <d v="2014-09-05T00:00:00"/>
    <s v="Second Class"/>
    <s v="MH-17290"/>
    <s v="Marc Harrigan"/>
    <x v="2"/>
    <s v="United States"/>
    <s v="Los Angeles"/>
    <x v="1"/>
    <n v="90008"/>
    <x v="1"/>
    <s v="OFF-AP-10001492"/>
    <x v="1"/>
    <x v="9"/>
    <x v="22"/>
    <n v="43.099999999999994"/>
    <n v="5"/>
    <n v="0"/>
    <n v="11.206"/>
  </r>
  <r>
    <n v="9848"/>
    <s v="CA-2014-169327"/>
    <x v="3"/>
    <x v="264"/>
    <d v="2014-09-05T00:00:00"/>
    <s v="Second Class"/>
    <s v="MH-17290"/>
    <s v="Marc Harrigan"/>
    <x v="2"/>
    <s v="United States"/>
    <s v="Los Angeles"/>
    <x v="1"/>
    <n v="90008"/>
    <x v="1"/>
    <s v="FUR-FU-10004188"/>
    <x v="0"/>
    <x v="5"/>
    <x v="734"/>
    <n v="511.5"/>
    <n v="5"/>
    <n v="0"/>
    <n v="132.99"/>
  </r>
  <r>
    <n v="9849"/>
    <s v="CA-2014-169327"/>
    <x v="3"/>
    <x v="264"/>
    <d v="2014-09-05T00:00:00"/>
    <s v="Second Class"/>
    <s v="MH-17290"/>
    <s v="Marc Harrigan"/>
    <x v="2"/>
    <s v="United States"/>
    <s v="Los Angeles"/>
    <x v="1"/>
    <n v="90008"/>
    <x v="1"/>
    <s v="OFF-BI-10004330"/>
    <x v="1"/>
    <x v="8"/>
    <x v="795"/>
    <n v="147.91999999999999"/>
    <n v="5"/>
    <n v="0.2"/>
    <n v="46.224999999999987"/>
  </r>
  <r>
    <n v="9850"/>
    <s v="CA-2011-142979"/>
    <x v="2"/>
    <x v="791"/>
    <d v="2011-04-18T00:00:00"/>
    <s v="Standard Class"/>
    <s v="EH-13765"/>
    <s v="Edward Hooks"/>
    <x v="1"/>
    <s v="United States"/>
    <s v="Lodi"/>
    <x v="1"/>
    <n v="95240"/>
    <x v="1"/>
    <s v="OFF-AR-10002987"/>
    <x v="1"/>
    <x v="6"/>
    <x v="1553"/>
    <n v="39.68"/>
    <n v="2"/>
    <n v="0"/>
    <n v="16.268800000000002"/>
  </r>
  <r>
    <n v="9851"/>
    <s v="CA-2013-158155"/>
    <x v="0"/>
    <x v="440"/>
    <d v="2013-05-07T00:00:00"/>
    <s v="Standard Class"/>
    <s v="EH-13765"/>
    <s v="Edward Hooks"/>
    <x v="1"/>
    <s v="United States"/>
    <s v="New York City"/>
    <x v="15"/>
    <n v="10009"/>
    <x v="3"/>
    <s v="FUR-FU-10000732"/>
    <x v="0"/>
    <x v="5"/>
    <x v="540"/>
    <n v="12.56"/>
    <n v="2"/>
    <n v="0"/>
    <n v="4.0191999999999997"/>
  </r>
  <r>
    <n v="9852"/>
    <s v="CA-2013-158155"/>
    <x v="0"/>
    <x v="440"/>
    <d v="2013-05-07T00:00:00"/>
    <s v="Standard Class"/>
    <s v="EH-13765"/>
    <s v="Edward Hooks"/>
    <x v="1"/>
    <s v="United States"/>
    <s v="New York City"/>
    <x v="15"/>
    <n v="10009"/>
    <x v="3"/>
    <s v="OFF-BI-10001670"/>
    <x v="1"/>
    <x v="8"/>
    <x v="438"/>
    <n v="90.480000000000018"/>
    <n v="3"/>
    <n v="0.2"/>
    <n v="33.93"/>
  </r>
  <r>
    <n v="9853"/>
    <s v="CA-2013-158155"/>
    <x v="0"/>
    <x v="440"/>
    <d v="2013-05-07T00:00:00"/>
    <s v="Standard Class"/>
    <s v="EH-13765"/>
    <s v="Edward Hooks"/>
    <x v="1"/>
    <s v="United States"/>
    <s v="New York City"/>
    <x v="15"/>
    <n v="10009"/>
    <x v="3"/>
    <s v="OFF-PA-10000533"/>
    <x v="1"/>
    <x v="10"/>
    <x v="1196"/>
    <n v="13.08"/>
    <n v="2"/>
    <n v="0"/>
    <n v="6.0167999999999999"/>
  </r>
  <r>
    <n v="9854"/>
    <s v="CA-2013-158155"/>
    <x v="0"/>
    <x v="440"/>
    <d v="2013-05-07T00:00:00"/>
    <s v="Standard Class"/>
    <s v="EH-13765"/>
    <s v="Edward Hooks"/>
    <x v="1"/>
    <s v="United States"/>
    <s v="New York City"/>
    <x v="15"/>
    <n v="10009"/>
    <x v="3"/>
    <s v="FUR-FU-10002253"/>
    <x v="0"/>
    <x v="5"/>
    <x v="587"/>
    <n v="214.7"/>
    <n v="5"/>
    <n v="0"/>
    <n v="83.733000000000004"/>
  </r>
  <r>
    <n v="9855"/>
    <s v="CA-2014-138870"/>
    <x v="3"/>
    <x v="249"/>
    <d v="2014-06-24T00:00:00"/>
    <s v="Standard Class"/>
    <s v="GA-14515"/>
    <s v="George Ashbrook"/>
    <x v="0"/>
    <s v="United States"/>
    <s v="San Francisco"/>
    <x v="1"/>
    <n v="94109"/>
    <x v="1"/>
    <s v="FUR-FU-10002396"/>
    <x v="0"/>
    <x v="5"/>
    <x v="1581"/>
    <n v="50.32"/>
    <n v="4"/>
    <n v="0"/>
    <n v="21.134400000000003"/>
  </r>
  <r>
    <n v="9856"/>
    <s v="CA-2014-138870"/>
    <x v="3"/>
    <x v="249"/>
    <d v="2014-06-24T00:00:00"/>
    <s v="Standard Class"/>
    <s v="GA-14515"/>
    <s v="George Ashbrook"/>
    <x v="0"/>
    <s v="United States"/>
    <s v="San Francisco"/>
    <x v="1"/>
    <n v="94109"/>
    <x v="1"/>
    <s v="OFF-PA-10004438"/>
    <x v="1"/>
    <x v="10"/>
    <x v="1472"/>
    <n v="24.56"/>
    <n v="2"/>
    <n v="0"/>
    <n v="11.543199999999999"/>
  </r>
  <r>
    <n v="9857"/>
    <s v="CA-2011-120950"/>
    <x v="2"/>
    <x v="1232"/>
    <d v="2011-11-11T00:00:00"/>
    <s v="Standard Class"/>
    <s v="GA-14515"/>
    <s v="George Ashbrook"/>
    <x v="0"/>
    <s v="United States"/>
    <s v="Columbus"/>
    <x v="32"/>
    <n v="31907"/>
    <x v="0"/>
    <s v="OFF-PA-10000587"/>
    <x v="1"/>
    <x v="10"/>
    <x v="57"/>
    <n v="43.68"/>
    <n v="6"/>
    <n v="0"/>
    <n v="20.9664"/>
  </r>
  <r>
    <n v="9858"/>
    <s v="CA-2012-164301"/>
    <x v="1"/>
    <x v="514"/>
    <d v="2012-03-30T00:00:00"/>
    <s v="Standard Class"/>
    <s v="EB-13840"/>
    <s v="Ellis Ballard"/>
    <x v="1"/>
    <s v="United States"/>
    <s v="Seattle"/>
    <x v="4"/>
    <n v="98103"/>
    <x v="1"/>
    <s v="FUR-TA-10001889"/>
    <x v="0"/>
    <x v="3"/>
    <x v="406"/>
    <n v="3393.68"/>
    <n v="8"/>
    <n v="0"/>
    <n v="610.86239999999998"/>
  </r>
  <r>
    <n v="9859"/>
    <s v="CA-2014-113278"/>
    <x v="3"/>
    <x v="424"/>
    <d v="2014-01-21T00:00:00"/>
    <s v="Standard Class"/>
    <s v="HR-14770"/>
    <s v="Hallie Redmond"/>
    <x v="2"/>
    <s v="United States"/>
    <s v="Richmond"/>
    <x v="14"/>
    <n v="47374"/>
    <x v="2"/>
    <s v="OFF-ST-10001590"/>
    <x v="1"/>
    <x v="4"/>
    <x v="146"/>
    <n v="67.400000000000006"/>
    <n v="5"/>
    <n v="0"/>
    <n v="17.523999999999997"/>
  </r>
  <r>
    <n v="9860"/>
    <s v="CA-2014-113278"/>
    <x v="3"/>
    <x v="424"/>
    <d v="2014-01-21T00:00:00"/>
    <s v="Standard Class"/>
    <s v="HR-14770"/>
    <s v="Hallie Redmond"/>
    <x v="2"/>
    <s v="United States"/>
    <s v="Richmond"/>
    <x v="14"/>
    <n v="47374"/>
    <x v="2"/>
    <s v="OFF-FA-10003472"/>
    <x v="1"/>
    <x v="13"/>
    <x v="240"/>
    <n v="2.52"/>
    <n v="2"/>
    <n v="0"/>
    <n v="0.1008"/>
  </r>
  <r>
    <n v="9861"/>
    <s v="CA-2014-113278"/>
    <x v="3"/>
    <x v="424"/>
    <d v="2014-01-21T00:00:00"/>
    <s v="Standard Class"/>
    <s v="HR-14770"/>
    <s v="Hallie Redmond"/>
    <x v="2"/>
    <s v="United States"/>
    <s v="Richmond"/>
    <x v="14"/>
    <n v="47374"/>
    <x v="2"/>
    <s v="TEC-PH-10000169"/>
    <x v="2"/>
    <x v="7"/>
    <x v="1029"/>
    <n v="67.8"/>
    <n v="4"/>
    <n v="0"/>
    <n v="1.3559999999999945"/>
  </r>
  <r>
    <n v="9862"/>
    <s v="CA-2014-113278"/>
    <x v="3"/>
    <x v="424"/>
    <d v="2014-01-21T00:00:00"/>
    <s v="Standard Class"/>
    <s v="HR-14770"/>
    <s v="Hallie Redmond"/>
    <x v="2"/>
    <s v="United States"/>
    <s v="Richmond"/>
    <x v="14"/>
    <n v="47374"/>
    <x v="2"/>
    <s v="OFF-ST-10002562"/>
    <x v="1"/>
    <x v="4"/>
    <x v="33"/>
    <n v="18.760000000000002"/>
    <n v="2"/>
    <n v="0"/>
    <n v="5.2528000000000006"/>
  </r>
  <r>
    <n v="9863"/>
    <s v="CA-2014-113278"/>
    <x v="3"/>
    <x v="424"/>
    <d v="2014-01-21T00:00:00"/>
    <s v="Standard Class"/>
    <s v="HR-14770"/>
    <s v="Hallie Redmond"/>
    <x v="2"/>
    <s v="United States"/>
    <s v="Richmond"/>
    <x v="14"/>
    <n v="47374"/>
    <x v="2"/>
    <s v="TEC-AC-10001445"/>
    <x v="2"/>
    <x v="11"/>
    <x v="422"/>
    <n v="12.12"/>
    <n v="4"/>
    <n v="0"/>
    <n v="2.5451999999999995"/>
  </r>
  <r>
    <n v="9864"/>
    <s v="CA-2014-113278"/>
    <x v="3"/>
    <x v="424"/>
    <d v="2014-01-21T00:00:00"/>
    <s v="Standard Class"/>
    <s v="HR-14770"/>
    <s v="Hallie Redmond"/>
    <x v="2"/>
    <s v="United States"/>
    <s v="Richmond"/>
    <x v="14"/>
    <n v="47374"/>
    <x v="2"/>
    <s v="OFF-PA-10004156"/>
    <x v="1"/>
    <x v="10"/>
    <x v="743"/>
    <n v="11.34"/>
    <n v="1"/>
    <n v="0"/>
    <n v="5.5565999999999995"/>
  </r>
  <r>
    <n v="9865"/>
    <s v="CA-2014-113278"/>
    <x v="3"/>
    <x v="424"/>
    <d v="2014-01-21T00:00:00"/>
    <s v="Standard Class"/>
    <s v="HR-14770"/>
    <s v="Hallie Redmond"/>
    <x v="2"/>
    <s v="United States"/>
    <s v="Richmond"/>
    <x v="14"/>
    <n v="47374"/>
    <x v="2"/>
    <s v="TEC-AC-10004469"/>
    <x v="2"/>
    <x v="11"/>
    <x v="238"/>
    <n v="159.80000000000001"/>
    <n v="4"/>
    <n v="0"/>
    <n v="70.312000000000012"/>
  </r>
  <r>
    <n v="9866"/>
    <s v="CA-2014-113278"/>
    <x v="3"/>
    <x v="424"/>
    <d v="2014-01-21T00:00:00"/>
    <s v="Standard Class"/>
    <s v="HR-14770"/>
    <s v="Hallie Redmond"/>
    <x v="2"/>
    <s v="United States"/>
    <s v="Richmond"/>
    <x v="14"/>
    <n v="47374"/>
    <x v="2"/>
    <s v="FUR-FU-10001037"/>
    <x v="0"/>
    <x v="5"/>
    <x v="1160"/>
    <n v="18.96"/>
    <n v="2"/>
    <n v="0"/>
    <n v="8.532"/>
  </r>
  <r>
    <n v="9867"/>
    <s v="US-2012-116981"/>
    <x v="1"/>
    <x v="514"/>
    <d v="2012-03-28T00:00:00"/>
    <s v="Second Class"/>
    <s v="SM-20950"/>
    <s v="Suzanne McNair"/>
    <x v="1"/>
    <s v="United States"/>
    <s v="New York City"/>
    <x v="15"/>
    <n v="10009"/>
    <x v="3"/>
    <s v="OFF-ST-10002615"/>
    <x v="1"/>
    <x v="4"/>
    <x v="1427"/>
    <n v="1085.42"/>
    <n v="7"/>
    <n v="0"/>
    <n v="282.20920000000001"/>
  </r>
  <r>
    <n v="9868"/>
    <s v="US-2012-116981"/>
    <x v="1"/>
    <x v="514"/>
    <d v="2012-03-28T00:00:00"/>
    <s v="Second Class"/>
    <s v="SM-20950"/>
    <s v="Suzanne McNair"/>
    <x v="1"/>
    <s v="United States"/>
    <s v="New York City"/>
    <x v="15"/>
    <n v="10009"/>
    <x v="3"/>
    <s v="OFF-AP-10000595"/>
    <x v="1"/>
    <x v="9"/>
    <x v="1496"/>
    <n v="13.11"/>
    <n v="3"/>
    <n v="0"/>
    <n v="3.4086000000000003"/>
  </r>
  <r>
    <n v="9869"/>
    <s v="CA-2011-114195"/>
    <x v="2"/>
    <x v="301"/>
    <d v="2011-11-03T00:00:00"/>
    <s v="First Class"/>
    <s v="EA-14035"/>
    <s v="Erin Ashbrook"/>
    <x v="1"/>
    <s v="United States"/>
    <s v="Mason"/>
    <x v="24"/>
    <n v="45040"/>
    <x v="3"/>
    <s v="FUR-FU-10002253"/>
    <x v="0"/>
    <x v="5"/>
    <x v="587"/>
    <n v="68.703999999999994"/>
    <n v="2"/>
    <n v="0.2"/>
    <n v="16.317200000000003"/>
  </r>
  <r>
    <n v="9870"/>
    <s v="CA-2011-114195"/>
    <x v="2"/>
    <x v="301"/>
    <d v="2011-11-03T00:00:00"/>
    <s v="First Class"/>
    <s v="EA-14035"/>
    <s v="Erin Ashbrook"/>
    <x v="1"/>
    <s v="United States"/>
    <s v="Mason"/>
    <x v="24"/>
    <n v="45040"/>
    <x v="3"/>
    <s v="OFF-BI-10000494"/>
    <x v="1"/>
    <x v="8"/>
    <x v="1563"/>
    <n v="3.1320000000000001"/>
    <n v="2"/>
    <n v="0.7"/>
    <n v="-2.6099999999999994"/>
  </r>
  <r>
    <n v="9871"/>
    <s v="CA-2011-114195"/>
    <x v="2"/>
    <x v="301"/>
    <d v="2011-11-03T00:00:00"/>
    <s v="First Class"/>
    <s v="EA-14035"/>
    <s v="Erin Ashbrook"/>
    <x v="1"/>
    <s v="United States"/>
    <s v="Mason"/>
    <x v="24"/>
    <n v="45040"/>
    <x v="3"/>
    <s v="OFF-BI-10001658"/>
    <x v="1"/>
    <x v="8"/>
    <x v="439"/>
    <n v="22.428000000000004"/>
    <n v="3"/>
    <n v="0.7"/>
    <n v="-17.942399999999992"/>
  </r>
  <r>
    <n v="9872"/>
    <s v="CA-2014-146269"/>
    <x v="3"/>
    <x v="833"/>
    <d v="2014-10-07T00:00:00"/>
    <s v="Same Day"/>
    <s v="MH-17455"/>
    <s v="Mark Hamilton"/>
    <x v="0"/>
    <s v="United States"/>
    <s v="Chicago"/>
    <x v="10"/>
    <n v="60623"/>
    <x v="2"/>
    <s v="OFF-ST-10003208"/>
    <x v="1"/>
    <x v="4"/>
    <x v="243"/>
    <n v="290.33600000000001"/>
    <n v="2"/>
    <n v="0.2"/>
    <n v="32.662799999999947"/>
  </r>
  <r>
    <n v="9873"/>
    <s v="CA-2014-146269"/>
    <x v="3"/>
    <x v="833"/>
    <d v="2014-10-07T00:00:00"/>
    <s v="Same Day"/>
    <s v="MH-17455"/>
    <s v="Mark Hamilton"/>
    <x v="0"/>
    <s v="United States"/>
    <s v="Chicago"/>
    <x v="10"/>
    <n v="60623"/>
    <x v="2"/>
    <s v="OFF-AR-10004790"/>
    <x v="1"/>
    <x v="6"/>
    <x v="33"/>
    <n v="19.152000000000001"/>
    <n v="2"/>
    <n v="0.2"/>
    <n v="1.1969999999999992"/>
  </r>
  <r>
    <n v="9874"/>
    <s v="CA-2013-100587"/>
    <x v="0"/>
    <x v="107"/>
    <d v="2013-12-15T00:00:00"/>
    <s v="Standard Class"/>
    <s v="SL-20155"/>
    <s v="Sara Luxemburg"/>
    <x v="2"/>
    <s v="United States"/>
    <s v="New York City"/>
    <x v="15"/>
    <n v="10024"/>
    <x v="3"/>
    <s v="OFF-PA-10004609"/>
    <x v="1"/>
    <x v="10"/>
    <x v="1494"/>
    <n v="6.48"/>
    <n v="1"/>
    <n v="0"/>
    <n v="3.1104000000000003"/>
  </r>
  <r>
    <n v="9875"/>
    <s v="CA-2013-166653"/>
    <x v="0"/>
    <x v="897"/>
    <d v="2013-09-25T00:00:00"/>
    <s v="Second Class"/>
    <s v="NP-18685"/>
    <s v="Nora Pelletier"/>
    <x v="2"/>
    <s v="United States"/>
    <s v="Parma"/>
    <x v="24"/>
    <n v="44134"/>
    <x v="3"/>
    <s v="OFF-EN-10003055"/>
    <x v="1"/>
    <x v="12"/>
    <x v="873"/>
    <n v="63.967999999999996"/>
    <n v="2"/>
    <n v="0.2"/>
    <n v="19.989999999999995"/>
  </r>
  <r>
    <n v="9876"/>
    <s v="CA-2012-130855"/>
    <x v="1"/>
    <x v="1233"/>
    <d v="2013-01-05T00:00:00"/>
    <s v="Standard Class"/>
    <s v="RF-19840"/>
    <s v="Roy Französisch"/>
    <x v="0"/>
    <s v="United States"/>
    <s v="New York City"/>
    <x v="15"/>
    <n v="10035"/>
    <x v="3"/>
    <s v="OFF-SU-10003936"/>
    <x v="1"/>
    <x v="14"/>
    <x v="1826"/>
    <n v="6.36"/>
    <n v="2"/>
    <n v="0"/>
    <n v="6.3600000000000101E-2"/>
  </r>
  <r>
    <n v="9877"/>
    <s v="US-2014-166324"/>
    <x v="3"/>
    <x v="693"/>
    <d v="2014-04-22T00:00:00"/>
    <s v="First Class"/>
    <s v="BE-11455"/>
    <s v="Brad Eason"/>
    <x v="2"/>
    <s v="United States"/>
    <s v="Cleveland"/>
    <x v="24"/>
    <n v="44105"/>
    <x v="3"/>
    <s v="OFF-ST-10000078"/>
    <x v="1"/>
    <x v="4"/>
    <x v="1218"/>
    <n v="848.5440000000001"/>
    <n v="4"/>
    <n v="0.2"/>
    <n v="-21.213600000000099"/>
  </r>
  <r>
    <n v="9878"/>
    <s v="US-2014-166324"/>
    <x v="3"/>
    <x v="693"/>
    <d v="2014-04-22T00:00:00"/>
    <s v="First Class"/>
    <s v="BE-11455"/>
    <s v="Brad Eason"/>
    <x v="2"/>
    <s v="United States"/>
    <s v="Cleveland"/>
    <x v="24"/>
    <n v="44105"/>
    <x v="3"/>
    <s v="OFF-BI-10000174"/>
    <x v="1"/>
    <x v="8"/>
    <x v="1435"/>
    <n v="8.7000000000000011"/>
    <n v="5"/>
    <n v="0.7"/>
    <n v="-6.379999999999999"/>
  </r>
  <r>
    <n v="9879"/>
    <s v="US-2014-166324"/>
    <x v="3"/>
    <x v="693"/>
    <d v="2014-04-22T00:00:00"/>
    <s v="First Class"/>
    <s v="BE-11455"/>
    <s v="Brad Eason"/>
    <x v="2"/>
    <s v="United States"/>
    <s v="Cleveland"/>
    <x v="24"/>
    <n v="44105"/>
    <x v="3"/>
    <s v="TEC-PH-10004080"/>
    <x v="2"/>
    <x v="7"/>
    <x v="1768"/>
    <n v="122.38199999999999"/>
    <n v="3"/>
    <n v="0.4"/>
    <n v="-24.476399999999998"/>
  </r>
  <r>
    <n v="9880"/>
    <s v="CA-2013-122581"/>
    <x v="0"/>
    <x v="1036"/>
    <d v="2013-08-26T00:00:00"/>
    <s v="Standard Class"/>
    <s v="JK-15370"/>
    <s v="Jay Kimmel"/>
    <x v="0"/>
    <s v="United States"/>
    <s v="New York City"/>
    <x v="15"/>
    <n v="10035"/>
    <x v="3"/>
    <s v="FUR-CH-10002961"/>
    <x v="0"/>
    <x v="1"/>
    <x v="939"/>
    <n v="573.17399999999998"/>
    <n v="7"/>
    <n v="0.1"/>
    <n v="63.685999999999979"/>
  </r>
  <r>
    <n v="9881"/>
    <s v="CA-2012-104297"/>
    <x v="1"/>
    <x v="352"/>
    <d v="2012-05-31T00:00:00"/>
    <s v="First Class"/>
    <s v="CC-12100"/>
    <s v="Chad Cunningham"/>
    <x v="2"/>
    <s v="United States"/>
    <s v="Cleveland"/>
    <x v="24"/>
    <n v="44105"/>
    <x v="3"/>
    <s v="OFF-PA-10000474"/>
    <x v="1"/>
    <x v="10"/>
    <x v="33"/>
    <n v="85.055999999999997"/>
    <n v="3"/>
    <n v="0.2"/>
    <n v="28.706399999999991"/>
  </r>
  <r>
    <n v="9882"/>
    <s v="CA-2011-153927"/>
    <x v="2"/>
    <x v="1132"/>
    <d v="2011-08-13T00:00:00"/>
    <s v="First Class"/>
    <s v="LL-16840"/>
    <s v="Lauren Leatherbury"/>
    <x v="0"/>
    <s v="United States"/>
    <s v="Woodstock"/>
    <x v="32"/>
    <n v="30188"/>
    <x v="0"/>
    <s v="OFF-BI-10000138"/>
    <x v="1"/>
    <x v="8"/>
    <x v="600"/>
    <n v="14.04"/>
    <n v="3"/>
    <n v="0"/>
    <n v="6.7392000000000003"/>
  </r>
  <r>
    <n v="9883"/>
    <s v="CA-2011-153927"/>
    <x v="2"/>
    <x v="1132"/>
    <d v="2011-08-13T00:00:00"/>
    <s v="First Class"/>
    <s v="LL-16840"/>
    <s v="Lauren Leatherbury"/>
    <x v="0"/>
    <s v="United States"/>
    <s v="Woodstock"/>
    <x v="32"/>
    <n v="30188"/>
    <x v="0"/>
    <s v="TEC-AC-10000023"/>
    <x v="2"/>
    <x v="11"/>
    <x v="900"/>
    <n v="272.61"/>
    <n v="13"/>
    <n v="0"/>
    <n v="98.139599999999987"/>
  </r>
  <r>
    <n v="9884"/>
    <s v="CA-2011-112291"/>
    <x v="2"/>
    <x v="1234"/>
    <d v="2011-04-08T00:00:00"/>
    <s v="Standard Class"/>
    <s v="KE-16420"/>
    <s v="Katrina Edelman"/>
    <x v="1"/>
    <s v="United States"/>
    <s v="Los Angeles"/>
    <x v="1"/>
    <n v="90008"/>
    <x v="1"/>
    <s v="OFF-EN-10001415"/>
    <x v="1"/>
    <x v="12"/>
    <x v="33"/>
    <n v="11.16"/>
    <n v="2"/>
    <n v="0"/>
    <n v="5.58"/>
  </r>
  <r>
    <n v="9885"/>
    <s v="CA-2011-112291"/>
    <x v="2"/>
    <x v="1234"/>
    <d v="2011-04-08T00:00:00"/>
    <s v="Standard Class"/>
    <s v="KE-16420"/>
    <s v="Katrina Edelman"/>
    <x v="1"/>
    <s v="United States"/>
    <s v="Los Angeles"/>
    <x v="1"/>
    <n v="90008"/>
    <x v="1"/>
    <s v="TEC-AC-10001284"/>
    <x v="2"/>
    <x v="11"/>
    <x v="1172"/>
    <n v="62.31"/>
    <n v="3"/>
    <n v="0"/>
    <n v="22.4316"/>
  </r>
  <r>
    <n v="9886"/>
    <s v="CA-2011-112291"/>
    <x v="2"/>
    <x v="1234"/>
    <d v="2011-04-08T00:00:00"/>
    <s v="Standard Class"/>
    <s v="KE-16420"/>
    <s v="Katrina Edelman"/>
    <x v="1"/>
    <s v="United States"/>
    <s v="Los Angeles"/>
    <x v="1"/>
    <n v="90008"/>
    <x v="1"/>
    <s v="TEC-AC-10000736"/>
    <x v="2"/>
    <x v="11"/>
    <x v="1085"/>
    <n v="159.97999999999999"/>
    <n v="2"/>
    <n v="0"/>
    <n v="57.592799999999997"/>
  </r>
  <r>
    <n v="9887"/>
    <s v="CA-2011-146997"/>
    <x v="2"/>
    <x v="1213"/>
    <d v="2011-01-28T00:00:00"/>
    <s v="Standard Class"/>
    <s v="SG-20605"/>
    <s v="Speros Goranitis"/>
    <x v="0"/>
    <s v="United States"/>
    <s v="Lafayette"/>
    <x v="14"/>
    <n v="47905"/>
    <x v="2"/>
    <s v="OFF-FA-10003467"/>
    <x v="1"/>
    <x v="13"/>
    <x v="489"/>
    <n v="5.9399999999999995"/>
    <n v="3"/>
    <n v="0"/>
    <n v="0"/>
  </r>
  <r>
    <n v="9888"/>
    <s v="CA-2014-169607"/>
    <x v="3"/>
    <x v="386"/>
    <d v="2014-10-16T00:00:00"/>
    <s v="First Class"/>
    <s v="CA-12265"/>
    <s v="Christina Anderson"/>
    <x v="0"/>
    <s v="United States"/>
    <s v="New York City"/>
    <x v="15"/>
    <n v="10024"/>
    <x v="3"/>
    <s v="OFF-PA-10000477"/>
    <x v="1"/>
    <x v="10"/>
    <x v="1205"/>
    <n v="9.9600000000000009"/>
    <n v="2"/>
    <n v="0"/>
    <n v="4.6812000000000005"/>
  </r>
  <r>
    <n v="9889"/>
    <s v="CA-2012-127544"/>
    <x v="1"/>
    <x v="816"/>
    <d v="2012-08-12T00:00:00"/>
    <s v="Standard Class"/>
    <s v="RD-19585"/>
    <s v="Rob Dowd"/>
    <x v="0"/>
    <s v="United States"/>
    <s v="Utica"/>
    <x v="15"/>
    <n v="13501"/>
    <x v="3"/>
    <s v="TEC-AC-10000736"/>
    <x v="2"/>
    <x v="11"/>
    <x v="1085"/>
    <n v="79.989999999999995"/>
    <n v="1"/>
    <n v="0"/>
    <n v="28.796399999999998"/>
  </r>
  <r>
    <n v="9890"/>
    <s v="CA-2014-166499"/>
    <x v="3"/>
    <x v="498"/>
    <d v="2014-03-21T00:00:00"/>
    <s v="First Class"/>
    <s v="VG-21805"/>
    <s v="Vivek Grady"/>
    <x v="1"/>
    <s v="United States"/>
    <s v="Lakewood"/>
    <x v="30"/>
    <n v="8701"/>
    <x v="3"/>
    <s v="OFF-AR-10002467"/>
    <x v="1"/>
    <x v="6"/>
    <x v="1681"/>
    <n v="8.94"/>
    <n v="3"/>
    <n v="0"/>
    <n v="2.4138000000000006"/>
  </r>
  <r>
    <n v="9891"/>
    <s v="US-2013-115441"/>
    <x v="0"/>
    <x v="197"/>
    <d v="2013-07-29T00:00:00"/>
    <s v="Second Class"/>
    <s v="SH-19975"/>
    <s v="Sally Hughsby"/>
    <x v="1"/>
    <s v="United States"/>
    <s v="Milwaukee"/>
    <x v="6"/>
    <n v="53209"/>
    <x v="2"/>
    <s v="OFF-PA-10004996"/>
    <x v="1"/>
    <x v="10"/>
    <x v="1519"/>
    <n v="20.62"/>
    <n v="2"/>
    <n v="0"/>
    <n v="9.6913999999999998"/>
  </r>
  <r>
    <n v="9892"/>
    <s v="US-2013-115441"/>
    <x v="0"/>
    <x v="197"/>
    <d v="2013-07-29T00:00:00"/>
    <s v="Second Class"/>
    <s v="SH-19975"/>
    <s v="Sally Hughsby"/>
    <x v="1"/>
    <s v="United States"/>
    <s v="Milwaukee"/>
    <x v="6"/>
    <n v="53209"/>
    <x v="2"/>
    <s v="TEC-AC-10003116"/>
    <x v="2"/>
    <x v="11"/>
    <x v="920"/>
    <n v="124.25"/>
    <n v="7"/>
    <n v="0"/>
    <n v="48.457499999999996"/>
  </r>
  <r>
    <n v="9893"/>
    <s v="US-2013-115441"/>
    <x v="0"/>
    <x v="197"/>
    <d v="2013-07-29T00:00:00"/>
    <s v="Second Class"/>
    <s v="SH-19975"/>
    <s v="Sally Hughsby"/>
    <x v="1"/>
    <s v="United States"/>
    <s v="Milwaukee"/>
    <x v="6"/>
    <n v="53209"/>
    <x v="2"/>
    <s v="TEC-PH-10002262"/>
    <x v="2"/>
    <x v="7"/>
    <x v="472"/>
    <n v="297.55"/>
    <n v="5"/>
    <n v="0"/>
    <n v="83.314000000000021"/>
  </r>
  <r>
    <n v="9894"/>
    <s v="US-2013-115441"/>
    <x v="0"/>
    <x v="197"/>
    <d v="2013-07-29T00:00:00"/>
    <s v="Second Class"/>
    <s v="SH-19975"/>
    <s v="Sally Hughsby"/>
    <x v="1"/>
    <s v="United States"/>
    <s v="Milwaukee"/>
    <x v="6"/>
    <n v="53209"/>
    <x v="2"/>
    <s v="FUR-CH-10004626"/>
    <x v="0"/>
    <x v="1"/>
    <x v="1697"/>
    <n v="403.56"/>
    <n v="4"/>
    <n v="0"/>
    <n v="96.854399999999998"/>
  </r>
  <r>
    <n v="9895"/>
    <s v="US-2013-115441"/>
    <x v="0"/>
    <x v="197"/>
    <d v="2013-07-29T00:00:00"/>
    <s v="Second Class"/>
    <s v="SH-19975"/>
    <s v="Sally Hughsby"/>
    <x v="1"/>
    <s v="United States"/>
    <s v="Milwaukee"/>
    <x v="6"/>
    <n v="53209"/>
    <x v="2"/>
    <s v="FUR-FU-10001756"/>
    <x v="0"/>
    <x v="5"/>
    <x v="282"/>
    <n v="95.199999999999989"/>
    <n v="5"/>
    <n v="0"/>
    <n v="27.60799999999999"/>
  </r>
  <r>
    <n v="9896"/>
    <s v="CA-2011-115049"/>
    <x v="2"/>
    <x v="467"/>
    <d v="2011-10-01T00:00:00"/>
    <s v="Standard Class"/>
    <s v="MM-17920"/>
    <s v="Michael Moore"/>
    <x v="0"/>
    <s v="United States"/>
    <s v="Chicago"/>
    <x v="10"/>
    <n v="60623"/>
    <x v="2"/>
    <s v="TEC-AC-10004859"/>
    <x v="2"/>
    <x v="11"/>
    <x v="1545"/>
    <n v="153.82400000000001"/>
    <n v="11"/>
    <n v="0.2"/>
    <n v="38.456000000000003"/>
  </r>
  <r>
    <n v="9897"/>
    <s v="CA-2011-156342"/>
    <x v="2"/>
    <x v="1103"/>
    <d v="2011-06-20T00:00:00"/>
    <s v="Second Class"/>
    <s v="JF-15415"/>
    <s v="Jennifer Ferguson"/>
    <x v="0"/>
    <s v="United States"/>
    <s v="Chicago"/>
    <x v="10"/>
    <n v="60653"/>
    <x v="2"/>
    <s v="OFF-PA-10001725"/>
    <x v="1"/>
    <x v="10"/>
    <x v="1648"/>
    <n v="62.015999999999998"/>
    <n v="2"/>
    <n v="0.2"/>
    <n v="22.480800000000002"/>
  </r>
  <r>
    <n v="9898"/>
    <s v="CA-2013-112830"/>
    <x v="0"/>
    <x v="112"/>
    <d v="2013-06-11T00:00:00"/>
    <s v="Standard Class"/>
    <s v="LP-17095"/>
    <s v="Liz Preis"/>
    <x v="0"/>
    <s v="United States"/>
    <s v="Fairfield"/>
    <x v="24"/>
    <n v="45014"/>
    <x v="3"/>
    <s v="FUR-FU-10004306"/>
    <x v="0"/>
    <x v="5"/>
    <x v="616"/>
    <n v="466.32000000000005"/>
    <n v="3"/>
    <n v="0.2"/>
    <n v="34.97399999999999"/>
  </r>
  <r>
    <n v="9899"/>
    <s v="CA-2013-112830"/>
    <x v="0"/>
    <x v="112"/>
    <d v="2013-06-11T00:00:00"/>
    <s v="Standard Class"/>
    <s v="LP-17095"/>
    <s v="Liz Preis"/>
    <x v="0"/>
    <s v="United States"/>
    <s v="Fairfield"/>
    <x v="24"/>
    <n v="45014"/>
    <x v="3"/>
    <s v="FUR-FU-10004845"/>
    <x v="0"/>
    <x v="5"/>
    <x v="1684"/>
    <n v="82.64"/>
    <n v="2"/>
    <n v="0.2"/>
    <n v="0"/>
  </r>
  <r>
    <n v="9900"/>
    <s v="US-2011-117380"/>
    <x v="2"/>
    <x v="1176"/>
    <d v="2011-04-03T00:00:00"/>
    <s v="Standard Class"/>
    <s v="MP-18175"/>
    <s v="Mike Pelletier"/>
    <x v="2"/>
    <s v="United States"/>
    <s v="Springfield"/>
    <x v="24"/>
    <n v="45503"/>
    <x v="3"/>
    <s v="FUR-TA-10000198"/>
    <x v="0"/>
    <x v="3"/>
    <x v="589"/>
    <n v="330.58800000000002"/>
    <n v="1"/>
    <n v="0.4"/>
    <n v="-143.25480000000002"/>
  </r>
  <r>
    <n v="9901"/>
    <s v="CA-2014-117646"/>
    <x v="3"/>
    <x v="170"/>
    <d v="2014-08-26T00:00:00"/>
    <s v="Standard Class"/>
    <s v="SC-20845"/>
    <s v="Sung Chung"/>
    <x v="0"/>
    <s v="United States"/>
    <s v="Louisville"/>
    <x v="22"/>
    <n v="80027"/>
    <x v="1"/>
    <s v="OFF-ST-10000036"/>
    <x v="1"/>
    <x v="4"/>
    <x v="590"/>
    <n v="237.09600000000003"/>
    <n v="3"/>
    <n v="0.2"/>
    <n v="20.745899999999985"/>
  </r>
  <r>
    <n v="9902"/>
    <s v="CA-2014-117646"/>
    <x v="3"/>
    <x v="170"/>
    <d v="2014-08-26T00:00:00"/>
    <s v="Standard Class"/>
    <s v="SC-20845"/>
    <s v="Sung Chung"/>
    <x v="0"/>
    <s v="United States"/>
    <s v="Louisville"/>
    <x v="22"/>
    <n v="80027"/>
    <x v="1"/>
    <s v="FUR-FU-10001037"/>
    <x v="0"/>
    <x v="5"/>
    <x v="1160"/>
    <n v="22.752000000000002"/>
    <n v="3"/>
    <n v="0.2"/>
    <n v="7.1099999999999994"/>
  </r>
  <r>
    <n v="9903"/>
    <s v="CA-2014-117646"/>
    <x v="3"/>
    <x v="170"/>
    <d v="2014-08-26T00:00:00"/>
    <s v="Standard Class"/>
    <s v="SC-20845"/>
    <s v="Sung Chung"/>
    <x v="0"/>
    <s v="United States"/>
    <s v="Louisville"/>
    <x v="22"/>
    <n v="80027"/>
    <x v="1"/>
    <s v="OFF-PA-10001950"/>
    <x v="1"/>
    <x v="10"/>
    <x v="144"/>
    <n v="6.6720000000000006"/>
    <n v="1"/>
    <n v="0.2"/>
    <n v="2.0849999999999991"/>
  </r>
  <r>
    <n v="9904"/>
    <s v="CA-2011-122609"/>
    <x v="2"/>
    <x v="607"/>
    <d v="2011-11-18T00:00:00"/>
    <s v="Standard Class"/>
    <s v="DP-13000"/>
    <s v="Darren Powers"/>
    <x v="0"/>
    <s v="United States"/>
    <s v="Carrollton"/>
    <x v="5"/>
    <n v="75007"/>
    <x v="2"/>
    <s v="FUR-FU-10004587"/>
    <x v="0"/>
    <x v="5"/>
    <x v="1353"/>
    <n v="25.128000000000004"/>
    <n v="3"/>
    <n v="0.6"/>
    <n v="-6.9101999999999997"/>
  </r>
  <r>
    <n v="9905"/>
    <s v="CA-2011-122609"/>
    <x v="2"/>
    <x v="607"/>
    <d v="2011-11-18T00:00:00"/>
    <s v="Standard Class"/>
    <s v="DP-13000"/>
    <s v="Darren Powers"/>
    <x v="0"/>
    <s v="United States"/>
    <s v="Carrollton"/>
    <x v="5"/>
    <n v="75007"/>
    <x v="2"/>
    <s v="TEC-AC-10002567"/>
    <x v="2"/>
    <x v="11"/>
    <x v="423"/>
    <n v="127.98399999999999"/>
    <n v="2"/>
    <n v="0.2"/>
    <n v="25.596799999999998"/>
  </r>
  <r>
    <n v="9906"/>
    <s v="US-2012-129007"/>
    <x v="1"/>
    <x v="1023"/>
    <d v="2012-09-15T00:00:00"/>
    <s v="First Class"/>
    <s v="KD-16615"/>
    <s v="Ken Dana"/>
    <x v="1"/>
    <s v="United States"/>
    <s v="Anaheim"/>
    <x v="1"/>
    <n v="92804"/>
    <x v="1"/>
    <s v="FUR-FU-10004973"/>
    <x v="0"/>
    <x v="5"/>
    <x v="1134"/>
    <n v="131.88"/>
    <n v="7"/>
    <n v="0"/>
    <n v="55.389600000000002"/>
  </r>
  <r>
    <n v="9907"/>
    <s v="US-2012-129007"/>
    <x v="1"/>
    <x v="1023"/>
    <d v="2012-09-15T00:00:00"/>
    <s v="First Class"/>
    <s v="KD-16615"/>
    <s v="Ken Dana"/>
    <x v="1"/>
    <s v="United States"/>
    <s v="Anaheim"/>
    <x v="1"/>
    <n v="92804"/>
    <x v="1"/>
    <s v="OFF-BI-10001628"/>
    <x v="1"/>
    <x v="8"/>
    <x v="1103"/>
    <n v="25.031999999999996"/>
    <n v="3"/>
    <n v="0.2"/>
    <n v="7.822499999999998"/>
  </r>
  <r>
    <n v="9908"/>
    <s v="US-2012-129007"/>
    <x v="1"/>
    <x v="1023"/>
    <d v="2012-09-15T00:00:00"/>
    <s v="First Class"/>
    <s v="KD-16615"/>
    <s v="Ken Dana"/>
    <x v="1"/>
    <s v="United States"/>
    <s v="Anaheim"/>
    <x v="1"/>
    <n v="92804"/>
    <x v="1"/>
    <s v="FUR-CH-10000155"/>
    <x v="0"/>
    <x v="1"/>
    <x v="1157"/>
    <n v="717.72"/>
    <n v="3"/>
    <n v="0.2"/>
    <n v="71.77200000000002"/>
  </r>
  <r>
    <n v="9909"/>
    <s v="US-2012-129007"/>
    <x v="1"/>
    <x v="1023"/>
    <d v="2012-09-15T00:00:00"/>
    <s v="First Class"/>
    <s v="KD-16615"/>
    <s v="Ken Dana"/>
    <x v="1"/>
    <s v="United States"/>
    <s v="Anaheim"/>
    <x v="1"/>
    <n v="92804"/>
    <x v="1"/>
    <s v="FUR-FU-10002379"/>
    <x v="0"/>
    <x v="5"/>
    <x v="1462"/>
    <n v="207.35"/>
    <n v="5"/>
    <n v="0"/>
    <n v="24.881999999999991"/>
  </r>
  <r>
    <n v="9910"/>
    <s v="US-2012-129007"/>
    <x v="1"/>
    <x v="1023"/>
    <d v="2012-09-15T00:00:00"/>
    <s v="First Class"/>
    <s v="KD-16615"/>
    <s v="Ken Dana"/>
    <x v="1"/>
    <s v="United States"/>
    <s v="Anaheim"/>
    <x v="1"/>
    <n v="92804"/>
    <x v="1"/>
    <s v="FUR-FU-10004018"/>
    <x v="0"/>
    <x v="5"/>
    <x v="927"/>
    <n v="44.67"/>
    <n v="3"/>
    <n v="0"/>
    <n v="12.060900000000002"/>
  </r>
  <r>
    <n v="9911"/>
    <s v="US-2012-129007"/>
    <x v="1"/>
    <x v="1023"/>
    <d v="2012-09-15T00:00:00"/>
    <s v="First Class"/>
    <s v="KD-16615"/>
    <s v="Ken Dana"/>
    <x v="1"/>
    <s v="United States"/>
    <s v="Anaheim"/>
    <x v="1"/>
    <n v="92804"/>
    <x v="1"/>
    <s v="OFF-PA-10000994"/>
    <x v="1"/>
    <x v="10"/>
    <x v="904"/>
    <n v="209.7"/>
    <n v="2"/>
    <n v="0"/>
    <n v="100.65599999999999"/>
  </r>
  <r>
    <n v="9912"/>
    <s v="US-2011-157231"/>
    <x v="2"/>
    <x v="267"/>
    <d v="2011-04-09T00:00:00"/>
    <s v="Standard Class"/>
    <s v="RP-19855"/>
    <s v="Roy Phan"/>
    <x v="1"/>
    <s v="United States"/>
    <s v="Richmond"/>
    <x v="0"/>
    <n v="40475"/>
    <x v="0"/>
    <s v="OFF-BI-10002852"/>
    <x v="1"/>
    <x v="8"/>
    <x v="91"/>
    <n v="115.36"/>
    <n v="7"/>
    <n v="0"/>
    <n v="56.526400000000002"/>
  </r>
  <r>
    <n v="9913"/>
    <s v="CA-2012-132388"/>
    <x v="1"/>
    <x v="998"/>
    <d v="2012-10-12T00:00:00"/>
    <s v="First Class"/>
    <s v="KN-16390"/>
    <s v="Katherine Nockton"/>
    <x v="1"/>
    <s v="United States"/>
    <s v="Santa Barbara"/>
    <x v="1"/>
    <n v="93101"/>
    <x v="1"/>
    <s v="FUR-CH-10001714"/>
    <x v="0"/>
    <x v="1"/>
    <x v="1295"/>
    <n v="362.13599999999997"/>
    <n v="3"/>
    <n v="0.2"/>
    <n v="-54.320399999999978"/>
  </r>
  <r>
    <n v="9914"/>
    <s v="CA-2012-132388"/>
    <x v="1"/>
    <x v="998"/>
    <d v="2012-10-12T00:00:00"/>
    <s v="First Class"/>
    <s v="KN-16390"/>
    <s v="Katherine Nockton"/>
    <x v="1"/>
    <s v="United States"/>
    <s v="Santa Barbara"/>
    <x v="1"/>
    <n v="93101"/>
    <x v="1"/>
    <s v="OFF-LA-10000414"/>
    <x v="1"/>
    <x v="2"/>
    <x v="1634"/>
    <n v="31.049999999999997"/>
    <n v="3"/>
    <n v="0"/>
    <n v="14.904"/>
  </r>
  <r>
    <n v="9915"/>
    <s v="CA-2014-160927"/>
    <x v="3"/>
    <x v="926"/>
    <d v="2014-02-01T00:00:00"/>
    <s v="Second Class"/>
    <s v="TM-21010"/>
    <s v="Tamara Manning"/>
    <x v="0"/>
    <s v="United States"/>
    <s v="Marion"/>
    <x v="23"/>
    <n v="52302"/>
    <x v="2"/>
    <s v="OFF-PA-10003848"/>
    <x v="1"/>
    <x v="10"/>
    <x v="1442"/>
    <n v="12.96"/>
    <n v="2"/>
    <n v="0"/>
    <n v="6.2208000000000006"/>
  </r>
  <r>
    <n v="9916"/>
    <s v="CA-2014-160927"/>
    <x v="3"/>
    <x v="926"/>
    <d v="2014-02-01T00:00:00"/>
    <s v="Second Class"/>
    <s v="TM-21010"/>
    <s v="Tamara Manning"/>
    <x v="0"/>
    <s v="United States"/>
    <s v="Marion"/>
    <x v="23"/>
    <n v="52302"/>
    <x v="2"/>
    <s v="OFF-PA-10000176"/>
    <x v="1"/>
    <x v="10"/>
    <x v="634"/>
    <n v="94.85"/>
    <n v="5"/>
    <n v="0"/>
    <n v="45.527999999999992"/>
  </r>
  <r>
    <n v="9917"/>
    <s v="CA-2014-160927"/>
    <x v="3"/>
    <x v="926"/>
    <d v="2014-02-01T00:00:00"/>
    <s v="Second Class"/>
    <s v="TM-21010"/>
    <s v="Tamara Manning"/>
    <x v="0"/>
    <s v="United States"/>
    <s v="Marion"/>
    <x v="23"/>
    <n v="52302"/>
    <x v="2"/>
    <s v="OFF-ST-10001590"/>
    <x v="1"/>
    <x v="4"/>
    <x v="146"/>
    <n v="13.48"/>
    <n v="1"/>
    <n v="0"/>
    <n v="3.5047999999999995"/>
  </r>
  <r>
    <n v="9918"/>
    <s v="CA-2014-160927"/>
    <x v="3"/>
    <x v="926"/>
    <d v="2014-02-01T00:00:00"/>
    <s v="Second Class"/>
    <s v="TM-21010"/>
    <s v="Tamara Manning"/>
    <x v="0"/>
    <s v="United States"/>
    <s v="Marion"/>
    <x v="23"/>
    <n v="52302"/>
    <x v="2"/>
    <s v="FUR-FU-10000010"/>
    <x v="0"/>
    <x v="5"/>
    <x v="522"/>
    <n v="14.91"/>
    <n v="3"/>
    <n v="0"/>
    <n v="4.6220999999999997"/>
  </r>
  <r>
    <n v="9919"/>
    <s v="CA-2012-105508"/>
    <x v="1"/>
    <x v="496"/>
    <d v="2012-09-29T00:00:00"/>
    <s v="Standard Class"/>
    <s v="JF-15190"/>
    <s v="Jamie Frazer"/>
    <x v="0"/>
    <s v="United States"/>
    <s v="New York City"/>
    <x v="15"/>
    <n v="10035"/>
    <x v="3"/>
    <s v="OFF-EN-10003055"/>
    <x v="1"/>
    <x v="12"/>
    <x v="873"/>
    <n v="39.979999999999997"/>
    <n v="1"/>
    <n v="0"/>
    <n v="17.990999999999996"/>
  </r>
  <r>
    <n v="9920"/>
    <s v="CA-2013-149272"/>
    <x v="0"/>
    <x v="543"/>
    <d v="2013-03-20T00:00:00"/>
    <s v="Standard Class"/>
    <s v="MY-18295"/>
    <s v="Muhammed Yedwab"/>
    <x v="1"/>
    <s v="United States"/>
    <s v="Bryan"/>
    <x v="5"/>
    <n v="77803"/>
    <x v="2"/>
    <s v="FUR-CH-10000863"/>
    <x v="0"/>
    <x v="1"/>
    <x v="83"/>
    <n v="528.42999999999995"/>
    <n v="5"/>
    <n v="0.3"/>
    <n v="-143.43099999999998"/>
  </r>
  <r>
    <n v="9921"/>
    <s v="CA-2013-149272"/>
    <x v="0"/>
    <x v="543"/>
    <d v="2013-03-20T00:00:00"/>
    <s v="Standard Class"/>
    <s v="MY-18295"/>
    <s v="Muhammed Yedwab"/>
    <x v="1"/>
    <s v="United States"/>
    <s v="Bryan"/>
    <x v="5"/>
    <n v="77803"/>
    <x v="2"/>
    <s v="OFF-BI-10004233"/>
    <x v="1"/>
    <x v="8"/>
    <x v="1377"/>
    <n v="22.385999999999996"/>
    <n v="7"/>
    <n v="0.8"/>
    <n v="-35.817600000000013"/>
  </r>
  <r>
    <n v="9922"/>
    <s v="CA-2011-111360"/>
    <x v="2"/>
    <x v="156"/>
    <d v="2011-11-30T00:00:00"/>
    <s v="Standard Class"/>
    <s v="AT-10435"/>
    <s v="Alyssa Tate"/>
    <x v="2"/>
    <s v="United States"/>
    <s v="Akron"/>
    <x v="24"/>
    <n v="44312"/>
    <x v="3"/>
    <s v="OFF-BI-10003350"/>
    <x v="1"/>
    <x v="8"/>
    <x v="834"/>
    <n v="5.7420000000000009"/>
    <n v="3"/>
    <n v="0.7"/>
    <n v="-4.5935999999999986"/>
  </r>
  <r>
    <n v="9923"/>
    <s v="US-2014-162124"/>
    <x v="3"/>
    <x v="636"/>
    <d v="2014-05-11T00:00:00"/>
    <s v="Standard Class"/>
    <s v="JF-15490"/>
    <s v="Jeremy Farry"/>
    <x v="0"/>
    <s v="United States"/>
    <s v="Chicago"/>
    <x v="10"/>
    <n v="60653"/>
    <x v="2"/>
    <s v="TEC-AC-10001990"/>
    <x v="2"/>
    <x v="11"/>
    <x v="861"/>
    <n v="191.96800000000002"/>
    <n v="4"/>
    <n v="0.2"/>
    <n v="28.79519999999998"/>
  </r>
  <r>
    <n v="9924"/>
    <s v="CA-2012-159534"/>
    <x v="1"/>
    <x v="305"/>
    <d v="2012-03-23T00:00:00"/>
    <s v="First Class"/>
    <s v="DH-13075"/>
    <s v="Dave Hallsten"/>
    <x v="1"/>
    <s v="United States"/>
    <s v="New York City"/>
    <x v="15"/>
    <n v="10035"/>
    <x v="3"/>
    <s v="OFF-BI-10003982"/>
    <x v="1"/>
    <x v="8"/>
    <x v="346"/>
    <n v="49.847999999999999"/>
    <n v="3"/>
    <n v="0.2"/>
    <n v="16.823699999999999"/>
  </r>
  <r>
    <n v="9925"/>
    <s v="CA-2012-159534"/>
    <x v="1"/>
    <x v="305"/>
    <d v="2012-03-23T00:00:00"/>
    <s v="First Class"/>
    <s v="DH-13075"/>
    <s v="Dave Hallsten"/>
    <x v="1"/>
    <s v="United States"/>
    <s v="New York City"/>
    <x v="15"/>
    <n v="10035"/>
    <x v="3"/>
    <s v="OFF-EN-10004386"/>
    <x v="1"/>
    <x v="12"/>
    <x v="242"/>
    <n v="23.99"/>
    <n v="1"/>
    <n v="0"/>
    <n v="11.994999999999999"/>
  </r>
  <r>
    <n v="9926"/>
    <s v="CA-2012-159534"/>
    <x v="1"/>
    <x v="305"/>
    <d v="2012-03-23T00:00:00"/>
    <s v="First Class"/>
    <s v="DH-13075"/>
    <s v="Dave Hallsten"/>
    <x v="1"/>
    <s v="United States"/>
    <s v="New York City"/>
    <x v="15"/>
    <n v="10035"/>
    <x v="3"/>
    <s v="OFF-BI-10003656"/>
    <x v="1"/>
    <x v="8"/>
    <x v="13"/>
    <n v="1087.9360000000001"/>
    <n v="8"/>
    <n v="0.2"/>
    <n v="353.5791999999999"/>
  </r>
  <r>
    <n v="9927"/>
    <s v="CA-2012-159534"/>
    <x v="1"/>
    <x v="305"/>
    <d v="2012-03-23T00:00:00"/>
    <s v="First Class"/>
    <s v="DH-13075"/>
    <s v="Dave Hallsten"/>
    <x v="1"/>
    <s v="United States"/>
    <s v="New York City"/>
    <x v="15"/>
    <n v="10035"/>
    <x v="3"/>
    <s v="TEC-PH-10002310"/>
    <x v="2"/>
    <x v="7"/>
    <x v="950"/>
    <n v="199.98"/>
    <n v="2"/>
    <n v="0"/>
    <n v="53.994599999999991"/>
  </r>
  <r>
    <n v="9928"/>
    <s v="CA-2012-159534"/>
    <x v="1"/>
    <x v="305"/>
    <d v="2012-03-23T00:00:00"/>
    <s v="First Class"/>
    <s v="DH-13075"/>
    <s v="Dave Hallsten"/>
    <x v="1"/>
    <s v="United States"/>
    <s v="New York City"/>
    <x v="15"/>
    <n v="10035"/>
    <x v="3"/>
    <s v="OFF-ST-10001172"/>
    <x v="1"/>
    <x v="4"/>
    <x v="1197"/>
    <n v="83.92"/>
    <n v="4"/>
    <n v="0"/>
    <n v="20.140799999999999"/>
  </r>
  <r>
    <n v="9929"/>
    <s v="CA-2013-129630"/>
    <x v="0"/>
    <x v="913"/>
    <d v="2013-09-05T00:00:00"/>
    <s v="Same Day"/>
    <s v="IM-15055"/>
    <s v="Ionia McGrath"/>
    <x v="0"/>
    <s v="United States"/>
    <s v="San Francisco"/>
    <x v="1"/>
    <n v="94122"/>
    <x v="1"/>
    <s v="FUR-FU-10000260"/>
    <x v="0"/>
    <x v="5"/>
    <x v="74"/>
    <n v="24.27"/>
    <n v="3"/>
    <n v="0"/>
    <n v="8.7371999999999996"/>
  </r>
  <r>
    <n v="9930"/>
    <s v="CA-2013-129630"/>
    <x v="0"/>
    <x v="913"/>
    <d v="2013-09-05T00:00:00"/>
    <s v="Same Day"/>
    <s v="IM-15055"/>
    <s v="Ionia McGrath"/>
    <x v="0"/>
    <s v="United States"/>
    <s v="San Francisco"/>
    <x v="1"/>
    <n v="94122"/>
    <x v="1"/>
    <s v="TEC-CO-10003763"/>
    <x v="2"/>
    <x v="16"/>
    <x v="1270"/>
    <n v="2799.9600000000005"/>
    <n v="5"/>
    <n v="0.2"/>
    <n v="944.98649999999986"/>
  </r>
  <r>
    <n v="9931"/>
    <s v="CA-2012-104948"/>
    <x v="1"/>
    <x v="50"/>
    <d v="2012-11-17T00:00:00"/>
    <s v="Standard Class"/>
    <s v="KH-16510"/>
    <s v="Keith Herrera"/>
    <x v="0"/>
    <s v="United States"/>
    <s v="San Bernardino"/>
    <x v="1"/>
    <n v="92404"/>
    <x v="1"/>
    <s v="OFF-BI-10001267"/>
    <x v="1"/>
    <x v="8"/>
    <x v="1466"/>
    <n v="9.8719999999999999"/>
    <n v="2"/>
    <n v="0.2"/>
    <n v="3.4551999999999996"/>
  </r>
  <r>
    <n v="9932"/>
    <s v="CA-2012-104948"/>
    <x v="1"/>
    <x v="50"/>
    <d v="2012-11-17T00:00:00"/>
    <s v="Standard Class"/>
    <s v="KH-16510"/>
    <s v="Keith Herrera"/>
    <x v="0"/>
    <s v="United States"/>
    <s v="San Bernardino"/>
    <x v="1"/>
    <n v="92404"/>
    <x v="1"/>
    <s v="FUR-BO-10004357"/>
    <x v="0"/>
    <x v="0"/>
    <x v="1349"/>
    <n v="683.33199999999999"/>
    <n v="4"/>
    <n v="0.15"/>
    <n v="-40.196000000000055"/>
  </r>
  <r>
    <n v="9933"/>
    <s v="CA-2012-104948"/>
    <x v="1"/>
    <x v="50"/>
    <d v="2012-11-17T00:00:00"/>
    <s v="Standard Class"/>
    <s v="KH-16510"/>
    <s v="Keith Herrera"/>
    <x v="0"/>
    <s v="United States"/>
    <s v="San Bernardino"/>
    <x v="1"/>
    <n v="92404"/>
    <x v="1"/>
    <s v="OFF-PA-10004610"/>
    <x v="1"/>
    <x v="10"/>
    <x v="1511"/>
    <n v="29.96"/>
    <n v="7"/>
    <n v="0"/>
    <n v="13.481999999999998"/>
  </r>
  <r>
    <n v="9934"/>
    <s v="CA-2011-166555"/>
    <x v="2"/>
    <x v="384"/>
    <d v="2011-07-14T00:00:00"/>
    <s v="First Class"/>
    <s v="JK-15205"/>
    <s v="Jamie Kunitz"/>
    <x v="0"/>
    <s v="United States"/>
    <s v="Niagara Falls"/>
    <x v="15"/>
    <n v="14304"/>
    <x v="3"/>
    <s v="TEC-PH-10004912"/>
    <x v="2"/>
    <x v="7"/>
    <x v="1492"/>
    <n v="164.85000000000002"/>
    <n v="3"/>
    <n v="0"/>
    <n v="47.806499999999993"/>
  </r>
  <r>
    <n v="9935"/>
    <s v="CA-2013-114405"/>
    <x v="0"/>
    <x v="281"/>
    <d v="2013-04-13T00:00:00"/>
    <s v="Standard Class"/>
    <s v="AS-10240"/>
    <s v="Alan Shonely"/>
    <x v="0"/>
    <s v="United States"/>
    <s v="Philadelphia"/>
    <x v="9"/>
    <n v="19120"/>
    <x v="3"/>
    <s v="OFF-AP-10003278"/>
    <x v="1"/>
    <x v="9"/>
    <x v="1784"/>
    <n v="33.528000000000006"/>
    <n v="3"/>
    <n v="0.2"/>
    <n v="2.5146000000000015"/>
  </r>
  <r>
    <n v="9936"/>
    <s v="CA-2013-114405"/>
    <x v="0"/>
    <x v="281"/>
    <d v="2013-04-13T00:00:00"/>
    <s v="Standard Class"/>
    <s v="AS-10240"/>
    <s v="Alan Shonely"/>
    <x v="0"/>
    <s v="United States"/>
    <s v="Philadelphia"/>
    <x v="9"/>
    <n v="19120"/>
    <x v="3"/>
    <s v="OFF-ST-10001627"/>
    <x v="1"/>
    <x v="4"/>
    <x v="1840"/>
    <n v="36.744"/>
    <n v="3"/>
    <n v="0.2"/>
    <n v="3.6744000000000039"/>
  </r>
  <r>
    <n v="9937"/>
    <s v="CA-2014-132955"/>
    <x v="3"/>
    <x v="92"/>
    <d v="2014-06-29T00:00:00"/>
    <s v="Standard Class"/>
    <s v="SC-20575"/>
    <s v="Sonia Cooley"/>
    <x v="0"/>
    <s v="United States"/>
    <s v="Cranston"/>
    <x v="34"/>
    <n v="2920"/>
    <x v="3"/>
    <s v="OFF-BI-10002735"/>
    <x v="1"/>
    <x v="8"/>
    <x v="141"/>
    <n v="102.93"/>
    <n v="3"/>
    <n v="0"/>
    <n v="48.377100000000006"/>
  </r>
  <r>
    <n v="9938"/>
    <s v="CA-2013-164889"/>
    <x v="0"/>
    <x v="1235"/>
    <d v="2013-06-07T00:00:00"/>
    <s v="Second Class"/>
    <s v="CP-12340"/>
    <s v="Christine Phan"/>
    <x v="1"/>
    <s v="United States"/>
    <s v="Los Angeles"/>
    <x v="1"/>
    <n v="90049"/>
    <x v="1"/>
    <s v="FUR-TA-10001676"/>
    <x v="0"/>
    <x v="3"/>
    <x v="957"/>
    <n v="71.088000000000008"/>
    <n v="2"/>
    <n v="0.2"/>
    <n v="-1.7772000000000041"/>
  </r>
  <r>
    <n v="9939"/>
    <s v="CA-2013-169824"/>
    <x v="0"/>
    <x v="939"/>
    <d v="2013-12-18T00:00:00"/>
    <s v="Standard Class"/>
    <s v="NS-18640"/>
    <s v="Noel Staavos"/>
    <x v="1"/>
    <s v="United States"/>
    <s v="New York City"/>
    <x v="15"/>
    <n v="10009"/>
    <x v="3"/>
    <s v="FUR-FU-10004864"/>
    <x v="0"/>
    <x v="5"/>
    <x v="1710"/>
    <n v="60.35"/>
    <n v="5"/>
    <n v="0"/>
    <n v="19.915500000000002"/>
  </r>
  <r>
    <n v="9940"/>
    <s v="CA-2013-169824"/>
    <x v="0"/>
    <x v="939"/>
    <d v="2013-12-18T00:00:00"/>
    <s v="Standard Class"/>
    <s v="NS-18640"/>
    <s v="Noel Staavos"/>
    <x v="1"/>
    <s v="United States"/>
    <s v="New York City"/>
    <x v="15"/>
    <n v="10009"/>
    <x v="3"/>
    <s v="OFF-SU-10000952"/>
    <x v="1"/>
    <x v="14"/>
    <x v="1256"/>
    <n v="35.520000000000003"/>
    <n v="4"/>
    <n v="0"/>
    <n v="9.9456000000000024"/>
  </r>
  <r>
    <n v="9941"/>
    <s v="CA-2013-169824"/>
    <x v="0"/>
    <x v="939"/>
    <d v="2013-12-18T00:00:00"/>
    <s v="Standard Class"/>
    <s v="NS-18640"/>
    <s v="Noel Staavos"/>
    <x v="1"/>
    <s v="United States"/>
    <s v="New York City"/>
    <x v="15"/>
    <n v="10009"/>
    <x v="3"/>
    <s v="OFF-AR-10000462"/>
    <x v="1"/>
    <x v="6"/>
    <x v="885"/>
    <n v="11.200000000000001"/>
    <n v="7"/>
    <n v="0"/>
    <n v="4.8160000000000007"/>
  </r>
  <r>
    <n v="9942"/>
    <s v="CA-2014-164028"/>
    <x v="3"/>
    <x v="221"/>
    <d v="2014-12-01T00:00:00"/>
    <s v="Standard Class"/>
    <s v="JL-15835"/>
    <s v="John Lee"/>
    <x v="0"/>
    <s v="United States"/>
    <s v="San Francisco"/>
    <x v="1"/>
    <n v="94122"/>
    <x v="1"/>
    <s v="TEC-AC-10001772"/>
    <x v="2"/>
    <x v="11"/>
    <x v="400"/>
    <n v="223.58"/>
    <n v="14"/>
    <n v="0"/>
    <n v="87.196200000000005"/>
  </r>
  <r>
    <n v="9943"/>
    <s v="CA-2011-143371"/>
    <x v="2"/>
    <x v="129"/>
    <d v="2012-01-03T00:00:00"/>
    <s v="Standard Class"/>
    <s v="MD-17350"/>
    <s v="Maribeth Dona"/>
    <x v="0"/>
    <s v="United States"/>
    <s v="Anaheim"/>
    <x v="1"/>
    <n v="92804"/>
    <x v="1"/>
    <s v="OFF-ST-10001128"/>
    <x v="1"/>
    <x v="4"/>
    <x v="1418"/>
    <n v="998.82"/>
    <n v="9"/>
    <n v="0"/>
    <n v="29.964600000000061"/>
  </r>
  <r>
    <n v="9944"/>
    <s v="CA-2011-143371"/>
    <x v="2"/>
    <x v="129"/>
    <d v="2012-01-03T00:00:00"/>
    <s v="Standard Class"/>
    <s v="MD-17350"/>
    <s v="Maribeth Dona"/>
    <x v="0"/>
    <s v="United States"/>
    <s v="Anaheim"/>
    <x v="1"/>
    <n v="92804"/>
    <x v="1"/>
    <s v="OFF-SU-10002537"/>
    <x v="1"/>
    <x v="14"/>
    <x v="676"/>
    <n v="51.150000000000006"/>
    <n v="5"/>
    <n v="0"/>
    <n v="13.299000000000003"/>
  </r>
  <r>
    <n v="9945"/>
    <s v="CA-2012-145415"/>
    <x v="1"/>
    <x v="1236"/>
    <d v="2012-04-17T00:00:00"/>
    <s v="Second Class"/>
    <s v="RD-19660"/>
    <s v="Robert Dilbeck"/>
    <x v="2"/>
    <s v="United States"/>
    <s v="Seattle"/>
    <x v="4"/>
    <n v="98103"/>
    <x v="1"/>
    <s v="OFF-ST-10000419"/>
    <x v="1"/>
    <x v="4"/>
    <x v="1015"/>
    <n v="40.74"/>
    <n v="3"/>
    <n v="0"/>
    <n v="0.4073999999999991"/>
  </r>
  <r>
    <n v="9946"/>
    <s v="CA-2011-111157"/>
    <x v="2"/>
    <x v="1086"/>
    <d v="2011-03-06T00:00:00"/>
    <s v="Standard Class"/>
    <s v="NH-18610"/>
    <s v="Nicole Hansen"/>
    <x v="1"/>
    <s v="United States"/>
    <s v="Philadelphia"/>
    <x v="9"/>
    <n v="19120"/>
    <x v="3"/>
    <s v="OFF-PA-10000327"/>
    <x v="1"/>
    <x v="10"/>
    <x v="1428"/>
    <n v="3.4240000000000004"/>
    <n v="1"/>
    <n v="0.2"/>
    <n v="1.0699999999999996"/>
  </r>
  <r>
    <n v="9947"/>
    <s v="CA-2011-111157"/>
    <x v="2"/>
    <x v="1086"/>
    <d v="2011-03-06T00:00:00"/>
    <s v="Standard Class"/>
    <s v="NH-18610"/>
    <s v="Nicole Hansen"/>
    <x v="1"/>
    <s v="United States"/>
    <s v="Philadelphia"/>
    <x v="9"/>
    <n v="19120"/>
    <x v="3"/>
    <s v="TEC-AC-10004353"/>
    <x v="2"/>
    <x v="11"/>
    <x v="717"/>
    <n v="151.20000000000002"/>
    <n v="3"/>
    <n v="0.2"/>
    <n v="32.130000000000003"/>
  </r>
  <r>
    <n v="9948"/>
    <s v="CA-2014-121559"/>
    <x v="3"/>
    <x v="702"/>
    <d v="2014-06-04T00:00:00"/>
    <s v="Second Class"/>
    <s v="HW-14935"/>
    <s v="Helen Wasserman"/>
    <x v="1"/>
    <s v="United States"/>
    <s v="Indianapolis"/>
    <x v="14"/>
    <n v="46203"/>
    <x v="2"/>
    <s v="FUR-CH-10003746"/>
    <x v="0"/>
    <x v="1"/>
    <x v="617"/>
    <n v="1925.88"/>
    <n v="6"/>
    <n v="0"/>
    <n v="539.24639999999999"/>
  </r>
  <r>
    <n v="9949"/>
    <s v="CA-2014-121559"/>
    <x v="3"/>
    <x v="702"/>
    <d v="2014-06-04T00:00:00"/>
    <s v="Second Class"/>
    <s v="HW-14935"/>
    <s v="Helen Wasserman"/>
    <x v="1"/>
    <s v="United States"/>
    <s v="Indianapolis"/>
    <x v="14"/>
    <n v="46203"/>
    <x v="2"/>
    <s v="OFF-AP-10002945"/>
    <x v="1"/>
    <x v="9"/>
    <x v="225"/>
    <n v="2405.1999999999998"/>
    <n v="8"/>
    <n v="0"/>
    <n v="793.71599999999989"/>
  </r>
  <r>
    <n v="9950"/>
    <s v="CA-2014-121559"/>
    <x v="3"/>
    <x v="702"/>
    <d v="2014-06-04T00:00:00"/>
    <s v="Second Class"/>
    <s v="HW-14935"/>
    <s v="Helen Wasserman"/>
    <x v="1"/>
    <s v="United States"/>
    <s v="Indianapolis"/>
    <x v="14"/>
    <n v="46203"/>
    <x v="2"/>
    <s v="TEC-AC-10004568"/>
    <x v="2"/>
    <x v="11"/>
    <x v="1109"/>
    <n v="83.97"/>
    <n v="3"/>
    <n v="0"/>
    <n v="15.954299999999993"/>
  </r>
  <r>
    <n v="9951"/>
    <s v="CA-2014-121559"/>
    <x v="3"/>
    <x v="702"/>
    <d v="2014-06-04T00:00:00"/>
    <s v="Second Class"/>
    <s v="HW-14935"/>
    <s v="Helen Wasserman"/>
    <x v="1"/>
    <s v="United States"/>
    <s v="Indianapolis"/>
    <x v="14"/>
    <n v="46203"/>
    <x v="2"/>
    <s v="TEC-AC-10001714"/>
    <x v="2"/>
    <x v="11"/>
    <x v="678"/>
    <n v="39.89"/>
    <n v="1"/>
    <n v="0"/>
    <n v="14.7593"/>
  </r>
  <r>
    <n v="9952"/>
    <s v="CA-2014-121559"/>
    <x v="3"/>
    <x v="702"/>
    <d v="2014-06-04T00:00:00"/>
    <s v="Second Class"/>
    <s v="HW-14935"/>
    <s v="Helen Wasserman"/>
    <x v="1"/>
    <s v="United States"/>
    <s v="Indianapolis"/>
    <x v="14"/>
    <n v="46203"/>
    <x v="2"/>
    <s v="OFF-BI-10002072"/>
    <x v="1"/>
    <x v="8"/>
    <x v="830"/>
    <n v="17.38"/>
    <n v="2"/>
    <n v="0"/>
    <n v="8.69"/>
  </r>
  <r>
    <n v="9953"/>
    <s v="CA-2012-141593"/>
    <x v="1"/>
    <x v="639"/>
    <d v="2012-12-16T00:00:00"/>
    <s v="Second Class"/>
    <s v="DB-12970"/>
    <s v="Darren Budd"/>
    <x v="1"/>
    <s v="United States"/>
    <s v="Los Angeles"/>
    <x v="1"/>
    <n v="90045"/>
    <x v="1"/>
    <s v="OFF-BI-10001153"/>
    <x v="1"/>
    <x v="8"/>
    <x v="300"/>
    <n v="55.264000000000003"/>
    <n v="2"/>
    <n v="0.2"/>
    <n v="20.723999999999997"/>
  </r>
  <r>
    <n v="9954"/>
    <s v="CA-2012-141593"/>
    <x v="1"/>
    <x v="639"/>
    <d v="2012-12-16T00:00:00"/>
    <s v="Second Class"/>
    <s v="DB-12970"/>
    <s v="Darren Budd"/>
    <x v="1"/>
    <s v="United States"/>
    <s v="Los Angeles"/>
    <x v="1"/>
    <n v="90045"/>
    <x v="1"/>
    <s v="OFF-PA-10004983"/>
    <x v="1"/>
    <x v="10"/>
    <x v="1323"/>
    <n v="6.48"/>
    <n v="1"/>
    <n v="0"/>
    <n v="3.1104000000000003"/>
  </r>
  <r>
    <n v="9955"/>
    <s v="CA-2012-141593"/>
    <x v="1"/>
    <x v="639"/>
    <d v="2012-12-16T00:00:00"/>
    <s v="Second Class"/>
    <s v="DB-12970"/>
    <s v="Darren Budd"/>
    <x v="1"/>
    <s v="United States"/>
    <s v="Los Angeles"/>
    <x v="1"/>
    <n v="90045"/>
    <x v="1"/>
    <s v="OFF-BI-10000948"/>
    <x v="1"/>
    <x v="8"/>
    <x v="1373"/>
    <n v="34.248000000000005"/>
    <n v="3"/>
    <n v="0.2"/>
    <n v="11.558699999999998"/>
  </r>
  <r>
    <n v="9956"/>
    <s v="CA-2012-141593"/>
    <x v="1"/>
    <x v="639"/>
    <d v="2012-12-16T00:00:00"/>
    <s v="Second Class"/>
    <s v="DB-12970"/>
    <s v="Darren Budd"/>
    <x v="1"/>
    <s v="United States"/>
    <s v="Los Angeles"/>
    <x v="1"/>
    <n v="90045"/>
    <x v="1"/>
    <s v="FUR-TA-10002622"/>
    <x v="0"/>
    <x v="3"/>
    <x v="960"/>
    <n v="273.56799999999998"/>
    <n v="2"/>
    <n v="0.2"/>
    <n v="10.258800000000008"/>
  </r>
  <r>
    <n v="9957"/>
    <s v="US-2011-143287"/>
    <x v="2"/>
    <x v="7"/>
    <d v="2011-11-17T00:00:00"/>
    <s v="Standard Class"/>
    <s v="KN-16705"/>
    <s v="Kristina Nunn"/>
    <x v="2"/>
    <s v="United States"/>
    <s v="New Rochelle"/>
    <x v="15"/>
    <n v="10801"/>
    <x v="3"/>
    <s v="OFF-PA-10001776"/>
    <x v="1"/>
    <x v="10"/>
    <x v="1263"/>
    <n v="46.349999999999994"/>
    <n v="5"/>
    <n v="0"/>
    <n v="21.784499999999998"/>
  </r>
  <r>
    <n v="9958"/>
    <s v="US-2011-143287"/>
    <x v="2"/>
    <x v="7"/>
    <d v="2011-11-17T00:00:00"/>
    <s v="Standard Class"/>
    <s v="KN-16705"/>
    <s v="Kristina Nunn"/>
    <x v="2"/>
    <s v="United States"/>
    <s v="New Rochelle"/>
    <x v="15"/>
    <n v="10801"/>
    <x v="3"/>
    <s v="OFF-PA-10004039"/>
    <x v="1"/>
    <x v="10"/>
    <x v="1538"/>
    <n v="223.92"/>
    <n v="4"/>
    <n v="0"/>
    <n v="109.7208"/>
  </r>
  <r>
    <n v="9959"/>
    <s v="US-2011-143287"/>
    <x v="2"/>
    <x v="7"/>
    <d v="2011-11-17T00:00:00"/>
    <s v="Standard Class"/>
    <s v="KN-16705"/>
    <s v="Kristina Nunn"/>
    <x v="2"/>
    <s v="United States"/>
    <s v="New Rochelle"/>
    <x v="15"/>
    <n v="10801"/>
    <x v="3"/>
    <s v="OFF-SU-10001574"/>
    <x v="1"/>
    <x v="14"/>
    <x v="498"/>
    <n v="7.3"/>
    <n v="2"/>
    <n v="0"/>
    <n v="2.1899999999999995"/>
  </r>
  <r>
    <n v="9960"/>
    <s v="CA-2014-137421"/>
    <x v="3"/>
    <x v="833"/>
    <d v="2014-10-12T00:00:00"/>
    <s v="Standard Class"/>
    <s v="AJ-10945"/>
    <s v="Ashley Jarboe"/>
    <x v="0"/>
    <s v="United States"/>
    <s v="Chandler"/>
    <x v="16"/>
    <n v="85224"/>
    <x v="1"/>
    <s v="OFF-AR-10001761"/>
    <x v="1"/>
    <x v="6"/>
    <x v="1642"/>
    <n v="9.3439999999999994"/>
    <n v="2"/>
    <n v="0.2"/>
    <n v="1.8687999999999998"/>
  </r>
  <r>
    <n v="9961"/>
    <s v="CA-2014-141446"/>
    <x v="3"/>
    <x v="118"/>
    <d v="2014-09-19T00:00:00"/>
    <s v="Second Class"/>
    <s v="CL-12700"/>
    <s v="Craig Leslie"/>
    <x v="2"/>
    <s v="United States"/>
    <s v="Florence"/>
    <x v="0"/>
    <n v="41042"/>
    <x v="0"/>
    <s v="TEC-AC-10002305"/>
    <x v="2"/>
    <x v="11"/>
    <x v="1521"/>
    <n v="18"/>
    <n v="1"/>
    <n v="0"/>
    <n v="3.2399999999999984"/>
  </r>
  <r>
    <n v="9962"/>
    <s v="CA-2012-168088"/>
    <x v="1"/>
    <x v="531"/>
    <d v="2012-03-22T00:00:00"/>
    <s v="First Class"/>
    <s v="CM-12655"/>
    <s v="Corinna Mitchell"/>
    <x v="2"/>
    <s v="United States"/>
    <s v="Houston"/>
    <x v="5"/>
    <n v="77041"/>
    <x v="2"/>
    <s v="OFF-PA-10000675"/>
    <x v="1"/>
    <x v="10"/>
    <x v="1106"/>
    <n v="65.584000000000003"/>
    <n v="2"/>
    <n v="0.2"/>
    <n v="23.7742"/>
  </r>
  <r>
    <n v="9963"/>
    <s v="CA-2012-168088"/>
    <x v="1"/>
    <x v="531"/>
    <d v="2012-03-22T00:00:00"/>
    <s v="First Class"/>
    <s v="CM-12655"/>
    <s v="Corinna Mitchell"/>
    <x v="2"/>
    <s v="United States"/>
    <s v="Houston"/>
    <x v="5"/>
    <n v="77041"/>
    <x v="2"/>
    <s v="FUR-BO-10004218"/>
    <x v="0"/>
    <x v="0"/>
    <x v="1584"/>
    <n v="383.46559999999994"/>
    <n v="4"/>
    <n v="0.32"/>
    <n v="-67.670400000000001"/>
  </r>
  <r>
    <n v="9964"/>
    <s v="CA-2012-143700"/>
    <x v="1"/>
    <x v="353"/>
    <d v="2012-07-26T00:00:00"/>
    <s v="Same Day"/>
    <s v="AS-10240"/>
    <s v="Alan Shonely"/>
    <x v="0"/>
    <s v="United States"/>
    <s v="Philadelphia"/>
    <x v="9"/>
    <n v="19140"/>
    <x v="3"/>
    <s v="OFF-PA-10003072"/>
    <x v="1"/>
    <x v="10"/>
    <x v="918"/>
    <n v="10.368000000000002"/>
    <n v="2"/>
    <n v="0.2"/>
    <n v="3.6288"/>
  </r>
  <r>
    <n v="9965"/>
    <s v="CA-2013-146374"/>
    <x v="0"/>
    <x v="5"/>
    <d v="2013-12-11T00:00:00"/>
    <s v="Second Class"/>
    <s v="HE-14800"/>
    <s v="Harold Engle"/>
    <x v="1"/>
    <s v="United States"/>
    <s v="Newark"/>
    <x v="13"/>
    <n v="19711"/>
    <x v="3"/>
    <s v="FUR-FU-10002671"/>
    <x v="0"/>
    <x v="5"/>
    <x v="275"/>
    <n v="13.4"/>
    <n v="1"/>
    <n v="0"/>
    <n v="6.4319999999999995"/>
  </r>
  <r>
    <n v="9966"/>
    <s v="CA-2013-146374"/>
    <x v="0"/>
    <x v="5"/>
    <d v="2013-12-11T00:00:00"/>
    <s v="Second Class"/>
    <s v="HE-14800"/>
    <s v="Harold Engle"/>
    <x v="1"/>
    <s v="United States"/>
    <s v="Newark"/>
    <x v="13"/>
    <n v="19711"/>
    <x v="3"/>
    <s v="OFF-PA-10000349"/>
    <x v="1"/>
    <x v="10"/>
    <x v="33"/>
    <n v="4.9800000000000004"/>
    <n v="1"/>
    <n v="0"/>
    <n v="2.3406000000000002"/>
  </r>
  <r>
    <n v="9967"/>
    <s v="CA-2013-146374"/>
    <x v="0"/>
    <x v="5"/>
    <d v="2013-12-11T00:00:00"/>
    <s v="Second Class"/>
    <s v="HE-14800"/>
    <s v="Harold Engle"/>
    <x v="1"/>
    <s v="United States"/>
    <s v="Newark"/>
    <x v="13"/>
    <n v="19711"/>
    <x v="3"/>
    <s v="OFF-EN-10004483"/>
    <x v="1"/>
    <x v="12"/>
    <x v="1335"/>
    <n v="109.69"/>
    <n v="7"/>
    <n v="0"/>
    <n v="51.554299999999991"/>
  </r>
  <r>
    <n v="9968"/>
    <s v="CA-2014-153871"/>
    <x v="3"/>
    <x v="157"/>
    <d v="2014-12-18T00:00:00"/>
    <s v="Standard Class"/>
    <s v="RB-19435"/>
    <s v="Richard Bierner"/>
    <x v="0"/>
    <s v="United States"/>
    <s v="Plainfield"/>
    <x v="30"/>
    <n v="7060"/>
    <x v="3"/>
    <s v="OFF-BI-10004209"/>
    <x v="1"/>
    <x v="8"/>
    <x v="1206"/>
    <n v="40.199999999999996"/>
    <n v="5"/>
    <n v="0"/>
    <n v="18.089999999999996"/>
  </r>
  <r>
    <n v="9969"/>
    <s v="CA-2014-153871"/>
    <x v="3"/>
    <x v="157"/>
    <d v="2014-12-18T00:00:00"/>
    <s v="Standard Class"/>
    <s v="RB-19435"/>
    <s v="Richard Bierner"/>
    <x v="0"/>
    <s v="United States"/>
    <s v="Plainfield"/>
    <x v="30"/>
    <n v="7060"/>
    <x v="3"/>
    <s v="OFF-BI-10004600"/>
    <x v="1"/>
    <x v="8"/>
    <x v="1477"/>
    <n v="735.98"/>
    <n v="2"/>
    <n v="0"/>
    <n v="331.19099999999997"/>
  </r>
  <r>
    <n v="9970"/>
    <s v="CA-2014-153871"/>
    <x v="3"/>
    <x v="157"/>
    <d v="2014-12-18T00:00:00"/>
    <s v="Standard Class"/>
    <s v="RB-19435"/>
    <s v="Richard Bierner"/>
    <x v="0"/>
    <s v="United States"/>
    <s v="Plainfield"/>
    <x v="30"/>
    <n v="7060"/>
    <x v="3"/>
    <s v="OFF-AP-10003622"/>
    <x v="1"/>
    <x v="9"/>
    <x v="188"/>
    <n v="22.75"/>
    <n v="7"/>
    <n v="0"/>
    <n v="6.5974999999999993"/>
  </r>
  <r>
    <n v="9971"/>
    <s v="CA-2012-103772"/>
    <x v="1"/>
    <x v="1141"/>
    <d v="2012-07-02T00:00:00"/>
    <s v="Standard Class"/>
    <s v="MP-17470"/>
    <s v="Mark Packer"/>
    <x v="2"/>
    <s v="United States"/>
    <s v="Smyrna"/>
    <x v="32"/>
    <n v="30080"/>
    <x v="0"/>
    <s v="OFF-BI-10002867"/>
    <x v="1"/>
    <x v="8"/>
    <x v="963"/>
    <n v="119.56"/>
    <n v="2"/>
    <n v="0"/>
    <n v="54.997599999999991"/>
  </r>
  <r>
    <n v="9972"/>
    <s v="CA-2012-103772"/>
    <x v="1"/>
    <x v="1141"/>
    <d v="2012-07-02T00:00:00"/>
    <s v="Standard Class"/>
    <s v="MP-17470"/>
    <s v="Mark Packer"/>
    <x v="2"/>
    <s v="United States"/>
    <s v="Smyrna"/>
    <x v="32"/>
    <n v="30080"/>
    <x v="0"/>
    <s v="OFF-AR-10000538"/>
    <x v="1"/>
    <x v="6"/>
    <x v="1245"/>
    <n v="140.75"/>
    <n v="5"/>
    <n v="0"/>
    <n v="42.22499999999998"/>
  </r>
  <r>
    <n v="9973"/>
    <s v="CA-2013-130225"/>
    <x v="0"/>
    <x v="108"/>
    <d v="2013-09-18T00:00:00"/>
    <s v="Standard Class"/>
    <s v="RC-19960"/>
    <s v="Ryan Crowe"/>
    <x v="0"/>
    <s v="United States"/>
    <s v="Houston"/>
    <x v="5"/>
    <n v="77041"/>
    <x v="2"/>
    <s v="OFF-EN-10000056"/>
    <x v="1"/>
    <x v="12"/>
    <x v="627"/>
    <n v="99.567999999999998"/>
    <n v="2"/>
    <n v="0.2"/>
    <n v="33.604199999999992"/>
  </r>
  <r>
    <n v="9974"/>
    <s v="US-2013-103674"/>
    <x v="0"/>
    <x v="409"/>
    <d v="2013-12-11T00:00:00"/>
    <s v="Standard Class"/>
    <s v="AP-10720"/>
    <s v="Anne Pryor"/>
    <x v="2"/>
    <s v="United States"/>
    <s v="Los Angeles"/>
    <x v="1"/>
    <n v="90032"/>
    <x v="1"/>
    <s v="TEC-PH-10004080"/>
    <x v="2"/>
    <x v="7"/>
    <x v="1768"/>
    <n v="271.95999999999998"/>
    <n v="5"/>
    <n v="0.2"/>
    <n v="27.195999999999998"/>
  </r>
  <r>
    <n v="9975"/>
    <s v="US-2013-103674"/>
    <x v="0"/>
    <x v="409"/>
    <d v="2013-12-11T00:00:00"/>
    <s v="Standard Class"/>
    <s v="AP-10720"/>
    <s v="Anne Pryor"/>
    <x v="2"/>
    <s v="United States"/>
    <s v="Los Angeles"/>
    <x v="1"/>
    <n v="90032"/>
    <x v="1"/>
    <s v="OFF-AR-10004752"/>
    <x v="1"/>
    <x v="6"/>
    <x v="1105"/>
    <n v="18.689999999999998"/>
    <n v="7"/>
    <n v="0"/>
    <n v="5.2332000000000001"/>
  </r>
  <r>
    <n v="9976"/>
    <s v="US-2013-103674"/>
    <x v="0"/>
    <x v="409"/>
    <d v="2013-12-11T00:00:00"/>
    <s v="Standard Class"/>
    <s v="AP-10720"/>
    <s v="Anne Pryor"/>
    <x v="2"/>
    <s v="United States"/>
    <s v="Los Angeles"/>
    <x v="1"/>
    <n v="90032"/>
    <x v="1"/>
    <s v="OFF-PA-10000743"/>
    <x v="1"/>
    <x v="10"/>
    <x v="573"/>
    <n v="13.36"/>
    <n v="2"/>
    <n v="0"/>
    <n v="6.4127999999999998"/>
  </r>
  <r>
    <n v="9977"/>
    <s v="US-2013-103674"/>
    <x v="0"/>
    <x v="409"/>
    <d v="2013-12-11T00:00:00"/>
    <s v="Standard Class"/>
    <s v="AP-10720"/>
    <s v="Anne Pryor"/>
    <x v="2"/>
    <s v="United States"/>
    <s v="Los Angeles"/>
    <x v="1"/>
    <n v="90032"/>
    <x v="1"/>
    <s v="TEC-PH-10002496"/>
    <x v="2"/>
    <x v="7"/>
    <x v="490"/>
    <n v="249.58400000000003"/>
    <n v="2"/>
    <n v="0.2"/>
    <n v="31.197999999999986"/>
  </r>
  <r>
    <n v="9978"/>
    <s v="US-2013-103674"/>
    <x v="0"/>
    <x v="409"/>
    <d v="2013-12-11T00:00:00"/>
    <s v="Standard Class"/>
    <s v="AP-10720"/>
    <s v="Anne Pryor"/>
    <x v="2"/>
    <s v="United States"/>
    <s v="Los Angeles"/>
    <x v="1"/>
    <n v="90032"/>
    <x v="1"/>
    <s v="OFF-FA-10003467"/>
    <x v="1"/>
    <x v="13"/>
    <x v="489"/>
    <n v="13.86"/>
    <n v="7"/>
    <n v="0"/>
    <n v="0"/>
  </r>
  <r>
    <n v="9979"/>
    <s v="US-2013-103674"/>
    <x v="0"/>
    <x v="409"/>
    <d v="2013-12-11T00:00:00"/>
    <s v="Standard Class"/>
    <s v="AP-10720"/>
    <s v="Anne Pryor"/>
    <x v="2"/>
    <s v="United States"/>
    <s v="Los Angeles"/>
    <x v="1"/>
    <n v="90032"/>
    <x v="1"/>
    <s v="OFF-BI-10003727"/>
    <x v="1"/>
    <x v="8"/>
    <x v="797"/>
    <n v="13.375999999999999"/>
    <n v="4"/>
    <n v="0.2"/>
    <n v="4.6815999999999995"/>
  </r>
  <r>
    <n v="9980"/>
    <s v="US-2013-103674"/>
    <x v="0"/>
    <x v="409"/>
    <d v="2013-12-11T00:00:00"/>
    <s v="Standard Class"/>
    <s v="AP-10720"/>
    <s v="Anne Pryor"/>
    <x v="2"/>
    <s v="United States"/>
    <s v="Los Angeles"/>
    <x v="1"/>
    <n v="90032"/>
    <x v="1"/>
    <s v="OFF-BI-10002026"/>
    <x v="1"/>
    <x v="8"/>
    <x v="1749"/>
    <n v="437.47200000000009"/>
    <n v="14"/>
    <n v="0.2"/>
    <n v="153.11519999999999"/>
  </r>
  <r>
    <n v="9981"/>
    <s v="US-2012-151435"/>
    <x v="1"/>
    <x v="684"/>
    <d v="2012-09-09T00:00:00"/>
    <s v="Second Class"/>
    <s v="SW-20455"/>
    <s v="Shaun Weien"/>
    <x v="0"/>
    <s v="United States"/>
    <s v="Lafayette"/>
    <x v="28"/>
    <n v="70506"/>
    <x v="0"/>
    <s v="FUR-TA-10001039"/>
    <x v="0"/>
    <x v="3"/>
    <x v="824"/>
    <n v="85.98"/>
    <n v="1"/>
    <n v="0"/>
    <n v="22.354800000000004"/>
  </r>
  <r>
    <n v="9982"/>
    <s v="CA-2014-163566"/>
    <x v="3"/>
    <x v="646"/>
    <d v="2014-08-07T00:00:00"/>
    <s v="First Class"/>
    <s v="TB-21055"/>
    <s v="Ted Butterfield"/>
    <x v="0"/>
    <s v="United States"/>
    <s v="Fairfield"/>
    <x v="24"/>
    <n v="45014"/>
    <x v="3"/>
    <s v="OFF-LA-10004484"/>
    <x v="1"/>
    <x v="2"/>
    <x v="612"/>
    <n v="16.520000000000003"/>
    <n v="5"/>
    <n v="0.2"/>
    <n v="5.368999999999998"/>
  </r>
  <r>
    <n v="9983"/>
    <s v="US-2013-157728"/>
    <x v="0"/>
    <x v="897"/>
    <d v="2013-09-29T00:00:00"/>
    <s v="Standard Class"/>
    <s v="RC-19960"/>
    <s v="Ryan Crowe"/>
    <x v="0"/>
    <s v="United States"/>
    <s v="Grand Rapids"/>
    <x v="12"/>
    <n v="49505"/>
    <x v="2"/>
    <s v="OFF-PA-10002195"/>
    <x v="1"/>
    <x v="10"/>
    <x v="719"/>
    <n v="35.56"/>
    <n v="7"/>
    <n v="0"/>
    <n v="16.713200000000001"/>
  </r>
  <r>
    <n v="9984"/>
    <s v="US-2013-157728"/>
    <x v="0"/>
    <x v="897"/>
    <d v="2013-09-29T00:00:00"/>
    <s v="Standard Class"/>
    <s v="RC-19960"/>
    <s v="Ryan Crowe"/>
    <x v="0"/>
    <s v="United States"/>
    <s v="Grand Rapids"/>
    <x v="12"/>
    <n v="49505"/>
    <x v="2"/>
    <s v="TEC-PH-10001305"/>
    <x v="2"/>
    <x v="7"/>
    <x v="1671"/>
    <n v="97.98"/>
    <n v="2"/>
    <n v="0"/>
    <n v="27.434400000000011"/>
  </r>
  <r>
    <n v="9985"/>
    <s v="CA-2012-100251"/>
    <x v="1"/>
    <x v="961"/>
    <d v="2012-05-23T00:00:00"/>
    <s v="Standard Class"/>
    <s v="DV-13465"/>
    <s v="Dianna Vittorini"/>
    <x v="0"/>
    <s v="United States"/>
    <s v="Long Beach"/>
    <x v="15"/>
    <n v="11561"/>
    <x v="3"/>
    <s v="OFF-LA-10003766"/>
    <x v="1"/>
    <x v="2"/>
    <x v="360"/>
    <n v="31.5"/>
    <n v="10"/>
    <n v="0"/>
    <n v="15.120000000000001"/>
  </r>
  <r>
    <n v="9986"/>
    <s v="CA-2012-100251"/>
    <x v="1"/>
    <x v="961"/>
    <d v="2012-05-23T00:00:00"/>
    <s v="Standard Class"/>
    <s v="DV-13465"/>
    <s v="Dianna Vittorini"/>
    <x v="0"/>
    <s v="United States"/>
    <s v="Long Beach"/>
    <x v="15"/>
    <n v="11561"/>
    <x v="3"/>
    <s v="OFF-SU-10000898"/>
    <x v="1"/>
    <x v="14"/>
    <x v="1181"/>
    <n v="55.6"/>
    <n v="4"/>
    <n v="0"/>
    <n v="16.123999999999995"/>
  </r>
  <r>
    <n v="9987"/>
    <s v="CA-2013-125794"/>
    <x v="0"/>
    <x v="321"/>
    <d v="2013-10-04T00:00:00"/>
    <s v="Standard Class"/>
    <s v="ML-17410"/>
    <s v="Maris LaWare"/>
    <x v="0"/>
    <s v="United States"/>
    <s v="Los Angeles"/>
    <x v="1"/>
    <n v="90008"/>
    <x v="1"/>
    <s v="TEC-AC-10003399"/>
    <x v="2"/>
    <x v="11"/>
    <x v="1497"/>
    <n v="36.24"/>
    <n v="1"/>
    <n v="0"/>
    <n v="15.220800000000001"/>
  </r>
  <r>
    <n v="9988"/>
    <s v="CA-2014-163629"/>
    <x v="3"/>
    <x v="701"/>
    <d v="2014-11-22T00:00:00"/>
    <s v="Standard Class"/>
    <s v="RA-19885"/>
    <s v="Ruben Ausman"/>
    <x v="1"/>
    <s v="United States"/>
    <s v="Athens"/>
    <x v="32"/>
    <n v="30605"/>
    <x v="0"/>
    <s v="TEC-AC-10001539"/>
    <x v="2"/>
    <x v="11"/>
    <x v="1576"/>
    <n v="79.989999999999995"/>
    <n v="1"/>
    <n v="0"/>
    <n v="28.796399999999998"/>
  </r>
  <r>
    <n v="9989"/>
    <s v="CA-2014-163629"/>
    <x v="3"/>
    <x v="701"/>
    <d v="2014-11-22T00:00:00"/>
    <s v="Standard Class"/>
    <s v="RA-19885"/>
    <s v="Ruben Ausman"/>
    <x v="1"/>
    <s v="United States"/>
    <s v="Athens"/>
    <x v="32"/>
    <n v="30605"/>
    <x v="0"/>
    <s v="TEC-PH-10004006"/>
    <x v="2"/>
    <x v="7"/>
    <x v="1764"/>
    <n v="206.1"/>
    <n v="5"/>
    <n v="0"/>
    <n v="55.647000000000006"/>
  </r>
  <r>
    <n v="9990"/>
    <s v="CA-2011-110422"/>
    <x v="2"/>
    <x v="1237"/>
    <d v="2011-01-24T00:00:00"/>
    <s v="Second Class"/>
    <s v="TB-21400"/>
    <s v="Tom Boeckenhauer"/>
    <x v="0"/>
    <s v="United States"/>
    <s v="Miami"/>
    <x v="2"/>
    <n v="33180"/>
    <x v="0"/>
    <s v="FUR-FU-10001889"/>
    <x v="0"/>
    <x v="5"/>
    <x v="1149"/>
    <n v="25.248000000000001"/>
    <n v="3"/>
    <n v="0.2"/>
    <n v="4.1027999999999993"/>
  </r>
  <r>
    <n v="9991"/>
    <s v="CA-2014-121258"/>
    <x v="3"/>
    <x v="425"/>
    <d v="2014-03-04T00:00:00"/>
    <s v="Standard Class"/>
    <s v="DB-13060"/>
    <s v="Dave Brooks"/>
    <x v="0"/>
    <s v="United States"/>
    <s v="Costa Mesa"/>
    <x v="1"/>
    <n v="92627"/>
    <x v="1"/>
    <s v="FUR-FU-10000747"/>
    <x v="0"/>
    <x v="5"/>
    <x v="1742"/>
    <n v="91.96"/>
    <n v="2"/>
    <n v="0"/>
    <n v="15.633199999999988"/>
  </r>
  <r>
    <n v="9992"/>
    <s v="CA-2014-121258"/>
    <x v="3"/>
    <x v="425"/>
    <d v="2014-03-04T00:00:00"/>
    <s v="Standard Class"/>
    <s v="DB-13060"/>
    <s v="Dave Brooks"/>
    <x v="0"/>
    <s v="United States"/>
    <s v="Costa Mesa"/>
    <x v="1"/>
    <n v="92627"/>
    <x v="1"/>
    <s v="TEC-PH-10003645"/>
    <x v="2"/>
    <x v="7"/>
    <x v="294"/>
    <n v="258.57600000000002"/>
    <n v="2"/>
    <n v="0.2"/>
    <n v="19.393200000000007"/>
  </r>
  <r>
    <n v="9993"/>
    <s v="CA-2014-121258"/>
    <x v="3"/>
    <x v="425"/>
    <d v="2014-03-04T00:00:00"/>
    <s v="Standard Class"/>
    <s v="DB-13060"/>
    <s v="Dave Brooks"/>
    <x v="0"/>
    <s v="United States"/>
    <s v="Costa Mesa"/>
    <x v="1"/>
    <n v="92627"/>
    <x v="1"/>
    <s v="OFF-PA-10004041"/>
    <x v="1"/>
    <x v="10"/>
    <x v="940"/>
    <n v="29.6"/>
    <n v="4"/>
    <n v="0"/>
    <n v="13.32"/>
  </r>
  <r>
    <n v="9994"/>
    <s v="CA-2014-119914"/>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BAF4E1-05D2-4E0D-A7B2-FDE2819E88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8">
      <pivotArea outline="0" collapsedLevelsAreSubtotals="1" fieldPosition="0"/>
    </format>
    <format dxfId="7">
      <pivotArea collapsedLevelsAreSubtotals="1" fieldPosition="0">
        <references count="1">
          <reference field="22" count="12">
            <x v="1"/>
            <x v="2"/>
            <x v="3"/>
            <x v="4"/>
            <x v="5"/>
            <x v="6"/>
            <x v="7"/>
            <x v="8"/>
            <x v="9"/>
            <x v="10"/>
            <x v="11"/>
            <x v="12"/>
          </reference>
        </references>
      </pivotArea>
    </format>
    <format dxfId="6">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5B257C-1B81-437E-BF81-07F877EAE89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C17457-9521-41FF-AC44-CE945C92607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5" count="1" selected="0">
            <x v="0"/>
          </reference>
        </references>
      </pivotArea>
    </chartFormat>
    <chartFormat chart="9" format="18">
      <pivotArea type="data" outline="0" fieldPosition="0">
        <references count="2">
          <reference field="4294967294" count="1" selected="0">
            <x v="0"/>
          </reference>
          <reference field="15" count="1" selected="0">
            <x v="1"/>
          </reference>
        </references>
      </pivotArea>
    </chartFormat>
    <chartFormat chart="9"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2ECF76-FBC5-4649-A712-D378E9292D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E1AA2B-0B1E-434F-A218-AF5323D101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
    </i>
    <i>
      <x v="14"/>
    </i>
    <i>
      <x v="11"/>
    </i>
    <i>
      <x/>
    </i>
    <i>
      <x v="16"/>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42F7FC-0F5A-4591-917D-CC6FCEB0D19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873A49-9474-472C-B192-3165335980C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554282-08F1-4518-9C8D-BD977FB8070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15FD48-F77D-4E05-A0E6-A519DB0A5CC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785D21-3368-41BD-9DC0-FF344287572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F44B8D-B4A2-4068-A96C-495E4811D8DB}"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F83E800-DF42-40D7-9147-4ED45BA4774F}" sourceName="Year">
  <pivotTables>
    <pivotTable tabId="9" name="PivotTable7"/>
    <pivotTable tabId="3" name="PivotTable1"/>
    <pivotTable tabId="6" name="PivotTable3"/>
    <pivotTable tabId="10" name="PivotTable10"/>
    <pivotTable tabId="10" name="PivotTable11"/>
    <pivotTable tabId="10" name="PivotTable12"/>
    <pivotTable tabId="10" name="PivotTable8"/>
    <pivotTable tabId="10" name="PivotTable9"/>
    <pivotTable tabId="7" name="PivotTable4"/>
    <pivotTable tabId="4" name="PivotTable2"/>
  </pivotTables>
  <data>
    <tabular pivotCacheId="29569522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52B17F8-27AC-4D79-9004-ED1FD6BEE43D}" sourceName="Segment">
  <pivotTables>
    <pivotTable tabId="9" name="PivotTable7"/>
    <pivotTable tabId="3" name="PivotTable1"/>
    <pivotTable tabId="6" name="PivotTable3"/>
    <pivotTable tabId="10" name="PivotTable10"/>
    <pivotTable tabId="10" name="PivotTable11"/>
    <pivotTable tabId="10" name="PivotTable12"/>
    <pivotTable tabId="10" name="PivotTable8"/>
    <pivotTable tabId="10" name="PivotTable9"/>
    <pivotTable tabId="7" name="PivotTable4"/>
    <pivotTable tabId="4" name="PivotTable2"/>
    <pivotTable tabId="12" name="PivotTable13"/>
  </pivotTables>
  <data>
    <tabular pivotCacheId="29569522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D01B6A-BE2A-4043-A0D2-CE37C7EDA700}" sourceName="Region">
  <pivotTables>
    <pivotTable tabId="9" name="PivotTable7"/>
    <pivotTable tabId="3" name="PivotTable1"/>
    <pivotTable tabId="6" name="PivotTable3"/>
    <pivotTable tabId="10" name="PivotTable10"/>
    <pivotTable tabId="10" name="PivotTable11"/>
    <pivotTable tabId="10" name="PivotTable12"/>
    <pivotTable tabId="10" name="PivotTable8"/>
    <pivotTable tabId="10" name="PivotTable9"/>
    <pivotTable tabId="7" name="PivotTable4"/>
    <pivotTable tabId="4" name="PivotTable2"/>
    <pivotTable tabId="12" name="PivotTable13"/>
  </pivotTables>
  <data>
    <tabular pivotCacheId="29569522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4255319-2504-4ABC-B93E-05CCC57C4050}" cache="Slicer_Year" caption="Year" rowHeight="234950"/>
  <slicer name="Segment" xr10:uid="{A130634C-346E-4936-8A32-10EE5E02B0BA}" cache="Slicer_Segment" caption="Segment" rowHeight="234950"/>
  <slicer name="Region" xr10:uid="{79EC5C07-E191-4842-B851-82230AD144E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8426BC5-50B7-4827-8CC3-3C5EA2B06642}" cache="Slicer_Year" caption="Year" rowHeight="234950"/>
  <slicer name="Segment 2" xr10:uid="{310B813A-3968-4BAC-9652-47A1F7883B8A}" cache="Slicer_Segment" caption="Segment" rowHeight="234950"/>
  <slicer name="Region 2" xr10:uid="{B02AA856-BB20-4848-B912-52391F8F72E1}" cache="Slicer_Region" caption="Region"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5F2E1-5529-4321-9B0C-712F6544D9B7}">
  <dimension ref="A3:C16"/>
  <sheetViews>
    <sheetView workbookViewId="0">
      <selection activeCell="A25" sqref="A25"/>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2" t="s">
        <v>21</v>
      </c>
      <c r="B3" s="1" t="s">
        <v>39</v>
      </c>
      <c r="C3" s="8" t="s">
        <v>41</v>
      </c>
    </row>
    <row r="4" spans="1:3" x14ac:dyDescent="0.3">
      <c r="A4" s="4" t="s">
        <v>27</v>
      </c>
      <c r="B4" s="9">
        <v>1563.232</v>
      </c>
      <c r="C4" s="10">
        <v>213.73279999999988</v>
      </c>
    </row>
    <row r="5" spans="1:3" x14ac:dyDescent="0.3">
      <c r="A5" s="5" t="s">
        <v>28</v>
      </c>
      <c r="B5" s="11">
        <v>188.67400000000001</v>
      </c>
      <c r="C5" s="12">
        <v>-3.5038</v>
      </c>
    </row>
    <row r="6" spans="1:3" x14ac:dyDescent="0.3">
      <c r="A6" s="5" t="s">
        <v>29</v>
      </c>
      <c r="B6" s="11">
        <v>264.67599999999999</v>
      </c>
      <c r="C6" s="12">
        <v>70.738200000000006</v>
      </c>
    </row>
    <row r="7" spans="1:3" x14ac:dyDescent="0.3">
      <c r="A7" s="5" t="s">
        <v>30</v>
      </c>
      <c r="B7" s="11">
        <v>307.16800000000001</v>
      </c>
      <c r="C7" s="12">
        <v>0.76779999999998694</v>
      </c>
    </row>
    <row r="8" spans="1:3" x14ac:dyDescent="0.3">
      <c r="A8" s="5" t="s">
        <v>31</v>
      </c>
      <c r="B8" s="11">
        <v>5387.2180000000008</v>
      </c>
      <c r="C8" s="12">
        <v>1077.2089999999998</v>
      </c>
    </row>
    <row r="9" spans="1:3" x14ac:dyDescent="0.3">
      <c r="A9" s="5" t="s">
        <v>32</v>
      </c>
      <c r="B9" s="11">
        <v>224.9</v>
      </c>
      <c r="C9" s="12">
        <v>64.238400000000013</v>
      </c>
    </row>
    <row r="10" spans="1:3" x14ac:dyDescent="0.3">
      <c r="A10" s="5" t="s">
        <v>33</v>
      </c>
      <c r="B10" s="11">
        <v>709.96100000000001</v>
      </c>
      <c r="C10" s="12">
        <v>13.931299999999926</v>
      </c>
    </row>
    <row r="11" spans="1:3" x14ac:dyDescent="0.3">
      <c r="A11" s="5" t="s">
        <v>34</v>
      </c>
      <c r="B11" s="11">
        <v>799.56650000000013</v>
      </c>
      <c r="C11" s="12">
        <v>-181.89130000000011</v>
      </c>
    </row>
    <row r="12" spans="1:3" x14ac:dyDescent="0.3">
      <c r="A12" s="5" t="s">
        <v>35</v>
      </c>
      <c r="B12" s="11">
        <v>2369.6499999999996</v>
      </c>
      <c r="C12" s="12">
        <v>247.04399999999987</v>
      </c>
    </row>
    <row r="13" spans="1:3" x14ac:dyDescent="0.3">
      <c r="A13" s="5" t="s">
        <v>36</v>
      </c>
      <c r="B13" s="11">
        <v>1233.2870000000003</v>
      </c>
      <c r="C13" s="12">
        <v>242.91220000000004</v>
      </c>
    </row>
    <row r="14" spans="1:3" x14ac:dyDescent="0.3">
      <c r="A14" s="5" t="s">
        <v>37</v>
      </c>
      <c r="B14" s="11">
        <v>9967.4260000000013</v>
      </c>
      <c r="C14" s="12">
        <v>2056.6753999999996</v>
      </c>
    </row>
    <row r="15" spans="1:3" x14ac:dyDescent="0.3">
      <c r="A15" s="5" t="s">
        <v>38</v>
      </c>
      <c r="B15" s="11">
        <v>3679.1319999999996</v>
      </c>
      <c r="C15" s="12">
        <v>295.65120000000002</v>
      </c>
    </row>
    <row r="16" spans="1:3" x14ac:dyDescent="0.3">
      <c r="A16" s="7" t="s">
        <v>22</v>
      </c>
      <c r="B16" s="13">
        <v>26694.890500000001</v>
      </c>
      <c r="C16" s="14">
        <v>4097.5051999999996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10F03-0A78-4ACE-A2D5-E75B6FC4B611}">
  <dimension ref="A3:F12"/>
  <sheetViews>
    <sheetView workbookViewId="0">
      <selection activeCell="B5" sqref="B5"/>
    </sheetView>
  </sheetViews>
  <sheetFormatPr defaultRowHeight="14.4" x14ac:dyDescent="0.3"/>
  <cols>
    <col min="1" max="1" width="13.109375" bestFit="1" customWidth="1"/>
    <col min="2" max="2" width="11.6640625" bestFit="1" customWidth="1"/>
    <col min="5" max="5" width="13.109375" bestFit="1" customWidth="1"/>
    <col min="6" max="6" width="12" bestFit="1" customWidth="1"/>
  </cols>
  <sheetData>
    <row r="3" spans="1:6" x14ac:dyDescent="0.3">
      <c r="A3" s="2" t="s">
        <v>1</v>
      </c>
      <c r="B3" s="3" t="s">
        <v>41</v>
      </c>
    </row>
    <row r="4" spans="1:6" x14ac:dyDescent="0.3">
      <c r="A4" s="4" t="s">
        <v>9</v>
      </c>
      <c r="B4" s="27">
        <v>2982.3425000000002</v>
      </c>
      <c r="E4" s="4"/>
      <c r="F4" s="3"/>
    </row>
    <row r="5" spans="1:6" x14ac:dyDescent="0.3">
      <c r="A5" s="5" t="s">
        <v>5</v>
      </c>
      <c r="B5" s="28">
        <v>1246.2762</v>
      </c>
      <c r="E5" s="5"/>
      <c r="F5" s="6"/>
    </row>
    <row r="6" spans="1:6" x14ac:dyDescent="0.3">
      <c r="A6" s="5" t="s">
        <v>4</v>
      </c>
      <c r="B6" s="28">
        <v>-131.11350000000064</v>
      </c>
      <c r="E6" s="5"/>
      <c r="F6" s="6"/>
    </row>
    <row r="7" spans="1:6" x14ac:dyDescent="0.3">
      <c r="A7" s="7" t="s">
        <v>22</v>
      </c>
      <c r="B7" s="29">
        <v>4097.5051999999996</v>
      </c>
      <c r="E7" s="15"/>
    </row>
    <row r="8" spans="1:6" x14ac:dyDescent="0.3">
      <c r="E8" s="15" t="s">
        <v>1</v>
      </c>
      <c r="F8" s="15" t="s">
        <v>41</v>
      </c>
    </row>
    <row r="9" spans="1:6" x14ac:dyDescent="0.3">
      <c r="E9" t="str">
        <f>A4</f>
        <v>Technology</v>
      </c>
      <c r="F9" s="16">
        <f>B4</f>
        <v>2982.3425000000002</v>
      </c>
    </row>
    <row r="10" spans="1:6" x14ac:dyDescent="0.3">
      <c r="E10" t="str">
        <f t="shared" ref="E10:E12" si="0">A5</f>
        <v>Office Supplies</v>
      </c>
      <c r="F10" s="16">
        <f t="shared" ref="F10:F11" si="1">B5</f>
        <v>1246.2762</v>
      </c>
    </row>
    <row r="11" spans="1:6" x14ac:dyDescent="0.3">
      <c r="E11" t="str">
        <f t="shared" si="0"/>
        <v>Furniture</v>
      </c>
      <c r="F11" s="16">
        <f t="shared" si="1"/>
        <v>-131.11350000000064</v>
      </c>
    </row>
    <row r="12" spans="1:6" x14ac:dyDescent="0.3">
      <c r="E12" t="str">
        <f t="shared" si="0"/>
        <v>Grand Total</v>
      </c>
      <c r="F12" s="16">
        <f>GETPIVOTDATA("Profit",$A$3)</f>
        <v>4097.5051999999996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DF1CB-0F7B-4DE5-8183-A72DAF0DA3F0}">
  <dimension ref="A3:B7"/>
  <sheetViews>
    <sheetView workbookViewId="0">
      <selection activeCell="H30" sqref="H30"/>
    </sheetView>
  </sheetViews>
  <sheetFormatPr defaultRowHeight="14.4" x14ac:dyDescent="0.3"/>
  <cols>
    <col min="1" max="1" width="13.109375" bestFit="1" customWidth="1"/>
    <col min="2" max="2" width="11.21875" bestFit="1" customWidth="1"/>
  </cols>
  <sheetData>
    <row r="3" spans="1:2" x14ac:dyDescent="0.3">
      <c r="A3" s="2" t="s">
        <v>21</v>
      </c>
      <c r="B3" s="3" t="s">
        <v>39</v>
      </c>
    </row>
    <row r="4" spans="1:2" x14ac:dyDescent="0.3">
      <c r="A4" s="4" t="s">
        <v>4</v>
      </c>
      <c r="B4" s="17">
        <v>0.28766592992767664</v>
      </c>
    </row>
    <row r="5" spans="1:2" x14ac:dyDescent="0.3">
      <c r="A5" s="5" t="s">
        <v>5</v>
      </c>
      <c r="B5" s="18">
        <v>0.33028856215012381</v>
      </c>
    </row>
    <row r="6" spans="1:2" x14ac:dyDescent="0.3">
      <c r="A6" s="5" t="s">
        <v>9</v>
      </c>
      <c r="B6" s="18">
        <v>0.38204550792219949</v>
      </c>
    </row>
    <row r="7" spans="1:2" x14ac:dyDescent="0.3">
      <c r="A7" s="7" t="s">
        <v>22</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63329-F886-4F2E-967D-9C3545895960}">
  <dimension ref="A3:E52"/>
  <sheetViews>
    <sheetView tabSelected="1" zoomScale="105" workbookViewId="0">
      <selection activeCell="E14" sqref="E14"/>
    </sheetView>
  </sheetViews>
  <sheetFormatPr defaultRowHeight="14.4" x14ac:dyDescent="0.3"/>
  <cols>
    <col min="1" max="1" width="13.109375" bestFit="1" customWidth="1"/>
    <col min="2" max="2" width="11.5546875" bestFit="1" customWidth="1"/>
    <col min="4" max="4" width="17.33203125" bestFit="1" customWidth="1"/>
    <col min="5" max="5" width="14.44140625" customWidth="1"/>
  </cols>
  <sheetData>
    <row r="3" spans="1:5" x14ac:dyDescent="0.3">
      <c r="A3" s="2" t="s">
        <v>21</v>
      </c>
      <c r="B3" s="3" t="s">
        <v>39</v>
      </c>
      <c r="D3" t="s">
        <v>0</v>
      </c>
      <c r="E3" t="s">
        <v>2</v>
      </c>
    </row>
    <row r="4" spans="1:5" x14ac:dyDescent="0.3">
      <c r="A4" s="4" t="s">
        <v>15</v>
      </c>
      <c r="B4" s="27">
        <v>4978.32</v>
      </c>
      <c r="D4" t="str">
        <f>A4</f>
        <v>Alabama</v>
      </c>
      <c r="E4" s="16">
        <f>GETPIVOTDATA("Sales",$A$3,"State",A4)</f>
        <v>4978.32</v>
      </c>
    </row>
    <row r="5" spans="1:5" x14ac:dyDescent="0.3">
      <c r="A5" s="5" t="s">
        <v>6</v>
      </c>
      <c r="B5" s="28">
        <v>6306.3575000000019</v>
      </c>
      <c r="D5" t="str">
        <f t="shared" ref="D5:D52" si="0">A5</f>
        <v>Florida</v>
      </c>
      <c r="E5" s="16">
        <f t="shared" ref="E5:E52" si="1">GETPIVOTDATA("Sales",$A$3,"State",A5)</f>
        <v>6306.3575000000019</v>
      </c>
    </row>
    <row r="6" spans="1:5" x14ac:dyDescent="0.3">
      <c r="A6" s="5" t="s">
        <v>19</v>
      </c>
      <c r="B6" s="28">
        <v>3082.3900000000003</v>
      </c>
      <c r="D6" t="str">
        <f t="shared" si="0"/>
        <v>Georgia</v>
      </c>
      <c r="E6" s="16">
        <f t="shared" si="1"/>
        <v>3082.3900000000003</v>
      </c>
    </row>
    <row r="7" spans="1:5" x14ac:dyDescent="0.3">
      <c r="A7" s="5" t="s">
        <v>3</v>
      </c>
      <c r="B7" s="28">
        <v>140.81</v>
      </c>
      <c r="D7" t="str">
        <f t="shared" si="0"/>
        <v>Kentucky</v>
      </c>
      <c r="E7" s="16">
        <f t="shared" si="1"/>
        <v>140.81</v>
      </c>
    </row>
    <row r="8" spans="1:5" x14ac:dyDescent="0.3">
      <c r="A8" s="5" t="s">
        <v>18</v>
      </c>
      <c r="B8" s="28">
        <v>100.24000000000001</v>
      </c>
      <c r="D8" t="str">
        <f t="shared" si="0"/>
        <v>Louisiana</v>
      </c>
      <c r="E8" s="16">
        <f t="shared" si="1"/>
        <v>100.24000000000001</v>
      </c>
    </row>
    <row r="9" spans="1:5" x14ac:dyDescent="0.3">
      <c r="A9" s="5" t="s">
        <v>20</v>
      </c>
      <c r="B9" s="28">
        <v>117.81</v>
      </c>
      <c r="D9" t="str">
        <f t="shared" si="0"/>
        <v>Mississippi</v>
      </c>
      <c r="E9" s="16">
        <f t="shared" si="1"/>
        <v>117.81</v>
      </c>
    </row>
    <row r="10" spans="1:5" x14ac:dyDescent="0.3">
      <c r="A10" s="5" t="s">
        <v>11</v>
      </c>
      <c r="B10" s="28">
        <v>3082.7629999999999</v>
      </c>
      <c r="D10" t="str">
        <f t="shared" si="0"/>
        <v>North Carolina</v>
      </c>
      <c r="E10" s="16">
        <f t="shared" si="1"/>
        <v>3082.7629999999999</v>
      </c>
    </row>
    <row r="11" spans="1:5" x14ac:dyDescent="0.3">
      <c r="A11" s="5" t="s">
        <v>16</v>
      </c>
      <c r="B11" s="28">
        <v>199.17999999999998</v>
      </c>
      <c r="D11" t="str">
        <f t="shared" si="0"/>
        <v>South Carolina</v>
      </c>
      <c r="E11" s="16">
        <f t="shared" si="1"/>
        <v>199.17999999999998</v>
      </c>
    </row>
    <row r="12" spans="1:5" x14ac:dyDescent="0.3">
      <c r="A12" s="5" t="s">
        <v>14</v>
      </c>
      <c r="B12" s="28">
        <v>485.31000000000006</v>
      </c>
      <c r="D12" t="str">
        <f t="shared" si="0"/>
        <v>Tennessee</v>
      </c>
      <c r="E12" s="16">
        <f t="shared" si="1"/>
        <v>485.31000000000006</v>
      </c>
    </row>
    <row r="13" spans="1:5" x14ac:dyDescent="0.3">
      <c r="A13" s="5" t="s">
        <v>13</v>
      </c>
      <c r="B13" s="28">
        <v>8201.7099999999991</v>
      </c>
      <c r="D13" t="str">
        <f t="shared" si="0"/>
        <v>Virginia</v>
      </c>
      <c r="E13" s="16">
        <f t="shared" si="1"/>
        <v>8201.7099999999991</v>
      </c>
    </row>
    <row r="14" spans="1:5" x14ac:dyDescent="0.3">
      <c r="A14" s="7" t="s">
        <v>22</v>
      </c>
      <c r="B14" s="29">
        <v>26694.890500000001</v>
      </c>
      <c r="D14" t="str">
        <f t="shared" si="0"/>
        <v>Grand Total</v>
      </c>
      <c r="E14" s="16" t="e">
        <f t="shared" si="1"/>
        <v>#REF!</v>
      </c>
    </row>
    <row r="15" spans="1:5" x14ac:dyDescent="0.3">
      <c r="D15">
        <f t="shared" si="0"/>
        <v>0</v>
      </c>
      <c r="E15" s="16" t="e">
        <f t="shared" si="1"/>
        <v>#REF!</v>
      </c>
    </row>
    <row r="16" spans="1:5" x14ac:dyDescent="0.3">
      <c r="D16">
        <f t="shared" si="0"/>
        <v>0</v>
      </c>
      <c r="E16" s="16" t="e">
        <f t="shared" si="1"/>
        <v>#REF!</v>
      </c>
    </row>
    <row r="17" spans="4:5" x14ac:dyDescent="0.3">
      <c r="D17">
        <f t="shared" si="0"/>
        <v>0</v>
      </c>
      <c r="E17" s="16" t="e">
        <f t="shared" si="1"/>
        <v>#REF!</v>
      </c>
    </row>
    <row r="18" spans="4:5" x14ac:dyDescent="0.3">
      <c r="D18">
        <f t="shared" si="0"/>
        <v>0</v>
      </c>
      <c r="E18" s="16" t="e">
        <f t="shared" si="1"/>
        <v>#REF!</v>
      </c>
    </row>
    <row r="19" spans="4:5" x14ac:dyDescent="0.3">
      <c r="D19">
        <f t="shared" si="0"/>
        <v>0</v>
      </c>
      <c r="E19" s="16" t="e">
        <f t="shared" si="1"/>
        <v>#REF!</v>
      </c>
    </row>
    <row r="20" spans="4:5" x14ac:dyDescent="0.3">
      <c r="D20">
        <f t="shared" si="0"/>
        <v>0</v>
      </c>
      <c r="E20" s="16" t="e">
        <f t="shared" si="1"/>
        <v>#REF!</v>
      </c>
    </row>
    <row r="21" spans="4:5" x14ac:dyDescent="0.3">
      <c r="D21">
        <f t="shared" si="0"/>
        <v>0</v>
      </c>
      <c r="E21" s="16" t="e">
        <f t="shared" si="1"/>
        <v>#REF!</v>
      </c>
    </row>
    <row r="22" spans="4:5" x14ac:dyDescent="0.3">
      <c r="D22">
        <f t="shared" si="0"/>
        <v>0</v>
      </c>
      <c r="E22" s="16" t="e">
        <f t="shared" si="1"/>
        <v>#REF!</v>
      </c>
    </row>
    <row r="23" spans="4:5" x14ac:dyDescent="0.3">
      <c r="D23">
        <f t="shared" si="0"/>
        <v>0</v>
      </c>
      <c r="E23" s="16" t="e">
        <f t="shared" si="1"/>
        <v>#REF!</v>
      </c>
    </row>
    <row r="24" spans="4:5" x14ac:dyDescent="0.3">
      <c r="D24">
        <f t="shared" si="0"/>
        <v>0</v>
      </c>
      <c r="E24" s="16" t="e">
        <f t="shared" si="1"/>
        <v>#REF!</v>
      </c>
    </row>
    <row r="25" spans="4:5" x14ac:dyDescent="0.3">
      <c r="D25">
        <f t="shared" si="0"/>
        <v>0</v>
      </c>
      <c r="E25" s="16" t="e">
        <f t="shared" si="1"/>
        <v>#REF!</v>
      </c>
    </row>
    <row r="26" spans="4:5" x14ac:dyDescent="0.3">
      <c r="D26">
        <f t="shared" si="0"/>
        <v>0</v>
      </c>
      <c r="E26" s="16" t="e">
        <f t="shared" si="1"/>
        <v>#REF!</v>
      </c>
    </row>
    <row r="27" spans="4:5" x14ac:dyDescent="0.3">
      <c r="D27">
        <f t="shared" si="0"/>
        <v>0</v>
      </c>
      <c r="E27" s="16" t="e">
        <f t="shared" si="1"/>
        <v>#REF!</v>
      </c>
    </row>
    <row r="28" spans="4:5" x14ac:dyDescent="0.3">
      <c r="D28">
        <f t="shared" si="0"/>
        <v>0</v>
      </c>
      <c r="E28" s="16" t="e">
        <f t="shared" si="1"/>
        <v>#REF!</v>
      </c>
    </row>
    <row r="29" spans="4:5" x14ac:dyDescent="0.3">
      <c r="D29">
        <f t="shared" si="0"/>
        <v>0</v>
      </c>
      <c r="E29" s="16" t="e">
        <f t="shared" si="1"/>
        <v>#REF!</v>
      </c>
    </row>
    <row r="30" spans="4:5" x14ac:dyDescent="0.3">
      <c r="D30">
        <f t="shared" si="0"/>
        <v>0</v>
      </c>
      <c r="E30" s="16" t="e">
        <f t="shared" si="1"/>
        <v>#REF!</v>
      </c>
    </row>
    <row r="31" spans="4:5" x14ac:dyDescent="0.3">
      <c r="D31">
        <f t="shared" si="0"/>
        <v>0</v>
      </c>
      <c r="E31" s="16" t="e">
        <f t="shared" si="1"/>
        <v>#REF!</v>
      </c>
    </row>
    <row r="32" spans="4:5" x14ac:dyDescent="0.3">
      <c r="D32">
        <f t="shared" si="0"/>
        <v>0</v>
      </c>
      <c r="E32" s="16" t="e">
        <f t="shared" si="1"/>
        <v>#REF!</v>
      </c>
    </row>
    <row r="33" spans="4:5" x14ac:dyDescent="0.3">
      <c r="D33">
        <f t="shared" si="0"/>
        <v>0</v>
      </c>
      <c r="E33" s="16" t="e">
        <f t="shared" si="1"/>
        <v>#REF!</v>
      </c>
    </row>
    <row r="34" spans="4:5" x14ac:dyDescent="0.3">
      <c r="D34">
        <f t="shared" si="0"/>
        <v>0</v>
      </c>
      <c r="E34" s="16" t="e">
        <f t="shared" si="1"/>
        <v>#REF!</v>
      </c>
    </row>
    <row r="35" spans="4:5" x14ac:dyDescent="0.3">
      <c r="D35">
        <f t="shared" si="0"/>
        <v>0</v>
      </c>
      <c r="E35" s="16" t="e">
        <f t="shared" si="1"/>
        <v>#REF!</v>
      </c>
    </row>
    <row r="36" spans="4:5" x14ac:dyDescent="0.3">
      <c r="D36">
        <f t="shared" si="0"/>
        <v>0</v>
      </c>
      <c r="E36" s="16" t="e">
        <f t="shared" si="1"/>
        <v>#REF!</v>
      </c>
    </row>
    <row r="37" spans="4:5" x14ac:dyDescent="0.3">
      <c r="D37">
        <f t="shared" si="0"/>
        <v>0</v>
      </c>
      <c r="E37" s="16" t="e">
        <f t="shared" si="1"/>
        <v>#REF!</v>
      </c>
    </row>
    <row r="38" spans="4:5" x14ac:dyDescent="0.3">
      <c r="D38">
        <f t="shared" si="0"/>
        <v>0</v>
      </c>
      <c r="E38" s="16" t="e">
        <f t="shared" si="1"/>
        <v>#REF!</v>
      </c>
    </row>
    <row r="39" spans="4:5" x14ac:dyDescent="0.3">
      <c r="D39">
        <f t="shared" si="0"/>
        <v>0</v>
      </c>
      <c r="E39" s="16" t="e">
        <f t="shared" si="1"/>
        <v>#REF!</v>
      </c>
    </row>
    <row r="40" spans="4:5" x14ac:dyDescent="0.3">
      <c r="D40">
        <f t="shared" si="0"/>
        <v>0</v>
      </c>
      <c r="E40" s="16" t="e">
        <f t="shared" si="1"/>
        <v>#REF!</v>
      </c>
    </row>
    <row r="41" spans="4:5" x14ac:dyDescent="0.3">
      <c r="D41">
        <f t="shared" si="0"/>
        <v>0</v>
      </c>
      <c r="E41" s="16" t="e">
        <f t="shared" si="1"/>
        <v>#REF!</v>
      </c>
    </row>
    <row r="42" spans="4:5" x14ac:dyDescent="0.3">
      <c r="D42">
        <f t="shared" si="0"/>
        <v>0</v>
      </c>
      <c r="E42" s="16" t="e">
        <f t="shared" si="1"/>
        <v>#REF!</v>
      </c>
    </row>
    <row r="43" spans="4:5" x14ac:dyDescent="0.3">
      <c r="D43">
        <f t="shared" si="0"/>
        <v>0</v>
      </c>
      <c r="E43" s="16" t="e">
        <f t="shared" si="1"/>
        <v>#REF!</v>
      </c>
    </row>
    <row r="44" spans="4:5" x14ac:dyDescent="0.3">
      <c r="D44">
        <f t="shared" si="0"/>
        <v>0</v>
      </c>
      <c r="E44" s="16" t="e">
        <f t="shared" si="1"/>
        <v>#REF!</v>
      </c>
    </row>
    <row r="45" spans="4:5" x14ac:dyDescent="0.3">
      <c r="D45">
        <f t="shared" si="0"/>
        <v>0</v>
      </c>
      <c r="E45" s="16" t="e">
        <f t="shared" si="1"/>
        <v>#REF!</v>
      </c>
    </row>
    <row r="46" spans="4:5" x14ac:dyDescent="0.3">
      <c r="D46">
        <f t="shared" si="0"/>
        <v>0</v>
      </c>
      <c r="E46" s="16" t="e">
        <f t="shared" si="1"/>
        <v>#REF!</v>
      </c>
    </row>
    <row r="47" spans="4:5" x14ac:dyDescent="0.3">
      <c r="D47">
        <f t="shared" si="0"/>
        <v>0</v>
      </c>
      <c r="E47" s="16" t="e">
        <f t="shared" si="1"/>
        <v>#REF!</v>
      </c>
    </row>
    <row r="48" spans="4:5" x14ac:dyDescent="0.3">
      <c r="D48">
        <f t="shared" si="0"/>
        <v>0</v>
      </c>
      <c r="E48" s="16" t="e">
        <f t="shared" si="1"/>
        <v>#REF!</v>
      </c>
    </row>
    <row r="49" spans="4:5" x14ac:dyDescent="0.3">
      <c r="D49">
        <f t="shared" si="0"/>
        <v>0</v>
      </c>
      <c r="E49" s="16" t="e">
        <f t="shared" si="1"/>
        <v>#REF!</v>
      </c>
    </row>
    <row r="50" spans="4:5" x14ac:dyDescent="0.3">
      <c r="D50">
        <f t="shared" si="0"/>
        <v>0</v>
      </c>
      <c r="E50" s="16" t="e">
        <f t="shared" si="1"/>
        <v>#REF!</v>
      </c>
    </row>
    <row r="51" spans="4:5" x14ac:dyDescent="0.3">
      <c r="D51">
        <f t="shared" si="0"/>
        <v>0</v>
      </c>
      <c r="E51" s="16" t="e">
        <f t="shared" si="1"/>
        <v>#REF!</v>
      </c>
    </row>
    <row r="52" spans="4:5" x14ac:dyDescent="0.3">
      <c r="D52">
        <f t="shared" si="0"/>
        <v>0</v>
      </c>
      <c r="E52" s="16"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CBF6C-7A3A-4BF9-A8A9-0A0E42E943FA}">
  <dimension ref="A3:B9"/>
  <sheetViews>
    <sheetView workbookViewId="0">
      <selection activeCell="A5" sqref="A4:A8"/>
      <pivotSelection pane="bottomRight" showHeader="1" activeRow="4" click="1" r:id="rId1">
        <pivotArea dataOnly="0" labelOnly="1" fieldPosition="0">
          <references count="1">
            <reference field="16" count="0"/>
          </references>
        </pivotArea>
      </pivotSelection>
    </sheetView>
  </sheetViews>
  <sheetFormatPr defaultRowHeight="14.4" x14ac:dyDescent="0.3"/>
  <cols>
    <col min="1" max="1" width="12.44140625" bestFit="1" customWidth="1"/>
    <col min="2" max="2" width="11.21875" bestFit="1" customWidth="1"/>
  </cols>
  <sheetData>
    <row r="3" spans="1:2" x14ac:dyDescent="0.3">
      <c r="A3" s="2" t="s">
        <v>21</v>
      </c>
      <c r="B3" s="3" t="s">
        <v>39</v>
      </c>
    </row>
    <row r="4" spans="1:2" x14ac:dyDescent="0.3">
      <c r="A4" s="4" t="s">
        <v>10</v>
      </c>
      <c r="B4" s="27">
        <v>2574.1939999999995</v>
      </c>
    </row>
    <row r="5" spans="1:2" x14ac:dyDescent="0.3">
      <c r="A5" s="5" t="s">
        <v>8</v>
      </c>
      <c r="B5" s="28">
        <v>2996.2780000000002</v>
      </c>
    </row>
    <row r="6" spans="1:2" x14ac:dyDescent="0.3">
      <c r="A6" s="5" t="s">
        <v>17</v>
      </c>
      <c r="B6" s="28">
        <v>3305.4749999999999</v>
      </c>
    </row>
    <row r="7" spans="1:2" x14ac:dyDescent="0.3">
      <c r="A7" s="5" t="s">
        <v>12</v>
      </c>
      <c r="B7" s="28">
        <v>4165.4119999999994</v>
      </c>
    </row>
    <row r="8" spans="1:2" x14ac:dyDescent="0.3">
      <c r="A8" s="5" t="s">
        <v>7</v>
      </c>
      <c r="B8" s="28">
        <v>4807.5285000000003</v>
      </c>
    </row>
    <row r="9" spans="1:2" x14ac:dyDescent="0.3">
      <c r="A9" s="7" t="s">
        <v>22</v>
      </c>
      <c r="B9" s="29">
        <v>17848.887499999997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3381F-149A-4B8A-852F-F2E4A9CBFA8C}">
  <dimension ref="A3:N17"/>
  <sheetViews>
    <sheetView workbookViewId="0">
      <selection activeCell="N17" sqref="N17"/>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2" width="15.5546875" bestFit="1" customWidth="1"/>
    <col min="13" max="13" width="12.44140625" bestFit="1" customWidth="1"/>
    <col min="14" max="14" width="18" bestFit="1" customWidth="1"/>
  </cols>
  <sheetData>
    <row r="3" spans="1:14" x14ac:dyDescent="0.3">
      <c r="A3" s="2" t="s">
        <v>21</v>
      </c>
      <c r="B3" s="3" t="s">
        <v>39</v>
      </c>
      <c r="D3" s="2" t="s">
        <v>21</v>
      </c>
      <c r="E3" s="3" t="s">
        <v>41</v>
      </c>
      <c r="G3" s="2" t="s">
        <v>21</v>
      </c>
      <c r="H3" s="3" t="s">
        <v>40</v>
      </c>
      <c r="J3" s="2" t="s">
        <v>21</v>
      </c>
      <c r="K3" s="3" t="s">
        <v>42</v>
      </c>
      <c r="M3" s="2" t="s">
        <v>21</v>
      </c>
      <c r="N3" s="3" t="s">
        <v>43</v>
      </c>
    </row>
    <row r="4" spans="1:14" x14ac:dyDescent="0.3">
      <c r="A4" s="4" t="s">
        <v>27</v>
      </c>
      <c r="B4" s="27">
        <v>1563.232</v>
      </c>
      <c r="D4" s="4" t="s">
        <v>27</v>
      </c>
      <c r="E4" s="27">
        <v>213.73279999999988</v>
      </c>
      <c r="G4" s="4" t="s">
        <v>27</v>
      </c>
      <c r="H4" s="27">
        <v>22</v>
      </c>
      <c r="J4" s="4" t="s">
        <v>27</v>
      </c>
      <c r="K4" s="27">
        <v>6</v>
      </c>
      <c r="M4" s="4" t="s">
        <v>27</v>
      </c>
      <c r="N4" s="27">
        <v>0.1367249391005301</v>
      </c>
    </row>
    <row r="5" spans="1:14" x14ac:dyDescent="0.3">
      <c r="A5" s="5" t="s">
        <v>28</v>
      </c>
      <c r="B5" s="28">
        <v>188.67400000000001</v>
      </c>
      <c r="D5" s="5" t="s">
        <v>28</v>
      </c>
      <c r="E5" s="28">
        <v>-3.5038</v>
      </c>
      <c r="G5" s="5" t="s">
        <v>28</v>
      </c>
      <c r="H5" s="28">
        <v>9</v>
      </c>
      <c r="J5" s="5" t="s">
        <v>28</v>
      </c>
      <c r="K5" s="28">
        <v>2</v>
      </c>
      <c r="M5" s="5" t="s">
        <v>28</v>
      </c>
      <c r="N5" s="28">
        <v>-1.8570656264244145E-2</v>
      </c>
    </row>
    <row r="6" spans="1:14" x14ac:dyDescent="0.3">
      <c r="A6" s="5" t="s">
        <v>29</v>
      </c>
      <c r="B6" s="28">
        <v>264.67599999999999</v>
      </c>
      <c r="D6" s="5" t="s">
        <v>29</v>
      </c>
      <c r="E6" s="28">
        <v>70.738200000000006</v>
      </c>
      <c r="G6" s="5" t="s">
        <v>29</v>
      </c>
      <c r="H6" s="28">
        <v>25</v>
      </c>
      <c r="J6" s="5" t="s">
        <v>29</v>
      </c>
      <c r="K6" s="28">
        <v>8</v>
      </c>
      <c r="M6" s="5" t="s">
        <v>29</v>
      </c>
      <c r="N6" s="28">
        <v>0.26726337106500025</v>
      </c>
    </row>
    <row r="7" spans="1:14" x14ac:dyDescent="0.3">
      <c r="A7" s="5" t="s">
        <v>30</v>
      </c>
      <c r="B7" s="28">
        <v>307.16800000000001</v>
      </c>
      <c r="D7" s="5" t="s">
        <v>30</v>
      </c>
      <c r="E7" s="28">
        <v>0.76779999999998694</v>
      </c>
      <c r="G7" s="5" t="s">
        <v>30</v>
      </c>
      <c r="H7" s="28">
        <v>17</v>
      </c>
      <c r="J7" s="5" t="s">
        <v>30</v>
      </c>
      <c r="K7" s="28">
        <v>5</v>
      </c>
      <c r="M7" s="5" t="s">
        <v>30</v>
      </c>
      <c r="N7" s="28">
        <v>2.4996093343056143E-3</v>
      </c>
    </row>
    <row r="8" spans="1:14" x14ac:dyDescent="0.3">
      <c r="A8" s="5" t="s">
        <v>31</v>
      </c>
      <c r="B8" s="28">
        <v>5387.2180000000008</v>
      </c>
      <c r="D8" s="5" t="s">
        <v>31</v>
      </c>
      <c r="E8" s="28">
        <v>1077.2089999999998</v>
      </c>
      <c r="G8" s="5" t="s">
        <v>31</v>
      </c>
      <c r="H8" s="28">
        <v>106</v>
      </c>
      <c r="J8" s="5" t="s">
        <v>31</v>
      </c>
      <c r="K8" s="28">
        <v>20</v>
      </c>
      <c r="M8" s="5" t="s">
        <v>31</v>
      </c>
      <c r="N8" s="28">
        <v>0.19995645247695559</v>
      </c>
    </row>
    <row r="9" spans="1:14" x14ac:dyDescent="0.3">
      <c r="A9" s="5" t="s">
        <v>32</v>
      </c>
      <c r="B9" s="28">
        <v>224.9</v>
      </c>
      <c r="D9" s="5" t="s">
        <v>32</v>
      </c>
      <c r="E9" s="28">
        <v>64.238400000000013</v>
      </c>
      <c r="G9" s="5" t="s">
        <v>32</v>
      </c>
      <c r="H9" s="28">
        <v>4</v>
      </c>
      <c r="J9" s="5" t="s">
        <v>32</v>
      </c>
      <c r="K9" s="28">
        <v>2</v>
      </c>
      <c r="M9" s="5" t="s">
        <v>32</v>
      </c>
      <c r="N9" s="28">
        <v>0.28563094708759451</v>
      </c>
    </row>
    <row r="10" spans="1:14" x14ac:dyDescent="0.3">
      <c r="A10" s="5" t="s">
        <v>33</v>
      </c>
      <c r="B10" s="28">
        <v>709.96100000000001</v>
      </c>
      <c r="D10" s="5" t="s">
        <v>33</v>
      </c>
      <c r="E10" s="28">
        <v>13.931299999999926</v>
      </c>
      <c r="G10" s="5" t="s">
        <v>33</v>
      </c>
      <c r="H10" s="28">
        <v>39</v>
      </c>
      <c r="J10" s="5" t="s">
        <v>33</v>
      </c>
      <c r="K10" s="28">
        <v>11</v>
      </c>
      <c r="M10" s="5" t="s">
        <v>33</v>
      </c>
      <c r="N10" s="28">
        <v>1.9622627158393101E-2</v>
      </c>
    </row>
    <row r="11" spans="1:14" x14ac:dyDescent="0.3">
      <c r="A11" s="5" t="s">
        <v>34</v>
      </c>
      <c r="B11" s="28">
        <v>799.56650000000013</v>
      </c>
      <c r="D11" s="5" t="s">
        <v>34</v>
      </c>
      <c r="E11" s="28">
        <v>-181.89130000000011</v>
      </c>
      <c r="G11" s="5" t="s">
        <v>34</v>
      </c>
      <c r="H11" s="28">
        <v>19</v>
      </c>
      <c r="J11" s="5" t="s">
        <v>34</v>
      </c>
      <c r="K11" s="28">
        <v>4</v>
      </c>
      <c r="M11" s="5" t="s">
        <v>34</v>
      </c>
      <c r="N11" s="28">
        <v>-0.22748739473202051</v>
      </c>
    </row>
    <row r="12" spans="1:14" x14ac:dyDescent="0.3">
      <c r="A12" s="5" t="s">
        <v>35</v>
      </c>
      <c r="B12" s="28">
        <v>2369.6499999999996</v>
      </c>
      <c r="D12" s="5" t="s">
        <v>35</v>
      </c>
      <c r="E12" s="28">
        <v>247.04399999999987</v>
      </c>
      <c r="G12" s="5" t="s">
        <v>35</v>
      </c>
      <c r="H12" s="28">
        <v>48</v>
      </c>
      <c r="J12" s="5" t="s">
        <v>35</v>
      </c>
      <c r="K12" s="28">
        <v>11</v>
      </c>
      <c r="M12" s="5" t="s">
        <v>35</v>
      </c>
      <c r="N12" s="28">
        <v>0.10425337075095474</v>
      </c>
    </row>
    <row r="13" spans="1:14" x14ac:dyDescent="0.3">
      <c r="A13" s="5" t="s">
        <v>36</v>
      </c>
      <c r="B13" s="28">
        <v>1233.2870000000003</v>
      </c>
      <c r="D13" s="5" t="s">
        <v>36</v>
      </c>
      <c r="E13" s="28">
        <v>242.91220000000004</v>
      </c>
      <c r="G13" s="5" t="s">
        <v>36</v>
      </c>
      <c r="H13" s="28">
        <v>36</v>
      </c>
      <c r="J13" s="5" t="s">
        <v>36</v>
      </c>
      <c r="K13" s="28">
        <v>9</v>
      </c>
      <c r="M13" s="5" t="s">
        <v>36</v>
      </c>
      <c r="N13" s="28">
        <v>0.19696323726756221</v>
      </c>
    </row>
    <row r="14" spans="1:14" x14ac:dyDescent="0.3">
      <c r="A14" s="5" t="s">
        <v>37</v>
      </c>
      <c r="B14" s="28">
        <v>9967.4260000000013</v>
      </c>
      <c r="D14" s="5" t="s">
        <v>37</v>
      </c>
      <c r="E14" s="28">
        <v>2056.6753999999996</v>
      </c>
      <c r="G14" s="5" t="s">
        <v>37</v>
      </c>
      <c r="H14" s="28">
        <v>94</v>
      </c>
      <c r="J14" s="5" t="s">
        <v>37</v>
      </c>
      <c r="K14" s="28">
        <v>22</v>
      </c>
      <c r="M14" s="5" t="s">
        <v>37</v>
      </c>
      <c r="N14" s="28">
        <v>0.20633967084380656</v>
      </c>
    </row>
    <row r="15" spans="1:14" x14ac:dyDescent="0.3">
      <c r="A15" s="5" t="s">
        <v>38</v>
      </c>
      <c r="B15" s="28">
        <v>3679.1319999999996</v>
      </c>
      <c r="D15" s="5" t="s">
        <v>38</v>
      </c>
      <c r="E15" s="28">
        <v>295.65120000000002</v>
      </c>
      <c r="G15" s="5" t="s">
        <v>38</v>
      </c>
      <c r="H15" s="28">
        <v>38</v>
      </c>
      <c r="J15" s="5" t="s">
        <v>38</v>
      </c>
      <c r="K15" s="28">
        <v>9</v>
      </c>
      <c r="M15" s="5" t="s">
        <v>38</v>
      </c>
      <c r="N15" s="28">
        <v>8.0358954231595947E-2</v>
      </c>
    </row>
    <row r="16" spans="1:14" x14ac:dyDescent="0.3">
      <c r="A16" s="7" t="s">
        <v>22</v>
      </c>
      <c r="B16" s="29">
        <v>26694.890500000001</v>
      </c>
      <c r="D16" s="7" t="s">
        <v>22</v>
      </c>
      <c r="E16" s="29">
        <v>4097.5051999999996</v>
      </c>
      <c r="G16" s="7" t="s">
        <v>22</v>
      </c>
      <c r="H16" s="29">
        <v>457</v>
      </c>
      <c r="J16" s="7" t="s">
        <v>22</v>
      </c>
      <c r="K16" s="29">
        <v>109</v>
      </c>
      <c r="M16" s="7" t="s">
        <v>22</v>
      </c>
      <c r="N16" s="29">
        <v>0.15349398792252017</v>
      </c>
    </row>
    <row r="17" spans="2:14" x14ac:dyDescent="0.3">
      <c r="B17" s="20">
        <f>GETPIVOTDATA("Sales",$A$3)</f>
        <v>26694.890500000001</v>
      </c>
      <c r="E17" s="20">
        <f>GETPIVOTDATA("Profit",$D$3)</f>
        <v>4097.5051999999996</v>
      </c>
      <c r="H17" s="21">
        <f>GETPIVOTDATA("Quantity",$G$3)</f>
        <v>457</v>
      </c>
      <c r="K17" s="21">
        <f>GETPIVOTDATA("Order ID",$J$3)</f>
        <v>109</v>
      </c>
      <c r="N17" s="22">
        <f>GETPIVOTDATA("Profit Margin",$M$3)</f>
        <v>0.15349398792252017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6807-CE2A-40F1-8290-40387D6B07B8}">
  <dimension ref="A3:L18"/>
  <sheetViews>
    <sheetView workbookViewId="0">
      <selection activeCell="H9" sqref="H9"/>
    </sheetView>
  </sheetViews>
  <sheetFormatPr defaultRowHeight="14.4" x14ac:dyDescent="0.3"/>
  <cols>
    <col min="1" max="1" width="12.44140625" bestFit="1" customWidth="1"/>
    <col min="2" max="2" width="11.21875" bestFit="1" customWidth="1"/>
    <col min="3" max="3" width="14.21875" bestFit="1" customWidth="1"/>
    <col min="4" max="4" width="11.6640625" bestFit="1" customWidth="1"/>
    <col min="5" max="5" width="15.5546875" bestFit="1" customWidth="1"/>
    <col min="6" max="6" width="18" bestFit="1" customWidth="1"/>
    <col min="8" max="8" width="10" customWidth="1"/>
    <col min="9" max="9" width="11" customWidth="1"/>
    <col min="10" max="10" width="10.88671875" customWidth="1"/>
  </cols>
  <sheetData>
    <row r="3" spans="1:12" x14ac:dyDescent="0.3">
      <c r="A3" s="2" t="s">
        <v>21</v>
      </c>
      <c r="B3" s="1" t="s">
        <v>39</v>
      </c>
      <c r="C3" s="23" t="s">
        <v>40</v>
      </c>
      <c r="D3" s="23" t="s">
        <v>41</v>
      </c>
      <c r="E3" s="23" t="s">
        <v>42</v>
      </c>
      <c r="F3" s="8" t="s">
        <v>43</v>
      </c>
    </row>
    <row r="4" spans="1:12" x14ac:dyDescent="0.3">
      <c r="A4" s="4" t="s">
        <v>23</v>
      </c>
      <c r="B4" s="30">
        <v>34684.720000000008</v>
      </c>
      <c r="C4" s="35">
        <v>525</v>
      </c>
      <c r="D4" s="35">
        <v>7702.1538999999975</v>
      </c>
      <c r="E4" s="35">
        <v>141</v>
      </c>
      <c r="F4" s="31">
        <v>0.22206187335518338</v>
      </c>
    </row>
    <row r="5" spans="1:12" x14ac:dyDescent="0.3">
      <c r="A5" s="5" t="s">
        <v>24</v>
      </c>
      <c r="B5" s="32">
        <v>18107.329999999987</v>
      </c>
      <c r="C5" s="36">
        <v>496</v>
      </c>
      <c r="D5" s="36">
        <v>1896.3235999999993</v>
      </c>
      <c r="E5" s="36">
        <v>121</v>
      </c>
      <c r="F5" s="33">
        <v>0.10472684818799903</v>
      </c>
    </row>
    <row r="6" spans="1:12" x14ac:dyDescent="0.3">
      <c r="A6" s="5" t="s">
        <v>25</v>
      </c>
      <c r="B6" s="32">
        <v>26694.890500000001</v>
      </c>
      <c r="C6" s="36">
        <v>457</v>
      </c>
      <c r="D6" s="36">
        <v>4097.5051999999987</v>
      </c>
      <c r="E6" s="36">
        <v>109</v>
      </c>
      <c r="F6" s="33">
        <v>0.15349398792252017</v>
      </c>
    </row>
    <row r="7" spans="1:12" x14ac:dyDescent="0.3">
      <c r="A7" s="24" t="s">
        <v>26</v>
      </c>
      <c r="B7" s="37">
        <v>42398.991999999984</v>
      </c>
      <c r="C7" s="38">
        <v>538</v>
      </c>
      <c r="D7" s="38">
        <v>1519.2405000000026</v>
      </c>
      <c r="E7" s="38">
        <v>139</v>
      </c>
      <c r="F7" s="39">
        <v>3.5831995722917259E-2</v>
      </c>
    </row>
    <row r="9" spans="1:12" ht="15.6" x14ac:dyDescent="0.3">
      <c r="H9" s="34">
        <f>(GETPIVOTDATA("Sum of Sales",$A$3,"Years (Order Date)",2014)/GETPIVOTDATA("Sum of Sales",$A$3,"Years (Order Date)",2013))-1</f>
        <v>0.58828117313311257</v>
      </c>
      <c r="I9" s="26">
        <f>(GETPIVOTDATA("Sum of Quantity",$A$3,"Years (Order Date)",2014)/GETPIVOTDATA("Sum of Quantity",$A$3,"Years (Order Date)",2013))-1</f>
        <v>0.17724288840262581</v>
      </c>
      <c r="J9" s="26">
        <f>(GETPIVOTDATA("Sum of Profit",$A$3,"Years (Order Date)",2014)/GETPIVOTDATA("Sum of Profit",$A$3,"Years (Order Date)",2013))-1</f>
        <v>-0.62922792630012936</v>
      </c>
      <c r="K9" s="26">
        <f>(GETPIVOTDATA("Count of Order ID",$A$3,"Years (Order Date)",2014)/GETPIVOTDATA("Count of Order ID",$A$3,"Years (Order Date)",2013))-1</f>
        <v>0.27522935779816504</v>
      </c>
      <c r="L9" s="26">
        <f>(GETPIVOTDATA("Sum of Profit Margin",$A$3,"Years (Order Date)",2014)/GETPIVOTDATA("Sum of Profit Margin",$A$3,"Years (Order Date)",2013))-1</f>
        <v>-0.76655765995861458</v>
      </c>
    </row>
    <row r="15" spans="1:12" ht="83.4" x14ac:dyDescent="4.1500000000000004">
      <c r="I15" s="25" t="s">
        <v>44</v>
      </c>
    </row>
    <row r="18" spans="5:5" x14ac:dyDescent="0.3">
      <c r="E18" s="15" t="s">
        <v>45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E8AE-CEEB-4F79-BAAF-8A4D48419E9B}">
  <dimension ref="A1"/>
  <sheetViews>
    <sheetView showGridLines="0" zoomScale="84" workbookViewId="0">
      <selection activeCell="M43" sqref="M43"/>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Doughnut Chart</vt:lpstr>
      <vt:lpstr>Map Chart</vt:lpstr>
      <vt:lpstr>Top 5</vt:lpstr>
      <vt:lpstr>KPI</vt:lpstr>
      <vt:lpstr>YOY</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Akanksha Verma</cp:lastModifiedBy>
  <dcterms:created xsi:type="dcterms:W3CDTF">2015-06-05T18:17:20Z</dcterms:created>
  <dcterms:modified xsi:type="dcterms:W3CDTF">2024-10-28T06:29:08Z</dcterms:modified>
</cp:coreProperties>
</file>