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0a5320c3a006cc/Desktop/School works/Forecasting and Credit Risk/1/"/>
    </mc:Choice>
  </mc:AlternateContent>
  <xr:revisionPtr revIDLastSave="63" documentId="8_{C8C9C927-10D3-4700-AAD7-A98604107A47}" xr6:coauthVersionLast="47" xr6:coauthVersionMax="47" xr10:uidLastSave="{A897B9E1-1EF2-46B6-B48C-ED64F7F568F7}"/>
  <bookViews>
    <workbookView xWindow="28680" yWindow="-120" windowWidth="29040" windowHeight="16440" xr2:uid="{00000000-000D-0000-FFFF-FFFF00000000}"/>
  </bookViews>
  <sheets>
    <sheet name="Holt’s Linear Trend Model" sheetId="1" r:id="rId1"/>
    <sheet name="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3" i="1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E3" i="1" l="1"/>
  <c r="D4" i="1" s="1"/>
  <c r="F4" i="1"/>
  <c r="F3" i="1"/>
  <c r="E4" i="1" l="1"/>
  <c r="F5" i="1" s="1"/>
  <c r="D5" i="1" l="1"/>
  <c r="E5" i="1" l="1"/>
  <c r="D6" i="1" s="1"/>
  <c r="F6" i="1"/>
  <c r="E6" i="1" l="1"/>
  <c r="D7" i="1" s="1"/>
  <c r="E7" i="1" l="1"/>
  <c r="D8" i="1" s="1"/>
  <c r="F7" i="1"/>
  <c r="E8" i="1" l="1"/>
  <c r="D9" i="1" s="1"/>
  <c r="F8" i="1"/>
  <c r="E9" i="1" l="1"/>
  <c r="D10" i="1" s="1"/>
  <c r="F9" i="1"/>
  <c r="E10" i="1" l="1"/>
  <c r="D11" i="1" s="1"/>
  <c r="F10" i="1"/>
  <c r="E11" i="1" l="1"/>
  <c r="D12" i="1" s="1"/>
  <c r="F11" i="1"/>
  <c r="E12" i="1" l="1"/>
  <c r="D13" i="1" s="1"/>
  <c r="F12" i="1"/>
  <c r="E13" i="1" l="1"/>
  <c r="D14" i="1" s="1"/>
  <c r="F13" i="1"/>
  <c r="E14" i="1" l="1"/>
  <c r="D15" i="1" s="1"/>
  <c r="F14" i="1"/>
  <c r="E15" i="1" l="1"/>
  <c r="D16" i="1" s="1"/>
  <c r="F15" i="1"/>
  <c r="E16" i="1" l="1"/>
  <c r="D17" i="1" s="1"/>
  <c r="F16" i="1"/>
  <c r="E17" i="1" l="1"/>
  <c r="D18" i="1" s="1"/>
  <c r="F17" i="1"/>
  <c r="E18" i="1" l="1"/>
  <c r="D19" i="1" s="1"/>
  <c r="F18" i="1"/>
  <c r="E19" i="1" l="1"/>
  <c r="D20" i="1" s="1"/>
  <c r="F19" i="1"/>
  <c r="E20" i="1" l="1"/>
  <c r="D21" i="1" s="1"/>
  <c r="F20" i="1"/>
  <c r="E21" i="1" l="1"/>
  <c r="D22" i="1" s="1"/>
  <c r="F21" i="1"/>
  <c r="E22" i="1" l="1"/>
  <c r="D23" i="1" s="1"/>
  <c r="F22" i="1"/>
  <c r="E23" i="1" l="1"/>
  <c r="D24" i="1" s="1"/>
  <c r="F23" i="1"/>
  <c r="E24" i="1" l="1"/>
  <c r="D25" i="1" s="1"/>
  <c r="F24" i="1"/>
  <c r="E25" i="1" l="1"/>
  <c r="D26" i="1" s="1"/>
  <c r="F25" i="1"/>
  <c r="E26" i="1" l="1"/>
  <c r="D27" i="1" s="1"/>
  <c r="F26" i="1"/>
  <c r="E27" i="1" l="1"/>
  <c r="D28" i="1" s="1"/>
  <c r="F27" i="1"/>
  <c r="E28" i="1" l="1"/>
  <c r="D29" i="1" s="1"/>
  <c r="F28" i="1"/>
  <c r="E29" i="1" l="1"/>
  <c r="D30" i="1" s="1"/>
  <c r="F29" i="1"/>
  <c r="E30" i="1" l="1"/>
  <c r="D31" i="1" s="1"/>
  <c r="F30" i="1"/>
  <c r="E31" i="1" l="1"/>
  <c r="D32" i="1" s="1"/>
  <c r="F31" i="1"/>
  <c r="E32" i="1" l="1"/>
  <c r="D33" i="1" s="1"/>
  <c r="F32" i="1"/>
  <c r="E33" i="1" l="1"/>
  <c r="D34" i="1" s="1"/>
  <c r="F33" i="1"/>
  <c r="E34" i="1" l="1"/>
  <c r="D35" i="1" s="1"/>
  <c r="F34" i="1"/>
  <c r="E35" i="1" l="1"/>
  <c r="D36" i="1" s="1"/>
  <c r="F35" i="1"/>
  <c r="E36" i="1" l="1"/>
  <c r="F37" i="1" s="1"/>
  <c r="F36" i="1"/>
  <c r="D37" i="1" l="1"/>
  <c r="E37" i="1" l="1"/>
  <c r="D38" i="1" s="1"/>
  <c r="E38" i="1" l="1"/>
  <c r="D39" i="1" s="1"/>
  <c r="F38" i="1"/>
  <c r="E39" i="1" l="1"/>
  <c r="D40" i="1" s="1"/>
  <c r="F39" i="1"/>
  <c r="E40" i="1" l="1"/>
  <c r="D41" i="1" s="1"/>
  <c r="F40" i="1"/>
  <c r="E41" i="1" l="1"/>
  <c r="D42" i="1" s="1"/>
  <c r="F41" i="1"/>
  <c r="E42" i="1" l="1"/>
  <c r="D43" i="1" s="1"/>
  <c r="F42" i="1"/>
  <c r="E43" i="1" l="1"/>
  <c r="D44" i="1" s="1"/>
  <c r="F43" i="1"/>
  <c r="E44" i="1" l="1"/>
  <c r="D45" i="1" s="1"/>
  <c r="F44" i="1"/>
  <c r="E45" i="1" l="1"/>
  <c r="D46" i="1" s="1"/>
  <c r="F45" i="1"/>
  <c r="E46" i="1" l="1"/>
  <c r="D47" i="1" s="1"/>
  <c r="F46" i="1"/>
  <c r="E47" i="1" l="1"/>
  <c r="D48" i="1" s="1"/>
  <c r="F47" i="1"/>
  <c r="E48" i="1" l="1"/>
  <c r="D49" i="1" s="1"/>
  <c r="F48" i="1"/>
  <c r="F50" i="1" l="1"/>
  <c r="E49" i="1"/>
  <c r="D50" i="1" s="1"/>
  <c r="F49" i="1"/>
  <c r="E50" i="1" l="1"/>
  <c r="D51" i="1" s="1"/>
  <c r="E51" i="1" l="1"/>
  <c r="D52" i="1" s="1"/>
  <c r="F51" i="1"/>
  <c r="E52" i="1" l="1"/>
  <c r="D53" i="1" s="1"/>
  <c r="F52" i="1"/>
  <c r="E53" i="1" l="1"/>
  <c r="D54" i="1" s="1"/>
  <c r="F53" i="1"/>
  <c r="E54" i="1" l="1"/>
  <c r="D55" i="1" s="1"/>
  <c r="F54" i="1"/>
  <c r="E55" i="1" l="1"/>
  <c r="D56" i="1" s="1"/>
  <c r="F55" i="1"/>
  <c r="E56" i="1" l="1"/>
  <c r="D57" i="1" s="1"/>
  <c r="F56" i="1"/>
  <c r="E57" i="1" l="1"/>
  <c r="D58" i="1" s="1"/>
  <c r="F57" i="1"/>
  <c r="E58" i="1" l="1"/>
  <c r="D59" i="1" s="1"/>
  <c r="F58" i="1"/>
  <c r="E59" i="1" l="1"/>
  <c r="D60" i="1" s="1"/>
  <c r="F59" i="1"/>
  <c r="E60" i="1" l="1"/>
  <c r="D61" i="1" s="1"/>
  <c r="F60" i="1"/>
  <c r="E61" i="1" l="1"/>
  <c r="D62" i="1" s="1"/>
  <c r="F61" i="1"/>
  <c r="E62" i="1" l="1"/>
  <c r="D63" i="1" s="1"/>
  <c r="F62" i="1"/>
  <c r="E63" i="1" l="1"/>
  <c r="D64" i="1" s="1"/>
  <c r="F63" i="1"/>
  <c r="E64" i="1" l="1"/>
  <c r="D65" i="1" s="1"/>
  <c r="F64" i="1"/>
  <c r="E65" i="1" l="1"/>
  <c r="D66" i="1" s="1"/>
  <c r="F65" i="1"/>
  <c r="E66" i="1" l="1"/>
  <c r="D67" i="1" s="1"/>
  <c r="F66" i="1"/>
  <c r="E67" i="1" l="1"/>
  <c r="D68" i="1" s="1"/>
  <c r="F67" i="1"/>
  <c r="E68" i="1" l="1"/>
  <c r="D69" i="1" s="1"/>
  <c r="F68" i="1"/>
  <c r="E69" i="1" l="1"/>
  <c r="D70" i="1" s="1"/>
  <c r="F69" i="1"/>
  <c r="E70" i="1" l="1"/>
  <c r="D71" i="1" s="1"/>
  <c r="F70" i="1"/>
  <c r="E71" i="1" l="1"/>
  <c r="D72" i="1" s="1"/>
  <c r="F71" i="1"/>
  <c r="E72" i="1" l="1"/>
  <c r="D73" i="1" s="1"/>
  <c r="F72" i="1"/>
  <c r="E73" i="1" l="1"/>
  <c r="D74" i="1" s="1"/>
  <c r="F73" i="1"/>
  <c r="E74" i="1" l="1"/>
  <c r="D75" i="1" s="1"/>
  <c r="F74" i="1"/>
  <c r="E75" i="1" l="1"/>
  <c r="D76" i="1" s="1"/>
  <c r="F75" i="1"/>
  <c r="E76" i="1" l="1"/>
  <c r="D77" i="1" s="1"/>
  <c r="F76" i="1"/>
  <c r="E77" i="1" l="1"/>
  <c r="D78" i="1" s="1"/>
  <c r="F77" i="1"/>
  <c r="E78" i="1" l="1"/>
  <c r="D79" i="1" s="1"/>
  <c r="F78" i="1"/>
  <c r="E79" i="1" l="1"/>
  <c r="D80" i="1" s="1"/>
  <c r="F79" i="1"/>
  <c r="E80" i="1" l="1"/>
  <c r="D81" i="1" s="1"/>
  <c r="F80" i="1"/>
  <c r="E81" i="1" l="1"/>
  <c r="D82" i="1" s="1"/>
  <c r="F81" i="1"/>
  <c r="E82" i="1" l="1"/>
  <c r="D83" i="1" s="1"/>
  <c r="F82" i="1"/>
  <c r="E83" i="1" l="1"/>
  <c r="D84" i="1" s="1"/>
  <c r="F83" i="1"/>
  <c r="E84" i="1" l="1"/>
  <c r="D85" i="1" s="1"/>
  <c r="F84" i="1"/>
  <c r="E85" i="1" l="1"/>
  <c r="D86" i="1" s="1"/>
  <c r="F85" i="1"/>
  <c r="F87" i="1" l="1"/>
  <c r="E86" i="1"/>
  <c r="D87" i="1" s="1"/>
  <c r="F86" i="1"/>
  <c r="E87" i="1" l="1"/>
  <c r="D88" i="1" s="1"/>
  <c r="E88" i="1" l="1"/>
  <c r="D89" i="1" s="1"/>
  <c r="F88" i="1"/>
  <c r="E89" i="1" l="1"/>
  <c r="D90" i="1" s="1"/>
  <c r="F89" i="1"/>
  <c r="E90" i="1" l="1"/>
  <c r="D91" i="1" s="1"/>
  <c r="F90" i="1"/>
  <c r="E91" i="1" l="1"/>
  <c r="D92" i="1" s="1"/>
  <c r="F91" i="1"/>
  <c r="E92" i="1" l="1"/>
  <c r="D93" i="1" s="1"/>
  <c r="F92" i="1"/>
  <c r="F94" i="1" l="1"/>
  <c r="E93" i="1"/>
  <c r="D94" i="1" s="1"/>
  <c r="F93" i="1"/>
  <c r="E94" i="1" l="1"/>
  <c r="D95" i="1" s="1"/>
  <c r="E95" i="1" l="1"/>
  <c r="D96" i="1" s="1"/>
  <c r="F95" i="1"/>
  <c r="E96" i="1" l="1"/>
  <c r="D97" i="1" s="1"/>
  <c r="F96" i="1"/>
  <c r="E97" i="1" l="1"/>
  <c r="D98" i="1" s="1"/>
  <c r="F97" i="1"/>
  <c r="E98" i="1" l="1"/>
  <c r="D99" i="1" s="1"/>
  <c r="F98" i="1"/>
  <c r="E99" i="1" l="1"/>
  <c r="D100" i="1" s="1"/>
  <c r="F99" i="1"/>
  <c r="E100" i="1" l="1"/>
  <c r="D101" i="1" s="1"/>
  <c r="F100" i="1"/>
  <c r="E101" i="1" l="1"/>
  <c r="D102" i="1" s="1"/>
  <c r="F101" i="1"/>
  <c r="E102" i="1" l="1"/>
  <c r="D103" i="1" s="1"/>
  <c r="F102" i="1"/>
  <c r="E103" i="1" l="1"/>
  <c r="D104" i="1" s="1"/>
  <c r="F103" i="1"/>
  <c r="E104" i="1" l="1"/>
  <c r="D105" i="1" s="1"/>
  <c r="F104" i="1"/>
  <c r="E105" i="1" l="1"/>
  <c r="D106" i="1" s="1"/>
  <c r="F105" i="1"/>
  <c r="E106" i="1" l="1"/>
  <c r="D107" i="1" s="1"/>
  <c r="F106" i="1"/>
  <c r="E107" i="1" l="1"/>
  <c r="D108" i="1" s="1"/>
  <c r="F107" i="1"/>
  <c r="E108" i="1" l="1"/>
  <c r="D109" i="1" s="1"/>
  <c r="F108" i="1"/>
  <c r="E109" i="1" l="1"/>
  <c r="D110" i="1" s="1"/>
  <c r="F109" i="1"/>
  <c r="E110" i="1" l="1"/>
  <c r="D111" i="1" s="1"/>
  <c r="F110" i="1"/>
  <c r="E111" i="1" l="1"/>
  <c r="D112" i="1" s="1"/>
  <c r="F111" i="1"/>
  <c r="E112" i="1" l="1"/>
  <c r="D113" i="1" s="1"/>
  <c r="F112" i="1"/>
  <c r="E113" i="1" l="1"/>
  <c r="D114" i="1" s="1"/>
  <c r="F113" i="1"/>
  <c r="E114" i="1" l="1"/>
  <c r="D115" i="1" s="1"/>
  <c r="F114" i="1"/>
  <c r="E115" i="1" l="1"/>
  <c r="D116" i="1" s="1"/>
  <c r="E116" i="1" s="1"/>
  <c r="F115" i="1"/>
  <c r="F116" i="1" l="1"/>
</calcChain>
</file>

<file path=xl/sharedStrings.xml><?xml version="1.0" encoding="utf-8"?>
<sst xmlns="http://schemas.openxmlformats.org/spreadsheetml/2006/main" count="125" uniqueCount="7">
  <si>
    <t>t</t>
  </si>
  <si>
    <t>date</t>
  </si>
  <si>
    <t>index_value1</t>
  </si>
  <si>
    <t>SES forecasted</t>
  </si>
  <si>
    <t>level (L0)</t>
  </si>
  <si>
    <t>trend (T0)</t>
  </si>
  <si>
    <t>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</si>
</sst>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index_value1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'Holt’s Linear Trend Model'!$B$2:$B$116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'Holt’s Linear Trend Model'!$C$2:$C$116</c:f>
              <c:numCache>
                <c:formatCode>General</c:formatCode>
                <c:ptCount val="115"/>
                <c:pt idx="0">
                  <c:v>4571.51</c:v>
                </c:pt>
                <c:pt idx="1">
                  <c:v>4539.5</c:v>
                </c:pt>
                <c:pt idx="2">
                  <c:v>4496.68</c:v>
                </c:pt>
                <c:pt idx="3">
                  <c:v>4559.55</c:v>
                </c:pt>
                <c:pt idx="4">
                  <c:v>4609.8100000000004</c:v>
                </c:pt>
                <c:pt idx="5">
                  <c:v>4598.68</c:v>
                </c:pt>
                <c:pt idx="6">
                  <c:v>4645.68</c:v>
                </c:pt>
                <c:pt idx="7">
                  <c:v>4694.76</c:v>
                </c:pt>
                <c:pt idx="8">
                  <c:v>4701.09</c:v>
                </c:pt>
                <c:pt idx="9">
                  <c:v>4727.29</c:v>
                </c:pt>
                <c:pt idx="10">
                  <c:v>4713</c:v>
                </c:pt>
                <c:pt idx="11">
                  <c:v>4678.95</c:v>
                </c:pt>
                <c:pt idx="12">
                  <c:v>4669.45</c:v>
                </c:pt>
                <c:pt idx="13">
                  <c:v>4672.07</c:v>
                </c:pt>
                <c:pt idx="14">
                  <c:v>4734.8500000000004</c:v>
                </c:pt>
                <c:pt idx="15">
                  <c:v>4756.8900000000003</c:v>
                </c:pt>
                <c:pt idx="16">
                  <c:v>4733.67</c:v>
                </c:pt>
                <c:pt idx="17">
                  <c:v>4755.6099999999997</c:v>
                </c:pt>
                <c:pt idx="18">
                  <c:v>4773.03</c:v>
                </c:pt>
                <c:pt idx="19">
                  <c:v>4798.5</c:v>
                </c:pt>
                <c:pt idx="20">
                  <c:v>4810.1099999999997</c:v>
                </c:pt>
                <c:pt idx="21">
                  <c:v>4818.66</c:v>
                </c:pt>
                <c:pt idx="22">
                  <c:v>4801.0200000000004</c:v>
                </c:pt>
                <c:pt idx="23">
                  <c:v>4764.1400000000003</c:v>
                </c:pt>
                <c:pt idx="24">
                  <c:v>4783.7</c:v>
                </c:pt>
                <c:pt idx="25">
                  <c:v>4809.54</c:v>
                </c:pt>
                <c:pt idx="26">
                  <c:v>4889.25</c:v>
                </c:pt>
                <c:pt idx="27">
                  <c:v>4887.8500000000004</c:v>
                </c:pt>
                <c:pt idx="28">
                  <c:v>4884.57</c:v>
                </c:pt>
                <c:pt idx="29">
                  <c:v>4911.46</c:v>
                </c:pt>
                <c:pt idx="30">
                  <c:v>4865.66</c:v>
                </c:pt>
                <c:pt idx="31">
                  <c:v>4895.3900000000003</c:v>
                </c:pt>
                <c:pt idx="32">
                  <c:v>4876.49</c:v>
                </c:pt>
                <c:pt idx="33">
                  <c:v>4873.9799999999996</c:v>
                </c:pt>
                <c:pt idx="34">
                  <c:v>4875.47</c:v>
                </c:pt>
                <c:pt idx="35">
                  <c:v>4854.26</c:v>
                </c:pt>
                <c:pt idx="36">
                  <c:v>4937.76</c:v>
                </c:pt>
                <c:pt idx="37">
                  <c:v>4956.55</c:v>
                </c:pt>
                <c:pt idx="38">
                  <c:v>4947.95</c:v>
                </c:pt>
                <c:pt idx="39">
                  <c:v>4948.21</c:v>
                </c:pt>
                <c:pt idx="40">
                  <c:v>4952.09</c:v>
                </c:pt>
                <c:pt idx="41">
                  <c:v>4958.8</c:v>
                </c:pt>
                <c:pt idx="42">
                  <c:v>4959.63</c:v>
                </c:pt>
                <c:pt idx="43">
                  <c:v>4906.84</c:v>
                </c:pt>
                <c:pt idx="44">
                  <c:v>4901.62</c:v>
                </c:pt>
                <c:pt idx="45">
                  <c:v>4905.21</c:v>
                </c:pt>
                <c:pt idx="46">
                  <c:v>4859.6499999999996</c:v>
                </c:pt>
                <c:pt idx="47">
                  <c:v>4852.74</c:v>
                </c:pt>
                <c:pt idx="48">
                  <c:v>4784.3599999999997</c:v>
                </c:pt>
                <c:pt idx="49">
                  <c:v>4804.92</c:v>
                </c:pt>
                <c:pt idx="50">
                  <c:v>4780.57</c:v>
                </c:pt>
                <c:pt idx="51">
                  <c:v>4742.78</c:v>
                </c:pt>
                <c:pt idx="52">
                  <c:v>4737.1499999999996</c:v>
                </c:pt>
                <c:pt idx="53">
                  <c:v>4720.22</c:v>
                </c:pt>
                <c:pt idx="54">
                  <c:v>4763.5</c:v>
                </c:pt>
                <c:pt idx="55">
                  <c:v>4794.75</c:v>
                </c:pt>
                <c:pt idx="56">
                  <c:v>4796.2700000000004</c:v>
                </c:pt>
                <c:pt idx="57">
                  <c:v>4754.8100000000004</c:v>
                </c:pt>
                <c:pt idx="58">
                  <c:v>4743.7700000000004</c:v>
                </c:pt>
                <c:pt idx="59">
                  <c:v>4767.99</c:v>
                </c:pt>
                <c:pt idx="60">
                  <c:v>4749.7700000000004</c:v>
                </c:pt>
                <c:pt idx="61">
                  <c:v>4743.3900000000003</c:v>
                </c:pt>
                <c:pt idx="62">
                  <c:v>4716.82</c:v>
                </c:pt>
                <c:pt idx="63">
                  <c:v>4765.3500000000004</c:v>
                </c:pt>
                <c:pt idx="64">
                  <c:v>4788.28</c:v>
                </c:pt>
                <c:pt idx="65">
                  <c:v>4839.3100000000004</c:v>
                </c:pt>
                <c:pt idx="66">
                  <c:v>4898.9399999999996</c:v>
                </c:pt>
                <c:pt idx="67">
                  <c:v>4908.32</c:v>
                </c:pt>
                <c:pt idx="68">
                  <c:v>4928</c:v>
                </c:pt>
                <c:pt idx="69">
                  <c:v>4947.24</c:v>
                </c:pt>
                <c:pt idx="70">
                  <c:v>4951.09</c:v>
                </c:pt>
                <c:pt idx="71">
                  <c:v>4957.79</c:v>
                </c:pt>
                <c:pt idx="72">
                  <c:v>4943.93</c:v>
                </c:pt>
                <c:pt idx="73">
                  <c:v>4972.51</c:v>
                </c:pt>
                <c:pt idx="74">
                  <c:v>4979.83</c:v>
                </c:pt>
                <c:pt idx="75">
                  <c:v>4978.2299999999996</c:v>
                </c:pt>
                <c:pt idx="76">
                  <c:v>4963.0200000000004</c:v>
                </c:pt>
                <c:pt idx="77">
                  <c:v>4909.26</c:v>
                </c:pt>
                <c:pt idx="78">
                  <c:v>4879.8999999999996</c:v>
                </c:pt>
                <c:pt idx="79">
                  <c:v>4847.47</c:v>
                </c:pt>
                <c:pt idx="80">
                  <c:v>4859.25</c:v>
                </c:pt>
                <c:pt idx="81">
                  <c:v>4823.32</c:v>
                </c:pt>
                <c:pt idx="82">
                  <c:v>4823.68</c:v>
                </c:pt>
                <c:pt idx="83">
                  <c:v>4868.33</c:v>
                </c:pt>
                <c:pt idx="84">
                  <c:v>4849.3900000000003</c:v>
                </c:pt>
                <c:pt idx="85">
                  <c:v>4862.97</c:v>
                </c:pt>
                <c:pt idx="86">
                  <c:v>4894.72</c:v>
                </c:pt>
                <c:pt idx="87">
                  <c:v>4758.32</c:v>
                </c:pt>
                <c:pt idx="88">
                  <c:v>4629.6499999999996</c:v>
                </c:pt>
                <c:pt idx="89">
                  <c:v>4678.46</c:v>
                </c:pt>
                <c:pt idx="90">
                  <c:v>4769.96</c:v>
                </c:pt>
                <c:pt idx="91">
                  <c:v>4818.8100000000004</c:v>
                </c:pt>
                <c:pt idx="92">
                  <c:v>4868.67</c:v>
                </c:pt>
                <c:pt idx="93">
                  <c:v>4828.21</c:v>
                </c:pt>
                <c:pt idx="94">
                  <c:v>4833.53</c:v>
                </c:pt>
                <c:pt idx="95">
                  <c:v>4881.34</c:v>
                </c:pt>
                <c:pt idx="96">
                  <c:v>4940.1400000000003</c:v>
                </c:pt>
                <c:pt idx="97">
                  <c:v>4999.5200000000004</c:v>
                </c:pt>
                <c:pt idx="98">
                  <c:v>5030.8900000000003</c:v>
                </c:pt>
                <c:pt idx="99">
                  <c:v>5029.6000000000004</c:v>
                </c:pt>
                <c:pt idx="100">
                  <c:v>5045.17</c:v>
                </c:pt>
                <c:pt idx="101">
                  <c:v>5041.67</c:v>
                </c:pt>
                <c:pt idx="102">
                  <c:v>5056.83</c:v>
                </c:pt>
                <c:pt idx="103">
                  <c:v>5050.24</c:v>
                </c:pt>
                <c:pt idx="104">
                  <c:v>5086.08</c:v>
                </c:pt>
                <c:pt idx="105">
                  <c:v>5091.9399999999996</c:v>
                </c:pt>
                <c:pt idx="106">
                  <c:v>5093.8100000000004</c:v>
                </c:pt>
                <c:pt idx="107">
                  <c:v>5101.6899999999996</c:v>
                </c:pt>
                <c:pt idx="108">
                  <c:v>5113.24</c:v>
                </c:pt>
                <c:pt idx="109">
                  <c:v>5145.8599999999997</c:v>
                </c:pt>
                <c:pt idx="110">
                  <c:v>5155.46</c:v>
                </c:pt>
                <c:pt idx="111">
                  <c:v>5167.93</c:v>
                </c:pt>
                <c:pt idx="112">
                  <c:v>5189.03</c:v>
                </c:pt>
                <c:pt idx="113">
                  <c:v>5155.41</c:v>
                </c:pt>
                <c:pt idx="114">
                  <c:v>5154.09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D-45E0-B886-A20DA01314E4}"/>
            </c:ext>
          </c:extLst>
        </c:ser>
        <c:ser>
          <c:idx val="1"/>
          <c:order val="1"/>
          <c:tx>
            <c:v>Forecast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'Holt’s Linear Trend Model'!$B$2:$B$116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'Holt’s Linear Trend Model'!$F$2:$F$116</c:f>
              <c:numCache>
                <c:formatCode>General</c:formatCode>
                <c:ptCount val="115"/>
                <c:pt idx="1">
                  <c:v>4539.5</c:v>
                </c:pt>
                <c:pt idx="2">
                  <c:v>4507.49</c:v>
                </c:pt>
                <c:pt idx="3">
                  <c:v>4473.1018000000004</c:v>
                </c:pt>
                <c:pt idx="4">
                  <c:v>4459.8942040000002</c:v>
                </c:pt>
                <c:pt idx="5">
                  <c:v>4462.3784431200002</c:v>
                </c:pt>
                <c:pt idx="6">
                  <c:v>4464.865865553601</c:v>
                </c:pt>
                <c:pt idx="7">
                  <c:v>4479.8720861894089</c:v>
                </c:pt>
                <c:pt idx="8">
                  <c:v>4505.990820974268</c:v>
                </c:pt>
                <c:pt idx="9">
                  <c:v>4532.0537923826687</c:v>
                </c:pt>
                <c:pt idx="10">
                  <c:v>4562.0488936617367</c:v>
                </c:pt>
                <c:pt idx="11">
                  <c:v>4586.2059968117564</c:v>
                </c:pt>
                <c:pt idx="12">
                  <c:v>4600.5765593955366</c:v>
                </c:pt>
                <c:pt idx="13">
                  <c:v>4611.5504782746502</c:v>
                </c:pt>
                <c:pt idx="14">
                  <c:v>4622.0640038124484</c:v>
                </c:pt>
                <c:pt idx="15">
                  <c:v>4645.286544166438</c:v>
                </c:pt>
                <c:pt idx="16">
                  <c:v>4670.5046455663014</c:v>
                </c:pt>
                <c:pt idx="17">
                  <c:v>4687.2984337748658</c:v>
                </c:pt>
                <c:pt idx="18">
                  <c:v>4706.4876956662192</c:v>
                </c:pt>
                <c:pt idx="19">
                  <c:v>4726.6539512659774</c:v>
                </c:pt>
                <c:pt idx="20">
                  <c:v>4749.3178767204654</c:v>
                </c:pt>
                <c:pt idx="21">
                  <c:v>4770.9868595496455</c:v>
                </c:pt>
                <c:pt idx="22">
                  <c:v>4790.9855086219977</c:v>
                </c:pt>
                <c:pt idx="23">
                  <c:v>4803.6571177074384</c:v>
                </c:pt>
                <c:pt idx="24">
                  <c:v>4805.628062621643</c:v>
                </c:pt>
                <c:pt idx="25">
                  <c:v>4810.6782573005739</c:v>
                </c:pt>
                <c:pt idx="26">
                  <c:v>4819.8636478977069</c:v>
                </c:pt>
                <c:pt idx="27">
                  <c:v>4844.5416874174598</c:v>
                </c:pt>
                <c:pt idx="28">
                  <c:v>4864.8702852849128</c:v>
                </c:pt>
                <c:pt idx="29">
                  <c:v>4880.8711578731763</c:v>
                </c:pt>
                <c:pt idx="30">
                  <c:v>4899.6616327863239</c:v>
                </c:pt>
                <c:pt idx="31">
                  <c:v>4904.8539800611152</c:v>
                </c:pt>
                <c:pt idx="32">
                  <c:v>4914.7645782797263</c:v>
                </c:pt>
                <c:pt idx="33">
                  <c:v>4918.1475652890203</c:v>
                </c:pt>
                <c:pt idx="34">
                  <c:v>4919.4686035906761</c:v>
                </c:pt>
                <c:pt idx="35">
                  <c:v>4919.9434621601868</c:v>
                </c:pt>
                <c:pt idx="36">
                  <c:v>4914.7676797725917</c:v>
                </c:pt>
                <c:pt idx="37">
                  <c:v>4927.7869002670632</c:v>
                </c:pt>
                <c:pt idx="38">
                  <c:v>4942.5355386572992</c:v>
                </c:pt>
                <c:pt idx="39">
                  <c:v>4952.7227385963424</c:v>
                </c:pt>
                <c:pt idx="40">
                  <c:v>4960.8342437756501</c:v>
                </c:pt>
                <c:pt idx="41">
                  <c:v>4967.9245630435835</c:v>
                </c:pt>
                <c:pt idx="42">
                  <c:v>4974.7563271970585</c:v>
                </c:pt>
                <c:pt idx="43">
                  <c:v>4980.0852119758965</c:v>
                </c:pt>
                <c:pt idx="44">
                  <c:v>4972.3254155594495</c:v>
                </c:pt>
                <c:pt idx="45">
                  <c:v>4963.6594701151025</c:v>
                </c:pt>
                <c:pt idx="46">
                  <c:v>4956.2757243573233</c:v>
                </c:pt>
                <c:pt idx="47">
                  <c:v>4939.3242132639534</c:v>
                </c:pt>
                <c:pt idx="48">
                  <c:v>4922.6493201239782</c:v>
                </c:pt>
                <c:pt idx="49">
                  <c:v>4892.867619209519</c:v>
                </c:pt>
                <c:pt idx="50">
                  <c:v>4871.3953060937611</c:v>
                </c:pt>
                <c:pt idx="51">
                  <c:v>4847.5309494792791</c:v>
                </c:pt>
                <c:pt idx="52">
                  <c:v>4818.7864451981077</c:v>
                </c:pt>
                <c:pt idx="53">
                  <c:v>4793.0321128692094</c:v>
                </c:pt>
                <c:pt idx="54">
                  <c:v>4767.5864047487057</c:v>
                </c:pt>
                <c:pt idx="55">
                  <c:v>4755.804110157329</c:v>
                </c:pt>
                <c:pt idx="56">
                  <c:v>4753.4071922810808</c:v>
                </c:pt>
                <c:pt idx="57">
                  <c:v>4752.6509141344613</c:v>
                </c:pt>
                <c:pt idx="58">
                  <c:v>4743.7970733344764</c:v>
                </c:pt>
                <c:pt idx="59">
                  <c:v>4734.5054592277984</c:v>
                </c:pt>
                <c:pt idx="60">
                  <c:v>4732.5858587579005</c:v>
                </c:pt>
                <c:pt idx="61">
                  <c:v>4727.7498612068239</c:v>
                </c:pt>
                <c:pt idx="62">
                  <c:v>4722.9178659418267</c:v>
                </c:pt>
                <c:pt idx="63">
                  <c:v>4713.6163124109917</c:v>
                </c:pt>
                <c:pt idx="64">
                  <c:v>4716.9157433381051</c:v>
                </c:pt>
                <c:pt idx="65">
                  <c:v>4725.5685732130332</c:v>
                </c:pt>
                <c:pt idx="66">
                  <c:v>4744.9716656487153</c:v>
                </c:pt>
                <c:pt idx="67">
                  <c:v>4775.4995062842872</c:v>
                </c:pt>
                <c:pt idx="68">
                  <c:v>4804.4541886670577</c:v>
                </c:pt>
                <c:pt idx="69">
                  <c:v>4834.0248507999331</c:v>
                </c:pt>
                <c:pt idx="70">
                  <c:v>4863.7936834902348</c:v>
                </c:pt>
                <c:pt idx="71">
                  <c:v>4890.124675972671</c:v>
                </c:pt>
                <c:pt idx="72">
                  <c:v>4913.8827764391672</c:v>
                </c:pt>
                <c:pt idx="73">
                  <c:v>4930.718201283581</c:v>
                </c:pt>
                <c:pt idx="74">
                  <c:v>4950.7383771334407</c:v>
                </c:pt>
                <c:pt idx="75">
                  <c:v>4968.8003502706597</c:v>
                </c:pt>
                <c:pt idx="76">
                  <c:v>4983.1185217750208</c:v>
                </c:pt>
                <c:pt idx="77">
                  <c:v>4991.1290885430099</c:v>
                </c:pt>
                <c:pt idx="78">
                  <c:v>4985.1481601865407</c:v>
                </c:pt>
                <c:pt idx="79">
                  <c:v>4972.3864542976344</c:v>
                </c:pt>
                <c:pt idx="80">
                  <c:v>4953.1927605005576</c:v>
                </c:pt>
                <c:pt idx="81">
                  <c:v>4938.314950252885</c:v>
                </c:pt>
                <c:pt idx="82">
                  <c:v>4916.9268030496887</c:v>
                </c:pt>
                <c:pt idx="83">
                  <c:v>4898.0233492261377</c:v>
                </c:pt>
                <c:pt idx="84">
                  <c:v>4891.2367191827743</c:v>
                </c:pt>
                <c:pt idx="85">
                  <c:v>4881.1824807644289</c:v>
                </c:pt>
                <c:pt idx="86">
                  <c:v>4875.4908404144635</c:v>
                </c:pt>
                <c:pt idx="87">
                  <c:v>4877.672111326202</c:v>
                </c:pt>
                <c:pt idx="88">
                  <c:v>4849.7500858290687</c:v>
                </c:pt>
                <c:pt idx="89">
                  <c:v>4797.2764637147811</c:v>
                </c:pt>
                <c:pt idx="90">
                  <c:v>4762.6832367490551</c:v>
                </c:pt>
                <c:pt idx="91">
                  <c:v>4753.4541904414937</c:v>
                </c:pt>
                <c:pt idx="92">
                  <c:v>4757.1480695866148</c:v>
                </c:pt>
                <c:pt idx="93">
                  <c:v>4772.3056115109794</c:v>
                </c:pt>
                <c:pt idx="94">
                  <c:v>4777.4577328202504</c:v>
                </c:pt>
                <c:pt idx="95">
                  <c:v>4783.7648752112627</c:v>
                </c:pt>
                <c:pt idx="96">
                  <c:v>4800.3240916198483</c:v>
                </c:pt>
                <c:pt idx="97">
                  <c:v>4828.1277829143182</c:v>
                </c:pt>
                <c:pt idx="98">
                  <c:v>4865.6745802916093</c:v>
                </c:pt>
                <c:pt idx="99">
                  <c:v>4905.2903265876093</c:v>
                </c:pt>
                <c:pt idx="100">
                  <c:v>4939.2111170926582</c:v>
                </c:pt>
                <c:pt idx="101">
                  <c:v>4971.5809271548433</c:v>
                </c:pt>
                <c:pt idx="102">
                  <c:v>4998.1785566614944</c:v>
                </c:pt>
                <c:pt idx="103">
                  <c:v>5023.6616891335852</c:v>
                </c:pt>
                <c:pt idx="104">
                  <c:v>5043.2617613285865</c:v>
                </c:pt>
                <c:pt idx="105">
                  <c:v>5066.9661838580159</c:v>
                </c:pt>
                <c:pt idx="106">
                  <c:v>5087.6011982043983</c:v>
                </c:pt>
                <c:pt idx="107">
                  <c:v>5104.6073857174169</c:v>
                </c:pt>
                <c:pt idx="108">
                  <c:v>5119.7299880134842</c:v>
                </c:pt>
                <c:pt idx="109">
                  <c:v>5134.0082700900684</c:v>
                </c:pt>
                <c:pt idx="110">
                  <c:v>5152.1919303495342</c:v>
                </c:pt>
                <c:pt idx="111">
                  <c:v>5168.7242199501161</c:v>
                </c:pt>
                <c:pt idx="112">
                  <c:v>5184.4281672315801</c:v>
                </c:pt>
                <c:pt idx="113">
                  <c:v>5201.3033617121182</c:v>
                </c:pt>
                <c:pt idx="114">
                  <c:v>5207.1616500623077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D-45E0-B886-A20DA013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13776"/>
        <c:axId val="1459903696"/>
      </c:lineChart>
      <c:dateAx>
        <c:axId val="1459913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3696"/>
        <c:crosses val="autoZero"/>
        <c:auto val="1"/>
        <c:lblOffset val="100"/>
        <c:baseTimeUnit val="days"/>
      </c:dateAx>
      <c:valAx>
        <c:axId val="14599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index_value1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'Holt’s Linear Trend Model'!$B$2:$B$116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'Holt’s Linear Trend Model'!$C$2:$C$116</c:f>
              <c:numCache>
                <c:formatCode>General</c:formatCode>
                <c:ptCount val="115"/>
                <c:pt idx="0">
                  <c:v>4571.51</c:v>
                </c:pt>
                <c:pt idx="1">
                  <c:v>4539.5</c:v>
                </c:pt>
                <c:pt idx="2">
                  <c:v>4496.68</c:v>
                </c:pt>
                <c:pt idx="3">
                  <c:v>4559.55</c:v>
                </c:pt>
                <c:pt idx="4">
                  <c:v>4609.8100000000004</c:v>
                </c:pt>
                <c:pt idx="5">
                  <c:v>4598.68</c:v>
                </c:pt>
                <c:pt idx="6">
                  <c:v>4645.68</c:v>
                </c:pt>
                <c:pt idx="7">
                  <c:v>4694.76</c:v>
                </c:pt>
                <c:pt idx="8">
                  <c:v>4701.09</c:v>
                </c:pt>
                <c:pt idx="9">
                  <c:v>4727.29</c:v>
                </c:pt>
                <c:pt idx="10">
                  <c:v>4713</c:v>
                </c:pt>
                <c:pt idx="11">
                  <c:v>4678.95</c:v>
                </c:pt>
                <c:pt idx="12">
                  <c:v>4669.45</c:v>
                </c:pt>
                <c:pt idx="13">
                  <c:v>4672.07</c:v>
                </c:pt>
                <c:pt idx="14">
                  <c:v>4734.8500000000004</c:v>
                </c:pt>
                <c:pt idx="15">
                  <c:v>4756.8900000000003</c:v>
                </c:pt>
                <c:pt idx="16">
                  <c:v>4733.67</c:v>
                </c:pt>
                <c:pt idx="17">
                  <c:v>4755.6099999999997</c:v>
                </c:pt>
                <c:pt idx="18">
                  <c:v>4773.03</c:v>
                </c:pt>
                <c:pt idx="19">
                  <c:v>4798.5</c:v>
                </c:pt>
                <c:pt idx="20">
                  <c:v>4810.1099999999997</c:v>
                </c:pt>
                <c:pt idx="21">
                  <c:v>4818.66</c:v>
                </c:pt>
                <c:pt idx="22">
                  <c:v>4801.0200000000004</c:v>
                </c:pt>
                <c:pt idx="23">
                  <c:v>4764.1400000000003</c:v>
                </c:pt>
                <c:pt idx="24">
                  <c:v>4783.7</c:v>
                </c:pt>
                <c:pt idx="25">
                  <c:v>4809.54</c:v>
                </c:pt>
                <c:pt idx="26">
                  <c:v>4889.25</c:v>
                </c:pt>
                <c:pt idx="27">
                  <c:v>4887.8500000000004</c:v>
                </c:pt>
                <c:pt idx="28">
                  <c:v>4884.57</c:v>
                </c:pt>
                <c:pt idx="29">
                  <c:v>4911.46</c:v>
                </c:pt>
                <c:pt idx="30">
                  <c:v>4865.66</c:v>
                </c:pt>
                <c:pt idx="31">
                  <c:v>4895.3900000000003</c:v>
                </c:pt>
                <c:pt idx="32">
                  <c:v>4876.49</c:v>
                </c:pt>
                <c:pt idx="33">
                  <c:v>4873.9799999999996</c:v>
                </c:pt>
                <c:pt idx="34">
                  <c:v>4875.47</c:v>
                </c:pt>
                <c:pt idx="35">
                  <c:v>4854.26</c:v>
                </c:pt>
                <c:pt idx="36">
                  <c:v>4937.76</c:v>
                </c:pt>
                <c:pt idx="37">
                  <c:v>4956.55</c:v>
                </c:pt>
                <c:pt idx="38">
                  <c:v>4947.95</c:v>
                </c:pt>
                <c:pt idx="39">
                  <c:v>4948.21</c:v>
                </c:pt>
                <c:pt idx="40">
                  <c:v>4952.09</c:v>
                </c:pt>
                <c:pt idx="41">
                  <c:v>4958.8</c:v>
                </c:pt>
                <c:pt idx="42">
                  <c:v>4959.63</c:v>
                </c:pt>
                <c:pt idx="43">
                  <c:v>4906.84</c:v>
                </c:pt>
                <c:pt idx="44">
                  <c:v>4901.62</c:v>
                </c:pt>
                <c:pt idx="45">
                  <c:v>4905.21</c:v>
                </c:pt>
                <c:pt idx="46">
                  <c:v>4859.6499999999996</c:v>
                </c:pt>
                <c:pt idx="47">
                  <c:v>4852.74</c:v>
                </c:pt>
                <c:pt idx="48">
                  <c:v>4784.3599999999997</c:v>
                </c:pt>
                <c:pt idx="49">
                  <c:v>4804.92</c:v>
                </c:pt>
                <c:pt idx="50">
                  <c:v>4780.57</c:v>
                </c:pt>
                <c:pt idx="51">
                  <c:v>4742.78</c:v>
                </c:pt>
                <c:pt idx="52">
                  <c:v>4737.1499999999996</c:v>
                </c:pt>
                <c:pt idx="53">
                  <c:v>4720.22</c:v>
                </c:pt>
                <c:pt idx="54">
                  <c:v>4763.5</c:v>
                </c:pt>
                <c:pt idx="55">
                  <c:v>4794.75</c:v>
                </c:pt>
                <c:pt idx="56">
                  <c:v>4796.2700000000004</c:v>
                </c:pt>
                <c:pt idx="57">
                  <c:v>4754.8100000000004</c:v>
                </c:pt>
                <c:pt idx="58">
                  <c:v>4743.7700000000004</c:v>
                </c:pt>
                <c:pt idx="59">
                  <c:v>4767.99</c:v>
                </c:pt>
                <c:pt idx="60">
                  <c:v>4749.7700000000004</c:v>
                </c:pt>
                <c:pt idx="61">
                  <c:v>4743.3900000000003</c:v>
                </c:pt>
                <c:pt idx="62">
                  <c:v>4716.82</c:v>
                </c:pt>
                <c:pt idx="63">
                  <c:v>4765.3500000000004</c:v>
                </c:pt>
                <c:pt idx="64">
                  <c:v>4788.28</c:v>
                </c:pt>
                <c:pt idx="65">
                  <c:v>4839.3100000000004</c:v>
                </c:pt>
                <c:pt idx="66">
                  <c:v>4898.9399999999996</c:v>
                </c:pt>
                <c:pt idx="67">
                  <c:v>4908.32</c:v>
                </c:pt>
                <c:pt idx="68">
                  <c:v>4928</c:v>
                </c:pt>
                <c:pt idx="69">
                  <c:v>4947.24</c:v>
                </c:pt>
                <c:pt idx="70">
                  <c:v>4951.09</c:v>
                </c:pt>
                <c:pt idx="71">
                  <c:v>4957.79</c:v>
                </c:pt>
                <c:pt idx="72">
                  <c:v>4943.93</c:v>
                </c:pt>
                <c:pt idx="73">
                  <c:v>4972.51</c:v>
                </c:pt>
                <c:pt idx="74">
                  <c:v>4979.83</c:v>
                </c:pt>
                <c:pt idx="75">
                  <c:v>4978.2299999999996</c:v>
                </c:pt>
                <c:pt idx="76">
                  <c:v>4963.0200000000004</c:v>
                </c:pt>
                <c:pt idx="77">
                  <c:v>4909.26</c:v>
                </c:pt>
                <c:pt idx="78">
                  <c:v>4879.8999999999996</c:v>
                </c:pt>
                <c:pt idx="79">
                  <c:v>4847.47</c:v>
                </c:pt>
                <c:pt idx="80">
                  <c:v>4859.25</c:v>
                </c:pt>
                <c:pt idx="81">
                  <c:v>4823.32</c:v>
                </c:pt>
                <c:pt idx="82">
                  <c:v>4823.68</c:v>
                </c:pt>
                <c:pt idx="83">
                  <c:v>4868.33</c:v>
                </c:pt>
                <c:pt idx="84">
                  <c:v>4849.3900000000003</c:v>
                </c:pt>
                <c:pt idx="85">
                  <c:v>4862.97</c:v>
                </c:pt>
                <c:pt idx="86">
                  <c:v>4894.72</c:v>
                </c:pt>
                <c:pt idx="87">
                  <c:v>4758.32</c:v>
                </c:pt>
                <c:pt idx="88">
                  <c:v>4629.6499999999996</c:v>
                </c:pt>
                <c:pt idx="89">
                  <c:v>4678.46</c:v>
                </c:pt>
                <c:pt idx="90">
                  <c:v>4769.96</c:v>
                </c:pt>
                <c:pt idx="91">
                  <c:v>4818.8100000000004</c:v>
                </c:pt>
                <c:pt idx="92">
                  <c:v>4868.67</c:v>
                </c:pt>
                <c:pt idx="93">
                  <c:v>4828.21</c:v>
                </c:pt>
                <c:pt idx="94">
                  <c:v>4833.53</c:v>
                </c:pt>
                <c:pt idx="95">
                  <c:v>4881.34</c:v>
                </c:pt>
                <c:pt idx="96">
                  <c:v>4940.1400000000003</c:v>
                </c:pt>
                <c:pt idx="97">
                  <c:v>4999.5200000000004</c:v>
                </c:pt>
                <c:pt idx="98">
                  <c:v>5030.8900000000003</c:v>
                </c:pt>
                <c:pt idx="99">
                  <c:v>5029.6000000000004</c:v>
                </c:pt>
                <c:pt idx="100">
                  <c:v>5045.17</c:v>
                </c:pt>
                <c:pt idx="101">
                  <c:v>5041.67</c:v>
                </c:pt>
                <c:pt idx="102">
                  <c:v>5056.83</c:v>
                </c:pt>
                <c:pt idx="103">
                  <c:v>5050.24</c:v>
                </c:pt>
                <c:pt idx="104">
                  <c:v>5086.08</c:v>
                </c:pt>
                <c:pt idx="105">
                  <c:v>5091.9399999999996</c:v>
                </c:pt>
                <c:pt idx="106">
                  <c:v>5093.8100000000004</c:v>
                </c:pt>
                <c:pt idx="107">
                  <c:v>5101.6899999999996</c:v>
                </c:pt>
                <c:pt idx="108">
                  <c:v>5113.24</c:v>
                </c:pt>
                <c:pt idx="109">
                  <c:v>5145.8599999999997</c:v>
                </c:pt>
                <c:pt idx="110">
                  <c:v>5155.46</c:v>
                </c:pt>
                <c:pt idx="111">
                  <c:v>5167.93</c:v>
                </c:pt>
                <c:pt idx="112">
                  <c:v>5189.03</c:v>
                </c:pt>
                <c:pt idx="113">
                  <c:v>5155.41</c:v>
                </c:pt>
                <c:pt idx="114">
                  <c:v>5154.09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8-413F-B45D-8191136BB441}"/>
            </c:ext>
          </c:extLst>
        </c:ser>
        <c:ser>
          <c:idx val="1"/>
          <c:order val="1"/>
          <c:tx>
            <c:v>Forecast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'Holt’s Linear Trend Model'!$B$2:$B$116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'Holt’s Linear Trend Model'!$F$2:$F$116</c:f>
              <c:numCache>
                <c:formatCode>General</c:formatCode>
                <c:ptCount val="115"/>
                <c:pt idx="1">
                  <c:v>4539.5</c:v>
                </c:pt>
                <c:pt idx="2">
                  <c:v>4507.49</c:v>
                </c:pt>
                <c:pt idx="3">
                  <c:v>4473.1018000000004</c:v>
                </c:pt>
                <c:pt idx="4">
                  <c:v>4459.8942040000002</c:v>
                </c:pt>
                <c:pt idx="5">
                  <c:v>4462.3784431200002</c:v>
                </c:pt>
                <c:pt idx="6">
                  <c:v>4464.865865553601</c:v>
                </c:pt>
                <c:pt idx="7">
                  <c:v>4479.8720861894089</c:v>
                </c:pt>
                <c:pt idx="8">
                  <c:v>4505.990820974268</c:v>
                </c:pt>
                <c:pt idx="9">
                  <c:v>4532.0537923826687</c:v>
                </c:pt>
                <c:pt idx="10">
                  <c:v>4562.0488936617367</c:v>
                </c:pt>
                <c:pt idx="11">
                  <c:v>4586.2059968117564</c:v>
                </c:pt>
                <c:pt idx="12">
                  <c:v>4600.5765593955366</c:v>
                </c:pt>
                <c:pt idx="13">
                  <c:v>4611.5504782746502</c:v>
                </c:pt>
                <c:pt idx="14">
                  <c:v>4622.0640038124484</c:v>
                </c:pt>
                <c:pt idx="15">
                  <c:v>4645.286544166438</c:v>
                </c:pt>
                <c:pt idx="16">
                  <c:v>4670.5046455663014</c:v>
                </c:pt>
                <c:pt idx="17">
                  <c:v>4687.2984337748658</c:v>
                </c:pt>
                <c:pt idx="18">
                  <c:v>4706.4876956662192</c:v>
                </c:pt>
                <c:pt idx="19">
                  <c:v>4726.6539512659774</c:v>
                </c:pt>
                <c:pt idx="20">
                  <c:v>4749.3178767204654</c:v>
                </c:pt>
                <c:pt idx="21">
                  <c:v>4770.9868595496455</c:v>
                </c:pt>
                <c:pt idx="22">
                  <c:v>4790.9855086219977</c:v>
                </c:pt>
                <c:pt idx="23">
                  <c:v>4803.6571177074384</c:v>
                </c:pt>
                <c:pt idx="24">
                  <c:v>4805.628062621643</c:v>
                </c:pt>
                <c:pt idx="25">
                  <c:v>4810.6782573005739</c:v>
                </c:pt>
                <c:pt idx="26">
                  <c:v>4819.8636478977069</c:v>
                </c:pt>
                <c:pt idx="27">
                  <c:v>4844.5416874174598</c:v>
                </c:pt>
                <c:pt idx="28">
                  <c:v>4864.8702852849128</c:v>
                </c:pt>
                <c:pt idx="29">
                  <c:v>4880.8711578731763</c:v>
                </c:pt>
                <c:pt idx="30">
                  <c:v>4899.6616327863239</c:v>
                </c:pt>
                <c:pt idx="31">
                  <c:v>4904.8539800611152</c:v>
                </c:pt>
                <c:pt idx="32">
                  <c:v>4914.7645782797263</c:v>
                </c:pt>
                <c:pt idx="33">
                  <c:v>4918.1475652890203</c:v>
                </c:pt>
                <c:pt idx="34">
                  <c:v>4919.4686035906761</c:v>
                </c:pt>
                <c:pt idx="35">
                  <c:v>4919.9434621601868</c:v>
                </c:pt>
                <c:pt idx="36">
                  <c:v>4914.7676797725917</c:v>
                </c:pt>
                <c:pt idx="37">
                  <c:v>4927.7869002670632</c:v>
                </c:pt>
                <c:pt idx="38">
                  <c:v>4942.5355386572992</c:v>
                </c:pt>
                <c:pt idx="39">
                  <c:v>4952.7227385963424</c:v>
                </c:pt>
                <c:pt idx="40">
                  <c:v>4960.8342437756501</c:v>
                </c:pt>
                <c:pt idx="41">
                  <c:v>4967.9245630435835</c:v>
                </c:pt>
                <c:pt idx="42">
                  <c:v>4974.7563271970585</c:v>
                </c:pt>
                <c:pt idx="43">
                  <c:v>4980.0852119758965</c:v>
                </c:pt>
                <c:pt idx="44">
                  <c:v>4972.3254155594495</c:v>
                </c:pt>
                <c:pt idx="45">
                  <c:v>4963.6594701151025</c:v>
                </c:pt>
                <c:pt idx="46">
                  <c:v>4956.2757243573233</c:v>
                </c:pt>
                <c:pt idx="47">
                  <c:v>4939.3242132639534</c:v>
                </c:pt>
                <c:pt idx="48">
                  <c:v>4922.6493201239782</c:v>
                </c:pt>
                <c:pt idx="49">
                  <c:v>4892.867619209519</c:v>
                </c:pt>
                <c:pt idx="50">
                  <c:v>4871.3953060937611</c:v>
                </c:pt>
                <c:pt idx="51">
                  <c:v>4847.5309494792791</c:v>
                </c:pt>
                <c:pt idx="52">
                  <c:v>4818.7864451981077</c:v>
                </c:pt>
                <c:pt idx="53">
                  <c:v>4793.0321128692094</c:v>
                </c:pt>
                <c:pt idx="54">
                  <c:v>4767.5864047487057</c:v>
                </c:pt>
                <c:pt idx="55">
                  <c:v>4755.804110157329</c:v>
                </c:pt>
                <c:pt idx="56">
                  <c:v>4753.4071922810808</c:v>
                </c:pt>
                <c:pt idx="57">
                  <c:v>4752.6509141344613</c:v>
                </c:pt>
                <c:pt idx="58">
                  <c:v>4743.7970733344764</c:v>
                </c:pt>
                <c:pt idx="59">
                  <c:v>4734.5054592277984</c:v>
                </c:pt>
                <c:pt idx="60">
                  <c:v>4732.5858587579005</c:v>
                </c:pt>
                <c:pt idx="61">
                  <c:v>4727.7498612068239</c:v>
                </c:pt>
                <c:pt idx="62">
                  <c:v>4722.9178659418267</c:v>
                </c:pt>
                <c:pt idx="63">
                  <c:v>4713.6163124109917</c:v>
                </c:pt>
                <c:pt idx="64">
                  <c:v>4716.9157433381051</c:v>
                </c:pt>
                <c:pt idx="65">
                  <c:v>4725.5685732130332</c:v>
                </c:pt>
                <c:pt idx="66">
                  <c:v>4744.9716656487153</c:v>
                </c:pt>
                <c:pt idx="67">
                  <c:v>4775.4995062842872</c:v>
                </c:pt>
                <c:pt idx="68">
                  <c:v>4804.4541886670577</c:v>
                </c:pt>
                <c:pt idx="69">
                  <c:v>4834.0248507999331</c:v>
                </c:pt>
                <c:pt idx="70">
                  <c:v>4863.7936834902348</c:v>
                </c:pt>
                <c:pt idx="71">
                  <c:v>4890.124675972671</c:v>
                </c:pt>
                <c:pt idx="72">
                  <c:v>4913.8827764391672</c:v>
                </c:pt>
                <c:pt idx="73">
                  <c:v>4930.718201283581</c:v>
                </c:pt>
                <c:pt idx="74">
                  <c:v>4950.7383771334407</c:v>
                </c:pt>
                <c:pt idx="75">
                  <c:v>4968.8003502706597</c:v>
                </c:pt>
                <c:pt idx="76">
                  <c:v>4983.1185217750208</c:v>
                </c:pt>
                <c:pt idx="77">
                  <c:v>4991.1290885430099</c:v>
                </c:pt>
                <c:pt idx="78">
                  <c:v>4985.1481601865407</c:v>
                </c:pt>
                <c:pt idx="79">
                  <c:v>4972.3864542976344</c:v>
                </c:pt>
                <c:pt idx="80">
                  <c:v>4953.1927605005576</c:v>
                </c:pt>
                <c:pt idx="81">
                  <c:v>4938.314950252885</c:v>
                </c:pt>
                <c:pt idx="82">
                  <c:v>4916.9268030496887</c:v>
                </c:pt>
                <c:pt idx="83">
                  <c:v>4898.0233492261377</c:v>
                </c:pt>
                <c:pt idx="84">
                  <c:v>4891.2367191827743</c:v>
                </c:pt>
                <c:pt idx="85">
                  <c:v>4881.1824807644289</c:v>
                </c:pt>
                <c:pt idx="86">
                  <c:v>4875.4908404144635</c:v>
                </c:pt>
                <c:pt idx="87">
                  <c:v>4877.672111326202</c:v>
                </c:pt>
                <c:pt idx="88">
                  <c:v>4849.7500858290687</c:v>
                </c:pt>
                <c:pt idx="89">
                  <c:v>4797.2764637147811</c:v>
                </c:pt>
                <c:pt idx="90">
                  <c:v>4762.6832367490551</c:v>
                </c:pt>
                <c:pt idx="91">
                  <c:v>4753.4541904414937</c:v>
                </c:pt>
                <c:pt idx="92">
                  <c:v>4757.1480695866148</c:v>
                </c:pt>
                <c:pt idx="93">
                  <c:v>4772.3056115109794</c:v>
                </c:pt>
                <c:pt idx="94">
                  <c:v>4777.4577328202504</c:v>
                </c:pt>
                <c:pt idx="95">
                  <c:v>4783.7648752112627</c:v>
                </c:pt>
                <c:pt idx="96">
                  <c:v>4800.3240916198483</c:v>
                </c:pt>
                <c:pt idx="97">
                  <c:v>4828.1277829143182</c:v>
                </c:pt>
                <c:pt idx="98">
                  <c:v>4865.6745802916093</c:v>
                </c:pt>
                <c:pt idx="99">
                  <c:v>4905.2903265876093</c:v>
                </c:pt>
                <c:pt idx="100">
                  <c:v>4939.2111170926582</c:v>
                </c:pt>
                <c:pt idx="101">
                  <c:v>4971.5809271548433</c:v>
                </c:pt>
                <c:pt idx="102">
                  <c:v>4998.1785566614944</c:v>
                </c:pt>
                <c:pt idx="103">
                  <c:v>5023.6616891335852</c:v>
                </c:pt>
                <c:pt idx="104">
                  <c:v>5043.2617613285865</c:v>
                </c:pt>
                <c:pt idx="105">
                  <c:v>5066.9661838580159</c:v>
                </c:pt>
                <c:pt idx="106">
                  <c:v>5087.6011982043983</c:v>
                </c:pt>
                <c:pt idx="107">
                  <c:v>5104.6073857174169</c:v>
                </c:pt>
                <c:pt idx="108">
                  <c:v>5119.7299880134842</c:v>
                </c:pt>
                <c:pt idx="109">
                  <c:v>5134.0082700900684</c:v>
                </c:pt>
                <c:pt idx="110">
                  <c:v>5152.1919303495342</c:v>
                </c:pt>
                <c:pt idx="111">
                  <c:v>5168.7242199501161</c:v>
                </c:pt>
                <c:pt idx="112">
                  <c:v>5184.4281672315801</c:v>
                </c:pt>
                <c:pt idx="113">
                  <c:v>5201.3033617121182</c:v>
                </c:pt>
                <c:pt idx="114">
                  <c:v>5207.1616500623077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8-413F-B45D-8191136B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59913776"/>
        <c:axId val="1459903696"/>
      </c:lineChart>
      <c:dateAx>
        <c:axId val="1459913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3696"/>
        <c:crosses val="autoZero"/>
        <c:auto val="1"/>
        <c:lblOffset val="100"/>
        <c:baseTimeUnit val="days"/>
      </c:dateAx>
      <c:valAx>
        <c:axId val="145990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1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SES!$C$1</c:f>
              <c:strCache>
                <c:ptCount val="1"/>
                <c:pt idx="0">
                  <c:v>index_value1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SES!$B$2:$B$116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SES!$C$2:$C$116</c:f>
              <c:numCache>
                <c:formatCode>General</c:formatCode>
                <c:ptCount val="115"/>
                <c:pt idx="0">
                  <c:v>4571.51</c:v>
                </c:pt>
                <c:pt idx="1">
                  <c:v>4539.5</c:v>
                </c:pt>
                <c:pt idx="2">
                  <c:v>4496.68</c:v>
                </c:pt>
                <c:pt idx="3">
                  <c:v>4559.55</c:v>
                </c:pt>
                <c:pt idx="4">
                  <c:v>4609.8100000000004</c:v>
                </c:pt>
                <c:pt idx="5">
                  <c:v>4598.68</c:v>
                </c:pt>
                <c:pt idx="6">
                  <c:v>4645.68</c:v>
                </c:pt>
                <c:pt idx="7">
                  <c:v>4694.76</c:v>
                </c:pt>
                <c:pt idx="8">
                  <c:v>4701.09</c:v>
                </c:pt>
                <c:pt idx="9">
                  <c:v>4727.29</c:v>
                </c:pt>
                <c:pt idx="10">
                  <c:v>4713</c:v>
                </c:pt>
                <c:pt idx="11">
                  <c:v>4678.95</c:v>
                </c:pt>
                <c:pt idx="12">
                  <c:v>4669.45</c:v>
                </c:pt>
                <c:pt idx="13">
                  <c:v>4672.07</c:v>
                </c:pt>
                <c:pt idx="14">
                  <c:v>4734.8500000000004</c:v>
                </c:pt>
                <c:pt idx="15">
                  <c:v>4756.8900000000003</c:v>
                </c:pt>
                <c:pt idx="16">
                  <c:v>4733.67</c:v>
                </c:pt>
                <c:pt idx="17">
                  <c:v>4755.6099999999997</c:v>
                </c:pt>
                <c:pt idx="18">
                  <c:v>4773.03</c:v>
                </c:pt>
                <c:pt idx="19">
                  <c:v>4798.5</c:v>
                </c:pt>
                <c:pt idx="20">
                  <c:v>4810.1099999999997</c:v>
                </c:pt>
                <c:pt idx="21">
                  <c:v>4818.66</c:v>
                </c:pt>
                <c:pt idx="22">
                  <c:v>4801.0200000000004</c:v>
                </c:pt>
                <c:pt idx="23">
                  <c:v>4764.1400000000003</c:v>
                </c:pt>
                <c:pt idx="24">
                  <c:v>4783.7</c:v>
                </c:pt>
                <c:pt idx="25">
                  <c:v>4809.54</c:v>
                </c:pt>
                <c:pt idx="26">
                  <c:v>4889.25</c:v>
                </c:pt>
                <c:pt idx="27">
                  <c:v>4887.8500000000004</c:v>
                </c:pt>
                <c:pt idx="28">
                  <c:v>4884.57</c:v>
                </c:pt>
                <c:pt idx="29">
                  <c:v>4911.46</c:v>
                </c:pt>
                <c:pt idx="30">
                  <c:v>4865.66</c:v>
                </c:pt>
                <c:pt idx="31">
                  <c:v>4895.3900000000003</c:v>
                </c:pt>
                <c:pt idx="32">
                  <c:v>4876.49</c:v>
                </c:pt>
                <c:pt idx="33">
                  <c:v>4873.9799999999996</c:v>
                </c:pt>
                <c:pt idx="34">
                  <c:v>4875.47</c:v>
                </c:pt>
                <c:pt idx="35">
                  <c:v>4854.26</c:v>
                </c:pt>
                <c:pt idx="36">
                  <c:v>4937.76</c:v>
                </c:pt>
                <c:pt idx="37">
                  <c:v>4956.55</c:v>
                </c:pt>
                <c:pt idx="38">
                  <c:v>4947.95</c:v>
                </c:pt>
                <c:pt idx="39">
                  <c:v>4948.21</c:v>
                </c:pt>
                <c:pt idx="40">
                  <c:v>4952.09</c:v>
                </c:pt>
                <c:pt idx="41">
                  <c:v>4958.8</c:v>
                </c:pt>
                <c:pt idx="42">
                  <c:v>4959.63</c:v>
                </c:pt>
                <c:pt idx="43">
                  <c:v>4906.84</c:v>
                </c:pt>
                <c:pt idx="44">
                  <c:v>4901.62</c:v>
                </c:pt>
                <c:pt idx="45">
                  <c:v>4905.21</c:v>
                </c:pt>
                <c:pt idx="46">
                  <c:v>4859.6499999999996</c:v>
                </c:pt>
                <c:pt idx="47">
                  <c:v>4852.74</c:v>
                </c:pt>
                <c:pt idx="48">
                  <c:v>4784.3599999999997</c:v>
                </c:pt>
                <c:pt idx="49">
                  <c:v>4804.92</c:v>
                </c:pt>
                <c:pt idx="50">
                  <c:v>4780.57</c:v>
                </c:pt>
                <c:pt idx="51">
                  <c:v>4742.78</c:v>
                </c:pt>
                <c:pt idx="52">
                  <c:v>4737.1499999999996</c:v>
                </c:pt>
                <c:pt idx="53">
                  <c:v>4720.22</c:v>
                </c:pt>
                <c:pt idx="54">
                  <c:v>4763.5</c:v>
                </c:pt>
                <c:pt idx="55">
                  <c:v>4794.75</c:v>
                </c:pt>
                <c:pt idx="56">
                  <c:v>4796.2700000000004</c:v>
                </c:pt>
                <c:pt idx="57">
                  <c:v>4754.8100000000004</c:v>
                </c:pt>
                <c:pt idx="58">
                  <c:v>4743.7700000000004</c:v>
                </c:pt>
                <c:pt idx="59">
                  <c:v>4767.99</c:v>
                </c:pt>
                <c:pt idx="60">
                  <c:v>4749.7700000000004</c:v>
                </c:pt>
                <c:pt idx="61">
                  <c:v>4743.3900000000003</c:v>
                </c:pt>
                <c:pt idx="62">
                  <c:v>4716.82</c:v>
                </c:pt>
                <c:pt idx="63">
                  <c:v>4765.3500000000004</c:v>
                </c:pt>
                <c:pt idx="64">
                  <c:v>4788.28</c:v>
                </c:pt>
                <c:pt idx="65">
                  <c:v>4839.3100000000004</c:v>
                </c:pt>
                <c:pt idx="66">
                  <c:v>4898.9399999999996</c:v>
                </c:pt>
                <c:pt idx="67">
                  <c:v>4908.32</c:v>
                </c:pt>
                <c:pt idx="68">
                  <c:v>4928</c:v>
                </c:pt>
                <c:pt idx="69">
                  <c:v>4947.24</c:v>
                </c:pt>
                <c:pt idx="70">
                  <c:v>4951.09</c:v>
                </c:pt>
                <c:pt idx="71">
                  <c:v>4957.79</c:v>
                </c:pt>
                <c:pt idx="72">
                  <c:v>4943.93</c:v>
                </c:pt>
                <c:pt idx="73">
                  <c:v>4972.51</c:v>
                </c:pt>
                <c:pt idx="74">
                  <c:v>4979.83</c:v>
                </c:pt>
                <c:pt idx="75">
                  <c:v>4978.2299999999996</c:v>
                </c:pt>
                <c:pt idx="76">
                  <c:v>4963.0200000000004</c:v>
                </c:pt>
                <c:pt idx="77">
                  <c:v>4909.26</c:v>
                </c:pt>
                <c:pt idx="78">
                  <c:v>4879.8999999999996</c:v>
                </c:pt>
                <c:pt idx="79">
                  <c:v>4847.47</c:v>
                </c:pt>
                <c:pt idx="80">
                  <c:v>4859.25</c:v>
                </c:pt>
                <c:pt idx="81">
                  <c:v>4823.32</c:v>
                </c:pt>
                <c:pt idx="82">
                  <c:v>4823.68</c:v>
                </c:pt>
                <c:pt idx="83">
                  <c:v>4868.33</c:v>
                </c:pt>
                <c:pt idx="84">
                  <c:v>4849.3900000000003</c:v>
                </c:pt>
                <c:pt idx="85">
                  <c:v>4862.97</c:v>
                </c:pt>
                <c:pt idx="86">
                  <c:v>4894.72</c:v>
                </c:pt>
                <c:pt idx="87">
                  <c:v>4758.32</c:v>
                </c:pt>
                <c:pt idx="88">
                  <c:v>4629.6499999999996</c:v>
                </c:pt>
                <c:pt idx="89">
                  <c:v>4678.46</c:v>
                </c:pt>
                <c:pt idx="90">
                  <c:v>4769.96</c:v>
                </c:pt>
                <c:pt idx="91">
                  <c:v>4818.8100000000004</c:v>
                </c:pt>
                <c:pt idx="92">
                  <c:v>4868.67</c:v>
                </c:pt>
                <c:pt idx="93">
                  <c:v>4828.21</c:v>
                </c:pt>
                <c:pt idx="94">
                  <c:v>4833.53</c:v>
                </c:pt>
                <c:pt idx="95">
                  <c:v>4881.34</c:v>
                </c:pt>
                <c:pt idx="96">
                  <c:v>4940.1400000000003</c:v>
                </c:pt>
                <c:pt idx="97">
                  <c:v>4999.5200000000004</c:v>
                </c:pt>
                <c:pt idx="98">
                  <c:v>5030.8900000000003</c:v>
                </c:pt>
                <c:pt idx="99">
                  <c:v>5029.6000000000004</c:v>
                </c:pt>
                <c:pt idx="100">
                  <c:v>5045.17</c:v>
                </c:pt>
                <c:pt idx="101">
                  <c:v>5041.67</c:v>
                </c:pt>
                <c:pt idx="102">
                  <c:v>5056.83</c:v>
                </c:pt>
                <c:pt idx="103">
                  <c:v>5050.24</c:v>
                </c:pt>
                <c:pt idx="104">
                  <c:v>5086.08</c:v>
                </c:pt>
                <c:pt idx="105">
                  <c:v>5091.9399999999996</c:v>
                </c:pt>
                <c:pt idx="106">
                  <c:v>5093.8100000000004</c:v>
                </c:pt>
                <c:pt idx="107">
                  <c:v>5101.6899999999996</c:v>
                </c:pt>
                <c:pt idx="108">
                  <c:v>5113.24</c:v>
                </c:pt>
                <c:pt idx="109">
                  <c:v>5145.8599999999997</c:v>
                </c:pt>
                <c:pt idx="110">
                  <c:v>5155.46</c:v>
                </c:pt>
                <c:pt idx="111">
                  <c:v>5167.93</c:v>
                </c:pt>
                <c:pt idx="112">
                  <c:v>5189.03</c:v>
                </c:pt>
                <c:pt idx="113">
                  <c:v>5155.41</c:v>
                </c:pt>
                <c:pt idx="114">
                  <c:v>5154.09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2-462C-AFC0-40D1868A590C}"/>
            </c:ext>
          </c:extLst>
        </c:ser>
        <c:ser>
          <c:idx val="1"/>
          <c:order val="1"/>
          <c:tx>
            <c:strRef>
              <c:f>SES!$D$1</c:f>
              <c:strCache>
                <c:ptCount val="1"/>
                <c:pt idx="0">
                  <c:v>SES forecasted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SES!$B$2:$B$116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SES!$D$2:$D$116</c:f>
              <c:numCache>
                <c:formatCode>General</c:formatCode>
                <c:ptCount val="115"/>
                <c:pt idx="0">
                  <c:v>4571.51</c:v>
                </c:pt>
                <c:pt idx="1">
                  <c:v>4568.3090000000002</c:v>
                </c:pt>
                <c:pt idx="2">
                  <c:v>4561.1460999999999</c:v>
                </c:pt>
                <c:pt idx="3">
                  <c:v>4560.9864900000002</c:v>
                </c:pt>
                <c:pt idx="4">
                  <c:v>4565.8688410000004</c:v>
                </c:pt>
                <c:pt idx="5">
                  <c:v>4569.1499569000007</c:v>
                </c:pt>
                <c:pt idx="6">
                  <c:v>4576.8029612100008</c:v>
                </c:pt>
                <c:pt idx="7">
                  <c:v>4588.5986650890009</c:v>
                </c:pt>
                <c:pt idx="8">
                  <c:v>4599.847798580101</c:v>
                </c:pt>
                <c:pt idx="9">
                  <c:v>4612.5920187220909</c:v>
                </c:pt>
                <c:pt idx="10">
                  <c:v>4622.6328168498821</c:v>
                </c:pt>
                <c:pt idx="11">
                  <c:v>4628.2645351648935</c:v>
                </c:pt>
                <c:pt idx="12">
                  <c:v>4632.3830816484042</c:v>
                </c:pt>
                <c:pt idx="13">
                  <c:v>4636.3517734835641</c:v>
                </c:pt>
                <c:pt idx="14">
                  <c:v>4646.2015961352072</c:v>
                </c:pt>
                <c:pt idx="15">
                  <c:v>4657.2704365216869</c:v>
                </c:pt>
                <c:pt idx="16">
                  <c:v>4664.9103928695185</c:v>
                </c:pt>
                <c:pt idx="17">
                  <c:v>4673.9803535825667</c:v>
                </c:pt>
                <c:pt idx="18">
                  <c:v>4683.8853182243101</c:v>
                </c:pt>
                <c:pt idx="19">
                  <c:v>4695.3467864018794</c:v>
                </c:pt>
                <c:pt idx="20">
                  <c:v>4706.8231077616911</c:v>
                </c:pt>
                <c:pt idx="21">
                  <c:v>4718.0067969855218</c:v>
                </c:pt>
                <c:pt idx="22">
                  <c:v>4726.3081172869697</c:v>
                </c:pt>
                <c:pt idx="23">
                  <c:v>4730.0913055582723</c:v>
                </c:pt>
                <c:pt idx="24">
                  <c:v>4735.4521750024451</c:v>
                </c:pt>
                <c:pt idx="25">
                  <c:v>4742.8609575022001</c:v>
                </c:pt>
                <c:pt idx="26">
                  <c:v>4757.4998617519805</c:v>
                </c:pt>
                <c:pt idx="27">
                  <c:v>4770.5348755767827</c:v>
                </c:pt>
                <c:pt idx="28">
                  <c:v>4781.9383880191053</c:v>
                </c:pt>
                <c:pt idx="29">
                  <c:v>4794.8905492171943</c:v>
                </c:pt>
                <c:pt idx="30">
                  <c:v>4801.9674942954753</c:v>
                </c:pt>
                <c:pt idx="31">
                  <c:v>4811.3097448659273</c:v>
                </c:pt>
                <c:pt idx="32">
                  <c:v>4817.8277703793347</c:v>
                </c:pt>
                <c:pt idx="33">
                  <c:v>4823.4429933414012</c:v>
                </c:pt>
                <c:pt idx="34">
                  <c:v>4828.6456940072621</c:v>
                </c:pt>
                <c:pt idx="35">
                  <c:v>4831.2071246065361</c:v>
                </c:pt>
                <c:pt idx="36">
                  <c:v>4841.8624121458824</c:v>
                </c:pt>
                <c:pt idx="37">
                  <c:v>4853.3311709312939</c:v>
                </c:pt>
                <c:pt idx="38">
                  <c:v>4862.7930538381643</c:v>
                </c:pt>
                <c:pt idx="39">
                  <c:v>4871.3347484543483</c:v>
                </c:pt>
                <c:pt idx="40">
                  <c:v>4879.4102736089135</c:v>
                </c:pt>
                <c:pt idx="41">
                  <c:v>4887.3492462480226</c:v>
                </c:pt>
                <c:pt idx="42">
                  <c:v>4894.5773216232201</c:v>
                </c:pt>
                <c:pt idx="43">
                  <c:v>4895.8035894608984</c:v>
                </c:pt>
                <c:pt idx="44">
                  <c:v>4896.3852305148093</c:v>
                </c:pt>
                <c:pt idx="45">
                  <c:v>4897.2677074633284</c:v>
                </c:pt>
                <c:pt idx="46">
                  <c:v>4893.5059367169961</c:v>
                </c:pt>
                <c:pt idx="47">
                  <c:v>4889.4293430452972</c:v>
                </c:pt>
                <c:pt idx="48">
                  <c:v>4878.9224087407674</c:v>
                </c:pt>
                <c:pt idx="49">
                  <c:v>4871.5221678666912</c:v>
                </c:pt>
                <c:pt idx="50">
                  <c:v>4862.4269510800223</c:v>
                </c:pt>
                <c:pt idx="51">
                  <c:v>4850.4622559720201</c:v>
                </c:pt>
                <c:pt idx="52">
                  <c:v>4839.1310303748187</c:v>
                </c:pt>
                <c:pt idx="53">
                  <c:v>4827.2399273373367</c:v>
                </c:pt>
                <c:pt idx="54">
                  <c:v>4820.8659346036038</c:v>
                </c:pt>
                <c:pt idx="55">
                  <c:v>4818.2543411432443</c:v>
                </c:pt>
                <c:pt idx="56">
                  <c:v>4816.05590702892</c:v>
                </c:pt>
                <c:pt idx="57">
                  <c:v>4809.9313163260276</c:v>
                </c:pt>
                <c:pt idx="58">
                  <c:v>4803.3151846934252</c:v>
                </c:pt>
                <c:pt idx="59">
                  <c:v>4799.7826662240832</c:v>
                </c:pt>
                <c:pt idx="60">
                  <c:v>4794.7813996016748</c:v>
                </c:pt>
                <c:pt idx="61">
                  <c:v>4789.6422596415077</c:v>
                </c:pt>
                <c:pt idx="62">
                  <c:v>4782.360033677357</c:v>
                </c:pt>
                <c:pt idx="63">
                  <c:v>4780.6590303096209</c:v>
                </c:pt>
                <c:pt idx="64">
                  <c:v>4781.4211272786597</c:v>
                </c:pt>
                <c:pt idx="65">
                  <c:v>4787.2100145507939</c:v>
                </c:pt>
                <c:pt idx="66">
                  <c:v>4798.3830130957149</c:v>
                </c:pt>
                <c:pt idx="67">
                  <c:v>4809.3767117861435</c:v>
                </c:pt>
                <c:pt idx="68">
                  <c:v>4821.2390406075292</c:v>
                </c:pt>
                <c:pt idx="69">
                  <c:v>4833.8391365467769</c:v>
                </c:pt>
                <c:pt idx="70">
                  <c:v>4845.5642228920997</c:v>
                </c:pt>
                <c:pt idx="71">
                  <c:v>4856.7868006028893</c:v>
                </c:pt>
                <c:pt idx="72">
                  <c:v>4865.5011205426008</c:v>
                </c:pt>
                <c:pt idx="73">
                  <c:v>4876.2020084883407</c:v>
                </c:pt>
                <c:pt idx="74">
                  <c:v>4886.5648076395073</c:v>
                </c:pt>
                <c:pt idx="75">
                  <c:v>4895.731326875557</c:v>
                </c:pt>
                <c:pt idx="76">
                  <c:v>4902.460194188001</c:v>
                </c:pt>
                <c:pt idx="77">
                  <c:v>4903.1401747692016</c:v>
                </c:pt>
                <c:pt idx="78">
                  <c:v>4900.8161572922818</c:v>
                </c:pt>
                <c:pt idx="79">
                  <c:v>4895.4815415630537</c:v>
                </c:pt>
                <c:pt idx="80">
                  <c:v>4891.858387406749</c:v>
                </c:pt>
                <c:pt idx="81">
                  <c:v>4885.0045486660747</c:v>
                </c:pt>
                <c:pt idx="82">
                  <c:v>4878.8720937994676</c:v>
                </c:pt>
                <c:pt idx="83">
                  <c:v>4877.8178844195209</c:v>
                </c:pt>
                <c:pt idx="84">
                  <c:v>4874.9750959775693</c:v>
                </c:pt>
                <c:pt idx="85">
                  <c:v>4873.7745863798118</c:v>
                </c:pt>
                <c:pt idx="86">
                  <c:v>4875.8691277418302</c:v>
                </c:pt>
                <c:pt idx="87">
                  <c:v>4864.114214967648</c:v>
                </c:pt>
                <c:pt idx="88">
                  <c:v>4840.6677934708832</c:v>
                </c:pt>
                <c:pt idx="89">
                  <c:v>4824.4470141237944</c:v>
                </c:pt>
                <c:pt idx="90">
                  <c:v>4818.9983127114156</c:v>
                </c:pt>
                <c:pt idx="91">
                  <c:v>4818.9794814402749</c:v>
                </c:pt>
                <c:pt idx="92">
                  <c:v>4823.9485332962477</c:v>
                </c:pt>
                <c:pt idx="93">
                  <c:v>4824.3746799666233</c:v>
                </c:pt>
                <c:pt idx="94">
                  <c:v>4825.2902119699611</c:v>
                </c:pt>
                <c:pt idx="95">
                  <c:v>4830.8951907729652</c:v>
                </c:pt>
                <c:pt idx="96">
                  <c:v>4841.8196716956691</c:v>
                </c:pt>
                <c:pt idx="97">
                  <c:v>4857.5897045261027</c:v>
                </c:pt>
                <c:pt idx="98">
                  <c:v>4874.9197340734927</c:v>
                </c:pt>
                <c:pt idx="99">
                  <c:v>4890.3877606661435</c:v>
                </c:pt>
                <c:pt idx="100">
                  <c:v>4905.8659845995289</c:v>
                </c:pt>
                <c:pt idx="101">
                  <c:v>4919.4463861395761</c:v>
                </c:pt>
                <c:pt idx="102">
                  <c:v>4933.1847475256191</c:v>
                </c:pt>
                <c:pt idx="103">
                  <c:v>4944.8902727730574</c:v>
                </c:pt>
                <c:pt idx="104">
                  <c:v>4959.0092454957521</c:v>
                </c:pt>
                <c:pt idx="105">
                  <c:v>4972.3023209461771</c:v>
                </c:pt>
                <c:pt idx="106">
                  <c:v>4984.4530888515601</c:v>
                </c:pt>
                <c:pt idx="107">
                  <c:v>4996.176779966404</c:v>
                </c:pt>
                <c:pt idx="108">
                  <c:v>5007.8831019697636</c:v>
                </c:pt>
                <c:pt idx="109">
                  <c:v>5021.6807917727874</c:v>
                </c:pt>
                <c:pt idx="110">
                  <c:v>5035.058712595509</c:v>
                </c:pt>
                <c:pt idx="111">
                  <c:v>5048.3458413359576</c:v>
                </c:pt>
                <c:pt idx="112">
                  <c:v>5062.414257202362</c:v>
                </c:pt>
                <c:pt idx="113">
                  <c:v>5071.7138314821259</c:v>
                </c:pt>
                <c:pt idx="114">
                  <c:v>5079.9514483339135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2-462C-AFC0-40D1868A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0650784"/>
        <c:axId val="1210651264"/>
      </c:lineChart>
      <c:dateAx>
        <c:axId val="121065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51264"/>
        <c:crosses val="autoZero"/>
        <c:auto val="1"/>
        <c:lblOffset val="100"/>
        <c:baseTimeUnit val="days"/>
      </c:dateAx>
      <c:valAx>
        <c:axId val="121065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50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SES!$C$1</c:f>
              <c:strCache>
                <c:ptCount val="1"/>
                <c:pt idx="0">
                  <c:v>index_value1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SES!$B$2:$B$116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SES!$C$2:$C$116</c:f>
              <c:numCache>
                <c:formatCode>General</c:formatCode>
                <c:ptCount val="115"/>
                <c:pt idx="0">
                  <c:v>4571.51</c:v>
                </c:pt>
                <c:pt idx="1">
                  <c:v>4539.5</c:v>
                </c:pt>
                <c:pt idx="2">
                  <c:v>4496.68</c:v>
                </c:pt>
                <c:pt idx="3">
                  <c:v>4559.55</c:v>
                </c:pt>
                <c:pt idx="4">
                  <c:v>4609.8100000000004</c:v>
                </c:pt>
                <c:pt idx="5">
                  <c:v>4598.68</c:v>
                </c:pt>
                <c:pt idx="6">
                  <c:v>4645.68</c:v>
                </c:pt>
                <c:pt idx="7">
                  <c:v>4694.76</c:v>
                </c:pt>
                <c:pt idx="8">
                  <c:v>4701.09</c:v>
                </c:pt>
                <c:pt idx="9">
                  <c:v>4727.29</c:v>
                </c:pt>
                <c:pt idx="10">
                  <c:v>4713</c:v>
                </c:pt>
                <c:pt idx="11">
                  <c:v>4678.95</c:v>
                </c:pt>
                <c:pt idx="12">
                  <c:v>4669.45</c:v>
                </c:pt>
                <c:pt idx="13">
                  <c:v>4672.07</c:v>
                </c:pt>
                <c:pt idx="14">
                  <c:v>4734.8500000000004</c:v>
                </c:pt>
                <c:pt idx="15">
                  <c:v>4756.8900000000003</c:v>
                </c:pt>
                <c:pt idx="16">
                  <c:v>4733.67</c:v>
                </c:pt>
                <c:pt idx="17">
                  <c:v>4755.6099999999997</c:v>
                </c:pt>
                <c:pt idx="18">
                  <c:v>4773.03</c:v>
                </c:pt>
                <c:pt idx="19">
                  <c:v>4798.5</c:v>
                </c:pt>
                <c:pt idx="20">
                  <c:v>4810.1099999999997</c:v>
                </c:pt>
                <c:pt idx="21">
                  <c:v>4818.66</c:v>
                </c:pt>
                <c:pt idx="22">
                  <c:v>4801.0200000000004</c:v>
                </c:pt>
                <c:pt idx="23">
                  <c:v>4764.1400000000003</c:v>
                </c:pt>
                <c:pt idx="24">
                  <c:v>4783.7</c:v>
                </c:pt>
                <c:pt idx="25">
                  <c:v>4809.54</c:v>
                </c:pt>
                <c:pt idx="26">
                  <c:v>4889.25</c:v>
                </c:pt>
                <c:pt idx="27">
                  <c:v>4887.8500000000004</c:v>
                </c:pt>
                <c:pt idx="28">
                  <c:v>4884.57</c:v>
                </c:pt>
                <c:pt idx="29">
                  <c:v>4911.46</c:v>
                </c:pt>
                <c:pt idx="30">
                  <c:v>4865.66</c:v>
                </c:pt>
                <c:pt idx="31">
                  <c:v>4895.3900000000003</c:v>
                </c:pt>
                <c:pt idx="32">
                  <c:v>4876.49</c:v>
                </c:pt>
                <c:pt idx="33">
                  <c:v>4873.9799999999996</c:v>
                </c:pt>
                <c:pt idx="34">
                  <c:v>4875.47</c:v>
                </c:pt>
                <c:pt idx="35">
                  <c:v>4854.26</c:v>
                </c:pt>
                <c:pt idx="36">
                  <c:v>4937.76</c:v>
                </c:pt>
                <c:pt idx="37">
                  <c:v>4956.55</c:v>
                </c:pt>
                <c:pt idx="38">
                  <c:v>4947.95</c:v>
                </c:pt>
                <c:pt idx="39">
                  <c:v>4948.21</c:v>
                </c:pt>
                <c:pt idx="40">
                  <c:v>4952.09</c:v>
                </c:pt>
                <c:pt idx="41">
                  <c:v>4958.8</c:v>
                </c:pt>
                <c:pt idx="42">
                  <c:v>4959.63</c:v>
                </c:pt>
                <c:pt idx="43">
                  <c:v>4906.84</c:v>
                </c:pt>
                <c:pt idx="44">
                  <c:v>4901.62</c:v>
                </c:pt>
                <c:pt idx="45">
                  <c:v>4905.21</c:v>
                </c:pt>
                <c:pt idx="46">
                  <c:v>4859.6499999999996</c:v>
                </c:pt>
                <c:pt idx="47">
                  <c:v>4852.74</c:v>
                </c:pt>
                <c:pt idx="48">
                  <c:v>4784.3599999999997</c:v>
                </c:pt>
                <c:pt idx="49">
                  <c:v>4804.92</c:v>
                </c:pt>
                <c:pt idx="50">
                  <c:v>4780.57</c:v>
                </c:pt>
                <c:pt idx="51">
                  <c:v>4742.78</c:v>
                </c:pt>
                <c:pt idx="52">
                  <c:v>4737.1499999999996</c:v>
                </c:pt>
                <c:pt idx="53">
                  <c:v>4720.22</c:v>
                </c:pt>
                <c:pt idx="54">
                  <c:v>4763.5</c:v>
                </c:pt>
                <c:pt idx="55">
                  <c:v>4794.75</c:v>
                </c:pt>
                <c:pt idx="56">
                  <c:v>4796.2700000000004</c:v>
                </c:pt>
                <c:pt idx="57">
                  <c:v>4754.8100000000004</c:v>
                </c:pt>
                <c:pt idx="58">
                  <c:v>4743.7700000000004</c:v>
                </c:pt>
                <c:pt idx="59">
                  <c:v>4767.99</c:v>
                </c:pt>
                <c:pt idx="60">
                  <c:v>4749.7700000000004</c:v>
                </c:pt>
                <c:pt idx="61">
                  <c:v>4743.3900000000003</c:v>
                </c:pt>
                <c:pt idx="62">
                  <c:v>4716.82</c:v>
                </c:pt>
                <c:pt idx="63">
                  <c:v>4765.3500000000004</c:v>
                </c:pt>
                <c:pt idx="64">
                  <c:v>4788.28</c:v>
                </c:pt>
                <c:pt idx="65">
                  <c:v>4839.3100000000004</c:v>
                </c:pt>
                <c:pt idx="66">
                  <c:v>4898.9399999999996</c:v>
                </c:pt>
                <c:pt idx="67">
                  <c:v>4908.32</c:v>
                </c:pt>
                <c:pt idx="68">
                  <c:v>4928</c:v>
                </c:pt>
                <c:pt idx="69">
                  <c:v>4947.24</c:v>
                </c:pt>
                <c:pt idx="70">
                  <c:v>4951.09</c:v>
                </c:pt>
                <c:pt idx="71">
                  <c:v>4957.79</c:v>
                </c:pt>
                <c:pt idx="72">
                  <c:v>4943.93</c:v>
                </c:pt>
                <c:pt idx="73">
                  <c:v>4972.51</c:v>
                </c:pt>
                <c:pt idx="74">
                  <c:v>4979.83</c:v>
                </c:pt>
                <c:pt idx="75">
                  <c:v>4978.2299999999996</c:v>
                </c:pt>
                <c:pt idx="76">
                  <c:v>4963.0200000000004</c:v>
                </c:pt>
                <c:pt idx="77">
                  <c:v>4909.26</c:v>
                </c:pt>
                <c:pt idx="78">
                  <c:v>4879.8999999999996</c:v>
                </c:pt>
                <c:pt idx="79">
                  <c:v>4847.47</c:v>
                </c:pt>
                <c:pt idx="80">
                  <c:v>4859.25</c:v>
                </c:pt>
                <c:pt idx="81">
                  <c:v>4823.32</c:v>
                </c:pt>
                <c:pt idx="82">
                  <c:v>4823.68</c:v>
                </c:pt>
                <c:pt idx="83">
                  <c:v>4868.33</c:v>
                </c:pt>
                <c:pt idx="84">
                  <c:v>4849.3900000000003</c:v>
                </c:pt>
                <c:pt idx="85">
                  <c:v>4862.97</c:v>
                </c:pt>
                <c:pt idx="86">
                  <c:v>4894.72</c:v>
                </c:pt>
                <c:pt idx="87">
                  <c:v>4758.32</c:v>
                </c:pt>
                <c:pt idx="88">
                  <c:v>4629.6499999999996</c:v>
                </c:pt>
                <c:pt idx="89">
                  <c:v>4678.46</c:v>
                </c:pt>
                <c:pt idx="90">
                  <c:v>4769.96</c:v>
                </c:pt>
                <c:pt idx="91">
                  <c:v>4818.8100000000004</c:v>
                </c:pt>
                <c:pt idx="92">
                  <c:v>4868.67</c:v>
                </c:pt>
                <c:pt idx="93">
                  <c:v>4828.21</c:v>
                </c:pt>
                <c:pt idx="94">
                  <c:v>4833.53</c:v>
                </c:pt>
                <c:pt idx="95">
                  <c:v>4881.34</c:v>
                </c:pt>
                <c:pt idx="96">
                  <c:v>4940.1400000000003</c:v>
                </c:pt>
                <c:pt idx="97">
                  <c:v>4999.5200000000004</c:v>
                </c:pt>
                <c:pt idx="98">
                  <c:v>5030.8900000000003</c:v>
                </c:pt>
                <c:pt idx="99">
                  <c:v>5029.6000000000004</c:v>
                </c:pt>
                <c:pt idx="100">
                  <c:v>5045.17</c:v>
                </c:pt>
                <c:pt idx="101">
                  <c:v>5041.67</c:v>
                </c:pt>
                <c:pt idx="102">
                  <c:v>5056.83</c:v>
                </c:pt>
                <c:pt idx="103">
                  <c:v>5050.24</c:v>
                </c:pt>
                <c:pt idx="104">
                  <c:v>5086.08</c:v>
                </c:pt>
                <c:pt idx="105">
                  <c:v>5091.9399999999996</c:v>
                </c:pt>
                <c:pt idx="106">
                  <c:v>5093.8100000000004</c:v>
                </c:pt>
                <c:pt idx="107">
                  <c:v>5101.6899999999996</c:v>
                </c:pt>
                <c:pt idx="108">
                  <c:v>5113.24</c:v>
                </c:pt>
                <c:pt idx="109">
                  <c:v>5145.8599999999997</c:v>
                </c:pt>
                <c:pt idx="110">
                  <c:v>5155.46</c:v>
                </c:pt>
                <c:pt idx="111">
                  <c:v>5167.93</c:v>
                </c:pt>
                <c:pt idx="112">
                  <c:v>5189.03</c:v>
                </c:pt>
                <c:pt idx="113">
                  <c:v>5155.41</c:v>
                </c:pt>
                <c:pt idx="114">
                  <c:v>5154.09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6-4AE3-8CA4-B08B78107734}"/>
            </c:ext>
          </c:extLst>
        </c:ser>
        <c:ser>
          <c:idx val="1"/>
          <c:order val="1"/>
          <c:tx>
            <c:strRef>
              <c:f>SES!$D$1</c:f>
              <c:strCache>
                <c:ptCount val="1"/>
                <c:pt idx="0">
                  <c:v>SES forecasted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SES!$B$2:$B$116</c:f>
              <c:numCache>
                <c:formatCode>m/d/yyyy</c:formatCode>
                <c:ptCount val="115"/>
                <c:pt idx="0">
                  <c:v>36898</c:v>
                </c:pt>
                <c:pt idx="1">
                  <c:v>36899</c:v>
                </c:pt>
                <c:pt idx="2">
                  <c:v>36900</c:v>
                </c:pt>
                <c:pt idx="3">
                  <c:v>36901</c:v>
                </c:pt>
                <c:pt idx="4">
                  <c:v>36902</c:v>
                </c:pt>
                <c:pt idx="5">
                  <c:v>36903</c:v>
                </c:pt>
                <c:pt idx="6">
                  <c:v>37257</c:v>
                </c:pt>
                <c:pt idx="7">
                  <c:v>37258</c:v>
                </c:pt>
                <c:pt idx="8">
                  <c:v>37259</c:v>
                </c:pt>
                <c:pt idx="9">
                  <c:v>37260</c:v>
                </c:pt>
                <c:pt idx="10">
                  <c:v>37261</c:v>
                </c:pt>
                <c:pt idx="11">
                  <c:v>37262</c:v>
                </c:pt>
                <c:pt idx="12">
                  <c:v>37263</c:v>
                </c:pt>
                <c:pt idx="13">
                  <c:v>37264</c:v>
                </c:pt>
                <c:pt idx="14">
                  <c:v>37265</c:v>
                </c:pt>
                <c:pt idx="15">
                  <c:v>37266</c:v>
                </c:pt>
                <c:pt idx="16">
                  <c:v>37267</c:v>
                </c:pt>
                <c:pt idx="17">
                  <c:v>37268</c:v>
                </c:pt>
                <c:pt idx="18">
                  <c:v>37622</c:v>
                </c:pt>
                <c:pt idx="19">
                  <c:v>37623</c:v>
                </c:pt>
                <c:pt idx="20">
                  <c:v>37624</c:v>
                </c:pt>
                <c:pt idx="21">
                  <c:v>37625</c:v>
                </c:pt>
                <c:pt idx="22">
                  <c:v>37626</c:v>
                </c:pt>
                <c:pt idx="23">
                  <c:v>37627</c:v>
                </c:pt>
                <c:pt idx="24">
                  <c:v>37628</c:v>
                </c:pt>
                <c:pt idx="25">
                  <c:v>37629</c:v>
                </c:pt>
                <c:pt idx="26">
                  <c:v>37630</c:v>
                </c:pt>
                <c:pt idx="27">
                  <c:v>37631</c:v>
                </c:pt>
                <c:pt idx="28">
                  <c:v>37632</c:v>
                </c:pt>
                <c:pt idx="29">
                  <c:v>37633</c:v>
                </c:pt>
                <c:pt idx="30">
                  <c:v>37987</c:v>
                </c:pt>
                <c:pt idx="31">
                  <c:v>37988</c:v>
                </c:pt>
                <c:pt idx="32">
                  <c:v>37989</c:v>
                </c:pt>
                <c:pt idx="33">
                  <c:v>37990</c:v>
                </c:pt>
                <c:pt idx="34">
                  <c:v>37991</c:v>
                </c:pt>
                <c:pt idx="35">
                  <c:v>37992</c:v>
                </c:pt>
                <c:pt idx="36">
                  <c:v>37993</c:v>
                </c:pt>
                <c:pt idx="37">
                  <c:v>37994</c:v>
                </c:pt>
                <c:pt idx="38">
                  <c:v>37995</c:v>
                </c:pt>
                <c:pt idx="39">
                  <c:v>37996</c:v>
                </c:pt>
                <c:pt idx="40">
                  <c:v>37997</c:v>
                </c:pt>
                <c:pt idx="41">
                  <c:v>37998</c:v>
                </c:pt>
                <c:pt idx="42">
                  <c:v>38353</c:v>
                </c:pt>
                <c:pt idx="43">
                  <c:v>38354</c:v>
                </c:pt>
                <c:pt idx="44">
                  <c:v>38355</c:v>
                </c:pt>
                <c:pt idx="45">
                  <c:v>38356</c:v>
                </c:pt>
                <c:pt idx="46">
                  <c:v>38357</c:v>
                </c:pt>
                <c:pt idx="47">
                  <c:v>38358</c:v>
                </c:pt>
                <c:pt idx="48">
                  <c:v>38359</c:v>
                </c:pt>
                <c:pt idx="49">
                  <c:v>38360</c:v>
                </c:pt>
                <c:pt idx="50">
                  <c:v>38361</c:v>
                </c:pt>
                <c:pt idx="51">
                  <c:v>38362</c:v>
                </c:pt>
                <c:pt idx="52">
                  <c:v>38363</c:v>
                </c:pt>
                <c:pt idx="53">
                  <c:v>38364</c:v>
                </c:pt>
                <c:pt idx="54">
                  <c:v>38718</c:v>
                </c:pt>
                <c:pt idx="55">
                  <c:v>38719</c:v>
                </c:pt>
                <c:pt idx="56">
                  <c:v>38720</c:v>
                </c:pt>
                <c:pt idx="57">
                  <c:v>38721</c:v>
                </c:pt>
                <c:pt idx="58">
                  <c:v>38722</c:v>
                </c:pt>
                <c:pt idx="59">
                  <c:v>38723</c:v>
                </c:pt>
                <c:pt idx="60">
                  <c:v>38724</c:v>
                </c:pt>
                <c:pt idx="61">
                  <c:v>38725</c:v>
                </c:pt>
                <c:pt idx="62">
                  <c:v>38726</c:v>
                </c:pt>
                <c:pt idx="63">
                  <c:v>38727</c:v>
                </c:pt>
                <c:pt idx="64">
                  <c:v>38728</c:v>
                </c:pt>
                <c:pt idx="65">
                  <c:v>38729</c:v>
                </c:pt>
                <c:pt idx="66">
                  <c:v>39083</c:v>
                </c:pt>
                <c:pt idx="67">
                  <c:v>39084</c:v>
                </c:pt>
                <c:pt idx="68">
                  <c:v>39085</c:v>
                </c:pt>
                <c:pt idx="69">
                  <c:v>39086</c:v>
                </c:pt>
                <c:pt idx="70">
                  <c:v>39087</c:v>
                </c:pt>
                <c:pt idx="71">
                  <c:v>39088</c:v>
                </c:pt>
                <c:pt idx="72">
                  <c:v>39089</c:v>
                </c:pt>
                <c:pt idx="73">
                  <c:v>39090</c:v>
                </c:pt>
                <c:pt idx="74">
                  <c:v>39091</c:v>
                </c:pt>
                <c:pt idx="75">
                  <c:v>39092</c:v>
                </c:pt>
                <c:pt idx="76">
                  <c:v>39093</c:v>
                </c:pt>
                <c:pt idx="77">
                  <c:v>39094</c:v>
                </c:pt>
                <c:pt idx="78">
                  <c:v>39448</c:v>
                </c:pt>
                <c:pt idx="79">
                  <c:v>39449</c:v>
                </c:pt>
                <c:pt idx="80">
                  <c:v>39450</c:v>
                </c:pt>
                <c:pt idx="81">
                  <c:v>39451</c:v>
                </c:pt>
                <c:pt idx="82">
                  <c:v>39452</c:v>
                </c:pt>
                <c:pt idx="83">
                  <c:v>39453</c:v>
                </c:pt>
                <c:pt idx="84">
                  <c:v>39454</c:v>
                </c:pt>
                <c:pt idx="85">
                  <c:v>39455</c:v>
                </c:pt>
                <c:pt idx="86">
                  <c:v>39456</c:v>
                </c:pt>
                <c:pt idx="87">
                  <c:v>39457</c:v>
                </c:pt>
                <c:pt idx="88">
                  <c:v>39458</c:v>
                </c:pt>
                <c:pt idx="89">
                  <c:v>39459</c:v>
                </c:pt>
                <c:pt idx="90">
                  <c:v>39814</c:v>
                </c:pt>
                <c:pt idx="91">
                  <c:v>39815</c:v>
                </c:pt>
                <c:pt idx="92">
                  <c:v>39816</c:v>
                </c:pt>
                <c:pt idx="93">
                  <c:v>39817</c:v>
                </c:pt>
                <c:pt idx="94">
                  <c:v>39818</c:v>
                </c:pt>
                <c:pt idx="95">
                  <c:v>39819</c:v>
                </c:pt>
                <c:pt idx="96">
                  <c:v>39820</c:v>
                </c:pt>
                <c:pt idx="97">
                  <c:v>39821</c:v>
                </c:pt>
                <c:pt idx="98">
                  <c:v>39822</c:v>
                </c:pt>
                <c:pt idx="99">
                  <c:v>39823</c:v>
                </c:pt>
                <c:pt idx="100">
                  <c:v>39824</c:v>
                </c:pt>
                <c:pt idx="101">
                  <c:v>39825</c:v>
                </c:pt>
                <c:pt idx="102">
                  <c:v>40179</c:v>
                </c:pt>
                <c:pt idx="103">
                  <c:v>40180</c:v>
                </c:pt>
                <c:pt idx="104">
                  <c:v>40181</c:v>
                </c:pt>
                <c:pt idx="105">
                  <c:v>40182</c:v>
                </c:pt>
                <c:pt idx="106">
                  <c:v>40183</c:v>
                </c:pt>
                <c:pt idx="107">
                  <c:v>40184</c:v>
                </c:pt>
                <c:pt idx="108">
                  <c:v>40185</c:v>
                </c:pt>
                <c:pt idx="109">
                  <c:v>40186</c:v>
                </c:pt>
                <c:pt idx="110">
                  <c:v>40187</c:v>
                </c:pt>
                <c:pt idx="111">
                  <c:v>40188</c:v>
                </c:pt>
                <c:pt idx="112">
                  <c:v>40189</c:v>
                </c:pt>
                <c:pt idx="113">
                  <c:v>40190</c:v>
                </c:pt>
                <c:pt idx="114">
                  <c:v>40544</c:v>
                </c:pt>
              </c:numCache>
            </c:numRef>
          </c:cat>
          <c:val>
            <c:numRef>
              <c:f>SES!$D$2:$D$116</c:f>
              <c:numCache>
                <c:formatCode>General</c:formatCode>
                <c:ptCount val="115"/>
                <c:pt idx="0">
                  <c:v>4571.51</c:v>
                </c:pt>
                <c:pt idx="1">
                  <c:v>4568.3090000000002</c:v>
                </c:pt>
                <c:pt idx="2">
                  <c:v>4561.1460999999999</c:v>
                </c:pt>
                <c:pt idx="3">
                  <c:v>4560.9864900000002</c:v>
                </c:pt>
                <c:pt idx="4">
                  <c:v>4565.8688410000004</c:v>
                </c:pt>
                <c:pt idx="5">
                  <c:v>4569.1499569000007</c:v>
                </c:pt>
                <c:pt idx="6">
                  <c:v>4576.8029612100008</c:v>
                </c:pt>
                <c:pt idx="7">
                  <c:v>4588.5986650890009</c:v>
                </c:pt>
                <c:pt idx="8">
                  <c:v>4599.847798580101</c:v>
                </c:pt>
                <c:pt idx="9">
                  <c:v>4612.5920187220909</c:v>
                </c:pt>
                <c:pt idx="10">
                  <c:v>4622.6328168498821</c:v>
                </c:pt>
                <c:pt idx="11">
                  <c:v>4628.2645351648935</c:v>
                </c:pt>
                <c:pt idx="12">
                  <c:v>4632.3830816484042</c:v>
                </c:pt>
                <c:pt idx="13">
                  <c:v>4636.3517734835641</c:v>
                </c:pt>
                <c:pt idx="14">
                  <c:v>4646.2015961352072</c:v>
                </c:pt>
                <c:pt idx="15">
                  <c:v>4657.2704365216869</c:v>
                </c:pt>
                <c:pt idx="16">
                  <c:v>4664.9103928695185</c:v>
                </c:pt>
                <c:pt idx="17">
                  <c:v>4673.9803535825667</c:v>
                </c:pt>
                <c:pt idx="18">
                  <c:v>4683.8853182243101</c:v>
                </c:pt>
                <c:pt idx="19">
                  <c:v>4695.3467864018794</c:v>
                </c:pt>
                <c:pt idx="20">
                  <c:v>4706.8231077616911</c:v>
                </c:pt>
                <c:pt idx="21">
                  <c:v>4718.0067969855218</c:v>
                </c:pt>
                <c:pt idx="22">
                  <c:v>4726.3081172869697</c:v>
                </c:pt>
                <c:pt idx="23">
                  <c:v>4730.0913055582723</c:v>
                </c:pt>
                <c:pt idx="24">
                  <c:v>4735.4521750024451</c:v>
                </c:pt>
                <c:pt idx="25">
                  <c:v>4742.8609575022001</c:v>
                </c:pt>
                <c:pt idx="26">
                  <c:v>4757.4998617519805</c:v>
                </c:pt>
                <c:pt idx="27">
                  <c:v>4770.5348755767827</c:v>
                </c:pt>
                <c:pt idx="28">
                  <c:v>4781.9383880191053</c:v>
                </c:pt>
                <c:pt idx="29">
                  <c:v>4794.8905492171943</c:v>
                </c:pt>
                <c:pt idx="30">
                  <c:v>4801.9674942954753</c:v>
                </c:pt>
                <c:pt idx="31">
                  <c:v>4811.3097448659273</c:v>
                </c:pt>
                <c:pt idx="32">
                  <c:v>4817.8277703793347</c:v>
                </c:pt>
                <c:pt idx="33">
                  <c:v>4823.4429933414012</c:v>
                </c:pt>
                <c:pt idx="34">
                  <c:v>4828.6456940072621</c:v>
                </c:pt>
                <c:pt idx="35">
                  <c:v>4831.2071246065361</c:v>
                </c:pt>
                <c:pt idx="36">
                  <c:v>4841.8624121458824</c:v>
                </c:pt>
                <c:pt idx="37">
                  <c:v>4853.3311709312939</c:v>
                </c:pt>
                <c:pt idx="38">
                  <c:v>4862.7930538381643</c:v>
                </c:pt>
                <c:pt idx="39">
                  <c:v>4871.3347484543483</c:v>
                </c:pt>
                <c:pt idx="40">
                  <c:v>4879.4102736089135</c:v>
                </c:pt>
                <c:pt idx="41">
                  <c:v>4887.3492462480226</c:v>
                </c:pt>
                <c:pt idx="42">
                  <c:v>4894.5773216232201</c:v>
                </c:pt>
                <c:pt idx="43">
                  <c:v>4895.8035894608984</c:v>
                </c:pt>
                <c:pt idx="44">
                  <c:v>4896.3852305148093</c:v>
                </c:pt>
                <c:pt idx="45">
                  <c:v>4897.2677074633284</c:v>
                </c:pt>
                <c:pt idx="46">
                  <c:v>4893.5059367169961</c:v>
                </c:pt>
                <c:pt idx="47">
                  <c:v>4889.4293430452972</c:v>
                </c:pt>
                <c:pt idx="48">
                  <c:v>4878.9224087407674</c:v>
                </c:pt>
                <c:pt idx="49">
                  <c:v>4871.5221678666912</c:v>
                </c:pt>
                <c:pt idx="50">
                  <c:v>4862.4269510800223</c:v>
                </c:pt>
                <c:pt idx="51">
                  <c:v>4850.4622559720201</c:v>
                </c:pt>
                <c:pt idx="52">
                  <c:v>4839.1310303748187</c:v>
                </c:pt>
                <c:pt idx="53">
                  <c:v>4827.2399273373367</c:v>
                </c:pt>
                <c:pt idx="54">
                  <c:v>4820.8659346036038</c:v>
                </c:pt>
                <c:pt idx="55">
                  <c:v>4818.2543411432443</c:v>
                </c:pt>
                <c:pt idx="56">
                  <c:v>4816.05590702892</c:v>
                </c:pt>
                <c:pt idx="57">
                  <c:v>4809.9313163260276</c:v>
                </c:pt>
                <c:pt idx="58">
                  <c:v>4803.3151846934252</c:v>
                </c:pt>
                <c:pt idx="59">
                  <c:v>4799.7826662240832</c:v>
                </c:pt>
                <c:pt idx="60">
                  <c:v>4794.7813996016748</c:v>
                </c:pt>
                <c:pt idx="61">
                  <c:v>4789.6422596415077</c:v>
                </c:pt>
                <c:pt idx="62">
                  <c:v>4782.360033677357</c:v>
                </c:pt>
                <c:pt idx="63">
                  <c:v>4780.6590303096209</c:v>
                </c:pt>
                <c:pt idx="64">
                  <c:v>4781.4211272786597</c:v>
                </c:pt>
                <c:pt idx="65">
                  <c:v>4787.2100145507939</c:v>
                </c:pt>
                <c:pt idx="66">
                  <c:v>4798.3830130957149</c:v>
                </c:pt>
                <c:pt idx="67">
                  <c:v>4809.3767117861435</c:v>
                </c:pt>
                <c:pt idx="68">
                  <c:v>4821.2390406075292</c:v>
                </c:pt>
                <c:pt idx="69">
                  <c:v>4833.8391365467769</c:v>
                </c:pt>
                <c:pt idx="70">
                  <c:v>4845.5642228920997</c:v>
                </c:pt>
                <c:pt idx="71">
                  <c:v>4856.7868006028893</c:v>
                </c:pt>
                <c:pt idx="72">
                  <c:v>4865.5011205426008</c:v>
                </c:pt>
                <c:pt idx="73">
                  <c:v>4876.2020084883407</c:v>
                </c:pt>
                <c:pt idx="74">
                  <c:v>4886.5648076395073</c:v>
                </c:pt>
                <c:pt idx="75">
                  <c:v>4895.731326875557</c:v>
                </c:pt>
                <c:pt idx="76">
                  <c:v>4902.460194188001</c:v>
                </c:pt>
                <c:pt idx="77">
                  <c:v>4903.1401747692016</c:v>
                </c:pt>
                <c:pt idx="78">
                  <c:v>4900.8161572922818</c:v>
                </c:pt>
                <c:pt idx="79">
                  <c:v>4895.4815415630537</c:v>
                </c:pt>
                <c:pt idx="80">
                  <c:v>4891.858387406749</c:v>
                </c:pt>
                <c:pt idx="81">
                  <c:v>4885.0045486660747</c:v>
                </c:pt>
                <c:pt idx="82">
                  <c:v>4878.8720937994676</c:v>
                </c:pt>
                <c:pt idx="83">
                  <c:v>4877.8178844195209</c:v>
                </c:pt>
                <c:pt idx="84">
                  <c:v>4874.9750959775693</c:v>
                </c:pt>
                <c:pt idx="85">
                  <c:v>4873.7745863798118</c:v>
                </c:pt>
                <c:pt idx="86">
                  <c:v>4875.8691277418302</c:v>
                </c:pt>
                <c:pt idx="87">
                  <c:v>4864.114214967648</c:v>
                </c:pt>
                <c:pt idx="88">
                  <c:v>4840.6677934708832</c:v>
                </c:pt>
                <c:pt idx="89">
                  <c:v>4824.4470141237944</c:v>
                </c:pt>
                <c:pt idx="90">
                  <c:v>4818.9983127114156</c:v>
                </c:pt>
                <c:pt idx="91">
                  <c:v>4818.9794814402749</c:v>
                </c:pt>
                <c:pt idx="92">
                  <c:v>4823.9485332962477</c:v>
                </c:pt>
                <c:pt idx="93">
                  <c:v>4824.3746799666233</c:v>
                </c:pt>
                <c:pt idx="94">
                  <c:v>4825.2902119699611</c:v>
                </c:pt>
                <c:pt idx="95">
                  <c:v>4830.8951907729652</c:v>
                </c:pt>
                <c:pt idx="96">
                  <c:v>4841.8196716956691</c:v>
                </c:pt>
                <c:pt idx="97">
                  <c:v>4857.5897045261027</c:v>
                </c:pt>
                <c:pt idx="98">
                  <c:v>4874.9197340734927</c:v>
                </c:pt>
                <c:pt idx="99">
                  <c:v>4890.3877606661435</c:v>
                </c:pt>
                <c:pt idx="100">
                  <c:v>4905.8659845995289</c:v>
                </c:pt>
                <c:pt idx="101">
                  <c:v>4919.4463861395761</c:v>
                </c:pt>
                <c:pt idx="102">
                  <c:v>4933.1847475256191</c:v>
                </c:pt>
                <c:pt idx="103">
                  <c:v>4944.8902727730574</c:v>
                </c:pt>
                <c:pt idx="104">
                  <c:v>4959.0092454957521</c:v>
                </c:pt>
                <c:pt idx="105">
                  <c:v>4972.3023209461771</c:v>
                </c:pt>
                <c:pt idx="106">
                  <c:v>4984.4530888515601</c:v>
                </c:pt>
                <c:pt idx="107">
                  <c:v>4996.176779966404</c:v>
                </c:pt>
                <c:pt idx="108">
                  <c:v>5007.8831019697636</c:v>
                </c:pt>
                <c:pt idx="109">
                  <c:v>5021.6807917727874</c:v>
                </c:pt>
                <c:pt idx="110">
                  <c:v>5035.058712595509</c:v>
                </c:pt>
                <c:pt idx="111">
                  <c:v>5048.3458413359576</c:v>
                </c:pt>
                <c:pt idx="112">
                  <c:v>5062.414257202362</c:v>
                </c:pt>
                <c:pt idx="113">
                  <c:v>5071.7138314821259</c:v>
                </c:pt>
                <c:pt idx="114">
                  <c:v>5079.9514483339135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6-4AE3-8CA4-B08B7810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50784"/>
        <c:axId val="1210651264"/>
      </c:lineChart>
      <c:dateAx>
        <c:axId val="121065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51264"/>
        <c:crosses val="autoZero"/>
        <c:auto val="1"/>
        <c:lblOffset val="100"/>
        <c:baseTimeUnit val="days"/>
      </c:dateAx>
      <c:valAx>
        <c:axId val="1210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4</xdr:row>
      <xdr:rowOff>39687</xdr:rowOff>
    </xdr:from>
    <xdr:to>
      <xdr:col>17</xdr:col>
      <xdr:colOff>361950</xdr:colOff>
      <xdr:row>19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2E302-FDBC-F138-EC21-9954B945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4</xdr:row>
      <xdr:rowOff>19050</xdr:rowOff>
    </xdr:from>
    <xdr:to>
      <xdr:col>27</xdr:col>
      <xdr:colOff>95250</xdr:colOff>
      <xdr:row>19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972F8-9C0C-4E8E-932E-5F9BDB456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7</xdr:row>
      <xdr:rowOff>87312</xdr:rowOff>
    </xdr:from>
    <xdr:to>
      <xdr:col>16</xdr:col>
      <xdr:colOff>381000</xdr:colOff>
      <xdr:row>22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E5C62-5ABA-ADAC-BB1E-4216787A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7</xdr:row>
      <xdr:rowOff>66675</xdr:rowOff>
    </xdr:from>
    <xdr:to>
      <xdr:col>26</xdr:col>
      <xdr:colOff>415925</xdr:colOff>
      <xdr:row>22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88185-8F93-45B1-990D-FE40392CF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workbookViewId="0">
      <selection activeCell="K25" sqref="K25"/>
    </sheetView>
  </sheetViews>
  <sheetFormatPr defaultRowHeight="14.5" x14ac:dyDescent="0.35"/>
  <cols>
    <col min="1" max="1" width="3.81640625" bestFit="1" customWidth="1"/>
    <col min="2" max="2" width="10.08984375" bestFit="1" customWidth="1"/>
    <col min="3" max="3" width="11.7265625" bestFit="1" customWidth="1"/>
    <col min="4" max="4" width="11.81640625" bestFit="1" customWidth="1"/>
    <col min="5" max="5" width="12.453125" bestFit="1" customWidth="1"/>
    <col min="6" max="6" width="11.81640625" bestFit="1" customWidth="1"/>
    <col min="7" max="8" width="3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>
        <v>0.2</v>
      </c>
      <c r="H1">
        <v>0.1</v>
      </c>
    </row>
    <row r="2" spans="1:8" x14ac:dyDescent="0.35">
      <c r="A2">
        <v>1</v>
      </c>
      <c r="B2" s="1">
        <v>36898</v>
      </c>
      <c r="C2">
        <v>4571.51</v>
      </c>
      <c r="D2">
        <f>C2</f>
        <v>4571.51</v>
      </c>
      <c r="E2">
        <f>C3-C2</f>
        <v>-32.010000000000218</v>
      </c>
    </row>
    <row r="3" spans="1:8" x14ac:dyDescent="0.35">
      <c r="A3">
        <v>2</v>
      </c>
      <c r="B3" s="1">
        <v>36899</v>
      </c>
      <c r="C3">
        <v>4539.5</v>
      </c>
      <c r="D3">
        <f>$G$1*C3 + (1-$G$1)*(D2+E2)</f>
        <v>4539.5</v>
      </c>
      <c r="E3">
        <f>$H$1*(D3-D2) + (1-$H$1)*E2</f>
        <v>-32.010000000000218</v>
      </c>
      <c r="F3">
        <f>D2+E2</f>
        <v>4539.5</v>
      </c>
    </row>
    <row r="4" spans="1:8" x14ac:dyDescent="0.35">
      <c r="A4">
        <v>3</v>
      </c>
      <c r="B4" s="1">
        <v>36900</v>
      </c>
      <c r="C4">
        <v>4496.68</v>
      </c>
      <c r="D4">
        <f t="shared" ref="D4:D67" si="0">$G$1*C4 + (1-$G$1)*(D3+E3)</f>
        <v>4505.3280000000004</v>
      </c>
      <c r="E4">
        <f t="shared" ref="E4:E67" si="1">$H$1*(D4-D3) + (1-$H$1)*E3</f>
        <v>-32.226200000000155</v>
      </c>
      <c r="F4">
        <f>D3+E3</f>
        <v>4507.49</v>
      </c>
    </row>
    <row r="5" spans="1:8" x14ac:dyDescent="0.35">
      <c r="A5">
        <v>4</v>
      </c>
      <c r="B5" s="1">
        <v>36901</v>
      </c>
      <c r="C5">
        <v>4559.55</v>
      </c>
      <c r="D5">
        <f t="shared" si="0"/>
        <v>4490.3914400000003</v>
      </c>
      <c r="E5">
        <f t="shared" si="1"/>
        <v>-30.49723600000015</v>
      </c>
      <c r="F5">
        <f t="shared" ref="F5:F68" si="2">D4+E4</f>
        <v>4473.1018000000004</v>
      </c>
    </row>
    <row r="6" spans="1:8" x14ac:dyDescent="0.35">
      <c r="A6">
        <v>5</v>
      </c>
      <c r="B6" s="1">
        <v>36902</v>
      </c>
      <c r="C6">
        <v>4609.8100000000004</v>
      </c>
      <c r="D6">
        <f t="shared" si="0"/>
        <v>4489.8773632000002</v>
      </c>
      <c r="E6">
        <f t="shared" si="1"/>
        <v>-27.498920080000147</v>
      </c>
      <c r="F6">
        <f t="shared" si="2"/>
        <v>4459.8942040000002</v>
      </c>
    </row>
    <row r="7" spans="1:8" x14ac:dyDescent="0.35">
      <c r="A7">
        <v>6</v>
      </c>
      <c r="B7" s="1">
        <v>36903</v>
      </c>
      <c r="C7">
        <v>4598.68</v>
      </c>
      <c r="D7">
        <f t="shared" si="0"/>
        <v>4489.6387544960007</v>
      </c>
      <c r="E7">
        <f t="shared" si="1"/>
        <v>-24.772888942400083</v>
      </c>
      <c r="F7">
        <f t="shared" si="2"/>
        <v>4462.3784431200002</v>
      </c>
    </row>
    <row r="8" spans="1:8" x14ac:dyDescent="0.35">
      <c r="A8">
        <v>7</v>
      </c>
      <c r="B8" s="1">
        <v>37257</v>
      </c>
      <c r="C8">
        <v>4645.68</v>
      </c>
      <c r="D8">
        <f t="shared" si="0"/>
        <v>4501.028692442881</v>
      </c>
      <c r="E8">
        <f t="shared" si="1"/>
        <v>-21.156606253472045</v>
      </c>
      <c r="F8">
        <f t="shared" si="2"/>
        <v>4464.865865553601</v>
      </c>
    </row>
    <row r="9" spans="1:8" x14ac:dyDescent="0.35">
      <c r="A9">
        <v>8</v>
      </c>
      <c r="B9" s="1">
        <v>37258</v>
      </c>
      <c r="C9">
        <v>4694.76</v>
      </c>
      <c r="D9">
        <f t="shared" si="0"/>
        <v>4522.8496689515277</v>
      </c>
      <c r="E9">
        <f t="shared" si="1"/>
        <v>-16.858847977260172</v>
      </c>
      <c r="F9">
        <f t="shared" si="2"/>
        <v>4479.8720861894089</v>
      </c>
    </row>
    <row r="10" spans="1:8" x14ac:dyDescent="0.35">
      <c r="A10">
        <v>9</v>
      </c>
      <c r="B10" s="1">
        <v>37259</v>
      </c>
      <c r="C10">
        <v>4701.09</v>
      </c>
      <c r="D10">
        <f t="shared" si="0"/>
        <v>4545.0106567794146</v>
      </c>
      <c r="E10">
        <f t="shared" si="1"/>
        <v>-12.95686439674547</v>
      </c>
      <c r="F10">
        <f t="shared" si="2"/>
        <v>4505.990820974268</v>
      </c>
    </row>
    <row r="11" spans="1:8" x14ac:dyDescent="0.35">
      <c r="A11">
        <v>10</v>
      </c>
      <c r="B11" s="1">
        <v>37260</v>
      </c>
      <c r="C11">
        <v>4727.29</v>
      </c>
      <c r="D11">
        <f t="shared" si="0"/>
        <v>4571.1010339061359</v>
      </c>
      <c r="E11">
        <f t="shared" si="1"/>
        <v>-9.0521402443987977</v>
      </c>
      <c r="F11">
        <f t="shared" si="2"/>
        <v>4532.0537923826687</v>
      </c>
    </row>
    <row r="12" spans="1:8" x14ac:dyDescent="0.35">
      <c r="A12">
        <v>11</v>
      </c>
      <c r="B12" s="1">
        <v>37261</v>
      </c>
      <c r="C12">
        <v>4713</v>
      </c>
      <c r="D12">
        <f t="shared" si="0"/>
        <v>4592.2391149293899</v>
      </c>
      <c r="E12">
        <f t="shared" si="1"/>
        <v>-6.0331181176335154</v>
      </c>
      <c r="F12">
        <f t="shared" si="2"/>
        <v>4562.0488936617367</v>
      </c>
    </row>
    <row r="13" spans="1:8" x14ac:dyDescent="0.35">
      <c r="A13">
        <v>12</v>
      </c>
      <c r="B13" s="1">
        <v>37262</v>
      </c>
      <c r="C13">
        <v>4678.95</v>
      </c>
      <c r="D13">
        <f t="shared" si="0"/>
        <v>4604.7547974494055</v>
      </c>
      <c r="E13">
        <f t="shared" si="1"/>
        <v>-4.1782380538686024</v>
      </c>
      <c r="F13">
        <f t="shared" si="2"/>
        <v>4586.2059968117564</v>
      </c>
    </row>
    <row r="14" spans="1:8" x14ac:dyDescent="0.35">
      <c r="A14">
        <v>13</v>
      </c>
      <c r="B14" s="1">
        <v>37263</v>
      </c>
      <c r="C14">
        <v>4669.45</v>
      </c>
      <c r="D14">
        <f t="shared" si="0"/>
        <v>4614.3512475164298</v>
      </c>
      <c r="E14">
        <f t="shared" si="1"/>
        <v>-2.8007692417793115</v>
      </c>
      <c r="F14">
        <f t="shared" si="2"/>
        <v>4600.5765593955366</v>
      </c>
    </row>
    <row r="15" spans="1:8" x14ac:dyDescent="0.35">
      <c r="A15">
        <v>14</v>
      </c>
      <c r="B15" s="1">
        <v>37264</v>
      </c>
      <c r="C15">
        <v>4672.07</v>
      </c>
      <c r="D15">
        <f t="shared" si="0"/>
        <v>4623.6543826197203</v>
      </c>
      <c r="E15">
        <f t="shared" si="1"/>
        <v>-1.5903788072723288</v>
      </c>
      <c r="F15">
        <f t="shared" si="2"/>
        <v>4611.5504782746502</v>
      </c>
    </row>
    <row r="16" spans="1:8" x14ac:dyDescent="0.35">
      <c r="A16">
        <v>15</v>
      </c>
      <c r="B16" s="1">
        <v>37265</v>
      </c>
      <c r="C16">
        <v>4734.8500000000004</v>
      </c>
      <c r="D16">
        <f t="shared" si="0"/>
        <v>4644.6212030499591</v>
      </c>
      <c r="E16">
        <f t="shared" si="1"/>
        <v>0.66534111647878791</v>
      </c>
      <c r="F16">
        <f t="shared" si="2"/>
        <v>4622.0640038124484</v>
      </c>
    </row>
    <row r="17" spans="1:6" x14ac:dyDescent="0.35">
      <c r="A17">
        <v>16</v>
      </c>
      <c r="B17" s="1">
        <v>37266</v>
      </c>
      <c r="C17">
        <v>4756.8900000000003</v>
      </c>
      <c r="D17">
        <f t="shared" si="0"/>
        <v>4667.607235333151</v>
      </c>
      <c r="E17">
        <f t="shared" si="1"/>
        <v>2.8974102331500982</v>
      </c>
      <c r="F17">
        <f t="shared" si="2"/>
        <v>4645.286544166438</v>
      </c>
    </row>
    <row r="18" spans="1:6" x14ac:dyDescent="0.35">
      <c r="A18">
        <v>17</v>
      </c>
      <c r="B18" s="1">
        <v>37267</v>
      </c>
      <c r="C18">
        <v>4733.67</v>
      </c>
      <c r="D18">
        <f t="shared" si="0"/>
        <v>4683.1377164530413</v>
      </c>
      <c r="E18">
        <f t="shared" si="1"/>
        <v>4.1607173218241167</v>
      </c>
      <c r="F18">
        <f t="shared" si="2"/>
        <v>4670.5046455663014</v>
      </c>
    </row>
    <row r="19" spans="1:6" x14ac:dyDescent="0.35">
      <c r="A19">
        <v>18</v>
      </c>
      <c r="B19" s="1">
        <v>37268</v>
      </c>
      <c r="C19">
        <v>4755.6099999999997</v>
      </c>
      <c r="D19">
        <f t="shared" si="0"/>
        <v>4700.9607470198926</v>
      </c>
      <c r="E19">
        <f t="shared" si="1"/>
        <v>5.5269486463268276</v>
      </c>
      <c r="F19">
        <f t="shared" si="2"/>
        <v>4687.2984337748658</v>
      </c>
    </row>
    <row r="20" spans="1:6" x14ac:dyDescent="0.35">
      <c r="A20">
        <v>19</v>
      </c>
      <c r="B20" s="1">
        <v>37622</v>
      </c>
      <c r="C20">
        <v>4773.03</v>
      </c>
      <c r="D20">
        <f t="shared" si="0"/>
        <v>4719.7961565329751</v>
      </c>
      <c r="E20">
        <f t="shared" si="1"/>
        <v>6.8577947330024047</v>
      </c>
      <c r="F20">
        <f t="shared" si="2"/>
        <v>4706.4876956662192</v>
      </c>
    </row>
    <row r="21" spans="1:6" x14ac:dyDescent="0.35">
      <c r="A21">
        <v>20</v>
      </c>
      <c r="B21" s="1">
        <v>37623</v>
      </c>
      <c r="C21">
        <v>4798.5</v>
      </c>
      <c r="D21">
        <f t="shared" si="0"/>
        <v>4741.0231610127821</v>
      </c>
      <c r="E21">
        <f t="shared" si="1"/>
        <v>8.2947157076828617</v>
      </c>
      <c r="F21">
        <f t="shared" si="2"/>
        <v>4726.6539512659774</v>
      </c>
    </row>
    <row r="22" spans="1:6" x14ac:dyDescent="0.35">
      <c r="A22">
        <v>21</v>
      </c>
      <c r="B22" s="1">
        <v>37624</v>
      </c>
      <c r="C22">
        <v>4810.1099999999997</v>
      </c>
      <c r="D22">
        <f t="shared" si="0"/>
        <v>4761.4763013763722</v>
      </c>
      <c r="E22">
        <f t="shared" si="1"/>
        <v>9.5105581732735907</v>
      </c>
      <c r="F22">
        <f t="shared" si="2"/>
        <v>4749.3178767204654</v>
      </c>
    </row>
    <row r="23" spans="1:6" x14ac:dyDescent="0.35">
      <c r="A23">
        <v>22</v>
      </c>
      <c r="B23" s="1">
        <v>37625</v>
      </c>
      <c r="C23">
        <v>4818.66</v>
      </c>
      <c r="D23">
        <f t="shared" si="0"/>
        <v>4780.5214876397167</v>
      </c>
      <c r="E23">
        <f t="shared" si="1"/>
        <v>10.46402098228068</v>
      </c>
      <c r="F23">
        <f t="shared" si="2"/>
        <v>4770.9868595496455</v>
      </c>
    </row>
    <row r="24" spans="1:6" x14ac:dyDescent="0.35">
      <c r="A24">
        <v>23</v>
      </c>
      <c r="B24" s="1">
        <v>37626</v>
      </c>
      <c r="C24">
        <v>4801.0200000000004</v>
      </c>
      <c r="D24">
        <f t="shared" si="0"/>
        <v>4792.9924068975979</v>
      </c>
      <c r="E24">
        <f t="shared" si="1"/>
        <v>10.664710809840729</v>
      </c>
      <c r="F24">
        <f t="shared" si="2"/>
        <v>4790.9855086219977</v>
      </c>
    </row>
    <row r="25" spans="1:6" x14ac:dyDescent="0.35">
      <c r="A25">
        <v>24</v>
      </c>
      <c r="B25" s="1">
        <v>37627</v>
      </c>
      <c r="C25">
        <v>4764.1400000000003</v>
      </c>
      <c r="D25">
        <f t="shared" si="0"/>
        <v>4795.7536941659509</v>
      </c>
      <c r="E25">
        <f t="shared" si="1"/>
        <v>9.8743684556919611</v>
      </c>
      <c r="F25">
        <f t="shared" si="2"/>
        <v>4803.6571177074384</v>
      </c>
    </row>
    <row r="26" spans="1:6" x14ac:dyDescent="0.35">
      <c r="A26">
        <v>25</v>
      </c>
      <c r="B26" s="1">
        <v>37628</v>
      </c>
      <c r="C26">
        <v>4783.7</v>
      </c>
      <c r="D26">
        <f t="shared" si="0"/>
        <v>4801.2424500973148</v>
      </c>
      <c r="E26">
        <f t="shared" si="1"/>
        <v>9.4358072032591469</v>
      </c>
      <c r="F26">
        <f t="shared" si="2"/>
        <v>4805.628062621643</v>
      </c>
    </row>
    <row r="27" spans="1:6" x14ac:dyDescent="0.35">
      <c r="A27">
        <v>26</v>
      </c>
      <c r="B27" s="1">
        <v>37629</v>
      </c>
      <c r="C27">
        <v>4809.54</v>
      </c>
      <c r="D27">
        <f t="shared" si="0"/>
        <v>4810.4506058404595</v>
      </c>
      <c r="E27">
        <f t="shared" si="1"/>
        <v>9.413042057247706</v>
      </c>
      <c r="F27">
        <f t="shared" si="2"/>
        <v>4810.6782573005739</v>
      </c>
    </row>
    <row r="28" spans="1:6" x14ac:dyDescent="0.35">
      <c r="A28">
        <v>27</v>
      </c>
      <c r="B28" s="1">
        <v>37630</v>
      </c>
      <c r="C28">
        <v>4889.25</v>
      </c>
      <c r="D28">
        <f t="shared" si="0"/>
        <v>4833.7409183181662</v>
      </c>
      <c r="E28">
        <f t="shared" si="1"/>
        <v>10.800769099293607</v>
      </c>
      <c r="F28">
        <f t="shared" si="2"/>
        <v>4819.8636478977069</v>
      </c>
    </row>
    <row r="29" spans="1:6" x14ac:dyDescent="0.35">
      <c r="A29">
        <v>28</v>
      </c>
      <c r="B29" s="1">
        <v>37631</v>
      </c>
      <c r="C29">
        <v>4887.8500000000004</v>
      </c>
      <c r="D29">
        <f t="shared" si="0"/>
        <v>4853.2033499339686</v>
      </c>
      <c r="E29">
        <f t="shared" si="1"/>
        <v>11.666935350944488</v>
      </c>
      <c r="F29">
        <f t="shared" si="2"/>
        <v>4844.5416874174598</v>
      </c>
    </row>
    <row r="30" spans="1:6" x14ac:dyDescent="0.35">
      <c r="A30">
        <v>29</v>
      </c>
      <c r="B30" s="1">
        <v>37632</v>
      </c>
      <c r="C30">
        <v>4884.57</v>
      </c>
      <c r="D30">
        <f t="shared" si="0"/>
        <v>4868.8102282279306</v>
      </c>
      <c r="E30">
        <f t="shared" si="1"/>
        <v>12.060929645246231</v>
      </c>
      <c r="F30">
        <f t="shared" si="2"/>
        <v>4864.8702852849128</v>
      </c>
    </row>
    <row r="31" spans="1:6" x14ac:dyDescent="0.35">
      <c r="A31">
        <v>30</v>
      </c>
      <c r="B31" s="1">
        <v>37633</v>
      </c>
      <c r="C31">
        <v>4911.46</v>
      </c>
      <c r="D31">
        <f t="shared" si="0"/>
        <v>4886.9889262985416</v>
      </c>
      <c r="E31">
        <f t="shared" si="1"/>
        <v>12.672706487782714</v>
      </c>
      <c r="F31">
        <f t="shared" si="2"/>
        <v>4880.8711578731763</v>
      </c>
    </row>
    <row r="32" spans="1:6" x14ac:dyDescent="0.35">
      <c r="A32">
        <v>31</v>
      </c>
      <c r="B32" s="1">
        <v>37987</v>
      </c>
      <c r="C32">
        <v>4865.66</v>
      </c>
      <c r="D32">
        <f t="shared" si="0"/>
        <v>4892.8613062290588</v>
      </c>
      <c r="E32">
        <f t="shared" si="1"/>
        <v>11.992673832056154</v>
      </c>
      <c r="F32">
        <f t="shared" si="2"/>
        <v>4899.6616327863239</v>
      </c>
    </row>
    <row r="33" spans="1:6" x14ac:dyDescent="0.35">
      <c r="A33">
        <v>32</v>
      </c>
      <c r="B33" s="1">
        <v>37988</v>
      </c>
      <c r="C33">
        <v>4895.3900000000003</v>
      </c>
      <c r="D33">
        <f t="shared" si="0"/>
        <v>4902.9611840488924</v>
      </c>
      <c r="E33">
        <f t="shared" si="1"/>
        <v>11.803394230833902</v>
      </c>
      <c r="F33">
        <f t="shared" si="2"/>
        <v>4904.8539800611152</v>
      </c>
    </row>
    <row r="34" spans="1:6" x14ac:dyDescent="0.35">
      <c r="A34">
        <v>33</v>
      </c>
      <c r="B34" s="1">
        <v>37989</v>
      </c>
      <c r="C34">
        <v>4876.49</v>
      </c>
      <c r="D34">
        <f t="shared" si="0"/>
        <v>4907.1096626237813</v>
      </c>
      <c r="E34">
        <f t="shared" si="1"/>
        <v>11.037902665239406</v>
      </c>
      <c r="F34">
        <f t="shared" si="2"/>
        <v>4914.7645782797263</v>
      </c>
    </row>
    <row r="35" spans="1:6" x14ac:dyDescent="0.35">
      <c r="A35">
        <v>34</v>
      </c>
      <c r="B35" s="1">
        <v>37990</v>
      </c>
      <c r="C35">
        <v>4873.9799999999996</v>
      </c>
      <c r="D35">
        <f t="shared" si="0"/>
        <v>4909.3140522312169</v>
      </c>
      <c r="E35">
        <f t="shared" si="1"/>
        <v>10.154551359459024</v>
      </c>
      <c r="F35">
        <f t="shared" si="2"/>
        <v>4918.1475652890203</v>
      </c>
    </row>
    <row r="36" spans="1:6" x14ac:dyDescent="0.35">
      <c r="A36">
        <v>35</v>
      </c>
      <c r="B36" s="1">
        <v>37991</v>
      </c>
      <c r="C36">
        <v>4875.47</v>
      </c>
      <c r="D36">
        <f t="shared" si="0"/>
        <v>4910.668882872541</v>
      </c>
      <c r="E36">
        <f t="shared" si="1"/>
        <v>9.2745792876455262</v>
      </c>
      <c r="F36">
        <f t="shared" si="2"/>
        <v>4919.4686035906761</v>
      </c>
    </row>
    <row r="37" spans="1:6" x14ac:dyDescent="0.35">
      <c r="A37">
        <v>36</v>
      </c>
      <c r="B37" s="1">
        <v>37992</v>
      </c>
      <c r="C37">
        <v>4854.26</v>
      </c>
      <c r="D37">
        <f t="shared" si="0"/>
        <v>4906.8067697281494</v>
      </c>
      <c r="E37">
        <f t="shared" si="1"/>
        <v>7.9609100444418228</v>
      </c>
      <c r="F37">
        <f t="shared" si="2"/>
        <v>4919.9434621601868</v>
      </c>
    </row>
    <row r="38" spans="1:6" x14ac:dyDescent="0.35">
      <c r="A38">
        <v>37</v>
      </c>
      <c r="B38" s="1">
        <v>37993</v>
      </c>
      <c r="C38">
        <v>4937.76</v>
      </c>
      <c r="D38">
        <f t="shared" si="0"/>
        <v>4919.3661438180734</v>
      </c>
      <c r="E38">
        <f t="shared" si="1"/>
        <v>8.4207564489900353</v>
      </c>
      <c r="F38">
        <f t="shared" si="2"/>
        <v>4914.7676797725917</v>
      </c>
    </row>
    <row r="39" spans="1:6" x14ac:dyDescent="0.35">
      <c r="A39">
        <v>38</v>
      </c>
      <c r="B39" s="1">
        <v>37994</v>
      </c>
      <c r="C39">
        <v>4956.55</v>
      </c>
      <c r="D39">
        <f t="shared" si="0"/>
        <v>4933.5395202136506</v>
      </c>
      <c r="E39">
        <f t="shared" si="1"/>
        <v>8.9960184436487509</v>
      </c>
      <c r="F39">
        <f t="shared" si="2"/>
        <v>4927.7869002670632</v>
      </c>
    </row>
    <row r="40" spans="1:6" x14ac:dyDescent="0.35">
      <c r="A40">
        <v>39</v>
      </c>
      <c r="B40" s="1">
        <v>37995</v>
      </c>
      <c r="C40">
        <v>4947.95</v>
      </c>
      <c r="D40">
        <f t="shared" si="0"/>
        <v>4943.6184309258397</v>
      </c>
      <c r="E40">
        <f t="shared" si="1"/>
        <v>9.1043076705027861</v>
      </c>
      <c r="F40">
        <f t="shared" si="2"/>
        <v>4942.5355386572992</v>
      </c>
    </row>
    <row r="41" spans="1:6" x14ac:dyDescent="0.35">
      <c r="A41">
        <v>40</v>
      </c>
      <c r="B41" s="1">
        <v>37996</v>
      </c>
      <c r="C41">
        <v>4948.21</v>
      </c>
      <c r="D41">
        <f t="shared" si="0"/>
        <v>4951.8201908770743</v>
      </c>
      <c r="E41">
        <f t="shared" si="1"/>
        <v>9.0140528985759705</v>
      </c>
      <c r="F41">
        <f t="shared" si="2"/>
        <v>4952.7227385963424</v>
      </c>
    </row>
    <row r="42" spans="1:6" x14ac:dyDescent="0.35">
      <c r="A42">
        <v>41</v>
      </c>
      <c r="B42" s="1">
        <v>37997</v>
      </c>
      <c r="C42">
        <v>4952.09</v>
      </c>
      <c r="D42">
        <f t="shared" si="0"/>
        <v>4959.0853950205201</v>
      </c>
      <c r="E42">
        <f t="shared" si="1"/>
        <v>8.8391680230629515</v>
      </c>
      <c r="F42">
        <f t="shared" si="2"/>
        <v>4960.8342437756501</v>
      </c>
    </row>
    <row r="43" spans="1:6" x14ac:dyDescent="0.35">
      <c r="A43">
        <v>42</v>
      </c>
      <c r="B43" s="1">
        <v>37998</v>
      </c>
      <c r="C43">
        <v>4958.8</v>
      </c>
      <c r="D43">
        <f t="shared" si="0"/>
        <v>4966.0996504348668</v>
      </c>
      <c r="E43">
        <f t="shared" si="1"/>
        <v>8.6566767621913296</v>
      </c>
      <c r="F43">
        <f t="shared" si="2"/>
        <v>4967.9245630435835</v>
      </c>
    </row>
    <row r="44" spans="1:6" x14ac:dyDescent="0.35">
      <c r="A44">
        <v>43</v>
      </c>
      <c r="B44" s="1">
        <v>38353</v>
      </c>
      <c r="C44">
        <v>4959.63</v>
      </c>
      <c r="D44">
        <f t="shared" si="0"/>
        <v>4971.7310617576468</v>
      </c>
      <c r="E44">
        <f t="shared" si="1"/>
        <v>8.3541502182501937</v>
      </c>
      <c r="F44">
        <f t="shared" si="2"/>
        <v>4974.7563271970585</v>
      </c>
    </row>
    <row r="45" spans="1:6" x14ac:dyDescent="0.35">
      <c r="A45">
        <v>44</v>
      </c>
      <c r="B45" s="1">
        <v>38354</v>
      </c>
      <c r="C45">
        <v>4906.84</v>
      </c>
      <c r="D45">
        <f t="shared" si="0"/>
        <v>4965.4361695807174</v>
      </c>
      <c r="E45">
        <f t="shared" si="1"/>
        <v>6.8892459787322391</v>
      </c>
      <c r="F45">
        <f t="shared" si="2"/>
        <v>4980.0852119758965</v>
      </c>
    </row>
    <row r="46" spans="1:6" x14ac:dyDescent="0.35">
      <c r="A46">
        <v>45</v>
      </c>
      <c r="B46" s="1">
        <v>38355</v>
      </c>
      <c r="C46">
        <v>4901.62</v>
      </c>
      <c r="D46">
        <f t="shared" si="0"/>
        <v>4958.1843324475594</v>
      </c>
      <c r="E46">
        <f t="shared" si="1"/>
        <v>5.4751376675432146</v>
      </c>
      <c r="F46">
        <f t="shared" si="2"/>
        <v>4972.3254155594495</v>
      </c>
    </row>
    <row r="47" spans="1:6" x14ac:dyDescent="0.35">
      <c r="A47">
        <v>46</v>
      </c>
      <c r="B47" s="1">
        <v>38356</v>
      </c>
      <c r="C47">
        <v>4905.21</v>
      </c>
      <c r="D47">
        <f t="shared" si="0"/>
        <v>4951.9695760920822</v>
      </c>
      <c r="E47">
        <f t="shared" si="1"/>
        <v>4.3061482652411707</v>
      </c>
      <c r="F47">
        <f t="shared" si="2"/>
        <v>4963.6594701151025</v>
      </c>
    </row>
    <row r="48" spans="1:6" x14ac:dyDescent="0.35">
      <c r="A48">
        <v>47</v>
      </c>
      <c r="B48" s="1">
        <v>38357</v>
      </c>
      <c r="C48">
        <v>4859.6499999999996</v>
      </c>
      <c r="D48">
        <f t="shared" si="0"/>
        <v>4936.9505794858587</v>
      </c>
      <c r="E48">
        <f t="shared" si="1"/>
        <v>2.3736337780947054</v>
      </c>
      <c r="F48">
        <f t="shared" si="2"/>
        <v>4956.2757243573233</v>
      </c>
    </row>
    <row r="49" spans="1:6" x14ac:dyDescent="0.35">
      <c r="A49">
        <v>48</v>
      </c>
      <c r="B49" s="1">
        <v>38358</v>
      </c>
      <c r="C49">
        <v>4852.74</v>
      </c>
      <c r="D49">
        <f t="shared" si="0"/>
        <v>4922.0073706111625</v>
      </c>
      <c r="E49">
        <f t="shared" si="1"/>
        <v>0.64194951281561363</v>
      </c>
      <c r="F49">
        <f t="shared" si="2"/>
        <v>4939.3242132639534</v>
      </c>
    </row>
    <row r="50" spans="1:6" x14ac:dyDescent="0.35">
      <c r="A50">
        <v>49</v>
      </c>
      <c r="B50" s="1">
        <v>38359</v>
      </c>
      <c r="C50">
        <v>4784.3599999999997</v>
      </c>
      <c r="D50">
        <f t="shared" si="0"/>
        <v>4894.9914560991829</v>
      </c>
      <c r="E50">
        <f t="shared" si="1"/>
        <v>-2.1238368896639126</v>
      </c>
      <c r="F50">
        <f t="shared" si="2"/>
        <v>4922.6493201239782</v>
      </c>
    </row>
    <row r="51" spans="1:6" x14ac:dyDescent="0.35">
      <c r="A51">
        <v>50</v>
      </c>
      <c r="B51" s="1">
        <v>38360</v>
      </c>
      <c r="C51">
        <v>4804.92</v>
      </c>
      <c r="D51">
        <f t="shared" si="0"/>
        <v>4875.2780953676156</v>
      </c>
      <c r="E51">
        <f t="shared" si="1"/>
        <v>-3.8827892738542475</v>
      </c>
      <c r="F51">
        <f t="shared" si="2"/>
        <v>4892.867619209519</v>
      </c>
    </row>
    <row r="52" spans="1:6" x14ac:dyDescent="0.35">
      <c r="A52">
        <v>51</v>
      </c>
      <c r="B52" s="1">
        <v>38361</v>
      </c>
      <c r="C52">
        <v>4780.57</v>
      </c>
      <c r="D52">
        <f t="shared" si="0"/>
        <v>4853.2302448750088</v>
      </c>
      <c r="E52">
        <f t="shared" si="1"/>
        <v>-5.6992953957295045</v>
      </c>
      <c r="F52">
        <f t="shared" si="2"/>
        <v>4871.3953060937611</v>
      </c>
    </row>
    <row r="53" spans="1:6" x14ac:dyDescent="0.35">
      <c r="A53">
        <v>52</v>
      </c>
      <c r="B53" s="1">
        <v>38362</v>
      </c>
      <c r="C53">
        <v>4742.78</v>
      </c>
      <c r="D53">
        <f t="shared" si="0"/>
        <v>4826.5807595834231</v>
      </c>
      <c r="E53">
        <f t="shared" si="1"/>
        <v>-7.7943143853151282</v>
      </c>
      <c r="F53">
        <f t="shared" si="2"/>
        <v>4847.5309494792791</v>
      </c>
    </row>
    <row r="54" spans="1:6" x14ac:dyDescent="0.35">
      <c r="A54">
        <v>53</v>
      </c>
      <c r="B54" s="1">
        <v>38363</v>
      </c>
      <c r="C54">
        <v>4737.1499999999996</v>
      </c>
      <c r="D54">
        <f t="shared" si="0"/>
        <v>4802.4591561584866</v>
      </c>
      <c r="E54">
        <f t="shared" si="1"/>
        <v>-9.4270432892772593</v>
      </c>
      <c r="F54">
        <f t="shared" si="2"/>
        <v>4818.7864451981077</v>
      </c>
    </row>
    <row r="55" spans="1:6" x14ac:dyDescent="0.35">
      <c r="A55">
        <v>54</v>
      </c>
      <c r="B55" s="1">
        <v>38364</v>
      </c>
      <c r="C55">
        <v>4720.22</v>
      </c>
      <c r="D55">
        <f t="shared" si="0"/>
        <v>4778.4696902953674</v>
      </c>
      <c r="E55">
        <f t="shared" si="1"/>
        <v>-10.883285546661456</v>
      </c>
      <c r="F55">
        <f t="shared" si="2"/>
        <v>4793.0321128692094</v>
      </c>
    </row>
    <row r="56" spans="1:6" x14ac:dyDescent="0.35">
      <c r="A56">
        <v>55</v>
      </c>
      <c r="B56" s="1">
        <v>38718</v>
      </c>
      <c r="C56">
        <v>4763.5</v>
      </c>
      <c r="D56">
        <f t="shared" si="0"/>
        <v>4766.7691237989648</v>
      </c>
      <c r="E56">
        <f t="shared" si="1"/>
        <v>-10.965013641635576</v>
      </c>
      <c r="F56">
        <f t="shared" si="2"/>
        <v>4767.5864047487057</v>
      </c>
    </row>
    <row r="57" spans="1:6" x14ac:dyDescent="0.35">
      <c r="A57">
        <v>56</v>
      </c>
      <c r="B57" s="1">
        <v>38719</v>
      </c>
      <c r="C57">
        <v>4794.75</v>
      </c>
      <c r="D57">
        <f t="shared" si="0"/>
        <v>4763.5932881258632</v>
      </c>
      <c r="E57">
        <f t="shared" si="1"/>
        <v>-10.186095844782175</v>
      </c>
      <c r="F57">
        <f t="shared" si="2"/>
        <v>4755.804110157329</v>
      </c>
    </row>
    <row r="58" spans="1:6" x14ac:dyDescent="0.35">
      <c r="A58">
        <v>57</v>
      </c>
      <c r="B58" s="1">
        <v>38720</v>
      </c>
      <c r="C58">
        <v>4796.2700000000004</v>
      </c>
      <c r="D58">
        <f t="shared" si="0"/>
        <v>4761.9797538248649</v>
      </c>
      <c r="E58">
        <f t="shared" si="1"/>
        <v>-9.3288396904037842</v>
      </c>
      <c r="F58">
        <f t="shared" si="2"/>
        <v>4753.4071922810808</v>
      </c>
    </row>
    <row r="59" spans="1:6" x14ac:dyDescent="0.35">
      <c r="A59">
        <v>58</v>
      </c>
      <c r="B59" s="1">
        <v>38721</v>
      </c>
      <c r="C59">
        <v>4754.8100000000004</v>
      </c>
      <c r="D59">
        <f t="shared" si="0"/>
        <v>4753.0827313075697</v>
      </c>
      <c r="E59">
        <f t="shared" si="1"/>
        <v>-9.2856579730929276</v>
      </c>
      <c r="F59">
        <f t="shared" si="2"/>
        <v>4752.6509141344613</v>
      </c>
    </row>
    <row r="60" spans="1:6" x14ac:dyDescent="0.35">
      <c r="A60">
        <v>59</v>
      </c>
      <c r="B60" s="1">
        <v>38722</v>
      </c>
      <c r="C60">
        <v>4743.7700000000004</v>
      </c>
      <c r="D60">
        <f t="shared" si="0"/>
        <v>4743.791658667581</v>
      </c>
      <c r="E60">
        <f t="shared" si="1"/>
        <v>-9.2861994397825018</v>
      </c>
      <c r="F60">
        <f t="shared" si="2"/>
        <v>4743.7970733344764</v>
      </c>
    </row>
    <row r="61" spans="1:6" x14ac:dyDescent="0.35">
      <c r="A61">
        <v>60</v>
      </c>
      <c r="B61" s="1">
        <v>38723</v>
      </c>
      <c r="C61">
        <v>4767.99</v>
      </c>
      <c r="D61">
        <f t="shared" si="0"/>
        <v>4741.2023673822387</v>
      </c>
      <c r="E61">
        <f t="shared" si="1"/>
        <v>-8.6165086243384899</v>
      </c>
      <c r="F61">
        <f t="shared" si="2"/>
        <v>4734.5054592277984</v>
      </c>
    </row>
    <row r="62" spans="1:6" x14ac:dyDescent="0.35">
      <c r="A62">
        <v>61</v>
      </c>
      <c r="B62" s="1">
        <v>38724</v>
      </c>
      <c r="C62">
        <v>4749.7700000000004</v>
      </c>
      <c r="D62">
        <f t="shared" si="0"/>
        <v>4736.0226870063207</v>
      </c>
      <c r="E62">
        <f t="shared" si="1"/>
        <v>-8.2728257994964416</v>
      </c>
      <c r="F62">
        <f t="shared" si="2"/>
        <v>4732.5858587579005</v>
      </c>
    </row>
    <row r="63" spans="1:6" x14ac:dyDescent="0.35">
      <c r="A63">
        <v>62</v>
      </c>
      <c r="B63" s="1">
        <v>38725</v>
      </c>
      <c r="C63">
        <v>4743.3900000000003</v>
      </c>
      <c r="D63">
        <f t="shared" si="0"/>
        <v>4730.8778889654595</v>
      </c>
      <c r="E63">
        <f t="shared" si="1"/>
        <v>-7.9600230236329104</v>
      </c>
      <c r="F63">
        <f t="shared" si="2"/>
        <v>4727.7498612068239</v>
      </c>
    </row>
    <row r="64" spans="1:6" x14ac:dyDescent="0.35">
      <c r="A64">
        <v>63</v>
      </c>
      <c r="B64" s="1">
        <v>38726</v>
      </c>
      <c r="C64">
        <v>4716.82</v>
      </c>
      <c r="D64">
        <f t="shared" si="0"/>
        <v>4721.6982927534609</v>
      </c>
      <c r="E64">
        <f t="shared" si="1"/>
        <v>-8.0819803424694818</v>
      </c>
      <c r="F64">
        <f t="shared" si="2"/>
        <v>4722.9178659418267</v>
      </c>
    </row>
    <row r="65" spans="1:6" x14ac:dyDescent="0.35">
      <c r="A65">
        <v>64</v>
      </c>
      <c r="B65" s="1">
        <v>38727</v>
      </c>
      <c r="C65">
        <v>4765.3500000000004</v>
      </c>
      <c r="D65">
        <f t="shared" si="0"/>
        <v>4723.9630499287941</v>
      </c>
      <c r="E65">
        <f t="shared" si="1"/>
        <v>-7.0473065906892121</v>
      </c>
      <c r="F65">
        <f t="shared" si="2"/>
        <v>4713.6163124109917</v>
      </c>
    </row>
    <row r="66" spans="1:6" x14ac:dyDescent="0.35">
      <c r="A66">
        <v>65</v>
      </c>
      <c r="B66" s="1">
        <v>38728</v>
      </c>
      <c r="C66">
        <v>4788.28</v>
      </c>
      <c r="D66">
        <f t="shared" si="0"/>
        <v>4731.1885946704842</v>
      </c>
      <c r="E66">
        <f t="shared" si="1"/>
        <v>-5.6200214574512808</v>
      </c>
      <c r="F66">
        <f t="shared" si="2"/>
        <v>4716.9157433381051</v>
      </c>
    </row>
    <row r="67" spans="1:6" x14ac:dyDescent="0.35">
      <c r="A67">
        <v>66</v>
      </c>
      <c r="B67" s="1">
        <v>38729</v>
      </c>
      <c r="C67">
        <v>4839.3100000000004</v>
      </c>
      <c r="D67">
        <f t="shared" si="0"/>
        <v>4748.316858570427</v>
      </c>
      <c r="E67">
        <f t="shared" si="1"/>
        <v>-3.3451929217118739</v>
      </c>
      <c r="F67">
        <f t="shared" si="2"/>
        <v>4725.5685732130332</v>
      </c>
    </row>
    <row r="68" spans="1:6" x14ac:dyDescent="0.35">
      <c r="A68">
        <v>67</v>
      </c>
      <c r="B68" s="1">
        <v>39083</v>
      </c>
      <c r="C68">
        <v>4898.9399999999996</v>
      </c>
      <c r="D68">
        <f t="shared" ref="D68:D116" si="3">$G$1*C68 + (1-$G$1)*(D67+E67)</f>
        <v>4775.7653325189731</v>
      </c>
      <c r="E68">
        <f t="shared" ref="E68:E116" si="4">$H$1*(D68-D67) + (1-$H$1)*E67</f>
        <v>-0.26582623468608091</v>
      </c>
      <c r="F68">
        <f t="shared" si="2"/>
        <v>4744.9716656487153</v>
      </c>
    </row>
    <row r="69" spans="1:6" x14ac:dyDescent="0.35">
      <c r="A69">
        <v>68</v>
      </c>
      <c r="B69" s="1">
        <v>39084</v>
      </c>
      <c r="C69">
        <v>4908.32</v>
      </c>
      <c r="D69">
        <f t="shared" si="3"/>
        <v>4802.0636050274297</v>
      </c>
      <c r="E69">
        <f t="shared" si="4"/>
        <v>2.3905836396281921</v>
      </c>
      <c r="F69">
        <f t="shared" ref="F69:F116" si="5">D68+E68</f>
        <v>4775.4995062842872</v>
      </c>
    </row>
    <row r="70" spans="1:6" x14ac:dyDescent="0.35">
      <c r="A70">
        <v>69</v>
      </c>
      <c r="B70" s="1">
        <v>39085</v>
      </c>
      <c r="C70">
        <v>4928</v>
      </c>
      <c r="D70">
        <f t="shared" si="3"/>
        <v>4829.1633509336461</v>
      </c>
      <c r="E70">
        <f t="shared" si="4"/>
        <v>4.8614998662870139</v>
      </c>
      <c r="F70">
        <f t="shared" si="5"/>
        <v>4804.4541886670577</v>
      </c>
    </row>
    <row r="71" spans="1:6" x14ac:dyDescent="0.35">
      <c r="A71">
        <v>70</v>
      </c>
      <c r="B71" s="1">
        <v>39086</v>
      </c>
      <c r="C71">
        <v>4947.24</v>
      </c>
      <c r="D71">
        <f t="shared" si="3"/>
        <v>4856.6678806399468</v>
      </c>
      <c r="E71">
        <f t="shared" si="4"/>
        <v>7.1258028502883803</v>
      </c>
      <c r="F71">
        <f t="shared" si="5"/>
        <v>4834.0248507999331</v>
      </c>
    </row>
    <row r="72" spans="1:6" x14ac:dyDescent="0.35">
      <c r="A72">
        <v>71</v>
      </c>
      <c r="B72" s="1">
        <v>39087</v>
      </c>
      <c r="C72">
        <v>4951.09</v>
      </c>
      <c r="D72">
        <f t="shared" si="3"/>
        <v>4881.2529467921877</v>
      </c>
      <c r="E72">
        <f t="shared" si="4"/>
        <v>8.87172918048363</v>
      </c>
      <c r="F72">
        <f t="shared" si="5"/>
        <v>4863.7936834902348</v>
      </c>
    </row>
    <row r="73" spans="1:6" x14ac:dyDescent="0.35">
      <c r="A73">
        <v>72</v>
      </c>
      <c r="B73" s="1">
        <v>39088</v>
      </c>
      <c r="C73">
        <v>4957.79</v>
      </c>
      <c r="D73">
        <f t="shared" si="3"/>
        <v>4903.6577407781369</v>
      </c>
      <c r="E73">
        <f t="shared" si="4"/>
        <v>10.225035661030192</v>
      </c>
      <c r="F73">
        <f t="shared" si="5"/>
        <v>4890.124675972671</v>
      </c>
    </row>
    <row r="74" spans="1:6" x14ac:dyDescent="0.35">
      <c r="A74">
        <v>73</v>
      </c>
      <c r="B74" s="1">
        <v>39089</v>
      </c>
      <c r="C74">
        <v>4943.93</v>
      </c>
      <c r="D74">
        <f t="shared" si="3"/>
        <v>4919.8922211513345</v>
      </c>
      <c r="E74">
        <f t="shared" si="4"/>
        <v>10.825980132246933</v>
      </c>
      <c r="F74">
        <f t="shared" si="5"/>
        <v>4913.8827764391672</v>
      </c>
    </row>
    <row r="75" spans="1:6" x14ac:dyDescent="0.35">
      <c r="A75">
        <v>74</v>
      </c>
      <c r="B75" s="1">
        <v>39090</v>
      </c>
      <c r="C75">
        <v>4972.51</v>
      </c>
      <c r="D75">
        <f t="shared" si="3"/>
        <v>4939.0765610268654</v>
      </c>
      <c r="E75">
        <f t="shared" si="4"/>
        <v>11.66181610657533</v>
      </c>
      <c r="F75">
        <f t="shared" si="5"/>
        <v>4930.718201283581</v>
      </c>
    </row>
    <row r="76" spans="1:6" x14ac:dyDescent="0.35">
      <c r="A76">
        <v>75</v>
      </c>
      <c r="B76" s="1">
        <v>39091</v>
      </c>
      <c r="C76">
        <v>4979.83</v>
      </c>
      <c r="D76">
        <f t="shared" si="3"/>
        <v>4956.5567017067533</v>
      </c>
      <c r="E76">
        <f t="shared" si="4"/>
        <v>12.243648563906586</v>
      </c>
      <c r="F76">
        <f t="shared" si="5"/>
        <v>4950.7383771334407</v>
      </c>
    </row>
    <row r="77" spans="1:6" x14ac:dyDescent="0.35">
      <c r="A77">
        <v>76</v>
      </c>
      <c r="B77" s="1">
        <v>39092</v>
      </c>
      <c r="C77">
        <v>4978.2299999999996</v>
      </c>
      <c r="D77">
        <f t="shared" si="3"/>
        <v>4970.6862802165278</v>
      </c>
      <c r="E77">
        <f t="shared" si="4"/>
        <v>12.432241558493383</v>
      </c>
      <c r="F77">
        <f t="shared" si="5"/>
        <v>4968.8003502706597</v>
      </c>
    </row>
    <row r="78" spans="1:6" x14ac:dyDescent="0.35">
      <c r="A78">
        <v>77</v>
      </c>
      <c r="B78" s="1">
        <v>39093</v>
      </c>
      <c r="C78">
        <v>4963.0200000000004</v>
      </c>
      <c r="D78">
        <f t="shared" si="3"/>
        <v>4979.0988174200165</v>
      </c>
      <c r="E78">
        <f t="shared" si="4"/>
        <v>12.030271122992913</v>
      </c>
      <c r="F78">
        <f t="shared" si="5"/>
        <v>4983.1185217750208</v>
      </c>
    </row>
    <row r="79" spans="1:6" x14ac:dyDescent="0.35">
      <c r="A79">
        <v>78</v>
      </c>
      <c r="B79" s="1">
        <v>39094</v>
      </c>
      <c r="C79">
        <v>4909.26</v>
      </c>
      <c r="D79">
        <f t="shared" si="3"/>
        <v>4974.7552708344083</v>
      </c>
      <c r="E79">
        <f t="shared" si="4"/>
        <v>10.392889352132798</v>
      </c>
      <c r="F79">
        <f t="shared" si="5"/>
        <v>4991.1290885430099</v>
      </c>
    </row>
    <row r="80" spans="1:6" x14ac:dyDescent="0.35">
      <c r="A80">
        <v>79</v>
      </c>
      <c r="B80" s="1">
        <v>39448</v>
      </c>
      <c r="C80">
        <v>4879.8999999999996</v>
      </c>
      <c r="D80">
        <f t="shared" si="3"/>
        <v>4964.0985281492322</v>
      </c>
      <c r="E80">
        <f t="shared" si="4"/>
        <v>8.2879261484019029</v>
      </c>
      <c r="F80">
        <f t="shared" si="5"/>
        <v>4985.1481601865407</v>
      </c>
    </row>
    <row r="81" spans="1:6" x14ac:dyDescent="0.35">
      <c r="A81">
        <v>80</v>
      </c>
      <c r="B81" s="1">
        <v>39449</v>
      </c>
      <c r="C81">
        <v>4847.47</v>
      </c>
      <c r="D81">
        <f t="shared" si="3"/>
        <v>4947.4031634381081</v>
      </c>
      <c r="E81">
        <f t="shared" si="4"/>
        <v>5.7895970624493067</v>
      </c>
      <c r="F81">
        <f t="shared" si="5"/>
        <v>4972.3864542976344</v>
      </c>
    </row>
    <row r="82" spans="1:6" x14ac:dyDescent="0.35">
      <c r="A82">
        <v>81</v>
      </c>
      <c r="B82" s="1">
        <v>39450</v>
      </c>
      <c r="C82">
        <v>4859.25</v>
      </c>
      <c r="D82">
        <f t="shared" si="3"/>
        <v>4934.4042084004468</v>
      </c>
      <c r="E82">
        <f t="shared" si="4"/>
        <v>3.9107418524382473</v>
      </c>
      <c r="F82">
        <f t="shared" si="5"/>
        <v>4953.1927605005576</v>
      </c>
    </row>
    <row r="83" spans="1:6" x14ac:dyDescent="0.35">
      <c r="A83">
        <v>82</v>
      </c>
      <c r="B83" s="1">
        <v>39451</v>
      </c>
      <c r="C83">
        <v>4823.32</v>
      </c>
      <c r="D83">
        <f t="shared" si="3"/>
        <v>4915.3159602023079</v>
      </c>
      <c r="E83">
        <f t="shared" si="4"/>
        <v>1.6108428473805325</v>
      </c>
      <c r="F83">
        <f t="shared" si="5"/>
        <v>4938.314950252885</v>
      </c>
    </row>
    <row r="84" spans="1:6" x14ac:dyDescent="0.35">
      <c r="A84">
        <v>83</v>
      </c>
      <c r="B84" s="1">
        <v>39452</v>
      </c>
      <c r="C84">
        <v>4823.68</v>
      </c>
      <c r="D84">
        <f t="shared" si="3"/>
        <v>4898.2774424397512</v>
      </c>
      <c r="E84">
        <f t="shared" si="4"/>
        <v>-0.25409321361319015</v>
      </c>
      <c r="F84">
        <f t="shared" si="5"/>
        <v>4916.9268030496887</v>
      </c>
    </row>
    <row r="85" spans="1:6" x14ac:dyDescent="0.35">
      <c r="A85">
        <v>84</v>
      </c>
      <c r="B85" s="1">
        <v>39453</v>
      </c>
      <c r="C85">
        <v>4868.33</v>
      </c>
      <c r="D85">
        <f t="shared" si="3"/>
        <v>4892.0846793809105</v>
      </c>
      <c r="E85">
        <f t="shared" si="4"/>
        <v>-0.84796019813593948</v>
      </c>
      <c r="F85">
        <f t="shared" si="5"/>
        <v>4898.0233492261377</v>
      </c>
    </row>
    <row r="86" spans="1:6" x14ac:dyDescent="0.35">
      <c r="A86">
        <v>85</v>
      </c>
      <c r="B86" s="1">
        <v>39454</v>
      </c>
      <c r="C86">
        <v>4849.3900000000003</v>
      </c>
      <c r="D86">
        <f t="shared" si="3"/>
        <v>4882.8673753462199</v>
      </c>
      <c r="E86">
        <f t="shared" si="4"/>
        <v>-1.6848945817914096</v>
      </c>
      <c r="F86">
        <f t="shared" si="5"/>
        <v>4891.2367191827743</v>
      </c>
    </row>
    <row r="87" spans="1:6" x14ac:dyDescent="0.35">
      <c r="A87">
        <v>86</v>
      </c>
      <c r="B87" s="1">
        <v>39455</v>
      </c>
      <c r="C87">
        <v>4862.97</v>
      </c>
      <c r="D87">
        <f t="shared" si="3"/>
        <v>4877.5399846115433</v>
      </c>
      <c r="E87">
        <f t="shared" si="4"/>
        <v>-2.049144197079924</v>
      </c>
      <c r="F87">
        <f t="shared" si="5"/>
        <v>4881.1824807644289</v>
      </c>
    </row>
    <row r="88" spans="1:6" x14ac:dyDescent="0.35">
      <c r="A88">
        <v>87</v>
      </c>
      <c r="B88" s="1">
        <v>39456</v>
      </c>
      <c r="C88">
        <v>4894.72</v>
      </c>
      <c r="D88">
        <f t="shared" si="3"/>
        <v>4879.3366723315712</v>
      </c>
      <c r="E88">
        <f t="shared" si="4"/>
        <v>-1.664561005369144</v>
      </c>
      <c r="F88">
        <f t="shared" si="5"/>
        <v>4875.4908404144635</v>
      </c>
    </row>
    <row r="89" spans="1:6" x14ac:dyDescent="0.35">
      <c r="A89">
        <v>88</v>
      </c>
      <c r="B89" s="1">
        <v>39457</v>
      </c>
      <c r="C89">
        <v>4758.32</v>
      </c>
      <c r="D89">
        <f t="shared" si="3"/>
        <v>4853.8016890609615</v>
      </c>
      <c r="E89">
        <f t="shared" si="4"/>
        <v>-4.0516032318931998</v>
      </c>
      <c r="F89">
        <f t="shared" si="5"/>
        <v>4877.672111326202</v>
      </c>
    </row>
    <row r="90" spans="1:6" x14ac:dyDescent="0.35">
      <c r="A90">
        <v>89</v>
      </c>
      <c r="B90" s="1">
        <v>39458</v>
      </c>
      <c r="C90">
        <v>4629.6499999999996</v>
      </c>
      <c r="D90">
        <f t="shared" si="3"/>
        <v>4805.7300686632552</v>
      </c>
      <c r="E90">
        <f t="shared" si="4"/>
        <v>-8.4536049484745082</v>
      </c>
      <c r="F90">
        <f t="shared" si="5"/>
        <v>4849.7500858290687</v>
      </c>
    </row>
    <row r="91" spans="1:6" x14ac:dyDescent="0.35">
      <c r="A91">
        <v>90</v>
      </c>
      <c r="B91" s="1">
        <v>39459</v>
      </c>
      <c r="C91">
        <v>4678.46</v>
      </c>
      <c r="D91">
        <f t="shared" si="3"/>
        <v>4773.5131709718253</v>
      </c>
      <c r="E91">
        <f t="shared" si="4"/>
        <v>-10.829934222770053</v>
      </c>
      <c r="F91">
        <f t="shared" si="5"/>
        <v>4797.2764637147811</v>
      </c>
    </row>
    <row r="92" spans="1:6" x14ac:dyDescent="0.35">
      <c r="A92">
        <v>91</v>
      </c>
      <c r="B92" s="1">
        <v>39814</v>
      </c>
      <c r="C92">
        <v>4769.96</v>
      </c>
      <c r="D92">
        <f t="shared" si="3"/>
        <v>4764.1385893992447</v>
      </c>
      <c r="E92">
        <f t="shared" si="4"/>
        <v>-10.684398957751108</v>
      </c>
      <c r="F92">
        <f t="shared" si="5"/>
        <v>4762.6832367490551</v>
      </c>
    </row>
    <row r="93" spans="1:6" x14ac:dyDescent="0.35">
      <c r="A93">
        <v>92</v>
      </c>
      <c r="B93" s="1">
        <v>39815</v>
      </c>
      <c r="C93">
        <v>4818.8100000000004</v>
      </c>
      <c r="D93">
        <f t="shared" si="3"/>
        <v>4766.5253523531956</v>
      </c>
      <c r="E93">
        <f t="shared" si="4"/>
        <v>-9.3772827665809082</v>
      </c>
      <c r="F93">
        <f t="shared" si="5"/>
        <v>4753.4541904414937</v>
      </c>
    </row>
    <row r="94" spans="1:6" x14ac:dyDescent="0.35">
      <c r="A94">
        <v>93</v>
      </c>
      <c r="B94" s="1">
        <v>39816</v>
      </c>
      <c r="C94">
        <v>4868.67</v>
      </c>
      <c r="D94">
        <f t="shared" si="3"/>
        <v>4779.4524556692922</v>
      </c>
      <c r="E94">
        <f t="shared" si="4"/>
        <v>-7.146844158313149</v>
      </c>
      <c r="F94">
        <f t="shared" si="5"/>
        <v>4757.1480695866148</v>
      </c>
    </row>
    <row r="95" spans="1:6" x14ac:dyDescent="0.35">
      <c r="A95">
        <v>94</v>
      </c>
      <c r="B95" s="1">
        <v>39817</v>
      </c>
      <c r="C95">
        <v>4828.21</v>
      </c>
      <c r="D95">
        <f t="shared" si="3"/>
        <v>4783.4864892087835</v>
      </c>
      <c r="E95">
        <f t="shared" si="4"/>
        <v>-6.0287563885327096</v>
      </c>
      <c r="F95">
        <f t="shared" si="5"/>
        <v>4772.3056115109794</v>
      </c>
    </row>
    <row r="96" spans="1:6" x14ac:dyDescent="0.35">
      <c r="A96">
        <v>95</v>
      </c>
      <c r="B96" s="1">
        <v>39818</v>
      </c>
      <c r="C96">
        <v>4833.53</v>
      </c>
      <c r="D96">
        <f t="shared" si="3"/>
        <v>4788.6721862562008</v>
      </c>
      <c r="E96">
        <f t="shared" si="4"/>
        <v>-4.9073110449377078</v>
      </c>
      <c r="F96">
        <f t="shared" si="5"/>
        <v>4777.4577328202504</v>
      </c>
    </row>
    <row r="97" spans="1:6" x14ac:dyDescent="0.35">
      <c r="A97">
        <v>96</v>
      </c>
      <c r="B97" s="1">
        <v>39819</v>
      </c>
      <c r="C97">
        <v>4881.34</v>
      </c>
      <c r="D97">
        <f t="shared" si="3"/>
        <v>4803.2799001690109</v>
      </c>
      <c r="E97">
        <f t="shared" si="4"/>
        <v>-2.9558085491629233</v>
      </c>
      <c r="F97">
        <f t="shared" si="5"/>
        <v>4783.7648752112627</v>
      </c>
    </row>
    <row r="98" spans="1:6" x14ac:dyDescent="0.35">
      <c r="A98">
        <v>97</v>
      </c>
      <c r="B98" s="1">
        <v>39820</v>
      </c>
      <c r="C98">
        <v>4940.1400000000003</v>
      </c>
      <c r="D98">
        <f t="shared" si="3"/>
        <v>4828.2872732958785</v>
      </c>
      <c r="E98">
        <f t="shared" si="4"/>
        <v>-0.15949038155987028</v>
      </c>
      <c r="F98">
        <f t="shared" si="5"/>
        <v>4800.3240916198483</v>
      </c>
    </row>
    <row r="99" spans="1:6" x14ac:dyDescent="0.35">
      <c r="A99">
        <v>98</v>
      </c>
      <c r="B99" s="1">
        <v>39821</v>
      </c>
      <c r="C99">
        <v>4999.5200000000004</v>
      </c>
      <c r="D99">
        <f t="shared" si="3"/>
        <v>4862.4062263314554</v>
      </c>
      <c r="E99">
        <f t="shared" si="4"/>
        <v>3.2683539601538021</v>
      </c>
      <c r="F99">
        <f t="shared" si="5"/>
        <v>4828.1277829143182</v>
      </c>
    </row>
    <row r="100" spans="1:6" x14ac:dyDescent="0.35">
      <c r="A100">
        <v>99</v>
      </c>
      <c r="B100" s="1">
        <v>39822</v>
      </c>
      <c r="C100">
        <v>5030.8900000000003</v>
      </c>
      <c r="D100">
        <f t="shared" si="3"/>
        <v>4898.7176642332879</v>
      </c>
      <c r="E100">
        <f t="shared" si="4"/>
        <v>6.5726623543216727</v>
      </c>
      <c r="F100">
        <f t="shared" si="5"/>
        <v>4865.6745802916093</v>
      </c>
    </row>
    <row r="101" spans="1:6" x14ac:dyDescent="0.35">
      <c r="A101">
        <v>100</v>
      </c>
      <c r="B101" s="1">
        <v>39823</v>
      </c>
      <c r="C101">
        <v>5029.6000000000004</v>
      </c>
      <c r="D101">
        <f t="shared" si="3"/>
        <v>4930.1522612700883</v>
      </c>
      <c r="E101">
        <f t="shared" si="4"/>
        <v>9.0588558225695426</v>
      </c>
      <c r="F101">
        <f t="shared" si="5"/>
        <v>4905.2903265876093</v>
      </c>
    </row>
    <row r="102" spans="1:6" x14ac:dyDescent="0.35">
      <c r="A102">
        <v>101</v>
      </c>
      <c r="B102" s="1">
        <v>39824</v>
      </c>
      <c r="C102">
        <v>5045.17</v>
      </c>
      <c r="D102">
        <f t="shared" si="3"/>
        <v>4960.402893674127</v>
      </c>
      <c r="E102">
        <f t="shared" si="4"/>
        <v>11.17803348071646</v>
      </c>
      <c r="F102">
        <f t="shared" si="5"/>
        <v>4939.2111170926582</v>
      </c>
    </row>
    <row r="103" spans="1:6" x14ac:dyDescent="0.35">
      <c r="A103">
        <v>102</v>
      </c>
      <c r="B103" s="1">
        <v>39825</v>
      </c>
      <c r="C103">
        <v>5041.67</v>
      </c>
      <c r="D103">
        <f t="shared" si="3"/>
        <v>4985.5987417238748</v>
      </c>
      <c r="E103">
        <f t="shared" si="4"/>
        <v>12.579814937619597</v>
      </c>
      <c r="F103">
        <f t="shared" si="5"/>
        <v>4971.5809271548433</v>
      </c>
    </row>
    <row r="104" spans="1:6" x14ac:dyDescent="0.35">
      <c r="A104">
        <v>103</v>
      </c>
      <c r="B104" s="1">
        <v>40179</v>
      </c>
      <c r="C104">
        <v>5056.83</v>
      </c>
      <c r="D104">
        <f t="shared" si="3"/>
        <v>5009.9088453291952</v>
      </c>
      <c r="E104">
        <f t="shared" si="4"/>
        <v>13.752843804389673</v>
      </c>
      <c r="F104">
        <f t="shared" si="5"/>
        <v>4998.1785566614944</v>
      </c>
    </row>
    <row r="105" spans="1:6" x14ac:dyDescent="0.35">
      <c r="A105">
        <v>104</v>
      </c>
      <c r="B105" s="1">
        <v>40180</v>
      </c>
      <c r="C105">
        <v>5050.24</v>
      </c>
      <c r="D105">
        <f t="shared" si="3"/>
        <v>5028.9773513068685</v>
      </c>
      <c r="E105">
        <f t="shared" si="4"/>
        <v>14.284410021718042</v>
      </c>
      <c r="F105">
        <f t="shared" si="5"/>
        <v>5023.6616891335852</v>
      </c>
    </row>
    <row r="106" spans="1:6" x14ac:dyDescent="0.35">
      <c r="A106">
        <v>105</v>
      </c>
      <c r="B106" s="1">
        <v>40181</v>
      </c>
      <c r="C106">
        <v>5086.08</v>
      </c>
      <c r="D106">
        <f t="shared" si="3"/>
        <v>5051.8254090628698</v>
      </c>
      <c r="E106">
        <f t="shared" si="4"/>
        <v>15.140774795146363</v>
      </c>
      <c r="F106">
        <f t="shared" si="5"/>
        <v>5043.2617613285865</v>
      </c>
    </row>
    <row r="107" spans="1:6" x14ac:dyDescent="0.35">
      <c r="A107">
        <v>106</v>
      </c>
      <c r="B107" s="1">
        <v>40182</v>
      </c>
      <c r="C107">
        <v>5091.9399999999996</v>
      </c>
      <c r="D107">
        <f t="shared" si="3"/>
        <v>5071.9609470864125</v>
      </c>
      <c r="E107">
        <f t="shared" si="4"/>
        <v>15.640251117985999</v>
      </c>
      <c r="F107">
        <f t="shared" si="5"/>
        <v>5066.9661838580159</v>
      </c>
    </row>
    <row r="108" spans="1:6" x14ac:dyDescent="0.35">
      <c r="A108">
        <v>107</v>
      </c>
      <c r="B108" s="1">
        <v>40183</v>
      </c>
      <c r="C108">
        <v>5093.8100000000004</v>
      </c>
      <c r="D108">
        <f t="shared" si="3"/>
        <v>5088.8429585635186</v>
      </c>
      <c r="E108">
        <f t="shared" si="4"/>
        <v>15.764427153898005</v>
      </c>
      <c r="F108">
        <f t="shared" si="5"/>
        <v>5087.6011982043983</v>
      </c>
    </row>
    <row r="109" spans="1:6" x14ac:dyDescent="0.35">
      <c r="A109">
        <v>108</v>
      </c>
      <c r="B109" s="1">
        <v>40184</v>
      </c>
      <c r="C109">
        <v>5101.6899999999996</v>
      </c>
      <c r="D109">
        <f t="shared" si="3"/>
        <v>5104.023908573934</v>
      </c>
      <c r="E109">
        <f t="shared" si="4"/>
        <v>15.706079439549752</v>
      </c>
      <c r="F109">
        <f t="shared" si="5"/>
        <v>5104.6073857174169</v>
      </c>
    </row>
    <row r="110" spans="1:6" x14ac:dyDescent="0.35">
      <c r="A110">
        <v>109</v>
      </c>
      <c r="B110" s="1">
        <v>40185</v>
      </c>
      <c r="C110">
        <v>5113.24</v>
      </c>
      <c r="D110">
        <f t="shared" si="3"/>
        <v>5118.4319904107879</v>
      </c>
      <c r="E110">
        <f t="shared" si="4"/>
        <v>15.576279679280162</v>
      </c>
      <c r="F110">
        <f t="shared" si="5"/>
        <v>5119.7299880134842</v>
      </c>
    </row>
    <row r="111" spans="1:6" x14ac:dyDescent="0.35">
      <c r="A111">
        <v>110</v>
      </c>
      <c r="B111" s="1">
        <v>40186</v>
      </c>
      <c r="C111">
        <v>5145.8599999999997</v>
      </c>
      <c r="D111">
        <f t="shared" si="3"/>
        <v>5136.3786160720556</v>
      </c>
      <c r="E111">
        <f t="shared" si="4"/>
        <v>15.81331427747892</v>
      </c>
      <c r="F111">
        <f t="shared" si="5"/>
        <v>5134.0082700900684</v>
      </c>
    </row>
    <row r="112" spans="1:6" x14ac:dyDescent="0.35">
      <c r="A112">
        <v>111</v>
      </c>
      <c r="B112" s="1">
        <v>40187</v>
      </c>
      <c r="C112">
        <v>5155.46</v>
      </c>
      <c r="D112">
        <f t="shared" si="3"/>
        <v>5152.8455442796276</v>
      </c>
      <c r="E112">
        <f t="shared" si="4"/>
        <v>15.878675670488228</v>
      </c>
      <c r="F112">
        <f t="shared" si="5"/>
        <v>5152.1919303495342</v>
      </c>
    </row>
    <row r="113" spans="1:6" x14ac:dyDescent="0.35">
      <c r="A113">
        <v>112</v>
      </c>
      <c r="B113" s="1">
        <v>40188</v>
      </c>
      <c r="C113">
        <v>5167.93</v>
      </c>
      <c r="D113">
        <f t="shared" si="3"/>
        <v>5168.5653759600937</v>
      </c>
      <c r="E113">
        <f t="shared" si="4"/>
        <v>15.862791271486014</v>
      </c>
      <c r="F113">
        <f t="shared" si="5"/>
        <v>5168.7242199501161</v>
      </c>
    </row>
    <row r="114" spans="1:6" x14ac:dyDescent="0.35">
      <c r="A114">
        <v>113</v>
      </c>
      <c r="B114" s="1">
        <v>40189</v>
      </c>
      <c r="C114">
        <v>5189.03</v>
      </c>
      <c r="D114">
        <f t="shared" si="3"/>
        <v>5185.3485337852635</v>
      </c>
      <c r="E114">
        <f t="shared" si="4"/>
        <v>15.954827926854398</v>
      </c>
      <c r="F114">
        <f t="shared" si="5"/>
        <v>5184.4281672315801</v>
      </c>
    </row>
    <row r="115" spans="1:6" x14ac:dyDescent="0.35">
      <c r="A115">
        <v>114</v>
      </c>
      <c r="B115" s="1">
        <v>40190</v>
      </c>
      <c r="C115">
        <v>5155.41</v>
      </c>
      <c r="D115">
        <f t="shared" si="3"/>
        <v>5192.1246893696953</v>
      </c>
      <c r="E115">
        <f t="shared" si="4"/>
        <v>15.036960692612134</v>
      </c>
      <c r="F115">
        <f t="shared" si="5"/>
        <v>5201.3033617121182</v>
      </c>
    </row>
    <row r="116" spans="1:6" x14ac:dyDescent="0.35">
      <c r="A116">
        <v>115</v>
      </c>
      <c r="B116" s="1">
        <v>40544</v>
      </c>
      <c r="C116">
        <v>5154.09</v>
      </c>
      <c r="D116">
        <f t="shared" si="3"/>
        <v>5196.5473200498463</v>
      </c>
      <c r="E116">
        <f t="shared" si="4"/>
        <v>13.975527691366029</v>
      </c>
      <c r="F116">
        <f t="shared" si="5"/>
        <v>5207.1616500623077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3283-F434-4D1A-BDF6-BBC25FB111D5}">
  <dimension ref="A1:F116"/>
  <sheetViews>
    <sheetView zoomScaleNormal="100" workbookViewId="0">
      <selection activeCell="G6" sqref="G6"/>
    </sheetView>
  </sheetViews>
  <sheetFormatPr defaultRowHeight="14.5" x14ac:dyDescent="0.35"/>
  <cols>
    <col min="2" max="3" width="15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>
        <v>0.1</v>
      </c>
    </row>
    <row r="2" spans="1:6" x14ac:dyDescent="0.35">
      <c r="A2" t="s">
        <v>0</v>
      </c>
      <c r="B2" s="1">
        <v>36898</v>
      </c>
      <c r="C2">
        <v>4571.51</v>
      </c>
      <c r="D2">
        <f>C2</f>
        <v>4571.51</v>
      </c>
    </row>
    <row r="3" spans="1:6" x14ac:dyDescent="0.35">
      <c r="A3" t="s">
        <v>0</v>
      </c>
      <c r="B3" s="1">
        <v>36899</v>
      </c>
      <c r="C3">
        <v>4539.5</v>
      </c>
      <c r="D3">
        <f>($F$1*C3) + (1-$F$1)*D2</f>
        <v>4568.3090000000002</v>
      </c>
    </row>
    <row r="4" spans="1:6" x14ac:dyDescent="0.35">
      <c r="A4" t="s">
        <v>0</v>
      </c>
      <c r="B4" s="1">
        <v>36900</v>
      </c>
      <c r="C4">
        <v>4496.68</v>
      </c>
      <c r="D4">
        <f t="shared" ref="D4:D67" si="0">($F$1*C4) + (1-$F$1)*D3</f>
        <v>4561.1460999999999</v>
      </c>
    </row>
    <row r="5" spans="1:6" x14ac:dyDescent="0.35">
      <c r="A5" t="s">
        <v>0</v>
      </c>
      <c r="B5" s="1">
        <v>36901</v>
      </c>
      <c r="C5">
        <v>4559.55</v>
      </c>
      <c r="D5">
        <f t="shared" si="0"/>
        <v>4560.9864900000002</v>
      </c>
    </row>
    <row r="6" spans="1:6" x14ac:dyDescent="0.35">
      <c r="A6" t="s">
        <v>0</v>
      </c>
      <c r="B6" s="1">
        <v>36902</v>
      </c>
      <c r="C6">
        <v>4609.8100000000004</v>
      </c>
      <c r="D6">
        <f t="shared" si="0"/>
        <v>4565.8688410000004</v>
      </c>
    </row>
    <row r="7" spans="1:6" x14ac:dyDescent="0.35">
      <c r="A7" t="s">
        <v>0</v>
      </c>
      <c r="B7" s="1">
        <v>36903</v>
      </c>
      <c r="C7">
        <v>4598.68</v>
      </c>
      <c r="D7">
        <f t="shared" si="0"/>
        <v>4569.1499569000007</v>
      </c>
    </row>
    <row r="8" spans="1:6" x14ac:dyDescent="0.35">
      <c r="A8" t="s">
        <v>0</v>
      </c>
      <c r="B8" s="1">
        <v>37257</v>
      </c>
      <c r="C8">
        <v>4645.68</v>
      </c>
      <c r="D8">
        <f t="shared" si="0"/>
        <v>4576.8029612100008</v>
      </c>
    </row>
    <row r="9" spans="1:6" x14ac:dyDescent="0.35">
      <c r="A9" t="s">
        <v>0</v>
      </c>
      <c r="B9" s="1">
        <v>37258</v>
      </c>
      <c r="C9">
        <v>4694.76</v>
      </c>
      <c r="D9">
        <f t="shared" si="0"/>
        <v>4588.5986650890009</v>
      </c>
    </row>
    <row r="10" spans="1:6" x14ac:dyDescent="0.35">
      <c r="A10" t="s">
        <v>0</v>
      </c>
      <c r="B10" s="1">
        <v>37259</v>
      </c>
      <c r="C10">
        <v>4701.09</v>
      </c>
      <c r="D10">
        <f t="shared" si="0"/>
        <v>4599.847798580101</v>
      </c>
    </row>
    <row r="11" spans="1:6" x14ac:dyDescent="0.35">
      <c r="A11" t="s">
        <v>0</v>
      </c>
      <c r="B11" s="1">
        <v>37260</v>
      </c>
      <c r="C11">
        <v>4727.29</v>
      </c>
      <c r="D11">
        <f t="shared" si="0"/>
        <v>4612.5920187220909</v>
      </c>
    </row>
    <row r="12" spans="1:6" x14ac:dyDescent="0.35">
      <c r="A12" t="s">
        <v>0</v>
      </c>
      <c r="B12" s="1">
        <v>37261</v>
      </c>
      <c r="C12">
        <v>4713</v>
      </c>
      <c r="D12">
        <f t="shared" si="0"/>
        <v>4622.6328168498821</v>
      </c>
    </row>
    <row r="13" spans="1:6" x14ac:dyDescent="0.35">
      <c r="A13" t="s">
        <v>0</v>
      </c>
      <c r="B13" s="1">
        <v>37262</v>
      </c>
      <c r="C13">
        <v>4678.95</v>
      </c>
      <c r="D13">
        <f t="shared" si="0"/>
        <v>4628.2645351648935</v>
      </c>
    </row>
    <row r="14" spans="1:6" x14ac:dyDescent="0.35">
      <c r="A14" t="s">
        <v>0</v>
      </c>
      <c r="B14" s="1">
        <v>37263</v>
      </c>
      <c r="C14">
        <v>4669.45</v>
      </c>
      <c r="D14">
        <f t="shared" si="0"/>
        <v>4632.3830816484042</v>
      </c>
    </row>
    <row r="15" spans="1:6" x14ac:dyDescent="0.35">
      <c r="A15" t="s">
        <v>0</v>
      </c>
      <c r="B15" s="1">
        <v>37264</v>
      </c>
      <c r="C15">
        <v>4672.07</v>
      </c>
      <c r="D15">
        <f t="shared" si="0"/>
        <v>4636.3517734835641</v>
      </c>
    </row>
    <row r="16" spans="1:6" x14ac:dyDescent="0.35">
      <c r="A16" t="s">
        <v>0</v>
      </c>
      <c r="B16" s="1">
        <v>37265</v>
      </c>
      <c r="C16">
        <v>4734.8500000000004</v>
      </c>
      <c r="D16">
        <f t="shared" si="0"/>
        <v>4646.2015961352072</v>
      </c>
    </row>
    <row r="17" spans="1:4" x14ac:dyDescent="0.35">
      <c r="A17" t="s">
        <v>0</v>
      </c>
      <c r="B17" s="1">
        <v>37266</v>
      </c>
      <c r="C17">
        <v>4756.8900000000003</v>
      </c>
      <c r="D17">
        <f t="shared" si="0"/>
        <v>4657.2704365216869</v>
      </c>
    </row>
    <row r="18" spans="1:4" x14ac:dyDescent="0.35">
      <c r="A18" t="s">
        <v>0</v>
      </c>
      <c r="B18" s="1">
        <v>37267</v>
      </c>
      <c r="C18">
        <v>4733.67</v>
      </c>
      <c r="D18">
        <f t="shared" si="0"/>
        <v>4664.9103928695185</v>
      </c>
    </row>
    <row r="19" spans="1:4" x14ac:dyDescent="0.35">
      <c r="A19" t="s">
        <v>0</v>
      </c>
      <c r="B19" s="1">
        <v>37268</v>
      </c>
      <c r="C19">
        <v>4755.6099999999997</v>
      </c>
      <c r="D19">
        <f t="shared" si="0"/>
        <v>4673.9803535825667</v>
      </c>
    </row>
    <row r="20" spans="1:4" x14ac:dyDescent="0.35">
      <c r="A20" t="s">
        <v>0</v>
      </c>
      <c r="B20" s="1">
        <v>37622</v>
      </c>
      <c r="C20">
        <v>4773.03</v>
      </c>
      <c r="D20">
        <f t="shared" si="0"/>
        <v>4683.8853182243101</v>
      </c>
    </row>
    <row r="21" spans="1:4" x14ac:dyDescent="0.35">
      <c r="A21" t="s">
        <v>0</v>
      </c>
      <c r="B21" s="1">
        <v>37623</v>
      </c>
      <c r="C21">
        <v>4798.5</v>
      </c>
      <c r="D21">
        <f t="shared" si="0"/>
        <v>4695.3467864018794</v>
      </c>
    </row>
    <row r="22" spans="1:4" x14ac:dyDescent="0.35">
      <c r="A22" t="s">
        <v>0</v>
      </c>
      <c r="B22" s="1">
        <v>37624</v>
      </c>
      <c r="C22">
        <v>4810.1099999999997</v>
      </c>
      <c r="D22">
        <f t="shared" si="0"/>
        <v>4706.8231077616911</v>
      </c>
    </row>
    <row r="23" spans="1:4" x14ac:dyDescent="0.35">
      <c r="A23" t="s">
        <v>0</v>
      </c>
      <c r="B23" s="1">
        <v>37625</v>
      </c>
      <c r="C23">
        <v>4818.66</v>
      </c>
      <c r="D23">
        <f t="shared" si="0"/>
        <v>4718.0067969855218</v>
      </c>
    </row>
    <row r="24" spans="1:4" x14ac:dyDescent="0.35">
      <c r="A24" t="s">
        <v>0</v>
      </c>
      <c r="B24" s="1">
        <v>37626</v>
      </c>
      <c r="C24">
        <v>4801.0200000000004</v>
      </c>
      <c r="D24">
        <f t="shared" si="0"/>
        <v>4726.3081172869697</v>
      </c>
    </row>
    <row r="25" spans="1:4" x14ac:dyDescent="0.35">
      <c r="A25" t="s">
        <v>0</v>
      </c>
      <c r="B25" s="1">
        <v>37627</v>
      </c>
      <c r="C25">
        <v>4764.1400000000003</v>
      </c>
      <c r="D25">
        <f t="shared" si="0"/>
        <v>4730.0913055582723</v>
      </c>
    </row>
    <row r="26" spans="1:4" x14ac:dyDescent="0.35">
      <c r="A26" t="s">
        <v>0</v>
      </c>
      <c r="B26" s="1">
        <v>37628</v>
      </c>
      <c r="C26">
        <v>4783.7</v>
      </c>
      <c r="D26">
        <f t="shared" si="0"/>
        <v>4735.4521750024451</v>
      </c>
    </row>
    <row r="27" spans="1:4" x14ac:dyDescent="0.35">
      <c r="A27" t="s">
        <v>0</v>
      </c>
      <c r="B27" s="1">
        <v>37629</v>
      </c>
      <c r="C27">
        <v>4809.54</v>
      </c>
      <c r="D27">
        <f t="shared" si="0"/>
        <v>4742.8609575022001</v>
      </c>
    </row>
    <row r="28" spans="1:4" x14ac:dyDescent="0.35">
      <c r="A28" t="s">
        <v>0</v>
      </c>
      <c r="B28" s="1">
        <v>37630</v>
      </c>
      <c r="C28">
        <v>4889.25</v>
      </c>
      <c r="D28">
        <f t="shared" si="0"/>
        <v>4757.4998617519805</v>
      </c>
    </row>
    <row r="29" spans="1:4" x14ac:dyDescent="0.35">
      <c r="A29" t="s">
        <v>0</v>
      </c>
      <c r="B29" s="1">
        <v>37631</v>
      </c>
      <c r="C29">
        <v>4887.8500000000004</v>
      </c>
      <c r="D29">
        <f t="shared" si="0"/>
        <v>4770.5348755767827</v>
      </c>
    </row>
    <row r="30" spans="1:4" x14ac:dyDescent="0.35">
      <c r="A30" t="s">
        <v>0</v>
      </c>
      <c r="B30" s="1">
        <v>37632</v>
      </c>
      <c r="C30">
        <v>4884.57</v>
      </c>
      <c r="D30">
        <f t="shared" si="0"/>
        <v>4781.9383880191053</v>
      </c>
    </row>
    <row r="31" spans="1:4" x14ac:dyDescent="0.35">
      <c r="A31" t="s">
        <v>0</v>
      </c>
      <c r="B31" s="1">
        <v>37633</v>
      </c>
      <c r="C31">
        <v>4911.46</v>
      </c>
      <c r="D31">
        <f t="shared" si="0"/>
        <v>4794.8905492171943</v>
      </c>
    </row>
    <row r="32" spans="1:4" x14ac:dyDescent="0.35">
      <c r="A32" t="s">
        <v>0</v>
      </c>
      <c r="B32" s="1">
        <v>37987</v>
      </c>
      <c r="C32">
        <v>4865.66</v>
      </c>
      <c r="D32">
        <f t="shared" si="0"/>
        <v>4801.9674942954753</v>
      </c>
    </row>
    <row r="33" spans="1:4" x14ac:dyDescent="0.35">
      <c r="A33" t="s">
        <v>0</v>
      </c>
      <c r="B33" s="1">
        <v>37988</v>
      </c>
      <c r="C33">
        <v>4895.3900000000003</v>
      </c>
      <c r="D33">
        <f t="shared" si="0"/>
        <v>4811.3097448659273</v>
      </c>
    </row>
    <row r="34" spans="1:4" x14ac:dyDescent="0.35">
      <c r="A34" t="s">
        <v>0</v>
      </c>
      <c r="B34" s="1">
        <v>37989</v>
      </c>
      <c r="C34">
        <v>4876.49</v>
      </c>
      <c r="D34">
        <f t="shared" si="0"/>
        <v>4817.8277703793347</v>
      </c>
    </row>
    <row r="35" spans="1:4" x14ac:dyDescent="0.35">
      <c r="A35" t="s">
        <v>0</v>
      </c>
      <c r="B35" s="1">
        <v>37990</v>
      </c>
      <c r="C35">
        <v>4873.9799999999996</v>
      </c>
      <c r="D35">
        <f t="shared" si="0"/>
        <v>4823.4429933414012</v>
      </c>
    </row>
    <row r="36" spans="1:4" x14ac:dyDescent="0.35">
      <c r="A36" t="s">
        <v>0</v>
      </c>
      <c r="B36" s="1">
        <v>37991</v>
      </c>
      <c r="C36">
        <v>4875.47</v>
      </c>
      <c r="D36">
        <f t="shared" si="0"/>
        <v>4828.6456940072621</v>
      </c>
    </row>
    <row r="37" spans="1:4" x14ac:dyDescent="0.35">
      <c r="A37" t="s">
        <v>0</v>
      </c>
      <c r="B37" s="1">
        <v>37992</v>
      </c>
      <c r="C37">
        <v>4854.26</v>
      </c>
      <c r="D37">
        <f t="shared" si="0"/>
        <v>4831.2071246065361</v>
      </c>
    </row>
    <row r="38" spans="1:4" x14ac:dyDescent="0.35">
      <c r="A38" t="s">
        <v>0</v>
      </c>
      <c r="B38" s="1">
        <v>37993</v>
      </c>
      <c r="C38">
        <v>4937.76</v>
      </c>
      <c r="D38">
        <f t="shared" si="0"/>
        <v>4841.8624121458824</v>
      </c>
    </row>
    <row r="39" spans="1:4" x14ac:dyDescent="0.35">
      <c r="A39" t="s">
        <v>0</v>
      </c>
      <c r="B39" s="1">
        <v>37994</v>
      </c>
      <c r="C39">
        <v>4956.55</v>
      </c>
      <c r="D39">
        <f t="shared" si="0"/>
        <v>4853.3311709312939</v>
      </c>
    </row>
    <row r="40" spans="1:4" x14ac:dyDescent="0.35">
      <c r="A40" t="s">
        <v>0</v>
      </c>
      <c r="B40" s="1">
        <v>37995</v>
      </c>
      <c r="C40">
        <v>4947.95</v>
      </c>
      <c r="D40">
        <f t="shared" si="0"/>
        <v>4862.7930538381643</v>
      </c>
    </row>
    <row r="41" spans="1:4" x14ac:dyDescent="0.35">
      <c r="A41" t="s">
        <v>0</v>
      </c>
      <c r="B41" s="1">
        <v>37996</v>
      </c>
      <c r="C41">
        <v>4948.21</v>
      </c>
      <c r="D41">
        <f t="shared" si="0"/>
        <v>4871.3347484543483</v>
      </c>
    </row>
    <row r="42" spans="1:4" x14ac:dyDescent="0.35">
      <c r="A42" t="s">
        <v>0</v>
      </c>
      <c r="B42" s="1">
        <v>37997</v>
      </c>
      <c r="C42">
        <v>4952.09</v>
      </c>
      <c r="D42">
        <f t="shared" si="0"/>
        <v>4879.4102736089135</v>
      </c>
    </row>
    <row r="43" spans="1:4" x14ac:dyDescent="0.35">
      <c r="A43" t="s">
        <v>0</v>
      </c>
      <c r="B43" s="1">
        <v>37998</v>
      </c>
      <c r="C43">
        <v>4958.8</v>
      </c>
      <c r="D43">
        <f t="shared" si="0"/>
        <v>4887.3492462480226</v>
      </c>
    </row>
    <row r="44" spans="1:4" x14ac:dyDescent="0.35">
      <c r="A44" t="s">
        <v>0</v>
      </c>
      <c r="B44" s="1">
        <v>38353</v>
      </c>
      <c r="C44">
        <v>4959.63</v>
      </c>
      <c r="D44">
        <f t="shared" si="0"/>
        <v>4894.5773216232201</v>
      </c>
    </row>
    <row r="45" spans="1:4" x14ac:dyDescent="0.35">
      <c r="A45" t="s">
        <v>0</v>
      </c>
      <c r="B45" s="1">
        <v>38354</v>
      </c>
      <c r="C45">
        <v>4906.84</v>
      </c>
      <c r="D45">
        <f t="shared" si="0"/>
        <v>4895.8035894608984</v>
      </c>
    </row>
    <row r="46" spans="1:4" x14ac:dyDescent="0.35">
      <c r="A46" t="s">
        <v>0</v>
      </c>
      <c r="B46" s="1">
        <v>38355</v>
      </c>
      <c r="C46">
        <v>4901.62</v>
      </c>
      <c r="D46">
        <f t="shared" si="0"/>
        <v>4896.3852305148093</v>
      </c>
    </row>
    <row r="47" spans="1:4" x14ac:dyDescent="0.35">
      <c r="A47" t="s">
        <v>0</v>
      </c>
      <c r="B47" s="1">
        <v>38356</v>
      </c>
      <c r="C47">
        <v>4905.21</v>
      </c>
      <c r="D47">
        <f t="shared" si="0"/>
        <v>4897.2677074633284</v>
      </c>
    </row>
    <row r="48" spans="1:4" x14ac:dyDescent="0.35">
      <c r="A48" t="s">
        <v>0</v>
      </c>
      <c r="B48" s="1">
        <v>38357</v>
      </c>
      <c r="C48">
        <v>4859.6499999999996</v>
      </c>
      <c r="D48">
        <f t="shared" si="0"/>
        <v>4893.5059367169961</v>
      </c>
    </row>
    <row r="49" spans="1:4" x14ac:dyDescent="0.35">
      <c r="A49" t="s">
        <v>0</v>
      </c>
      <c r="B49" s="1">
        <v>38358</v>
      </c>
      <c r="C49">
        <v>4852.74</v>
      </c>
      <c r="D49">
        <f t="shared" si="0"/>
        <v>4889.4293430452972</v>
      </c>
    </row>
    <row r="50" spans="1:4" x14ac:dyDescent="0.35">
      <c r="A50" t="s">
        <v>0</v>
      </c>
      <c r="B50" s="1">
        <v>38359</v>
      </c>
      <c r="C50">
        <v>4784.3599999999997</v>
      </c>
      <c r="D50">
        <f t="shared" si="0"/>
        <v>4878.9224087407674</v>
      </c>
    </row>
    <row r="51" spans="1:4" x14ac:dyDescent="0.35">
      <c r="A51" t="s">
        <v>0</v>
      </c>
      <c r="B51" s="1">
        <v>38360</v>
      </c>
      <c r="C51">
        <v>4804.92</v>
      </c>
      <c r="D51">
        <f t="shared" si="0"/>
        <v>4871.5221678666912</v>
      </c>
    </row>
    <row r="52" spans="1:4" x14ac:dyDescent="0.35">
      <c r="A52" t="s">
        <v>0</v>
      </c>
      <c r="B52" s="1">
        <v>38361</v>
      </c>
      <c r="C52">
        <v>4780.57</v>
      </c>
      <c r="D52">
        <f t="shared" si="0"/>
        <v>4862.4269510800223</v>
      </c>
    </row>
    <row r="53" spans="1:4" x14ac:dyDescent="0.35">
      <c r="A53" t="s">
        <v>0</v>
      </c>
      <c r="B53" s="1">
        <v>38362</v>
      </c>
      <c r="C53">
        <v>4742.78</v>
      </c>
      <c r="D53">
        <f t="shared" si="0"/>
        <v>4850.4622559720201</v>
      </c>
    </row>
    <row r="54" spans="1:4" x14ac:dyDescent="0.35">
      <c r="A54" t="s">
        <v>0</v>
      </c>
      <c r="B54" s="1">
        <v>38363</v>
      </c>
      <c r="C54">
        <v>4737.1499999999996</v>
      </c>
      <c r="D54">
        <f t="shared" si="0"/>
        <v>4839.1310303748187</v>
      </c>
    </row>
    <row r="55" spans="1:4" x14ac:dyDescent="0.35">
      <c r="A55" t="s">
        <v>0</v>
      </c>
      <c r="B55" s="1">
        <v>38364</v>
      </c>
      <c r="C55">
        <v>4720.22</v>
      </c>
      <c r="D55">
        <f t="shared" si="0"/>
        <v>4827.2399273373367</v>
      </c>
    </row>
    <row r="56" spans="1:4" x14ac:dyDescent="0.35">
      <c r="A56" t="s">
        <v>0</v>
      </c>
      <c r="B56" s="1">
        <v>38718</v>
      </c>
      <c r="C56">
        <v>4763.5</v>
      </c>
      <c r="D56">
        <f t="shared" si="0"/>
        <v>4820.8659346036038</v>
      </c>
    </row>
    <row r="57" spans="1:4" x14ac:dyDescent="0.35">
      <c r="A57" t="s">
        <v>0</v>
      </c>
      <c r="B57" s="1">
        <v>38719</v>
      </c>
      <c r="C57">
        <v>4794.75</v>
      </c>
      <c r="D57">
        <f t="shared" si="0"/>
        <v>4818.2543411432443</v>
      </c>
    </row>
    <row r="58" spans="1:4" x14ac:dyDescent="0.35">
      <c r="A58" t="s">
        <v>0</v>
      </c>
      <c r="B58" s="1">
        <v>38720</v>
      </c>
      <c r="C58">
        <v>4796.2700000000004</v>
      </c>
      <c r="D58">
        <f t="shared" si="0"/>
        <v>4816.05590702892</v>
      </c>
    </row>
    <row r="59" spans="1:4" x14ac:dyDescent="0.35">
      <c r="A59" t="s">
        <v>0</v>
      </c>
      <c r="B59" s="1">
        <v>38721</v>
      </c>
      <c r="C59">
        <v>4754.8100000000004</v>
      </c>
      <c r="D59">
        <f t="shared" si="0"/>
        <v>4809.9313163260276</v>
      </c>
    </row>
    <row r="60" spans="1:4" x14ac:dyDescent="0.35">
      <c r="A60" t="s">
        <v>0</v>
      </c>
      <c r="B60" s="1">
        <v>38722</v>
      </c>
      <c r="C60">
        <v>4743.7700000000004</v>
      </c>
      <c r="D60">
        <f t="shared" si="0"/>
        <v>4803.3151846934252</v>
      </c>
    </row>
    <row r="61" spans="1:4" x14ac:dyDescent="0.35">
      <c r="A61" t="s">
        <v>0</v>
      </c>
      <c r="B61" s="1">
        <v>38723</v>
      </c>
      <c r="C61">
        <v>4767.99</v>
      </c>
      <c r="D61">
        <f t="shared" si="0"/>
        <v>4799.7826662240832</v>
      </c>
    </row>
    <row r="62" spans="1:4" x14ac:dyDescent="0.35">
      <c r="A62" t="s">
        <v>0</v>
      </c>
      <c r="B62" s="1">
        <v>38724</v>
      </c>
      <c r="C62">
        <v>4749.7700000000004</v>
      </c>
      <c r="D62">
        <f t="shared" si="0"/>
        <v>4794.7813996016748</v>
      </c>
    </row>
    <row r="63" spans="1:4" x14ac:dyDescent="0.35">
      <c r="A63" t="s">
        <v>0</v>
      </c>
      <c r="B63" s="1">
        <v>38725</v>
      </c>
      <c r="C63">
        <v>4743.3900000000003</v>
      </c>
      <c r="D63">
        <f t="shared" si="0"/>
        <v>4789.6422596415077</v>
      </c>
    </row>
    <row r="64" spans="1:4" x14ac:dyDescent="0.35">
      <c r="A64" t="s">
        <v>0</v>
      </c>
      <c r="B64" s="1">
        <v>38726</v>
      </c>
      <c r="C64">
        <v>4716.82</v>
      </c>
      <c r="D64">
        <f t="shared" si="0"/>
        <v>4782.360033677357</v>
      </c>
    </row>
    <row r="65" spans="1:4" x14ac:dyDescent="0.35">
      <c r="A65" t="s">
        <v>0</v>
      </c>
      <c r="B65" s="1">
        <v>38727</v>
      </c>
      <c r="C65">
        <v>4765.3500000000004</v>
      </c>
      <c r="D65">
        <f t="shared" si="0"/>
        <v>4780.6590303096209</v>
      </c>
    </row>
    <row r="66" spans="1:4" x14ac:dyDescent="0.35">
      <c r="A66" t="s">
        <v>0</v>
      </c>
      <c r="B66" s="1">
        <v>38728</v>
      </c>
      <c r="C66">
        <v>4788.28</v>
      </c>
      <c r="D66">
        <f t="shared" si="0"/>
        <v>4781.4211272786597</v>
      </c>
    </row>
    <row r="67" spans="1:4" x14ac:dyDescent="0.35">
      <c r="A67" t="s">
        <v>0</v>
      </c>
      <c r="B67" s="1">
        <v>38729</v>
      </c>
      <c r="C67">
        <v>4839.3100000000004</v>
      </c>
      <c r="D67">
        <f t="shared" si="0"/>
        <v>4787.2100145507939</v>
      </c>
    </row>
    <row r="68" spans="1:4" x14ac:dyDescent="0.35">
      <c r="A68" t="s">
        <v>0</v>
      </c>
      <c r="B68" s="1">
        <v>39083</v>
      </c>
      <c r="C68">
        <v>4898.9399999999996</v>
      </c>
      <c r="D68">
        <f t="shared" ref="D68:D116" si="1">($F$1*C68) + (1-$F$1)*D67</f>
        <v>4798.3830130957149</v>
      </c>
    </row>
    <row r="69" spans="1:4" x14ac:dyDescent="0.35">
      <c r="A69" t="s">
        <v>0</v>
      </c>
      <c r="B69" s="1">
        <v>39084</v>
      </c>
      <c r="C69">
        <v>4908.32</v>
      </c>
      <c r="D69">
        <f t="shared" si="1"/>
        <v>4809.3767117861435</v>
      </c>
    </row>
    <row r="70" spans="1:4" x14ac:dyDescent="0.35">
      <c r="A70" t="s">
        <v>0</v>
      </c>
      <c r="B70" s="1">
        <v>39085</v>
      </c>
      <c r="C70">
        <v>4928</v>
      </c>
      <c r="D70">
        <f t="shared" si="1"/>
        <v>4821.2390406075292</v>
      </c>
    </row>
    <row r="71" spans="1:4" x14ac:dyDescent="0.35">
      <c r="A71" t="s">
        <v>0</v>
      </c>
      <c r="B71" s="1">
        <v>39086</v>
      </c>
      <c r="C71">
        <v>4947.24</v>
      </c>
      <c r="D71">
        <f t="shared" si="1"/>
        <v>4833.8391365467769</v>
      </c>
    </row>
    <row r="72" spans="1:4" x14ac:dyDescent="0.35">
      <c r="A72" t="s">
        <v>0</v>
      </c>
      <c r="B72" s="1">
        <v>39087</v>
      </c>
      <c r="C72">
        <v>4951.09</v>
      </c>
      <c r="D72">
        <f t="shared" si="1"/>
        <v>4845.5642228920997</v>
      </c>
    </row>
    <row r="73" spans="1:4" x14ac:dyDescent="0.35">
      <c r="A73" t="s">
        <v>0</v>
      </c>
      <c r="B73" s="1">
        <v>39088</v>
      </c>
      <c r="C73">
        <v>4957.79</v>
      </c>
      <c r="D73">
        <f t="shared" si="1"/>
        <v>4856.7868006028893</v>
      </c>
    </row>
    <row r="74" spans="1:4" x14ac:dyDescent="0.35">
      <c r="A74" t="s">
        <v>0</v>
      </c>
      <c r="B74" s="1">
        <v>39089</v>
      </c>
      <c r="C74">
        <v>4943.93</v>
      </c>
      <c r="D74">
        <f t="shared" si="1"/>
        <v>4865.5011205426008</v>
      </c>
    </row>
    <row r="75" spans="1:4" x14ac:dyDescent="0.35">
      <c r="A75" t="s">
        <v>0</v>
      </c>
      <c r="B75" s="1">
        <v>39090</v>
      </c>
      <c r="C75">
        <v>4972.51</v>
      </c>
      <c r="D75">
        <f t="shared" si="1"/>
        <v>4876.2020084883407</v>
      </c>
    </row>
    <row r="76" spans="1:4" x14ac:dyDescent="0.35">
      <c r="A76" t="s">
        <v>0</v>
      </c>
      <c r="B76" s="1">
        <v>39091</v>
      </c>
      <c r="C76">
        <v>4979.83</v>
      </c>
      <c r="D76">
        <f t="shared" si="1"/>
        <v>4886.5648076395073</v>
      </c>
    </row>
    <row r="77" spans="1:4" x14ac:dyDescent="0.35">
      <c r="A77" t="s">
        <v>0</v>
      </c>
      <c r="B77" s="1">
        <v>39092</v>
      </c>
      <c r="C77">
        <v>4978.2299999999996</v>
      </c>
      <c r="D77">
        <f t="shared" si="1"/>
        <v>4895.731326875557</v>
      </c>
    </row>
    <row r="78" spans="1:4" x14ac:dyDescent="0.35">
      <c r="A78" t="s">
        <v>0</v>
      </c>
      <c r="B78" s="1">
        <v>39093</v>
      </c>
      <c r="C78">
        <v>4963.0200000000004</v>
      </c>
      <c r="D78">
        <f t="shared" si="1"/>
        <v>4902.460194188001</v>
      </c>
    </row>
    <row r="79" spans="1:4" x14ac:dyDescent="0.35">
      <c r="A79" t="s">
        <v>0</v>
      </c>
      <c r="B79" s="1">
        <v>39094</v>
      </c>
      <c r="C79">
        <v>4909.26</v>
      </c>
      <c r="D79">
        <f t="shared" si="1"/>
        <v>4903.1401747692016</v>
      </c>
    </row>
    <row r="80" spans="1:4" x14ac:dyDescent="0.35">
      <c r="A80" t="s">
        <v>0</v>
      </c>
      <c r="B80" s="1">
        <v>39448</v>
      </c>
      <c r="C80">
        <v>4879.8999999999996</v>
      </c>
      <c r="D80">
        <f t="shared" si="1"/>
        <v>4900.8161572922818</v>
      </c>
    </row>
    <row r="81" spans="1:4" x14ac:dyDescent="0.35">
      <c r="A81" t="s">
        <v>0</v>
      </c>
      <c r="B81" s="1">
        <v>39449</v>
      </c>
      <c r="C81">
        <v>4847.47</v>
      </c>
      <c r="D81">
        <f t="shared" si="1"/>
        <v>4895.4815415630537</v>
      </c>
    </row>
    <row r="82" spans="1:4" x14ac:dyDescent="0.35">
      <c r="A82" t="s">
        <v>0</v>
      </c>
      <c r="B82" s="1">
        <v>39450</v>
      </c>
      <c r="C82">
        <v>4859.25</v>
      </c>
      <c r="D82">
        <f t="shared" si="1"/>
        <v>4891.858387406749</v>
      </c>
    </row>
    <row r="83" spans="1:4" x14ac:dyDescent="0.35">
      <c r="A83" t="s">
        <v>0</v>
      </c>
      <c r="B83" s="1">
        <v>39451</v>
      </c>
      <c r="C83">
        <v>4823.32</v>
      </c>
      <c r="D83">
        <f t="shared" si="1"/>
        <v>4885.0045486660747</v>
      </c>
    </row>
    <row r="84" spans="1:4" x14ac:dyDescent="0.35">
      <c r="A84" t="s">
        <v>0</v>
      </c>
      <c r="B84" s="1">
        <v>39452</v>
      </c>
      <c r="C84">
        <v>4823.68</v>
      </c>
      <c r="D84">
        <f t="shared" si="1"/>
        <v>4878.8720937994676</v>
      </c>
    </row>
    <row r="85" spans="1:4" x14ac:dyDescent="0.35">
      <c r="A85" t="s">
        <v>0</v>
      </c>
      <c r="B85" s="1">
        <v>39453</v>
      </c>
      <c r="C85">
        <v>4868.33</v>
      </c>
      <c r="D85">
        <f t="shared" si="1"/>
        <v>4877.8178844195209</v>
      </c>
    </row>
    <row r="86" spans="1:4" x14ac:dyDescent="0.35">
      <c r="A86" t="s">
        <v>0</v>
      </c>
      <c r="B86" s="1">
        <v>39454</v>
      </c>
      <c r="C86">
        <v>4849.3900000000003</v>
      </c>
      <c r="D86">
        <f t="shared" si="1"/>
        <v>4874.9750959775693</v>
      </c>
    </row>
    <row r="87" spans="1:4" x14ac:dyDescent="0.35">
      <c r="A87" t="s">
        <v>0</v>
      </c>
      <c r="B87" s="1">
        <v>39455</v>
      </c>
      <c r="C87">
        <v>4862.97</v>
      </c>
      <c r="D87">
        <f t="shared" si="1"/>
        <v>4873.7745863798118</v>
      </c>
    </row>
    <row r="88" spans="1:4" x14ac:dyDescent="0.35">
      <c r="A88" t="s">
        <v>0</v>
      </c>
      <c r="B88" s="1">
        <v>39456</v>
      </c>
      <c r="C88">
        <v>4894.72</v>
      </c>
      <c r="D88">
        <f t="shared" si="1"/>
        <v>4875.8691277418302</v>
      </c>
    </row>
    <row r="89" spans="1:4" x14ac:dyDescent="0.35">
      <c r="A89" t="s">
        <v>0</v>
      </c>
      <c r="B89" s="1">
        <v>39457</v>
      </c>
      <c r="C89">
        <v>4758.32</v>
      </c>
      <c r="D89">
        <f t="shared" si="1"/>
        <v>4864.114214967648</v>
      </c>
    </row>
    <row r="90" spans="1:4" x14ac:dyDescent="0.35">
      <c r="A90" t="s">
        <v>0</v>
      </c>
      <c r="B90" s="1">
        <v>39458</v>
      </c>
      <c r="C90">
        <v>4629.6499999999996</v>
      </c>
      <c r="D90">
        <f t="shared" si="1"/>
        <v>4840.6677934708832</v>
      </c>
    </row>
    <row r="91" spans="1:4" x14ac:dyDescent="0.35">
      <c r="A91" t="s">
        <v>0</v>
      </c>
      <c r="B91" s="1">
        <v>39459</v>
      </c>
      <c r="C91">
        <v>4678.46</v>
      </c>
      <c r="D91">
        <f t="shared" si="1"/>
        <v>4824.4470141237944</v>
      </c>
    </row>
    <row r="92" spans="1:4" x14ac:dyDescent="0.35">
      <c r="A92" t="s">
        <v>0</v>
      </c>
      <c r="B92" s="1">
        <v>39814</v>
      </c>
      <c r="C92">
        <v>4769.96</v>
      </c>
      <c r="D92">
        <f t="shared" si="1"/>
        <v>4818.9983127114156</v>
      </c>
    </row>
    <row r="93" spans="1:4" x14ac:dyDescent="0.35">
      <c r="A93" t="s">
        <v>0</v>
      </c>
      <c r="B93" s="1">
        <v>39815</v>
      </c>
      <c r="C93">
        <v>4818.8100000000004</v>
      </c>
      <c r="D93">
        <f t="shared" si="1"/>
        <v>4818.9794814402749</v>
      </c>
    </row>
    <row r="94" spans="1:4" x14ac:dyDescent="0.35">
      <c r="A94" t="s">
        <v>0</v>
      </c>
      <c r="B94" s="1">
        <v>39816</v>
      </c>
      <c r="C94">
        <v>4868.67</v>
      </c>
      <c r="D94">
        <f t="shared" si="1"/>
        <v>4823.9485332962477</v>
      </c>
    </row>
    <row r="95" spans="1:4" x14ac:dyDescent="0.35">
      <c r="A95" t="s">
        <v>0</v>
      </c>
      <c r="B95" s="1">
        <v>39817</v>
      </c>
      <c r="C95">
        <v>4828.21</v>
      </c>
      <c r="D95">
        <f t="shared" si="1"/>
        <v>4824.3746799666233</v>
      </c>
    </row>
    <row r="96" spans="1:4" x14ac:dyDescent="0.35">
      <c r="A96" t="s">
        <v>0</v>
      </c>
      <c r="B96" s="1">
        <v>39818</v>
      </c>
      <c r="C96">
        <v>4833.53</v>
      </c>
      <c r="D96">
        <f t="shared" si="1"/>
        <v>4825.2902119699611</v>
      </c>
    </row>
    <row r="97" spans="1:4" x14ac:dyDescent="0.35">
      <c r="A97" t="s">
        <v>0</v>
      </c>
      <c r="B97" s="1">
        <v>39819</v>
      </c>
      <c r="C97">
        <v>4881.34</v>
      </c>
      <c r="D97">
        <f t="shared" si="1"/>
        <v>4830.8951907729652</v>
      </c>
    </row>
    <row r="98" spans="1:4" x14ac:dyDescent="0.35">
      <c r="A98" t="s">
        <v>0</v>
      </c>
      <c r="B98" s="1">
        <v>39820</v>
      </c>
      <c r="C98">
        <v>4940.1400000000003</v>
      </c>
      <c r="D98">
        <f t="shared" si="1"/>
        <v>4841.8196716956691</v>
      </c>
    </row>
    <row r="99" spans="1:4" x14ac:dyDescent="0.35">
      <c r="A99" t="s">
        <v>0</v>
      </c>
      <c r="B99" s="1">
        <v>39821</v>
      </c>
      <c r="C99">
        <v>4999.5200000000004</v>
      </c>
      <c r="D99">
        <f t="shared" si="1"/>
        <v>4857.5897045261027</v>
      </c>
    </row>
    <row r="100" spans="1:4" x14ac:dyDescent="0.35">
      <c r="A100" t="s">
        <v>0</v>
      </c>
      <c r="B100" s="1">
        <v>39822</v>
      </c>
      <c r="C100">
        <v>5030.8900000000003</v>
      </c>
      <c r="D100">
        <f t="shared" si="1"/>
        <v>4874.9197340734927</v>
      </c>
    </row>
    <row r="101" spans="1:4" x14ac:dyDescent="0.35">
      <c r="A101" t="s">
        <v>0</v>
      </c>
      <c r="B101" s="1">
        <v>39823</v>
      </c>
      <c r="C101">
        <v>5029.6000000000004</v>
      </c>
      <c r="D101">
        <f t="shared" si="1"/>
        <v>4890.3877606661435</v>
      </c>
    </row>
    <row r="102" spans="1:4" x14ac:dyDescent="0.35">
      <c r="A102" t="s">
        <v>0</v>
      </c>
      <c r="B102" s="1">
        <v>39824</v>
      </c>
      <c r="C102">
        <v>5045.17</v>
      </c>
      <c r="D102">
        <f t="shared" si="1"/>
        <v>4905.8659845995289</v>
      </c>
    </row>
    <row r="103" spans="1:4" x14ac:dyDescent="0.35">
      <c r="A103" t="s">
        <v>0</v>
      </c>
      <c r="B103" s="1">
        <v>39825</v>
      </c>
      <c r="C103">
        <v>5041.67</v>
      </c>
      <c r="D103">
        <f t="shared" si="1"/>
        <v>4919.4463861395761</v>
      </c>
    </row>
    <row r="104" spans="1:4" x14ac:dyDescent="0.35">
      <c r="A104" t="s">
        <v>0</v>
      </c>
      <c r="B104" s="1">
        <v>40179</v>
      </c>
      <c r="C104">
        <v>5056.83</v>
      </c>
      <c r="D104">
        <f t="shared" si="1"/>
        <v>4933.1847475256191</v>
      </c>
    </row>
    <row r="105" spans="1:4" x14ac:dyDescent="0.35">
      <c r="A105" t="s">
        <v>0</v>
      </c>
      <c r="B105" s="1">
        <v>40180</v>
      </c>
      <c r="C105">
        <v>5050.24</v>
      </c>
      <c r="D105">
        <f t="shared" si="1"/>
        <v>4944.8902727730574</v>
      </c>
    </row>
    <row r="106" spans="1:4" x14ac:dyDescent="0.35">
      <c r="A106" t="s">
        <v>0</v>
      </c>
      <c r="B106" s="1">
        <v>40181</v>
      </c>
      <c r="C106">
        <v>5086.08</v>
      </c>
      <c r="D106">
        <f t="shared" si="1"/>
        <v>4959.0092454957521</v>
      </c>
    </row>
    <row r="107" spans="1:4" x14ac:dyDescent="0.35">
      <c r="A107" t="s">
        <v>0</v>
      </c>
      <c r="B107" s="1">
        <v>40182</v>
      </c>
      <c r="C107">
        <v>5091.9399999999996</v>
      </c>
      <c r="D107">
        <f t="shared" si="1"/>
        <v>4972.3023209461771</v>
      </c>
    </row>
    <row r="108" spans="1:4" x14ac:dyDescent="0.35">
      <c r="A108" t="s">
        <v>0</v>
      </c>
      <c r="B108" s="1">
        <v>40183</v>
      </c>
      <c r="C108">
        <v>5093.8100000000004</v>
      </c>
      <c r="D108">
        <f t="shared" si="1"/>
        <v>4984.4530888515601</v>
      </c>
    </row>
    <row r="109" spans="1:4" x14ac:dyDescent="0.35">
      <c r="A109" t="s">
        <v>0</v>
      </c>
      <c r="B109" s="1">
        <v>40184</v>
      </c>
      <c r="C109">
        <v>5101.6899999999996</v>
      </c>
      <c r="D109">
        <f t="shared" si="1"/>
        <v>4996.176779966404</v>
      </c>
    </row>
    <row r="110" spans="1:4" x14ac:dyDescent="0.35">
      <c r="A110" t="s">
        <v>0</v>
      </c>
      <c r="B110" s="1">
        <v>40185</v>
      </c>
      <c r="C110">
        <v>5113.24</v>
      </c>
      <c r="D110">
        <f t="shared" si="1"/>
        <v>5007.8831019697636</v>
      </c>
    </row>
    <row r="111" spans="1:4" x14ac:dyDescent="0.35">
      <c r="A111" t="s">
        <v>0</v>
      </c>
      <c r="B111" s="1">
        <v>40186</v>
      </c>
      <c r="C111">
        <v>5145.8599999999997</v>
      </c>
      <c r="D111">
        <f t="shared" si="1"/>
        <v>5021.6807917727874</v>
      </c>
    </row>
    <row r="112" spans="1:4" x14ac:dyDescent="0.35">
      <c r="A112" t="s">
        <v>0</v>
      </c>
      <c r="B112" s="1">
        <v>40187</v>
      </c>
      <c r="C112">
        <v>5155.46</v>
      </c>
      <c r="D112">
        <f t="shared" si="1"/>
        <v>5035.058712595509</v>
      </c>
    </row>
    <row r="113" spans="1:4" x14ac:dyDescent="0.35">
      <c r="A113" t="s">
        <v>0</v>
      </c>
      <c r="B113" s="1">
        <v>40188</v>
      </c>
      <c r="C113">
        <v>5167.93</v>
      </c>
      <c r="D113">
        <f t="shared" si="1"/>
        <v>5048.3458413359576</v>
      </c>
    </row>
    <row r="114" spans="1:4" x14ac:dyDescent="0.35">
      <c r="A114" t="s">
        <v>0</v>
      </c>
      <c r="B114" s="1">
        <v>40189</v>
      </c>
      <c r="C114">
        <v>5189.03</v>
      </c>
      <c r="D114">
        <f t="shared" si="1"/>
        <v>5062.414257202362</v>
      </c>
    </row>
    <row r="115" spans="1:4" x14ac:dyDescent="0.35">
      <c r="A115" t="s">
        <v>0</v>
      </c>
      <c r="B115" s="1">
        <v>40190</v>
      </c>
      <c r="C115">
        <v>5155.41</v>
      </c>
      <c r="D115">
        <f t="shared" si="1"/>
        <v>5071.7138314821259</v>
      </c>
    </row>
    <row r="116" spans="1:4" x14ac:dyDescent="0.35">
      <c r="A116" t="s">
        <v>0</v>
      </c>
      <c r="B116" s="1">
        <v>40544</v>
      </c>
      <c r="C116">
        <v>5154.09</v>
      </c>
      <c r="D116">
        <f t="shared" si="1"/>
        <v>5079.9514483339135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Holt’s Linear Trend Model</vt:lpstr>
      <vt:lpstr>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Oluwafemi Akinola-Amao</cp:lastModifiedBy>
  <dcterms:created xsi:type="dcterms:W3CDTF">2024-03-01T11:31:34Z</dcterms:created>
  <dcterms:modified xsi:type="dcterms:W3CDTF">2024-04-04T16:56:17Z</dcterms:modified>
</cp:coreProperties>
</file>