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2" i="2" l="1"/>
  <c r="I6" i="3" l="1"/>
  <c r="L5" i="3"/>
  <c r="L6" i="3" l="1"/>
</calcChain>
</file>

<file path=xl/sharedStrings.xml><?xml version="1.0" encoding="utf-8"?>
<sst xmlns="http://schemas.openxmlformats.org/spreadsheetml/2006/main" count="60" uniqueCount="44">
  <si>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</si>
  <si>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</si>
  <si>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</si>
  <si>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</si>
  <si>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</si>
  <si>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</si>
  <si>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</si>
  <si>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</si>
  <si>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</si>
  <si>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</si>
  <si>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</si>
  <si>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</si>
  <si>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</si>
  <si>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</si>
  <si>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</si>
  <si>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</si>
  <si>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</si>
  <si>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</si>
  <si>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</si>
  <si>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CashReceiptScripts</t>
  </si>
  <si>
    <t>verifyCashReceiptForInvestmentManagerProfile</t>
  </si>
  <si>
    <t>PASS</t>
  </si>
  <si>
    <t>Chrome</t>
  </si>
  <si>
    <t xml:space="preserve">Steps Passed (1)
Cash Receipt Submitted for Processing            </t>
  </si>
  <si>
    <t>Sr. No.</t>
  </si>
  <si>
    <t>Automation Test Name</t>
  </si>
  <si>
    <t>Defect ID</t>
  </si>
  <si>
    <t>verifyInvestmentManagerProfile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</si>
  <si>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</si>
  <si>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</si>
  <si>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</si>
  <si>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</si>
  <si>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</si>
  <si>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</si>
  <si>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</si>
  <si>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</si>
  <si>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</si>
  <si>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</si>
  <si>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</si>
  <si>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</si>
  <si>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Details</t>
  </si>
  <si>
    <t>Q02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</si>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</sst>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[Automation_Report_02May2017_10_54PM.xlsx]Stats!FeatureLevelPivot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Stats!$B$12:$B$13</c:f>
              <c:strCache>
                <c:ptCount val="1"/>
                <c:pt idx="0">
                  <c:v>Cash Receipt</c:v>
                </c:pt>
              </c:strCache>
            </c:strRef>
          </c:cat>
          <c:val>
            <c:numRef>
              <c:f>Stats!$C$12:$C$13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385088"/>
        <c:axId val="135387776"/>
      </c:barChart>
      <c:catAx>
        <c:axId val="1353850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35387776"/>
        <c:crosses val="autoZero"/>
        <c:auto val="1"/>
        <c:lblAlgn val="ctr"/>
        <c:lblOffset val="100"/>
        <c:noMultiLvlLbl val="0"/>
      </c:catAx>
      <c:valAx>
        <c:axId val="135387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3538508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[Automation_Report_02May2017_10_54PM.xlsx]Stats!PieChartPivotTable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  <c:spPr>
              <a:solidFill>
                <a:srgbClr val="00B050"/>
              </a:solidFill>
            </c:spPr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9525</xdr:rowOff>
    </xdr:from>
    <xdr:to>
      <xdr:col>12</xdr:col>
      <xdr:colOff>1</xdr:colOff>
      <xdr:row>12</xdr:row>
      <xdr:rowOff>147525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57.454303935185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4">
        <s v="Cash Receipt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PASS"/>
        <m/>
        <s v="FAIL" u="1"/>
        <s v="SKI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m/>
    <m/>
    <m/>
    <m/>
    <x v="1"/>
    <m/>
    <m/>
    <m/>
    <x v="1"/>
  </r>
  <r>
    <m/>
    <m/>
    <m/>
    <m/>
    <x v="1"/>
    <m/>
    <m/>
    <m/>
    <x v="1"/>
  </r>
  <r>
    <m/>
    <m/>
    <m/>
    <m/>
    <x v="1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m="1" x="2"/>
        <item x="0"/>
        <item m="1" x="3"/>
        <item h="1" x="1"/>
      </items>
    </pivotField>
  </pivotFields>
  <rowFields count="1">
    <field x="8"/>
  </rowFields>
  <rowItems count="2">
    <i>
      <x v="1"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3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4">
        <item x="1"/>
        <item m="1" x="5"/>
        <item m="1" x="14"/>
        <item m="1" x="16"/>
        <item m="1" x="10"/>
        <item m="1" x="3"/>
        <item m="1" x="17"/>
        <item m="1" x="9"/>
        <item m="1" x="2"/>
        <item m="1" x="15"/>
        <item m="1" x="18"/>
        <item m="1" x="11"/>
        <item m="1" x="7"/>
        <item m="1" x="12"/>
        <item m="1" x="4"/>
        <item m="1" x="13"/>
        <item m="1" x="8"/>
        <item m="1" x="21"/>
        <item m="1" x="6"/>
        <item m="1" x="19"/>
        <item m="1" x="20"/>
        <item m="1" x="23"/>
        <item m="1" x="22"/>
        <item x="0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x="0"/>
        <item h="1" x="1"/>
        <item m="1" x="2"/>
        <item m="1" x="3"/>
      </items>
    </pivotField>
  </pivotFields>
  <rowFields count="1">
    <field x="4"/>
  </rowFields>
  <rowItems count="2">
    <i>
      <x v="23"/>
    </i>
    <i t="grand">
      <x/>
    </i>
  </rowItems>
  <colFields count="1">
    <field x="8"/>
  </colFields>
  <colItems count="2">
    <i>
      <x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/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12.8554687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7.140625" style="2" bestFit="1" customWidth="1"/>
    <col min="11" max="16384" width="9.140625" style="1"/>
  </cols>
  <sheetData>
    <row r="1" spans="1:12" s="12" customFormat="1" x14ac:dyDescent="0.25">
      <c r="A1" s="23" t="s">
        <v>29</v>
      </c>
      <c r="B1" s="27" t="s">
        <v>30</v>
      </c>
      <c r="C1" s="27" t="s">
        <v>31</v>
      </c>
      <c r="D1" s="23" t="s">
        <v>32</v>
      </c>
      <c r="E1" s="23" t="s">
        <v>0</v>
      </c>
      <c r="F1" s="23" t="s">
        <v>33</v>
      </c>
      <c r="G1" s="23" t="s">
        <v>34</v>
      </c>
      <c r="H1" s="27" t="s">
        <v>25</v>
      </c>
      <c r="I1" s="23" t="s">
        <v>1</v>
      </c>
      <c r="J1" s="23" t="s">
        <v>40</v>
      </c>
    </row>
    <row r="2" spans="1:12" x14ac:dyDescent="0.25">
      <c r="A2" s="24" t="s">
        <v>35</v>
      </c>
      <c r="B2" s="28" t="s">
        <v>36</v>
      </c>
      <c r="C2" s="28" t="s">
        <v>36</v>
      </c>
      <c r="D2" s="24" t="s">
        <v>37</v>
      </c>
      <c r="E2" s="24" t="s">
        <v>38</v>
      </c>
      <c r="F2" s="24" t="s">
        <v>39</v>
      </c>
      <c r="G2" s="24" t="s">
        <v>39</v>
      </c>
      <c r="H2" s="28" t="s">
        <v>20</v>
      </c>
      <c r="I2" s="4" t="str">
        <f>IFERROR(INDEX('Raw Report'!$D:$D,MATCH('Manual Test status'!$H2,'Raw Report'!$C:$C,0)),"N/A")</f>
        <v>PASS</v>
      </c>
      <c r="J2" s="4"/>
      <c r="K2" s="2"/>
      <c r="L2" s="2"/>
    </row>
    <row r="3" spans="1:12" x14ac:dyDescent="0.25"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24</v>
      </c>
      <c r="B1" s="25" t="s">
        <v>25</v>
      </c>
      <c r="C1" s="25" t="s">
        <v>26</v>
      </c>
      <c r="D1" s="2"/>
    </row>
    <row r="2" spans="1:4" x14ac:dyDescent="0.25">
      <c r="A2" s="24">
        <v>1</v>
      </c>
      <c r="B2" s="24" t="s">
        <v>27</v>
      </c>
      <c r="C2" s="24" t="s">
        <v>28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14.8554687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41</v>
      </c>
      <c r="J2" s="15"/>
      <c r="K2" s="10" t="s">
        <v>10</v>
      </c>
      <c r="L2" s="20">
        <v>42857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42857.452152777776</v>
      </c>
    </row>
    <row r="4" spans="1:15" x14ac:dyDescent="0.25">
      <c r="B4" s="14" t="s">
        <v>21</v>
      </c>
      <c r="C4" s="8">
        <v>1</v>
      </c>
      <c r="H4" s="11" t="s">
        <v>6</v>
      </c>
      <c r="I4" s="19" t="s">
        <v>42</v>
      </c>
      <c r="J4" s="15"/>
      <c r="K4" s="10" t="s">
        <v>12</v>
      </c>
      <c r="L4" s="21">
        <v>42857.454293981478</v>
      </c>
      <c r="M4" s="15"/>
    </row>
    <row r="5" spans="1:15" x14ac:dyDescent="0.25">
      <c r="B5" s="14" t="s">
        <v>2</v>
      </c>
      <c r="C5" s="8">
        <v>1</v>
      </c>
      <c r="H5" s="7" t="s">
        <v>8</v>
      </c>
      <c r="I5" s="19" t="s">
        <v>43</v>
      </c>
      <c r="J5" s="15"/>
      <c r="K5" s="7" t="s">
        <v>7</v>
      </c>
      <c r="L5" s="18" t="str">
        <f>IF(L3="","",CONCATENATE(ROUND((L4-L3)*1440,2)," mins"))</f>
        <v>3.08 mins</v>
      </c>
      <c r="M5" s="15"/>
    </row>
    <row r="6" spans="1:15" x14ac:dyDescent="0.25">
      <c r="H6" s="7" t="s">
        <v>13</v>
      </c>
      <c r="I6" s="17">
        <f>IF(I2="","",COUNTA('Manual Test status'!A:A)-1)</f>
        <v>1</v>
      </c>
      <c r="J6" s="15"/>
      <c r="K6" s="7" t="s">
        <v>14</v>
      </c>
      <c r="L6" s="18" t="str">
        <f>IF(OR(I6="",L5=""),"",IF(I6=0,"NA",CONCATENATE(ROUND(SUBSTITUTE($L$5," mins","")/$I$6,2)," mins")))</f>
        <v>3.08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38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2</v>
      </c>
      <c r="C13" s="5">
        <v>1</v>
      </c>
      <c r="D13" s="5">
        <v>1</v>
      </c>
      <c r="M13"/>
      <c r="N13"/>
      <c r="O13"/>
    </row>
    <row r="14" spans="1:15" x14ac:dyDescent="0.25"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2017-05-02T05:24:12Z</dcterms:modified>
</cp:coreProperties>
</file>