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240" yWindow="2415" windowWidth="20115" windowHeight="5655" activeTab="3"/>
  </bookViews>
  <sheets>
    <sheet name="Raw Report" sheetId="1" r:id="rId1"/>
    <sheet name="Manual Test status" sheetId="2" r:id="rId2"/>
    <sheet name="Open Defects" sheetId="4" r:id="rId3"/>
    <sheet name="Stats" sheetId="3" r:id="rId4"/>
  </sheets>
  <definedNames>
    <definedName name="_xlnm._FilterDatabase" localSheetId="1" hidden="1">'Manual Test status'!#REF!</definedName>
  </definedNames>
  <calcPr calcId="145621"/>
  <pivotCaches>
    <pivotCache cacheId="8" r:id="rId5"/>
  </pivotCaches>
</workbook>
</file>

<file path=xl/calcChain.xml><?xml version="1.0" encoding="utf-8"?>
<calcChain xmlns="http://schemas.openxmlformats.org/spreadsheetml/2006/main">
  <c r="I3" i="2" l="1"/>
  <c r="I2" i="2"/>
  <c r="I6" i="3" l="1"/>
  <c r="L5" i="3"/>
  <c r="L6" i="3" l="1"/>
</calcChain>
</file>

<file path=xl/sharedStrings.xml><?xml version="1.0" encoding="utf-8"?>
<sst xmlns="http://schemas.openxmlformats.org/spreadsheetml/2006/main" count="78" uniqueCount="53">
  <si>
    <t>Feature</t>
  </si>
  <si>
    <t>Status</t>
  </si>
  <si>
    <t>Grand Total</t>
  </si>
  <si>
    <t>Test case Count</t>
  </si>
  <si>
    <t>Browser</t>
  </si>
  <si>
    <t>No. of tests</t>
  </si>
  <si>
    <t>Test Type</t>
  </si>
  <si>
    <t>Total Time taken</t>
  </si>
  <si>
    <t>Firm</t>
  </si>
  <si>
    <t>Environment</t>
  </si>
  <si>
    <t>Date</t>
  </si>
  <si>
    <t>Start Time</t>
  </si>
  <si>
    <t>End time</t>
  </si>
  <si>
    <t>Total tests</t>
  </si>
  <si>
    <t>Time taken per test</t>
  </si>
  <si>
    <t>Serial No.</t>
  </si>
  <si>
    <t>Test Case Name</t>
  </si>
  <si>
    <t>Test Outcome</t>
  </si>
  <si>
    <t>Screenshot Path</t>
  </si>
  <si>
    <t>InvestmentManagerProfileScripts</t>
  </si>
  <si>
    <t>verifyInvestmentManagerProfile</t>
  </si>
  <si>
    <t>FAIL</t>
  </si>
  <si>
    <t>Chrome</t>
  </si>
  <si>
    <t xml:space="preserve">Steps Passed (4)
Account Table Header Displayed Correctly            
 About Activity Page Header Displayed Correctly            
 Account Properties Page Header Displayed Correctly            
 Transaction Enquiry Page Header Displayed Correctly            
Steps Failed (2)
(1)verify.VerificationError:expected [Cash Projection] but found [Requested Data is not available.
Exception Reference: t04_Desktop_MS2#20170419021735450#5]
(2)verify.VerificationError:expected [Strategy1] but found [Strategy]
Failure 1 of 2
verify.VerificationError: expected [Cash Projection] but found [Requested Data is not available.
Exception Reference: t04_Desktop_MS2#20170419021735450#5]
	at org.testng.Assert.fail(Assert.java:94)
	at org.testng.Assert.failNotEquals(Assert.java:496)
	at org.testng.Assert.assertEquals(Assert.java:125)
	at org.testng.Assert.assertEquals(Assert.java:167)
	at verify.Verify.verifyEquals(Verify.java:93)
	at testscripts.InvestmentManagerProfileScripts.verifyInvestmentManagerProfile(InvestmentManagerProfileScripts.java:56)
	at sun.reflect.NativeMethodAccessorImpl.invoke0(Native Method)
	at sun.reflect.NativeMethodAccessorImpl.invoke(Unknown Source)
	at sun.reflect.DelegatingMethodAccessorImpl.invoke(Unknown Source)
	at java.lang.reflect.Method.invoke(Unknown Source)
	at org.testng.internal.MethodInvocationHelper.invokeMethod(MethodInvocationHelper.java:85)
	at org.testng.internal.Invoker.invokeMethod(Invoker.java:639)
	at org.testng.internal.Invoker.invokeTestMethod(Invoker.java:816)
	at org.testng.internal.Invoker.invokeTestMethods(Invoker.java:1124)
	at org.testng.internal.TestMethodWorker.invokeTestMethods(TestMethodWorker.java:125)
	at org.testng.internal.TestMethodWorker.run(TestMethodWorker.java:108)
	at org.testng.TestRunner.privateRun(TestRunner.java:774)
	at org.testng.TestRunner.run(TestRunner.java:624)
	at org.testng.SuiteRunner.runTest(SuiteRunner.java:359)
	at org.testng.SuiteRunner.runSequentially(SuiteRunner.java:354)
	at org.testng.SuiteRunner.privateRun(SuiteRunner.java:312)
	at org.testng.SuiteRunner.run(SuiteRunner.java:261)
	at org.testng.SuiteRunnerWorker.runSuite(SuiteRunnerWorker.java:52)
	at org.testng.SuiteRunnerWorker.run(SuiteRunnerWorker.java:86)
	at org.testng.TestNG.runSuitesSequentially(TestNG.java:1215)
	at org.testng.TestNG.runSuitesLocally(TestNG.java:1140)
	at org.testng.TestNG.run(TestNG.java:1048)
	at org.testng.TestNG.privateMain(TestNG.java:1355)
	at org.testng.TestNG.main(TestNG.java:1324)
Failure 2 of 2
verify.VerificationError: expected [Strategy1] but found [Strategy]
            </t>
  </si>
  <si>
    <t xml:space="preserve">              D:\feedrepo\d2cfeed\US_POC\d2cfeed\temp\test\Screenshots\19042017\verifyInvestmentManagerProfile_19042017_114746.png            </t>
  </si>
  <si>
    <t>CashReceiptScripts</t>
  </si>
  <si>
    <t>verifyCashReceiptForInvestmentManagerProfile</t>
  </si>
  <si>
    <t xml:space="preserve">Steps Passed (0)
Steps Failed (1)
 The User : t04testfirm3user13 doesn't have access to Cash Receipt page.
            </t>
  </si>
  <si>
    <t xml:space="preserve">              D:\feedrepo\d2cfeed\US_POC\d2cfeed\temp\test\Screenshots\19042017\verifyCashReceiptForInvestmentManagerProfile_19042017_114556.png            </t>
  </si>
  <si>
    <t>Sr. No.</t>
  </si>
  <si>
    <t>Automation Test Name</t>
  </si>
  <si>
    <t>Defect ID</t>
  </si>
  <si>
    <t>D123456</t>
  </si>
  <si>
    <t>Manual Test ID</t>
  </si>
  <si>
    <t>Test Objective</t>
  </si>
  <si>
    <t>Test Description</t>
  </si>
  <si>
    <t>Module</t>
  </si>
  <si>
    <t>Applicable for Sanity</t>
  </si>
  <si>
    <t>Applicable for Regression</t>
  </si>
  <si>
    <t>2</t>
  </si>
  <si>
    <t>Verify Cash Receipt for Investment Manager Profile</t>
  </si>
  <si>
    <t>Transaction</t>
  </si>
  <si>
    <t>Cash Receipt</t>
  </si>
  <si>
    <t>Y</t>
  </si>
  <si>
    <t>1</t>
  </si>
  <si>
    <t>Verify Investment Manager Profile</t>
  </si>
  <si>
    <t>Role Access</t>
  </si>
  <si>
    <t>Investment Manager Profile</t>
  </si>
  <si>
    <t>Details</t>
  </si>
  <si>
    <t>New Issue</t>
  </si>
  <si>
    <t>T04</t>
  </si>
  <si>
    <t>Regression</t>
  </si>
  <si>
    <t>Firm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</si>
</sst>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1" xfId="0" applyFill="1" applyBorder="1"/>
    <xf numFmtId="0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NumberFormat="1"/>
    <xf numFmtId="0" fontId="1" fillId="0" borderId="0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3" fillId="0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right"/>
    </xf>
    <xf numFmtId="22" fontId="0" fillId="0" borderId="1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4" fillId="0" borderId="1" xfId="0" applyFont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NumberFormat="1" applyFill="1" applyBorder="1" applyAlignment="1">
      <alignment horizontal="center"/>
    </xf>
  </cellXfs>
  <cellStyles count="1">
    <cellStyle name="Normal" xfId="0" builtinId="0"/>
  </cellStyles>
  <dxfs count="64">
    <dxf>
      <border>
        <right style="thin">
          <color indexed="64"/>
        </right>
      </border>
    </dxf>
    <dxf>
      <fill>
        <patternFill patternType="none">
          <bgColor auto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auto="1"/>
        </horizontal>
      </border>
    </dxf>
    <dxf>
      <border>
        <horizontal style="thin">
          <color auto="1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vertical style="thin">
          <color indexed="64"/>
        </vertical>
      </border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[Automation_Report_19Apr2017_11_48PM.xlsx]Stats!FeatureLevelPivot</c:name>
    <c:fmtId val="0"/>
  </c:pivotSource>
  <c:chart>
    <c:autoTitleDeleted val="1"/>
    <c:pivotFmts>
      <c:pivotFmt>
        <c:idx val="0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spPr>
          <a:solidFill>
            <a:srgbClr val="FF0000"/>
          </a:solidFill>
        </c:spPr>
        <c:marker>
          <c:symbol val="none"/>
        </c:marker>
      </c:pivotFmt>
      <c:pivotFmt>
        <c:idx val="4"/>
        <c:spPr>
          <a:solidFill>
            <a:srgbClr val="00B050"/>
          </a:solidFill>
        </c:spPr>
        <c:marker>
          <c:symbol val="none"/>
        </c:marker>
      </c:pivotFmt>
      <c:pivotFmt>
        <c:idx val="5"/>
        <c:spPr>
          <a:solidFill>
            <a:srgbClr val="FF0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spPr>
          <a:solidFill>
            <a:schemeClr val="accent6">
              <a:lumMod val="7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9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spPr>
          <a:solidFill>
            <a:srgbClr val="FFC00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spPr>
          <a:solidFill>
            <a:srgbClr val="FF0000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spPr>
          <a:solidFill>
            <a:srgbClr val="00B050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15070628098356753"/>
          <c:y val="6.4724919093851127E-2"/>
          <c:w val="0.72743746448774282"/>
          <c:h val="0.69969879978594907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Stats!$C$10:$C$11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/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Stats!$B$12:$B$14</c:f>
              <c:strCache>
                <c:ptCount val="2"/>
                <c:pt idx="0">
                  <c:v>Cash Receipt</c:v>
                </c:pt>
                <c:pt idx="1">
                  <c:v>Investment Manager Profile</c:v>
                </c:pt>
              </c:strCache>
            </c:strRef>
          </c:cat>
          <c:val>
            <c:numRef>
              <c:f>Stats!$C$12:$C$14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5540608"/>
        <c:axId val="125547648"/>
      </c:barChart>
      <c:catAx>
        <c:axId val="125540608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  <c:crossAx val="125547648"/>
        <c:crosses val="autoZero"/>
        <c:auto val="1"/>
        <c:lblAlgn val="ctr"/>
        <c:lblOffset val="100"/>
        <c:noMultiLvlLbl val="0"/>
      </c:catAx>
      <c:valAx>
        <c:axId val="12554764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  <c:crossAx val="125540608"/>
        <c:crosses val="autoZero"/>
        <c:crossBetween val="between"/>
      </c:valAx>
      <c:spPr>
        <a:solidFill>
          <a:schemeClr val="tx1"/>
        </a:solidFill>
      </c:spPr>
    </c:plotArea>
    <c:legend>
      <c:legendPos val="r"/>
      <c:legendEntry>
        <c:idx val="0"/>
        <c:txPr>
          <a:bodyPr/>
          <a:lstStyle/>
          <a:p>
            <a:pPr>
              <a:defRPr sz="900">
                <a:solidFill>
                  <a:schemeClr val="bg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85969719256092092"/>
          <c:y val="0.40372040873531584"/>
          <c:w val="0.1357051071218921"/>
          <c:h val="0.21844813087684428"/>
        </c:manualLayout>
      </c:layout>
      <c:overlay val="1"/>
      <c:txPr>
        <a:bodyPr/>
        <a:lstStyle/>
        <a:p>
          <a:pPr>
            <a:defRPr sz="9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>
      <a:solidFill>
        <a:srgbClr val="C00000"/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[Automation_Report_19Apr2017_11_48PM.xlsx]Stats!PieChartPivotTable</c:name>
    <c:fmtId val="0"/>
  </c:pivotSource>
  <c:chart>
    <c:autoTitleDeleted val="1"/>
    <c:pivotFmts>
      <c:pivotFmt>
        <c:idx val="0"/>
        <c:spPr>
          <a:solidFill>
            <a:srgbClr val="FF0000"/>
          </a:solidFill>
        </c:spPr>
        <c:marker>
          <c:symbol val="none"/>
        </c:marker>
        <c:dLbl>
          <c:idx val="0"/>
          <c:layout/>
          <c:spPr>
            <a:noFill/>
          </c:spPr>
          <c:txPr>
            <a:bodyPr/>
            <a:lstStyle/>
            <a:p>
              <a:pPr>
                <a:defRPr sz="800"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1"/>
        <c:spPr>
          <a:solidFill>
            <a:srgbClr val="00B050"/>
          </a:solidFill>
        </c:spPr>
        <c:dLbl>
          <c:idx val="0"/>
          <c:layout>
            <c:manualLayout>
              <c:x val="1.1594208190897268E-2"/>
              <c:y val="1.3675213675213675E-2"/>
            </c:manualLayout>
          </c:layout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2"/>
        <c:dLbl>
          <c:idx val="0"/>
          <c:layout>
            <c:manualLayout>
              <c:x val="1.1594208190897268E-2"/>
              <c:y val="4.1025641025641026E-2"/>
            </c:manualLayout>
          </c:layout>
          <c:showLegendKey val="0"/>
          <c:showVal val="1"/>
          <c:showCatName val="0"/>
          <c:showSerName val="0"/>
          <c:showPercent val="1"/>
          <c:showBubbleSize val="0"/>
          <c:separator>|</c:separator>
        </c:dLbl>
      </c:pivotFmt>
      <c:pivotFmt>
        <c:idx val="3"/>
        <c:spPr>
          <a:solidFill>
            <a:schemeClr val="accent6">
              <a:lumMod val="75000"/>
            </a:schemeClr>
          </a:solidFill>
        </c:spPr>
      </c:pivotFmt>
      <c:pivotFmt>
        <c:idx val="4"/>
        <c:spPr>
          <a:solidFill>
            <a:srgbClr val="00B050"/>
          </a:solidFill>
        </c:spPr>
      </c:pivotFmt>
      <c:pivotFmt>
        <c:idx val="5"/>
        <c:spPr>
          <a:solidFill>
            <a:srgbClr val="FFC000"/>
          </a:solidFill>
        </c:spPr>
      </c:pivotFmt>
    </c:pivotFmts>
    <c:plotArea>
      <c:layout>
        <c:manualLayout>
          <c:layoutTarget val="inner"/>
          <c:xMode val="edge"/>
          <c:yMode val="edge"/>
          <c:x val="4.2595486375013938E-2"/>
          <c:y val="2.3566017978322657E-2"/>
          <c:w val="0.62028946051094702"/>
          <c:h val="0.97643425006656781"/>
        </c:manualLayout>
      </c:layout>
      <c:doughnutChart>
        <c:varyColors val="1"/>
        <c:ser>
          <c:idx val="0"/>
          <c:order val="0"/>
          <c:tx>
            <c:strRef>
              <c:f>Stats!$C$3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explosion val="4"/>
          </c:dPt>
          <c:dPt>
            <c:idx val="1"/>
            <c:bubble3D val="0"/>
            <c:explosion val="3"/>
          </c:dPt>
          <c:dPt>
            <c:idx val="2"/>
            <c:bubble3D val="0"/>
          </c:dPt>
          <c:dLbls>
            <c:spPr>
              <a:noFill/>
            </c:spPr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|</c:separator>
            <c:showLeaderLines val="1"/>
          </c:dLbls>
          <c:cat>
            <c:strRef>
              <c:f>Stats!$B$4:$B$5</c:f>
              <c:strCache>
                <c:ptCount val="1"/>
                <c:pt idx="0">
                  <c:v>FAIL</c:v>
                </c:pt>
              </c:strCache>
            </c:strRef>
          </c:cat>
          <c:val>
            <c:numRef>
              <c:f>Stats!$C$4:$C$5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 sz="8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>
      <a:solidFill>
        <a:srgbClr val="C00000"/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8</xdr:row>
      <xdr:rowOff>9524</xdr:rowOff>
    </xdr:from>
    <xdr:to>
      <xdr:col>12</xdr:col>
      <xdr:colOff>1</xdr:colOff>
      <xdr:row>13</xdr:row>
      <xdr:rowOff>137024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1</xdr:row>
      <xdr:rowOff>9525</xdr:rowOff>
    </xdr:from>
    <xdr:to>
      <xdr:col>3</xdr:col>
      <xdr:colOff>409575</xdr:colOff>
      <xdr:row>7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etal, Rahul" refreshedDate="42844.491998032405" createdVersion="4" refreshedVersion="4" minRefreshableVersion="3" recordCount="4">
  <cacheSource type="worksheet">
    <worksheetSource ref="A1:I1048576" sheet="Manual Test status"/>
  </cacheSource>
  <cacheFields count="9">
    <cacheField name="Manual Test ID" numFmtId="0">
      <sharedItems containsBlank="1"/>
    </cacheField>
    <cacheField name="Test Objective" numFmtId="0">
      <sharedItems containsBlank="1"/>
    </cacheField>
    <cacheField name="Test Description" numFmtId="0">
      <sharedItems containsBlank="1"/>
    </cacheField>
    <cacheField name="Module" numFmtId="0">
      <sharedItems containsBlank="1"/>
    </cacheField>
    <cacheField name="Feature" numFmtId="0">
      <sharedItems containsBlank="1" count="25">
        <s v="Cash Receipt"/>
        <s v="Investment Manager Profile"/>
        <m/>
        <s v="Activity Page" u="1"/>
        <s v="Sell Equity" u="1"/>
        <s v="IPRO" u="1"/>
        <s v="Corporate Bond" u="1"/>
        <s v="Open Account" u="1"/>
        <s v="Database" u="1"/>
        <s v="Onboarding GIA" u="1"/>
        <s v="Onboarding ISA" u="1"/>
        <s v="Buy Fund" u="1"/>
        <s v="Cash Transfer - Raise Cash" u="1"/>
        <s v="Documents Page" u="1"/>
        <s v="My Investment Page" u="1"/>
        <s v="Dashboard" u="1"/>
        <s v="Brewin MPS-BPS" u="1"/>
        <s v="Charting Page" u="1"/>
        <s v="Portal Admin - CSR" u="1"/>
        <s v="Cash Transfer" u="1"/>
        <s v="Open An Account" u="1"/>
        <s v="Top Up Page" u="1"/>
        <s v="Onboarding Journey" u="1"/>
        <s v="Withdrawal Raise Cash" u="1"/>
        <s v="Withdrawal" u="1"/>
      </sharedItems>
    </cacheField>
    <cacheField name="Applicable for Sanity" numFmtId="0">
      <sharedItems containsBlank="1"/>
    </cacheField>
    <cacheField name="Applicable for Regression" numFmtId="0">
      <sharedItems containsBlank="1"/>
    </cacheField>
    <cacheField name="Automation Test Name" numFmtId="0">
      <sharedItems containsBlank="1"/>
    </cacheField>
    <cacheField name="Status" numFmtId="0">
      <sharedItems containsBlank="1" count="4">
        <s v="FAIL"/>
        <m/>
        <s v="SKIP" u="1"/>
        <s v="PAS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s v="2"/>
    <s v="Verify Cash Receipt for Investment Manager Profile"/>
    <s v="Verify Cash Receipt for Investment Manager Profile"/>
    <s v="Transaction"/>
    <x v="0"/>
    <s v="Y"/>
    <s v="Y"/>
    <s v="verifyCashReceiptForInvestmentManagerProfile"/>
    <x v="0"/>
  </r>
  <r>
    <s v="1"/>
    <s v="Verify Investment Manager Profile"/>
    <s v="Verify Investment Manager Profile"/>
    <s v="Role Access"/>
    <x v="1"/>
    <s v="Y"/>
    <s v="Y"/>
    <s v="verifyInvestmentManagerProfile"/>
    <x v="0"/>
  </r>
  <r>
    <m/>
    <m/>
    <m/>
    <m/>
    <x v="2"/>
    <m/>
    <m/>
    <m/>
    <x v="1"/>
  </r>
  <r>
    <m/>
    <m/>
    <m/>
    <m/>
    <x v="2"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eChartPivotTable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Status">
  <location ref="B3:C5" firstHeaderRow="1" firstDataRow="1" firstDataCol="1"/>
  <pivotFields count="9">
    <pivotField dataField="1"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/>
    <pivotField axis="axisRow" showAll="0" defaultSubtotal="0">
      <items count="4">
        <item x="0"/>
        <item m="1" x="3"/>
        <item m="1" x="2"/>
        <item h="1" x="1"/>
      </items>
    </pivotField>
  </pivotFields>
  <rowFields count="1">
    <field x="8"/>
  </rowFields>
  <rowItems count="2">
    <i>
      <x/>
    </i>
    <i t="grand">
      <x/>
    </i>
  </rowItems>
  <colItems count="1">
    <i/>
  </colItems>
  <dataFields count="1">
    <dataField name="No. of tests" fld="0" subtotal="count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FeatureLevelPivot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rowHeaderCaption="Feature" colHeaderCaption="Status">
  <location ref="B10:D14" firstHeaderRow="1" firstDataRow="2" firstDataCol="1"/>
  <pivotFields count="9">
    <pivotField dataField="1" showAll="0"/>
    <pivotField showAll="0" defaultSubtotal="0"/>
    <pivotField showAll="0" defaultSubtotal="0"/>
    <pivotField showAll="0" defaultSubtotal="0"/>
    <pivotField axis="axisRow" showAll="0" defaultSubtotal="0">
      <items count="25">
        <item x="2"/>
        <item m="1" x="6"/>
        <item m="1" x="15"/>
        <item m="1" x="17"/>
        <item m="1" x="11"/>
        <item m="1" x="4"/>
        <item m="1" x="18"/>
        <item m="1" x="10"/>
        <item m="1" x="3"/>
        <item m="1" x="16"/>
        <item m="1" x="19"/>
        <item m="1" x="12"/>
        <item m="1" x="8"/>
        <item m="1" x="13"/>
        <item m="1" x="5"/>
        <item m="1" x="14"/>
        <item m="1" x="9"/>
        <item m="1" x="22"/>
        <item m="1" x="7"/>
        <item m="1" x="20"/>
        <item m="1" x="21"/>
        <item m="1" x="24"/>
        <item m="1" x="23"/>
        <item x="0"/>
        <item x="1"/>
      </items>
    </pivotField>
    <pivotField showAll="0" defaultSubtotal="0"/>
    <pivotField showAll="0" defaultSubtotal="0"/>
    <pivotField showAll="0" defaultSubtotal="0"/>
    <pivotField axis="axisCol" showAll="0" defaultSubtotal="0">
      <items count="4">
        <item m="1" x="3"/>
        <item h="1" x="1"/>
        <item x="0"/>
        <item m="1" x="2"/>
      </items>
    </pivotField>
  </pivotFields>
  <rowFields count="1">
    <field x="4"/>
  </rowFields>
  <rowItems count="3">
    <i>
      <x v="23"/>
    </i>
    <i>
      <x v="24"/>
    </i>
    <i t="grand">
      <x/>
    </i>
  </rowItems>
  <colFields count="1">
    <field x="8"/>
  </colFields>
  <colItems count="2">
    <i>
      <x v="2"/>
    </i>
    <i t="grand">
      <x/>
    </i>
  </colItems>
  <dataFields count="1">
    <dataField name="Test case Count" fld="0" subtotal="count" baseField="0" baseItem="0"/>
  </dataFields>
  <formats count="58">
    <format dxfId="57">
      <pivotArea type="all" dataOnly="0" outline="0" fieldPosition="0"/>
    </format>
    <format dxfId="56">
      <pivotArea type="all" dataOnly="0" outline="0" fieldPosition="0"/>
    </format>
    <format dxfId="55">
      <pivotArea type="all" dataOnly="0" outline="0" fieldPosition="0"/>
    </format>
    <format dxfId="54">
      <pivotArea type="all" dataOnly="0" outline="0" fieldPosition="0"/>
    </format>
    <format dxfId="53">
      <pivotArea type="all" dataOnly="0" outline="0" fieldPosition="0"/>
    </format>
    <format dxfId="52">
      <pivotArea type="all" dataOnly="0" outline="0" fieldPosition="0"/>
    </format>
    <format dxfId="51">
      <pivotArea type="all" dataOnly="0" outline="0" fieldPosition="0"/>
    </format>
    <format dxfId="50">
      <pivotArea type="all" dataOnly="0" outline="0" fieldPosition="0"/>
    </format>
    <format dxfId="49">
      <pivotArea type="all" dataOnly="0" outline="0" fieldPosition="0"/>
    </format>
    <format dxfId="48">
      <pivotArea type="all" dataOnly="0" outline="0" fieldPosition="0"/>
    </format>
    <format dxfId="47">
      <pivotArea type="all" dataOnly="0" outline="0" fieldPosition="0"/>
    </format>
    <format dxfId="46">
      <pivotArea type="all" dataOnly="0" outline="0" fieldPosition="0"/>
    </format>
    <format dxfId="45">
      <pivotArea type="all" dataOnly="0" outline="0" fieldPosition="0"/>
    </format>
    <format dxfId="44">
      <pivotArea type="all" dataOnly="0" outline="0" fieldPosition="0"/>
    </format>
    <format dxfId="43">
      <pivotArea type="all" dataOnly="0" outline="0" fieldPosition="0"/>
    </format>
    <format dxfId="42">
      <pivotArea type="all" dataOnly="0" outline="0" fieldPosition="0"/>
    </format>
    <format dxfId="41">
      <pivotArea type="all" dataOnly="0" outline="0" fieldPosition="0"/>
    </format>
    <format dxfId="40">
      <pivotArea type="all" dataOnly="0" outline="0" fieldPosition="0"/>
    </format>
    <format dxfId="39">
      <pivotArea type="all" dataOnly="0" outline="0" fieldPosition="0"/>
    </format>
    <format dxfId="38">
      <pivotArea type="all" dataOnly="0" outline="0" fieldPosition="0"/>
    </format>
    <format dxfId="37">
      <pivotArea type="all" dataOnly="0" outline="0" fieldPosition="0"/>
    </format>
    <format dxfId="36">
      <pivotArea type="all" dataOnly="0" outline="0" fieldPosition="0"/>
    </format>
    <format dxfId="35">
      <pivotArea type="all" dataOnly="0" outline="0" fieldPosition="0"/>
    </format>
    <format dxfId="34">
      <pivotArea type="all" dataOnly="0" outline="0" fieldPosition="0"/>
    </format>
    <format dxfId="33">
      <pivotArea type="all" dataOnly="0" outline="0" fieldPosition="0"/>
    </format>
    <format dxfId="32">
      <pivotArea type="all" dataOnly="0" outline="0" fieldPosition="0"/>
    </format>
    <format dxfId="31">
      <pivotArea type="all" dataOnly="0" outline="0" fieldPosition="0"/>
    </format>
    <format dxfId="30">
      <pivotArea type="all" dataOnly="0" outline="0" fieldPosition="0"/>
    </format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type="all" dataOnly="0" outline="0" fieldPosition="0"/>
    </format>
    <format dxfId="21">
      <pivotArea type="all" dataOnly="0" outline="0" fieldPosition="0"/>
    </format>
    <format dxfId="20">
      <pivotArea type="all" dataOnly="0" outline="0" fieldPosition="0"/>
    </format>
    <format dxfId="19">
      <pivotArea type="all" dataOnly="0" outline="0" fieldPosition="0"/>
    </format>
    <format dxfId="18">
      <pivotArea type="all" dataOnly="0" outline="0" fieldPosition="0"/>
    </format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  <format dxfId="11">
      <pivotArea type="all" dataOnly="0" outline="0" fieldPosition="0"/>
    </format>
    <format dxfId="10">
      <pivotArea type="all" dataOnly="0" outline="0" fieldPosition="0"/>
    </format>
    <format dxfId="9">
      <pivotArea type="all" dataOnly="0" outline="0" fieldPosition="0"/>
    </format>
    <format dxfId="8">
      <pivotArea type="all" dataOnly="0" outline="0" fieldPosition="0"/>
    </format>
    <format dxfId="7">
      <pivotArea type="all" dataOnly="0" outline="0" fieldPosition="0"/>
    </format>
    <format dxfId="6">
      <pivotArea type="all" dataOnly="0" outline="0" fieldPosition="0"/>
    </format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zoomScale="85" zoomScaleNormal="85" workbookViewId="0"/>
  </sheetViews>
  <sheetFormatPr defaultRowHeight="15" x14ac:dyDescent="0.25"/>
  <cols>
    <col min="9" max="13" width="9.140625" style="2"/>
    <col min="14" max="14" width="9.42578125" style="2" customWidth="1"/>
    <col min="15" max="21" width="9.140625" style="2"/>
    <col min="22" max="22" width="9.140625" style="2" customWidth="1"/>
    <col min="23" max="16384" width="9.140625" style="2"/>
  </cols>
  <sheetData>
    <row r="1" spans="1:8" s="9" customFormat="1" x14ac:dyDescent="0.25">
      <c r="A1" s="23" t="s">
        <v>15</v>
      </c>
      <c r="B1" s="23" t="s">
        <v>0</v>
      </c>
      <c r="C1" s="23" t="s">
        <v>16</v>
      </c>
      <c r="D1" s="23" t="s">
        <v>1</v>
      </c>
      <c r="E1" s="23" t="s">
        <v>4</v>
      </c>
      <c r="F1" s="23" t="s">
        <v>17</v>
      </c>
      <c r="G1" s="23" t="s">
        <v>18</v>
      </c>
      <c r="H1"/>
    </row>
    <row r="2" spans="1:8" x14ac:dyDescent="0.25">
      <c r="A2" s="24">
        <v>1</v>
      </c>
      <c r="B2" s="24" t="s">
        <v>19</v>
      </c>
      <c r="C2" s="24" t="s">
        <v>20</v>
      </c>
      <c r="D2" s="24" t="s">
        <v>21</v>
      </c>
      <c r="E2" s="24" t="s">
        <v>22</v>
      </c>
      <c r="F2" s="24" t="s">
        <v>23</v>
      </c>
      <c r="G2" s="24" t="s">
        <v>24</v>
      </c>
    </row>
    <row r="3" spans="1:8" x14ac:dyDescent="0.25">
      <c r="A3" s="24">
        <v>2</v>
      </c>
      <c r="B3" s="24" t="s">
        <v>25</v>
      </c>
      <c r="C3" s="24" t="s">
        <v>26</v>
      </c>
      <c r="D3" s="24" t="s">
        <v>21</v>
      </c>
      <c r="E3" s="24" t="s">
        <v>22</v>
      </c>
      <c r="F3" s="24" t="s">
        <v>27</v>
      </c>
      <c r="G3" s="24" t="s">
        <v>28</v>
      </c>
    </row>
  </sheetData>
  <conditionalFormatting sqref="D1">
    <cfRule type="cellIs" dxfId="63" priority="1" operator="equal">
      <formula>"Skip"</formula>
    </cfRule>
    <cfRule type="cellIs" dxfId="62" priority="2" operator="equal">
      <formula>"Fail"</formula>
    </cfRule>
    <cfRule type="cellIs" dxfId="61" priority="3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"/>
  <sheetViews>
    <sheetView zoomScale="85" zoomScaleNormal="85" workbookViewId="0"/>
  </sheetViews>
  <sheetFormatPr defaultRowHeight="15" x14ac:dyDescent="0.25"/>
  <cols>
    <col min="1" max="1" width="14.28515625" bestFit="1" customWidth="1"/>
    <col min="2" max="3" width="49" style="22" bestFit="1" customWidth="1"/>
    <col min="4" max="4" width="11.85546875" bestFit="1" customWidth="1"/>
    <col min="5" max="5" width="27.140625" bestFit="1" customWidth="1"/>
    <col min="6" max="6" width="19.5703125" bestFit="1" customWidth="1"/>
    <col min="7" max="7" width="24" bestFit="1" customWidth="1"/>
    <col min="8" max="8" width="45.85546875" style="22" bestFit="1" customWidth="1"/>
    <col min="9" max="9" width="6.42578125" style="2" bestFit="1" customWidth="1"/>
    <col min="10" max="10" width="10.7109375" style="2" bestFit="1" customWidth="1"/>
    <col min="11" max="16384" width="9.140625" style="1"/>
  </cols>
  <sheetData>
    <row r="1" spans="1:12" s="12" customFormat="1" x14ac:dyDescent="0.25">
      <c r="A1" s="23" t="s">
        <v>33</v>
      </c>
      <c r="B1" s="27" t="s">
        <v>34</v>
      </c>
      <c r="C1" s="27" t="s">
        <v>35</v>
      </c>
      <c r="D1" s="23" t="s">
        <v>36</v>
      </c>
      <c r="E1" s="23" t="s">
        <v>0</v>
      </c>
      <c r="F1" s="23" t="s">
        <v>37</v>
      </c>
      <c r="G1" s="23" t="s">
        <v>38</v>
      </c>
      <c r="H1" s="27" t="s">
        <v>30</v>
      </c>
      <c r="I1" s="23" t="s">
        <v>1</v>
      </c>
      <c r="J1" s="23" t="s">
        <v>48</v>
      </c>
    </row>
    <row r="2" spans="1:12" x14ac:dyDescent="0.25">
      <c r="A2" s="24" t="s">
        <v>39</v>
      </c>
      <c r="B2" s="28" t="s">
        <v>40</v>
      </c>
      <c r="C2" s="28" t="s">
        <v>40</v>
      </c>
      <c r="D2" s="24" t="s">
        <v>41</v>
      </c>
      <c r="E2" s="24" t="s">
        <v>42</v>
      </c>
      <c r="F2" s="24" t="s">
        <v>43</v>
      </c>
      <c r="G2" s="24" t="s">
        <v>43</v>
      </c>
      <c r="H2" s="28" t="s">
        <v>26</v>
      </c>
      <c r="I2" s="4" t="str">
        <f>IFERROR(INDEX('Raw Report'!$D:$D,MATCH('Manual Test status'!$H2,'Raw Report'!$C:$C,0)),"N/A")</f>
        <v>FAIL</v>
      </c>
      <c r="J2" s="4" t="s">
        <v>49</v>
      </c>
      <c r="K2" s="2"/>
      <c r="L2" s="2"/>
    </row>
    <row r="3" spans="1:12" x14ac:dyDescent="0.25">
      <c r="A3" s="24" t="s">
        <v>44</v>
      </c>
      <c r="B3" s="28" t="s">
        <v>45</v>
      </c>
      <c r="C3" s="28" t="s">
        <v>45</v>
      </c>
      <c r="D3" s="24" t="s">
        <v>46</v>
      </c>
      <c r="E3" s="24" t="s">
        <v>47</v>
      </c>
      <c r="F3" s="24" t="s">
        <v>43</v>
      </c>
      <c r="G3" s="24" t="s">
        <v>43</v>
      </c>
      <c r="H3" s="28" t="s">
        <v>20</v>
      </c>
      <c r="I3" s="4" t="str">
        <f>IFERROR(INDEX('Raw Report'!$D:$D,MATCH('Manual Test status'!$H3,'Raw Report'!$C:$C,0)),"N/A")</f>
        <v>FAIL</v>
      </c>
      <c r="J3" s="4" t="s">
        <v>32</v>
      </c>
      <c r="K3" s="2"/>
      <c r="L3" s="2"/>
    </row>
    <row r="4" spans="1:12" x14ac:dyDescent="0.25">
      <c r="K4" s="2"/>
      <c r="L4" s="2"/>
    </row>
  </sheetData>
  <conditionalFormatting sqref="I1:I1048576">
    <cfRule type="cellIs" dxfId="60" priority="7" operator="equal">
      <formula>"Pass"</formula>
    </cfRule>
    <cfRule type="cellIs" dxfId="59" priority="8" operator="equal">
      <formula>"Fail"</formula>
    </cfRule>
    <cfRule type="cellIs" dxfId="58" priority="9" operator="equal">
      <formula>"Skip"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zoomScale="85" zoomScaleNormal="85" workbookViewId="0"/>
  </sheetViews>
  <sheetFormatPr defaultRowHeight="15" x14ac:dyDescent="0.25"/>
  <cols>
    <col min="2" max="2" width="99.5703125" bestFit="1" customWidth="1"/>
    <col min="3" max="3" width="33.42578125" bestFit="1" customWidth="1"/>
  </cols>
  <sheetData>
    <row r="1" spans="1:4" x14ac:dyDescent="0.25">
      <c r="A1" s="25" t="s">
        <v>29</v>
      </c>
      <c r="B1" s="25" t="s">
        <v>30</v>
      </c>
      <c r="C1" s="25" t="s">
        <v>31</v>
      </c>
      <c r="D1" s="2"/>
    </row>
    <row r="2" spans="1:4" x14ac:dyDescent="0.25">
      <c r="A2" s="24">
        <v>1</v>
      </c>
      <c r="B2" s="24" t="s">
        <v>20</v>
      </c>
      <c r="C2" s="24" t="s">
        <v>32</v>
      </c>
      <c r="D2" s="2"/>
    </row>
    <row r="3" spans="1:4" x14ac:dyDescent="0.25">
      <c r="A3" s="24"/>
      <c r="B3" s="24"/>
      <c r="C3" s="24"/>
      <c r="D3" s="2"/>
    </row>
    <row r="4" spans="1:4" x14ac:dyDescent="0.25">
      <c r="A4" s="24"/>
      <c r="B4" s="24"/>
      <c r="C4" s="24"/>
      <c r="D4" s="2"/>
    </row>
    <row r="5" spans="1:4" x14ac:dyDescent="0.25">
      <c r="A5" s="4"/>
      <c r="B5" s="24"/>
      <c r="C5" s="4"/>
      <c r="D5" s="2"/>
    </row>
    <row r="6" spans="1:4" x14ac:dyDescent="0.25">
      <c r="A6" s="4"/>
      <c r="B6" s="4"/>
      <c r="C6" s="4"/>
      <c r="D6" s="2"/>
    </row>
    <row r="7" spans="1:4" x14ac:dyDescent="0.25">
      <c r="A7" s="4"/>
      <c r="B7" s="26"/>
      <c r="C7" s="24"/>
      <c r="D7" s="2"/>
    </row>
    <row r="8" spans="1:4" x14ac:dyDescent="0.25">
      <c r="A8" s="4"/>
      <c r="B8" s="26"/>
      <c r="C8" s="24"/>
      <c r="D8" s="2"/>
    </row>
    <row r="9" spans="1:4" x14ac:dyDescent="0.25">
      <c r="D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6"/>
  <sheetViews>
    <sheetView tabSelected="1" zoomScaleNormal="100" workbookViewId="0"/>
  </sheetViews>
  <sheetFormatPr defaultRowHeight="15" x14ac:dyDescent="0.25"/>
  <cols>
    <col min="1" max="1" width="6.140625" style="2" customWidth="1"/>
    <col min="2" max="2" width="26.28515625" style="2" customWidth="1"/>
    <col min="3" max="3" width="11.140625" style="2" bestFit="1" customWidth="1"/>
    <col min="4" max="4" width="11.28515625" style="2" customWidth="1"/>
    <col min="5" max="5" width="4.7109375" style="2" customWidth="1"/>
    <col min="6" max="6" width="11.28515625" style="2" customWidth="1"/>
    <col min="7" max="7" width="11.28515625" style="2" bestFit="1" customWidth="1"/>
    <col min="8" max="8" width="12.42578125" style="2" bestFit="1" customWidth="1"/>
    <col min="9" max="9" width="10.7109375" style="2" bestFit="1" customWidth="1"/>
    <col min="10" max="10" width="9.140625" style="2"/>
    <col min="11" max="11" width="18.42578125" style="2" bestFit="1" customWidth="1"/>
    <col min="12" max="12" width="15.85546875" style="2" bestFit="1" customWidth="1"/>
    <col min="13" max="13" width="11.28515625" style="2" customWidth="1"/>
    <col min="14" max="14" width="11.140625" style="2" customWidth="1"/>
    <col min="15" max="15" width="11.7109375" style="2" customWidth="1"/>
    <col min="16" max="16" width="7.28515625" style="2" customWidth="1"/>
    <col min="17" max="17" width="11.28515625" style="2" bestFit="1" customWidth="1"/>
    <col min="18" max="16384" width="9.140625" style="2"/>
  </cols>
  <sheetData>
    <row r="1" spans="1:15" x14ac:dyDescent="0.25">
      <c r="A1" s="4"/>
    </row>
    <row r="2" spans="1:15" x14ac:dyDescent="0.25">
      <c r="H2" s="7" t="s">
        <v>9</v>
      </c>
      <c r="I2" s="29" t="s">
        <v>50</v>
      </c>
      <c r="J2" s="15"/>
      <c r="K2" s="10" t="s">
        <v>10</v>
      </c>
      <c r="L2" s="20">
        <v>42844</v>
      </c>
      <c r="M2" s="16"/>
    </row>
    <row r="3" spans="1:15" x14ac:dyDescent="0.25">
      <c r="B3" s="13" t="s">
        <v>1</v>
      </c>
      <c r="C3" t="s">
        <v>5</v>
      </c>
      <c r="H3" s="11" t="s">
        <v>4</v>
      </c>
      <c r="I3" s="19" t="s">
        <v>22</v>
      </c>
      <c r="J3" s="15"/>
      <c r="K3" s="10" t="s">
        <v>11</v>
      </c>
      <c r="L3" s="21">
        <v>42844.488888888889</v>
      </c>
    </row>
    <row r="4" spans="1:15" x14ac:dyDescent="0.25">
      <c r="B4" s="14" t="s">
        <v>21</v>
      </c>
      <c r="C4" s="8">
        <v>2</v>
      </c>
      <c r="H4" s="11" t="s">
        <v>6</v>
      </c>
      <c r="I4" s="19" t="s">
        <v>51</v>
      </c>
      <c r="J4" s="15"/>
      <c r="K4" s="10" t="s">
        <v>12</v>
      </c>
      <c r="L4" s="21">
        <v>42844.491990740738</v>
      </c>
      <c r="M4" s="15"/>
    </row>
    <row r="5" spans="1:15" x14ac:dyDescent="0.25">
      <c r="B5" s="14" t="s">
        <v>2</v>
      </c>
      <c r="C5" s="8">
        <v>2</v>
      </c>
      <c r="H5" s="7" t="s">
        <v>8</v>
      </c>
      <c r="I5" s="19" t="s">
        <v>52</v>
      </c>
      <c r="J5" s="15"/>
      <c r="K5" s="7" t="s">
        <v>7</v>
      </c>
      <c r="L5" s="18" t="str">
        <f>IF(L3="","",CONCATENATE(ROUND((L4-L3)*1440,2)," mins"))</f>
        <v>4.47 mins</v>
      </c>
      <c r="M5" s="15"/>
    </row>
    <row r="6" spans="1:15" x14ac:dyDescent="0.25">
      <c r="H6" s="7" t="s">
        <v>13</v>
      </c>
      <c r="I6" s="17">
        <f>IF(I2="","",COUNTA('Manual Test status'!A:A)-1)</f>
        <v>2</v>
      </c>
      <c r="J6" s="15"/>
      <c r="K6" s="7" t="s">
        <v>14</v>
      </c>
      <c r="L6" s="18" t="str">
        <f>IF(OR(I6="",L5=""),"",IF(I6=0,"NA",CONCATENATE(ROUND(SUBSTITUTE($L$5," mins","")/$I$6,2)," mins")))</f>
        <v>2.24 mins</v>
      </c>
      <c r="M6" s="15"/>
    </row>
    <row r="8" spans="1:15" x14ac:dyDescent="0.25">
      <c r="B8" s="1"/>
      <c r="C8" s="1"/>
      <c r="D8" s="1"/>
      <c r="E8" s="1"/>
      <c r="F8" s="1"/>
      <c r="G8"/>
      <c r="M8"/>
      <c r="N8"/>
      <c r="O8"/>
    </row>
    <row r="9" spans="1:15" x14ac:dyDescent="0.25">
      <c r="B9" s="1"/>
      <c r="C9" s="1"/>
      <c r="D9" s="1"/>
      <c r="E9" s="1"/>
      <c r="F9" s="1"/>
      <c r="G9"/>
      <c r="N9"/>
      <c r="O9"/>
    </row>
    <row r="10" spans="1:15" x14ac:dyDescent="0.25">
      <c r="B10" s="4" t="s">
        <v>3</v>
      </c>
      <c r="C10" s="4" t="s">
        <v>1</v>
      </c>
      <c r="D10" s="4"/>
      <c r="E10" s="1"/>
      <c r="F10" s="1"/>
      <c r="G10" s="1"/>
      <c r="N10"/>
      <c r="O10"/>
    </row>
    <row r="11" spans="1:15" x14ac:dyDescent="0.25">
      <c r="B11" s="4" t="s">
        <v>0</v>
      </c>
      <c r="C11" s="4" t="s">
        <v>21</v>
      </c>
      <c r="D11" s="4" t="s">
        <v>2</v>
      </c>
      <c r="E11" s="1"/>
      <c r="F11" s="1"/>
      <c r="G11" s="1"/>
      <c r="N11"/>
      <c r="O11"/>
    </row>
    <row r="12" spans="1:15" x14ac:dyDescent="0.25">
      <c r="B12" s="6" t="s">
        <v>42</v>
      </c>
      <c r="C12" s="5">
        <v>1</v>
      </c>
      <c r="D12" s="5">
        <v>1</v>
      </c>
      <c r="E12" s="3"/>
      <c r="F12" s="3"/>
      <c r="M12"/>
      <c r="N12"/>
      <c r="O12"/>
    </row>
    <row r="13" spans="1:15" x14ac:dyDescent="0.25">
      <c r="B13" s="6" t="s">
        <v>47</v>
      </c>
      <c r="C13" s="5">
        <v>1</v>
      </c>
      <c r="D13" s="5">
        <v>1</v>
      </c>
      <c r="M13"/>
      <c r="N13"/>
      <c r="O13"/>
    </row>
    <row r="14" spans="1:15" x14ac:dyDescent="0.25">
      <c r="B14" s="6" t="s">
        <v>2</v>
      </c>
      <c r="C14" s="5">
        <v>2</v>
      </c>
      <c r="D14" s="5">
        <v>2</v>
      </c>
      <c r="M14"/>
      <c r="N14"/>
      <c r="O14"/>
    </row>
    <row r="15" spans="1:15" x14ac:dyDescent="0.25">
      <c r="E15" s="1"/>
      <c r="F15" s="1"/>
      <c r="G15"/>
      <c r="M15"/>
      <c r="N15"/>
      <c r="O15"/>
    </row>
    <row r="16" spans="1:15" x14ac:dyDescent="0.25">
      <c r="E16" s="1"/>
      <c r="F16" s="1"/>
      <c r="G16"/>
      <c r="M16"/>
      <c r="N16"/>
      <c r="O16"/>
    </row>
    <row r="17" spans="2:15" x14ac:dyDescent="0.25">
      <c r="E17" s="1"/>
      <c r="F17" s="1"/>
      <c r="G17"/>
      <c r="M17"/>
      <c r="N17"/>
      <c r="O17"/>
    </row>
    <row r="18" spans="2:15" x14ac:dyDescent="0.25">
      <c r="E18" s="1"/>
      <c r="F18" s="1"/>
      <c r="G18"/>
      <c r="M18"/>
      <c r="N18"/>
      <c r="O18"/>
    </row>
    <row r="19" spans="2:15" x14ac:dyDescent="0.25">
      <c r="B19" s="1"/>
      <c r="C19" s="1"/>
      <c r="D19" s="1"/>
      <c r="E19" s="1"/>
      <c r="F19" s="1"/>
      <c r="G19"/>
      <c r="M19"/>
      <c r="N19"/>
      <c r="O19"/>
    </row>
    <row r="20" spans="2:15" x14ac:dyDescent="0.25">
      <c r="B20" s="1"/>
      <c r="C20" s="1"/>
      <c r="D20" s="1"/>
      <c r="E20" s="1"/>
      <c r="F20" s="1"/>
      <c r="G20" s="1"/>
      <c r="M20"/>
      <c r="N20"/>
      <c r="O20"/>
    </row>
    <row r="21" spans="2:15" x14ac:dyDescent="0.25">
      <c r="B21" s="1"/>
      <c r="C21" s="1"/>
      <c r="D21" s="1"/>
      <c r="E21" s="1"/>
      <c r="F21" s="1"/>
      <c r="G21" s="1"/>
      <c r="M21"/>
      <c r="N21"/>
      <c r="O21"/>
    </row>
    <row r="22" spans="2:15" x14ac:dyDescent="0.25">
      <c r="B22" s="1"/>
      <c r="C22" s="1"/>
      <c r="D22" s="1"/>
      <c r="E22" s="1"/>
      <c r="F22" s="1"/>
      <c r="G22" s="1"/>
      <c r="M22"/>
      <c r="N22"/>
      <c r="O22"/>
    </row>
    <row r="23" spans="2:15" x14ac:dyDescent="0.25">
      <c r="B23" s="1"/>
      <c r="C23" s="1"/>
      <c r="D23" s="1"/>
      <c r="E23" s="1"/>
      <c r="F23" s="1"/>
      <c r="G23" s="1"/>
    </row>
    <row r="24" spans="2:15" x14ac:dyDescent="0.25">
      <c r="B24" s="1"/>
      <c r="C24" s="1"/>
      <c r="D24" s="1"/>
      <c r="E24" s="1"/>
      <c r="F24" s="1"/>
      <c r="G24" s="1"/>
    </row>
    <row r="25" spans="2:15" x14ac:dyDescent="0.25">
      <c r="B25" s="1"/>
      <c r="C25" s="1"/>
      <c r="D25" s="1"/>
      <c r="E25" s="1"/>
      <c r="F25" s="1"/>
      <c r="G25" s="1"/>
    </row>
    <row r="26" spans="2:15" x14ac:dyDescent="0.25">
      <c r="B26" s="1"/>
      <c r="C26" s="1"/>
      <c r="D26" s="1"/>
      <c r="E26" s="1"/>
      <c r="F26" s="1"/>
      <c r="G26" s="1"/>
    </row>
    <row r="27" spans="2:15" x14ac:dyDescent="0.25">
      <c r="B27" s="1"/>
      <c r="C27" s="1"/>
      <c r="D27" s="1"/>
      <c r="E27" s="1"/>
      <c r="F27" s="1"/>
      <c r="G27" s="1"/>
    </row>
    <row r="28" spans="2:15" x14ac:dyDescent="0.25">
      <c r="B28" s="1"/>
      <c r="C28" s="1"/>
      <c r="D28" s="1"/>
      <c r="E28" s="1"/>
      <c r="F28" s="1"/>
      <c r="G28" s="1"/>
    </row>
    <row r="29" spans="2:15" x14ac:dyDescent="0.25">
      <c r="B29" s="1"/>
      <c r="C29" s="1"/>
      <c r="D29" s="1"/>
      <c r="E29" s="1"/>
      <c r="F29" s="1"/>
      <c r="G29" s="1"/>
    </row>
    <row r="30" spans="2:15" x14ac:dyDescent="0.25">
      <c r="B30" s="1"/>
      <c r="C30" s="1"/>
      <c r="D30" s="1"/>
      <c r="E30" s="1"/>
      <c r="F30" s="1"/>
      <c r="G30" s="1"/>
    </row>
    <row r="31" spans="2:15" x14ac:dyDescent="0.25">
      <c r="B31" s="1"/>
      <c r="C31" s="1"/>
      <c r="D31" s="1"/>
      <c r="E31" s="1"/>
      <c r="F31" s="1"/>
      <c r="G31" s="1"/>
    </row>
    <row r="32" spans="2:15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Report</vt:lpstr>
      <vt:lpstr>Manual Test status</vt:lpstr>
      <vt:lpstr>Open Defects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Nhivekar, Viraj</dc:creator>
  <cp:lastModifiedBy>Khetal, Rahul</cp:lastModifiedBy>
  <dcterms:created xsi:type="dcterms:W3CDTF">2016-10-05T12:38:49Z</dcterms:created>
  <dcterms:modified xsi:type="dcterms:W3CDTF">2017-04-19T06:18:29Z</dcterms:modified>
</cp:coreProperties>
</file>