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My Drive\MG403 Finance\Quiz-1\"/>
    </mc:Choice>
  </mc:AlternateContent>
  <xr:revisionPtr revIDLastSave="0" documentId="13_ncr:1_{7E8E8ABE-45E6-43E0-B5C0-76B9723EF2F9}" xr6:coauthVersionLast="45" xr6:coauthVersionMax="45" xr10:uidLastSave="{00000000-0000-0000-0000-000000000000}"/>
  <bookViews>
    <workbookView xWindow="10908" yWindow="1944" windowWidth="11460" windowHeight="93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G23" i="1" l="1"/>
  <c r="F23" i="1"/>
  <c r="E23" i="1"/>
  <c r="D23" i="1"/>
  <c r="C23" i="1"/>
  <c r="G60" i="1"/>
  <c r="F60" i="1"/>
  <c r="E60" i="1"/>
  <c r="D60" i="1"/>
  <c r="C60" i="1"/>
  <c r="C59" i="1"/>
  <c r="G59" i="1"/>
  <c r="F59" i="1"/>
  <c r="E59" i="1"/>
  <c r="D59" i="1"/>
  <c r="C46" i="1"/>
  <c r="F44" i="1"/>
  <c r="F46" i="1" s="1"/>
  <c r="C44" i="1"/>
  <c r="C36" i="1"/>
  <c r="C30" i="1"/>
  <c r="F13" i="1"/>
  <c r="C13" i="1"/>
  <c r="C22" i="1" s="1"/>
  <c r="G13" i="1"/>
  <c r="E13" i="1"/>
  <c r="E20" i="1" s="1"/>
  <c r="D13" i="1"/>
  <c r="C19" i="1"/>
  <c r="E19" i="1"/>
  <c r="G19" i="1"/>
  <c r="D19" i="1"/>
  <c r="D20" i="1" s="1"/>
  <c r="F19" i="1"/>
  <c r="F20" i="1" s="1"/>
  <c r="G44" i="1"/>
  <c r="E46" i="1"/>
  <c r="D44" i="1"/>
  <c r="D46" i="1" s="1"/>
  <c r="G36" i="1"/>
  <c r="G46" i="1" s="1"/>
  <c r="F36" i="1"/>
  <c r="E36" i="1"/>
  <c r="D36" i="1"/>
  <c r="G6" i="1"/>
  <c r="F6" i="1"/>
  <c r="E6" i="1"/>
  <c r="D6" i="1"/>
  <c r="C6" i="1"/>
  <c r="F30" i="1"/>
  <c r="E30" i="1"/>
  <c r="D30" i="1"/>
  <c r="G30" i="1"/>
  <c r="C20" i="1" l="1"/>
  <c r="E22" i="1"/>
  <c r="F22" i="1"/>
  <c r="G22" i="1"/>
  <c r="D22" i="1"/>
  <c r="G20" i="1"/>
</calcChain>
</file>

<file path=xl/sharedStrings.xml><?xml version="1.0" encoding="utf-8"?>
<sst xmlns="http://schemas.openxmlformats.org/spreadsheetml/2006/main" count="55" uniqueCount="51">
  <si>
    <t>Particulars</t>
  </si>
  <si>
    <t>Long term borrowings</t>
  </si>
  <si>
    <t>Tangible assets</t>
  </si>
  <si>
    <t>Liabilities:</t>
  </si>
  <si>
    <t>Assets:</t>
  </si>
  <si>
    <t>Short term provisions</t>
  </si>
  <si>
    <t>Equity share capital (issued)</t>
  </si>
  <si>
    <t>Short term borrowings</t>
  </si>
  <si>
    <t>Non-Current investments (cost)</t>
  </si>
  <si>
    <t>Other long term liabilities</t>
  </si>
  <si>
    <t>Capital Work in progress</t>
  </si>
  <si>
    <t>Trade Payables</t>
  </si>
  <si>
    <t>Equity share capital (authorised)</t>
  </si>
  <si>
    <t>Other non-current assets</t>
  </si>
  <si>
    <t>Trade receivables</t>
  </si>
  <si>
    <t>Contingent liabilities</t>
  </si>
  <si>
    <t>Cash</t>
  </si>
  <si>
    <t>Current Investments</t>
  </si>
  <si>
    <t>Contingent assets</t>
  </si>
  <si>
    <t>Other current assets</t>
  </si>
  <si>
    <t>bonus equity share capital</t>
  </si>
  <si>
    <t>Finance Costs</t>
  </si>
  <si>
    <t>Cash &amp; Cash Equivalents</t>
  </si>
  <si>
    <t>Long term loans and advacnes</t>
  </si>
  <si>
    <t>Non current investments (MV)</t>
  </si>
  <si>
    <t>Short term loans and advances</t>
  </si>
  <si>
    <t>Inventories</t>
  </si>
  <si>
    <t>Current investments include Debt securities treated as cash equivalent</t>
  </si>
  <si>
    <t>Reserve and surplus</t>
  </si>
  <si>
    <t>Long term Provisions</t>
  </si>
  <si>
    <t>Intangible assets</t>
  </si>
  <si>
    <t>Other current liabilities</t>
  </si>
  <si>
    <t>Calculated Fixed assets</t>
  </si>
  <si>
    <t>Total Assets</t>
  </si>
  <si>
    <t>Total shareholders funds</t>
  </si>
  <si>
    <t>net current liabilities</t>
  </si>
  <si>
    <t>Net non current liabilities</t>
  </si>
  <si>
    <t>Deferred tax liabilities (net)</t>
  </si>
  <si>
    <t xml:space="preserve"> Total liabilities and Capital</t>
  </si>
  <si>
    <t>Shareholder's funds:</t>
  </si>
  <si>
    <t>Net liabilities</t>
  </si>
  <si>
    <t>Intangible Asset under Development</t>
  </si>
  <si>
    <t>Total current assets</t>
  </si>
  <si>
    <t>Calculated Cash &amp; equivalents</t>
  </si>
  <si>
    <t>Cash &amp; Cash Equivalents(given)</t>
  </si>
  <si>
    <t>Total Revenue</t>
  </si>
  <si>
    <t>Fixed Assets (Given)</t>
  </si>
  <si>
    <t xml:space="preserve">Total Non current assets (including fixed assets) </t>
  </si>
  <si>
    <t>done</t>
  </si>
  <si>
    <t>Capital Gearing ratio:</t>
  </si>
  <si>
    <t>Checkout the formula in Notes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</si>
</sst>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4" borderId="4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Fill="1" applyBorder="1"/>
    <xf numFmtId="0" fontId="1" fillId="5" borderId="1" xfId="0" applyFont="1" applyFill="1" applyBorder="1"/>
    <xf numFmtId="17" fontId="1" fillId="5" borderId="2" xfId="0" applyNumberFormat="1" applyFont="1" applyFill="1" applyBorder="1"/>
    <xf numFmtId="17" fontId="1" fillId="5" borderId="3" xfId="0" applyNumberFormat="1" applyFont="1" applyFill="1" applyBorder="1"/>
    <xf numFmtId="0" fontId="1" fillId="0" borderId="4" xfId="0" applyFont="1" applyBorder="1" applyAlignment="1">
      <alignment horizontal="left" wrapText="1"/>
    </xf>
    <xf numFmtId="0" fontId="0" fillId="2" borderId="0" xfId="0" applyFont="1" applyFill="1"/>
    <xf numFmtId="0" fontId="1" fillId="6" borderId="4" xfId="0" applyFont="1" applyFill="1" applyBorder="1"/>
    <xf numFmtId="0" fontId="0" fillId="6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pane ySplit="1" topLeftCell="A38" activePane="bottomLeft" state="frozen"/>
      <selection pane="bottomLeft" activeCell="B73" sqref="B73"/>
    </sheetView>
  </sheetViews>
  <sheetFormatPr defaultRowHeight="14.4" x14ac:dyDescent="0.3"/>
  <cols>
    <col min="2" max="2" width="27.5546875" customWidth="1"/>
  </cols>
  <sheetData>
    <row r="1" spans="1:7" x14ac:dyDescent="0.3">
      <c r="B1" s="16" t="s">
        <v>0</v>
      </c>
      <c r="C1" s="17">
        <v>43891</v>
      </c>
      <c r="D1" s="17">
        <v>43525</v>
      </c>
      <c r="E1" s="17">
        <v>43160</v>
      </c>
      <c r="F1" s="17">
        <v>42795</v>
      </c>
      <c r="G1" s="18">
        <v>42430</v>
      </c>
    </row>
    <row r="3" spans="1:7" x14ac:dyDescent="0.3">
      <c r="B3" s="9" t="s">
        <v>39</v>
      </c>
      <c r="C3" s="10"/>
      <c r="D3" s="10"/>
      <c r="E3" s="10"/>
      <c r="F3" s="10"/>
      <c r="G3" s="11"/>
    </row>
    <row r="4" spans="1:7" x14ac:dyDescent="0.3">
      <c r="B4" s="6" t="s">
        <v>6</v>
      </c>
      <c r="C4" s="7">
        <v>1524.21</v>
      </c>
      <c r="D4" s="7">
        <v>1524.21</v>
      </c>
      <c r="E4" s="7">
        <v>1524.21</v>
      </c>
      <c r="F4" s="15">
        <v>1016.27</v>
      </c>
      <c r="G4" s="8">
        <v>339.01</v>
      </c>
    </row>
    <row r="5" spans="1:7" x14ac:dyDescent="0.3">
      <c r="B5" s="6" t="s">
        <v>28</v>
      </c>
      <c r="C5" s="7">
        <v>29456.41</v>
      </c>
      <c r="D5" s="7">
        <v>28876.45</v>
      </c>
      <c r="E5" s="7">
        <v>24008.23</v>
      </c>
      <c r="F5" s="7">
        <v>20055.16</v>
      </c>
      <c r="G5" s="8">
        <v>16324.76</v>
      </c>
    </row>
    <row r="6" spans="1:7" x14ac:dyDescent="0.3">
      <c r="B6" s="12" t="s">
        <v>34</v>
      </c>
      <c r="C6" s="7">
        <f>SUM(C4:C5)</f>
        <v>30980.62</v>
      </c>
      <c r="D6" s="7">
        <f>SUM(D4:D5)</f>
        <v>30400.66</v>
      </c>
      <c r="E6" s="7">
        <f>SUM(E4:E5)</f>
        <v>25532.44</v>
      </c>
      <c r="F6" s="7">
        <f>SUM(F4:F5)</f>
        <v>21071.43</v>
      </c>
      <c r="G6" s="8">
        <f>SUM(G4:G5)</f>
        <v>16663.77</v>
      </c>
    </row>
    <row r="7" spans="1:7" x14ac:dyDescent="0.3">
      <c r="B7" s="12"/>
      <c r="C7" s="7"/>
      <c r="D7" s="7"/>
      <c r="E7" s="7"/>
      <c r="F7" s="7"/>
      <c r="G7" s="8"/>
    </row>
    <row r="8" spans="1:7" x14ac:dyDescent="0.3">
      <c r="B8" s="9" t="s">
        <v>3</v>
      </c>
      <c r="C8" s="10"/>
      <c r="D8" s="10"/>
      <c r="E8" s="10"/>
      <c r="F8" s="10"/>
      <c r="G8" s="11"/>
    </row>
    <row r="9" spans="1:7" x14ac:dyDescent="0.3">
      <c r="B9" s="6" t="s">
        <v>37</v>
      </c>
      <c r="C9" s="7">
        <v>5491.44</v>
      </c>
      <c r="D9" s="7">
        <v>7396.25</v>
      </c>
      <c r="E9" s="7">
        <v>6804.82</v>
      </c>
      <c r="F9" s="7">
        <v>6149.27</v>
      </c>
      <c r="G9" s="8">
        <v>5034.2</v>
      </c>
    </row>
    <row r="10" spans="1:7" x14ac:dyDescent="0.3">
      <c r="A10" t="s">
        <v>48</v>
      </c>
      <c r="B10" s="6" t="s">
        <v>1</v>
      </c>
      <c r="C10" s="7">
        <v>23109.63</v>
      </c>
      <c r="D10" s="7">
        <v>12127.8</v>
      </c>
      <c r="E10" s="7">
        <v>9655.94</v>
      </c>
      <c r="F10" s="7">
        <v>7177.8</v>
      </c>
      <c r="G10" s="8">
        <v>11358.76</v>
      </c>
    </row>
    <row r="11" spans="1:7" x14ac:dyDescent="0.3">
      <c r="B11" s="6" t="s">
        <v>9</v>
      </c>
      <c r="C11" s="7">
        <v>225.53</v>
      </c>
      <c r="D11" s="7">
        <v>153.46</v>
      </c>
      <c r="E11" s="7">
        <v>34.83</v>
      </c>
      <c r="F11" s="7">
        <v>24.05</v>
      </c>
      <c r="G11" s="8">
        <v>9426.39</v>
      </c>
    </row>
    <row r="12" spans="1:7" x14ac:dyDescent="0.3">
      <c r="B12" s="6" t="s">
        <v>29</v>
      </c>
      <c r="C12" s="7">
        <v>54.62</v>
      </c>
      <c r="D12" s="7">
        <v>58.41</v>
      </c>
      <c r="E12" s="7">
        <v>79.27</v>
      </c>
      <c r="F12" s="7">
        <v>183.33</v>
      </c>
      <c r="G12" s="8">
        <v>164.64</v>
      </c>
    </row>
    <row r="13" spans="1:7" x14ac:dyDescent="0.3">
      <c r="B13" s="12" t="s">
        <v>36</v>
      </c>
      <c r="C13" s="7">
        <f>SUM(C9:C12)</f>
        <v>28881.219999999998</v>
      </c>
      <c r="D13" s="7">
        <f>SUM(D9:D12)</f>
        <v>19735.919999999998</v>
      </c>
      <c r="E13" s="7">
        <f>SUM(E9:E12)</f>
        <v>16574.860000000004</v>
      </c>
      <c r="F13" s="7">
        <f>SUM(F9:F12)</f>
        <v>13534.449999999999</v>
      </c>
      <c r="G13" s="8">
        <f>SUM(G9:G12)</f>
        <v>25983.989999999998</v>
      </c>
    </row>
    <row r="14" spans="1:7" x14ac:dyDescent="0.3">
      <c r="B14" s="6"/>
      <c r="C14" s="7"/>
      <c r="D14" s="7"/>
      <c r="E14" s="7"/>
      <c r="F14" s="7"/>
      <c r="G14" s="8"/>
    </row>
    <row r="15" spans="1:7" x14ac:dyDescent="0.3">
      <c r="B15" s="6" t="s">
        <v>11</v>
      </c>
      <c r="C15" s="7">
        <v>11468.79</v>
      </c>
      <c r="D15" s="7">
        <v>19053.400000000001</v>
      </c>
      <c r="E15" s="7">
        <v>15845.91</v>
      </c>
      <c r="F15" s="7">
        <v>12699.66</v>
      </c>
      <c r="G15" s="8">
        <v>9464.7999999999993</v>
      </c>
    </row>
    <row r="16" spans="1:7" x14ac:dyDescent="0.3">
      <c r="B16" s="6" t="s">
        <v>7</v>
      </c>
      <c r="C16" s="7">
        <v>16276.12</v>
      </c>
      <c r="D16" s="7">
        <v>13908.68</v>
      </c>
      <c r="E16" s="7">
        <v>10879.42</v>
      </c>
      <c r="F16" s="7">
        <v>10914.38</v>
      </c>
      <c r="G16" s="8">
        <v>3991.28</v>
      </c>
    </row>
    <row r="17" spans="2:12" x14ac:dyDescent="0.3">
      <c r="B17" s="6" t="s">
        <v>5</v>
      </c>
      <c r="C17" s="7">
        <v>2630.56</v>
      </c>
      <c r="D17" s="7">
        <v>2018.97</v>
      </c>
      <c r="E17" s="7">
        <v>3605.44</v>
      </c>
      <c r="F17" s="7">
        <v>3974.4</v>
      </c>
      <c r="G17" s="8">
        <v>1646.64</v>
      </c>
    </row>
    <row r="18" spans="2:12" x14ac:dyDescent="0.3">
      <c r="B18" s="6" t="s">
        <v>31</v>
      </c>
      <c r="C18" s="7">
        <v>26668.89</v>
      </c>
      <c r="D18" s="7">
        <v>22140.73</v>
      </c>
      <c r="E18" s="7">
        <v>17233.68</v>
      </c>
      <c r="F18" s="7">
        <v>18184.72</v>
      </c>
      <c r="G18" s="8">
        <v>11802.53</v>
      </c>
    </row>
    <row r="19" spans="2:12" x14ac:dyDescent="0.3">
      <c r="B19" s="12" t="s">
        <v>35</v>
      </c>
      <c r="C19" s="7">
        <f>SUM(C15:C18)</f>
        <v>57044.36</v>
      </c>
      <c r="D19" s="7">
        <f>SUM(D15:D18)</f>
        <v>57121.78</v>
      </c>
      <c r="E19" s="7">
        <f>SUM(E15:E18)</f>
        <v>47564.45</v>
      </c>
      <c r="F19" s="7">
        <f>SUM(F15:F18)</f>
        <v>45773.16</v>
      </c>
      <c r="G19" s="8">
        <f>SUM(G15:G18)</f>
        <v>26905.25</v>
      </c>
    </row>
    <row r="20" spans="2:12" x14ac:dyDescent="0.3">
      <c r="B20" s="12" t="s">
        <v>40</v>
      </c>
      <c r="C20" s="7">
        <f>SUM(C19,C13)</f>
        <v>85925.58</v>
      </c>
      <c r="D20" s="7">
        <f>SUM(D19,D13)</f>
        <v>76857.7</v>
      </c>
      <c r="E20" s="7">
        <f>SUM(E19,E13)</f>
        <v>64139.31</v>
      </c>
      <c r="F20" s="7">
        <f>SUM(F19,F13)</f>
        <v>59307.61</v>
      </c>
      <c r="G20" s="8">
        <f>SUM(G19,G13)</f>
        <v>52889.24</v>
      </c>
    </row>
    <row r="21" spans="2:12" x14ac:dyDescent="0.3">
      <c r="B21" s="12"/>
      <c r="C21" s="7"/>
      <c r="D21" s="7"/>
      <c r="E21" s="7"/>
      <c r="F21" s="7"/>
      <c r="G21" s="8"/>
    </row>
    <row r="22" spans="2:12" x14ac:dyDescent="0.3">
      <c r="B22" s="12" t="s">
        <v>38</v>
      </c>
      <c r="C22" s="7">
        <f>SUM(C19,C13,C6)</f>
        <v>116906.2</v>
      </c>
      <c r="D22" s="7">
        <f>SUM(D19,D13,D6)</f>
        <v>107258.36</v>
      </c>
      <c r="E22" s="7">
        <f>SUM(E19,E13,E6)</f>
        <v>89671.75</v>
      </c>
      <c r="F22" s="7">
        <f>SUM(F19,F13,F6)</f>
        <v>80379.040000000008</v>
      </c>
      <c r="G22" s="8">
        <f>SUM(G19,G13,G6)</f>
        <v>69553.009999999995</v>
      </c>
    </row>
    <row r="23" spans="2:12" x14ac:dyDescent="0.3">
      <c r="B23" s="21" t="s">
        <v>49</v>
      </c>
      <c r="C23" s="22">
        <f>C6/C20</f>
        <v>0.36055177049721399</v>
      </c>
      <c r="D23" s="22">
        <f>D6/D20</f>
        <v>0.39554475348598778</v>
      </c>
      <c r="E23" s="22">
        <f>E6/E20</f>
        <v>0.39807787143329104</v>
      </c>
      <c r="F23" s="22">
        <f>F6/F20</f>
        <v>0.35529049307500338</v>
      </c>
      <c r="G23" s="22">
        <f>G6/G20</f>
        <v>0.31506918987680671</v>
      </c>
      <c r="H23" s="23" t="s">
        <v>50</v>
      </c>
      <c r="I23" s="23"/>
      <c r="J23" s="23"/>
      <c r="K23" s="23"/>
      <c r="L23" s="23"/>
    </row>
    <row r="24" spans="2:12" x14ac:dyDescent="0.3">
      <c r="B24" s="6"/>
      <c r="C24" s="7"/>
      <c r="D24" s="7"/>
      <c r="E24" s="7"/>
      <c r="F24" s="7"/>
      <c r="G24" s="8"/>
    </row>
    <row r="25" spans="2:12" x14ac:dyDescent="0.3">
      <c r="B25" s="9" t="s">
        <v>4</v>
      </c>
      <c r="C25" s="10"/>
      <c r="D25" s="10"/>
      <c r="E25" s="10"/>
      <c r="F25" s="10"/>
      <c r="G25" s="11"/>
    </row>
    <row r="26" spans="2:12" x14ac:dyDescent="0.3">
      <c r="B26" s="6" t="s">
        <v>2</v>
      </c>
      <c r="C26" s="7">
        <v>66104.850000000006</v>
      </c>
      <c r="D26" s="7">
        <v>41168.629999999997</v>
      </c>
      <c r="E26" s="7">
        <v>38225.68</v>
      </c>
      <c r="F26" s="7">
        <v>36438.559999999998</v>
      </c>
      <c r="G26" s="8">
        <v>33654.83</v>
      </c>
    </row>
    <row r="27" spans="2:12" x14ac:dyDescent="0.3">
      <c r="B27" s="6" t="s">
        <v>30</v>
      </c>
      <c r="C27" s="7">
        <v>0</v>
      </c>
      <c r="D27" s="7">
        <v>456.18</v>
      </c>
      <c r="E27" s="7">
        <v>452.77</v>
      </c>
      <c r="F27" s="7">
        <v>421.02</v>
      </c>
      <c r="G27" s="8">
        <v>414.8</v>
      </c>
    </row>
    <row r="28" spans="2:12" x14ac:dyDescent="0.3">
      <c r="B28" s="6" t="s">
        <v>10</v>
      </c>
      <c r="C28" s="7">
        <v>0</v>
      </c>
      <c r="D28" s="7">
        <v>9495.91</v>
      </c>
      <c r="E28" s="7">
        <v>3989.02</v>
      </c>
      <c r="F28" s="7">
        <v>1794.54</v>
      </c>
      <c r="G28" s="8">
        <v>1852.77</v>
      </c>
    </row>
    <row r="29" spans="2:12" x14ac:dyDescent="0.3">
      <c r="B29" s="6" t="s">
        <v>41</v>
      </c>
      <c r="C29" s="7">
        <v>0</v>
      </c>
      <c r="D29" s="7">
        <v>22.82</v>
      </c>
      <c r="E29" s="7">
        <v>21.51</v>
      </c>
      <c r="F29" s="7">
        <v>72.95</v>
      </c>
      <c r="G29" s="8">
        <v>61.68</v>
      </c>
    </row>
    <row r="30" spans="2:12" x14ac:dyDescent="0.3">
      <c r="B30" s="12" t="s">
        <v>32</v>
      </c>
      <c r="C30" s="7">
        <f>SUM(C26:C29)</f>
        <v>66104.850000000006</v>
      </c>
      <c r="D30" s="7">
        <f>SUM(D26:D29)</f>
        <v>51143.54</v>
      </c>
      <c r="E30" s="7">
        <f>SUM(E26:E29)</f>
        <v>42688.979999999996</v>
      </c>
      <c r="F30" s="7">
        <f>SUM(F26:F29)</f>
        <v>38727.069999999992</v>
      </c>
      <c r="G30" s="8">
        <f>SUM(G26:G29)</f>
        <v>35984.080000000002</v>
      </c>
    </row>
    <row r="31" spans="2:12" x14ac:dyDescent="0.3">
      <c r="B31" s="12" t="s">
        <v>46</v>
      </c>
      <c r="C31" s="7">
        <v>66104.850000000006</v>
      </c>
      <c r="D31" s="7">
        <v>51143.54</v>
      </c>
      <c r="E31" s="7">
        <v>42688.98</v>
      </c>
      <c r="F31" s="7">
        <v>38727.06</v>
      </c>
      <c r="G31" s="8">
        <v>35984.080000000002</v>
      </c>
    </row>
    <row r="32" spans="2:12" x14ac:dyDescent="0.3">
      <c r="B32" s="6"/>
      <c r="C32" s="7"/>
      <c r="D32" s="7"/>
      <c r="E32" s="7"/>
      <c r="F32" s="7"/>
      <c r="G32" s="8"/>
    </row>
    <row r="33" spans="1:7" x14ac:dyDescent="0.3">
      <c r="A33" t="s">
        <v>48</v>
      </c>
      <c r="B33" s="6" t="s">
        <v>23</v>
      </c>
      <c r="C33" s="7">
        <v>1409.35</v>
      </c>
      <c r="D33" s="7">
        <v>1141.43</v>
      </c>
      <c r="E33" s="7">
        <v>444.84</v>
      </c>
      <c r="F33" s="7">
        <v>406.05</v>
      </c>
      <c r="G33" s="8">
        <v>481.17</v>
      </c>
    </row>
    <row r="34" spans="1:7" x14ac:dyDescent="0.3">
      <c r="A34" t="s">
        <v>48</v>
      </c>
      <c r="B34" s="6" t="s">
        <v>8</v>
      </c>
      <c r="C34" s="7">
        <v>9050.75</v>
      </c>
      <c r="D34" s="7">
        <v>9213.69</v>
      </c>
      <c r="E34" s="7">
        <v>7882.62</v>
      </c>
      <c r="F34" s="7">
        <v>6664.7</v>
      </c>
      <c r="G34" s="8">
        <v>4193.08</v>
      </c>
    </row>
    <row r="35" spans="1:7" x14ac:dyDescent="0.3">
      <c r="A35" t="s">
        <v>48</v>
      </c>
      <c r="B35" s="6" t="s">
        <v>13</v>
      </c>
      <c r="C35" s="7">
        <v>2706.74</v>
      </c>
      <c r="D35" s="7">
        <v>2277.91</v>
      </c>
      <c r="E35" s="7">
        <v>1497.66</v>
      </c>
      <c r="F35" s="7">
        <v>1438.46</v>
      </c>
      <c r="G35" s="8">
        <v>1086.71</v>
      </c>
    </row>
    <row r="36" spans="1:7" ht="30" customHeight="1" x14ac:dyDescent="0.3">
      <c r="B36" s="19" t="s">
        <v>47</v>
      </c>
      <c r="C36" s="7">
        <f>SUM(C31:C35)</f>
        <v>79271.690000000017</v>
      </c>
      <c r="D36" s="7">
        <f>SUM(D31:D35)</f>
        <v>63776.570000000007</v>
      </c>
      <c r="E36" s="7">
        <f>SUM(E31:E35)</f>
        <v>52514.100000000006</v>
      </c>
      <c r="F36" s="7">
        <f>SUM(F31:F35)</f>
        <v>47236.27</v>
      </c>
      <c r="G36" s="8">
        <f>SUM(G31:G35)</f>
        <v>41745.040000000001</v>
      </c>
    </row>
    <row r="37" spans="1:7" x14ac:dyDescent="0.3">
      <c r="B37" s="6"/>
      <c r="C37" s="7"/>
      <c r="D37" s="7"/>
      <c r="E37" s="7"/>
      <c r="F37" s="7"/>
      <c r="G37" s="8"/>
    </row>
    <row r="38" spans="1:7" x14ac:dyDescent="0.3">
      <c r="A38" t="s">
        <v>48</v>
      </c>
      <c r="B38" s="6" t="s">
        <v>17</v>
      </c>
      <c r="C38" s="7">
        <v>5468.86</v>
      </c>
      <c r="D38" s="7">
        <v>5126.76</v>
      </c>
      <c r="E38" s="7">
        <v>6049.38</v>
      </c>
      <c r="F38" s="7">
        <v>5108.7299999999996</v>
      </c>
      <c r="G38" s="8">
        <v>5003.4399999999996</v>
      </c>
    </row>
    <row r="39" spans="1:7" x14ac:dyDescent="0.3">
      <c r="B39" s="6" t="s">
        <v>26</v>
      </c>
      <c r="C39" s="7">
        <v>19325.990000000002</v>
      </c>
      <c r="D39" s="7">
        <v>20443.62</v>
      </c>
      <c r="E39" s="7">
        <v>18612.23</v>
      </c>
      <c r="F39" s="7">
        <v>18629.16</v>
      </c>
      <c r="G39" s="8">
        <v>13354.83</v>
      </c>
    </row>
    <row r="40" spans="1:7" x14ac:dyDescent="0.3">
      <c r="B40" s="6" t="s">
        <v>25</v>
      </c>
      <c r="C40" s="7">
        <v>409.86</v>
      </c>
      <c r="D40" s="7">
        <v>850.83</v>
      </c>
      <c r="E40" s="7">
        <v>63.87</v>
      </c>
      <c r="F40" s="7">
        <v>125.49</v>
      </c>
      <c r="G40" s="8">
        <v>55.81</v>
      </c>
    </row>
    <row r="41" spans="1:7" x14ac:dyDescent="0.3">
      <c r="B41" s="6" t="s">
        <v>14</v>
      </c>
      <c r="C41" s="7">
        <v>3934.19</v>
      </c>
      <c r="D41" s="7">
        <v>5667.43</v>
      </c>
      <c r="E41" s="7">
        <v>5587.02</v>
      </c>
      <c r="F41" s="7">
        <v>4091.66</v>
      </c>
      <c r="G41" s="8">
        <v>3776.28</v>
      </c>
    </row>
    <row r="42" spans="1:7" x14ac:dyDescent="0.3">
      <c r="B42" s="6" t="s">
        <v>22</v>
      </c>
      <c r="C42" s="7">
        <v>223.12</v>
      </c>
      <c r="D42" s="7">
        <v>218.5</v>
      </c>
      <c r="E42" s="7">
        <v>1305.18</v>
      </c>
      <c r="F42" s="7">
        <v>136.4</v>
      </c>
      <c r="G42" s="8">
        <v>154.15</v>
      </c>
    </row>
    <row r="43" spans="1:7" x14ac:dyDescent="0.3">
      <c r="B43" s="6" t="s">
        <v>19</v>
      </c>
      <c r="C43" s="7">
        <v>8379.7999999999993</v>
      </c>
      <c r="D43" s="7">
        <v>11200.96</v>
      </c>
      <c r="E43" s="7">
        <v>6573.28</v>
      </c>
      <c r="F43" s="7">
        <v>4974.6400000000003</v>
      </c>
      <c r="G43" s="8">
        <v>5458.77</v>
      </c>
    </row>
    <row r="44" spans="1:7" x14ac:dyDescent="0.3">
      <c r="B44" s="12" t="s">
        <v>42</v>
      </c>
      <c r="C44" s="7">
        <f>SUM(C38:C43)</f>
        <v>37741.82</v>
      </c>
      <c r="D44" s="7">
        <f>SUM(D38:D43)</f>
        <v>43508.1</v>
      </c>
      <c r="E44" s="7">
        <f>SUM(E38:E43)</f>
        <v>38190.959999999999</v>
      </c>
      <c r="F44" s="7">
        <f>SUM(F38:F43)</f>
        <v>33066.080000000002</v>
      </c>
      <c r="G44" s="8">
        <f>SUM(G38:G43)</f>
        <v>27803.280000000002</v>
      </c>
    </row>
    <row r="45" spans="1:7" x14ac:dyDescent="0.3">
      <c r="B45" s="12"/>
      <c r="C45" s="7"/>
      <c r="D45" s="7"/>
      <c r="E45" s="7"/>
      <c r="F45" s="7"/>
      <c r="G45" s="8"/>
    </row>
    <row r="46" spans="1:7" x14ac:dyDescent="0.3">
      <c r="B46" s="13" t="s">
        <v>33</v>
      </c>
      <c r="C46" s="14">
        <f>SUM(C36,C44)</f>
        <v>117013.51000000001</v>
      </c>
      <c r="D46" s="14">
        <f>SUM(D36,D44)</f>
        <v>107284.67000000001</v>
      </c>
      <c r="E46" s="14">
        <f>SUM(E36,E44)</f>
        <v>90705.06</v>
      </c>
      <c r="F46" s="14">
        <f>SUM(F36,F44)</f>
        <v>80302.350000000006</v>
      </c>
      <c r="G46" s="14">
        <f>SUM(G36,G44)</f>
        <v>69548.320000000007</v>
      </c>
    </row>
    <row r="49" spans="2:7" x14ac:dyDescent="0.3">
      <c r="B49" s="3" t="s">
        <v>20</v>
      </c>
      <c r="C49" s="3">
        <v>0</v>
      </c>
      <c r="D49" s="3">
        <v>1449.62</v>
      </c>
      <c r="E49" s="3">
        <v>1449.62</v>
      </c>
      <c r="F49" s="3">
        <v>941.68</v>
      </c>
      <c r="G49" s="3">
        <v>264.43</v>
      </c>
    </row>
    <row r="50" spans="2:7" x14ac:dyDescent="0.3">
      <c r="B50" s="3" t="s">
        <v>12</v>
      </c>
      <c r="C50" s="3">
        <v>5432</v>
      </c>
      <c r="D50" s="3">
        <v>1800</v>
      </c>
      <c r="E50" s="3">
        <v>1524.91</v>
      </c>
      <c r="F50" s="3">
        <v>1298.3399999999999</v>
      </c>
      <c r="G50" s="3">
        <v>439.45</v>
      </c>
    </row>
    <row r="51" spans="2:7" x14ac:dyDescent="0.3">
      <c r="B51" s="2" t="s">
        <v>15</v>
      </c>
      <c r="C51" s="20">
        <v>0</v>
      </c>
      <c r="D51" s="20">
        <v>34549.11</v>
      </c>
      <c r="E51" s="20">
        <v>27755.93</v>
      </c>
      <c r="F51" s="20">
        <v>8021.12</v>
      </c>
      <c r="G51" s="20">
        <v>8304.2999999999993</v>
      </c>
    </row>
    <row r="52" spans="2:7" x14ac:dyDescent="0.3">
      <c r="B52" s="2" t="s">
        <v>18</v>
      </c>
      <c r="C52" s="20"/>
      <c r="D52" s="20"/>
      <c r="E52" s="20"/>
      <c r="F52" s="20"/>
      <c r="G52" s="20"/>
    </row>
    <row r="53" spans="2:7" x14ac:dyDescent="0.3">
      <c r="B53" s="2" t="s">
        <v>24</v>
      </c>
      <c r="C53" s="20">
        <v>7650.75</v>
      </c>
      <c r="D53" s="20">
        <v>9413.69</v>
      </c>
      <c r="E53" s="20">
        <v>7845.65</v>
      </c>
      <c r="F53" s="20">
        <v>6504.45</v>
      </c>
      <c r="G53" s="20">
        <v>5043.54</v>
      </c>
    </row>
    <row r="56" spans="2:7" x14ac:dyDescent="0.3">
      <c r="B56" s="4" t="s">
        <v>45</v>
      </c>
      <c r="C56" s="4">
        <v>270773.15000000002</v>
      </c>
      <c r="D56" s="4">
        <v>276886.69</v>
      </c>
      <c r="E56" s="4">
        <v>221037.52</v>
      </c>
      <c r="F56" s="4">
        <v>188877.28</v>
      </c>
      <c r="G56" s="4">
        <v>178992.84</v>
      </c>
    </row>
    <row r="57" spans="2:7" ht="45" customHeight="1" x14ac:dyDescent="0.3">
      <c r="B57" s="5" t="s">
        <v>27</v>
      </c>
      <c r="C57">
        <v>124</v>
      </c>
      <c r="D57">
        <v>43</v>
      </c>
      <c r="E57">
        <v>1050</v>
      </c>
      <c r="F57">
        <v>0</v>
      </c>
      <c r="G57">
        <v>12</v>
      </c>
    </row>
    <row r="58" spans="2:7" x14ac:dyDescent="0.3">
      <c r="B58" t="s">
        <v>16</v>
      </c>
      <c r="C58">
        <v>99.12</v>
      </c>
      <c r="D58">
        <v>175.5</v>
      </c>
      <c r="E58">
        <v>255.18</v>
      </c>
      <c r="F58">
        <v>136.4</v>
      </c>
      <c r="G58">
        <v>142.15</v>
      </c>
    </row>
    <row r="59" spans="2:7" x14ac:dyDescent="0.3">
      <c r="B59" s="1" t="s">
        <v>43</v>
      </c>
      <c r="C59">
        <f>SUM(C57,C58)</f>
        <v>223.12</v>
      </c>
      <c r="D59">
        <f>SUM(D57,D58)</f>
        <v>218.5</v>
      </c>
      <c r="E59">
        <f>SUM(E57,E58)</f>
        <v>1305.18</v>
      </c>
      <c r="F59">
        <f>SUM(F57,F58)</f>
        <v>136.4</v>
      </c>
      <c r="G59">
        <f>SUM(G57,G58)</f>
        <v>154.15</v>
      </c>
    </row>
    <row r="60" spans="2:7" x14ac:dyDescent="0.3">
      <c r="B60" s="12" t="s">
        <v>44</v>
      </c>
      <c r="C60" s="7">
        <f>C42</f>
        <v>223.12</v>
      </c>
      <c r="D60" s="7">
        <f>D42</f>
        <v>218.5</v>
      </c>
      <c r="E60" s="7">
        <f>E42</f>
        <v>1305.18</v>
      </c>
      <c r="F60" s="7">
        <f>F42</f>
        <v>136.4</v>
      </c>
      <c r="G60" s="7">
        <f>G42</f>
        <v>154.15</v>
      </c>
    </row>
    <row r="61" spans="2:7" x14ac:dyDescent="0.3">
      <c r="B61" t="s">
        <v>21</v>
      </c>
      <c r="C61">
        <v>1138.8499999999999</v>
      </c>
      <c r="D61">
        <v>785.64</v>
      </c>
      <c r="E61">
        <v>617.88</v>
      </c>
      <c r="F61">
        <v>609.24</v>
      </c>
      <c r="G61">
        <v>723.18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Reddy Gillella</dc:creator>
  <cp:lastModifiedBy>Akash Reddy Gillella</cp:lastModifiedBy>
  <dcterms:created xsi:type="dcterms:W3CDTF">2015-06-05T18:17:20Z</dcterms:created>
  <dcterms:modified xsi:type="dcterms:W3CDTF">2020-09-25T12:55:16Z</dcterms:modified>
</cp:coreProperties>
</file>