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6" documentId="11_BF6F917497202A08795A02A72EF6B36F113BFCD0" xr6:coauthVersionLast="45" xr6:coauthVersionMax="45" xr10:uidLastSave="{E6EED621-EC68-4A1D-AE21-BE83539A3543}"/>
  <bookViews>
    <workbookView xWindow="2304" yWindow="2304" windowWidth="11460" windowHeight="931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2" i="1"/>
  <c r="C12" i="1"/>
  <c r="E12" i="1" s="1"/>
  <c r="D11" i="1"/>
  <c r="C11" i="1"/>
  <c r="E11" i="1" s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<sst xmlns="http://schemas.openxmlformats.org/spreadsheetml/2006/main" count="120" uniqueCount="52">
  <si>
    <t>Mar '19</t>
  </si>
  <si>
    <t>Change</t>
  </si>
  <si>
    <t>Total Share Capital</t>
  </si>
  <si>
    <t>Reserves</t>
  </si>
  <si>
    <t>Secured Loans</t>
  </si>
  <si>
    <t>Investments</t>
  </si>
  <si>
    <t>Interest received</t>
  </si>
  <si>
    <t>Selling and Admin Expenses</t>
  </si>
  <si>
    <t>Investments outside the group</t>
  </si>
  <si>
    <t>Gross Block</t>
  </si>
  <si>
    <t>Less: Accum. Depreciation</t>
  </si>
  <si>
    <t>Net Block</t>
  </si>
  <si>
    <t>Capital Work in Progress</t>
  </si>
  <si>
    <t>Interest</t>
  </si>
  <si>
    <t>Inventories</t>
  </si>
  <si>
    <t>Sundry Debtors</t>
  </si>
  <si>
    <t>Unsecured Loans</t>
  </si>
  <si>
    <t>Contingent liabilities</t>
  </si>
  <si>
    <t>Cash and Bank Balance</t>
  </si>
  <si>
    <t>Loans and Advances</t>
  </si>
  <si>
    <t>Current Liabilities</t>
  </si>
  <si>
    <t>Provisions</t>
  </si>
  <si>
    <t>Other Income</t>
  </si>
  <si>
    <t>Contingent assets</t>
  </si>
  <si>
    <t>Investments in Subsidiaries</t>
  </si>
  <si>
    <t>Dividend from subsidieries</t>
  </si>
  <si>
    <t>Employee Cost</t>
  </si>
  <si>
    <t>Miscellaneous Expenses</t>
  </si>
  <si>
    <t>Net Sales</t>
  </si>
  <si>
    <t>Raw Materials</t>
  </si>
  <si>
    <t>Power &amp; Fuel Cost</t>
  </si>
  <si>
    <t>Mar '20</t>
  </si>
  <si>
    <t>Following is the Cash Flow statement of Radha Ltd. Please note that all amounts are in Rs. crore</t>
  </si>
  <si>
    <t>change or current.</t>
  </si>
  <si>
    <t>F,0</t>
  </si>
  <si>
    <t>change</t>
  </si>
  <si>
    <t>O,+</t>
  </si>
  <si>
    <t>F,+</t>
  </si>
  <si>
    <t>I,-</t>
  </si>
  <si>
    <t>I,+</t>
  </si>
  <si>
    <t>current</t>
  </si>
  <si>
    <t>operating expenses</t>
  </si>
  <si>
    <t>N</t>
  </si>
  <si>
    <t>O,-</t>
  </si>
  <si>
    <t>don’t catre</t>
  </si>
  <si>
    <t>C</t>
  </si>
  <si>
    <t>O,-  I,+</t>
  </si>
  <si>
    <t>O,+   F,-</t>
  </si>
  <si>
    <t>O,-    I,+</t>
  </si>
  <si>
    <t>done</t>
  </si>
  <si>
    <t>NA</t>
  </si>
  <si>
    <t>doubt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</si>
</sst>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0" fillId="0" borderId="1" xfId="0" applyFill="1" applyBorder="1"/>
    <xf numFmtId="0" fontId="1" fillId="0" borderId="0" xfId="0" applyFont="1" applyFill="1"/>
    <xf numFmtId="0" fontId="1" fillId="0" borderId="2" xfId="0" applyFont="1" applyBorder="1"/>
    <xf numFmtId="0" fontId="0" fillId="2" borderId="0" xfId="0" applyFill="1"/>
    <xf numFmtId="0" fontId="0" fillId="3" borderId="1" xfId="0" applyFill="1" applyBorder="1"/>
    <xf numFmtId="4" fontId="0" fillId="3" borderId="1" xfId="0" applyNumberFormat="1" applyFill="1" applyBorder="1"/>
    <xf numFmtId="0" fontId="0" fillId="3" borderId="0" xfId="0" applyFill="1"/>
    <xf numFmtId="4" fontId="0" fillId="0" borderId="0" xfId="0" applyNumberForma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85" zoomScaleNormal="85" workbookViewId="0">
      <selection activeCell="I17" sqref="I17"/>
    </sheetView>
  </sheetViews>
  <sheetFormatPr defaultRowHeight="14.4" x14ac:dyDescent="0.3"/>
  <cols>
    <col min="2" max="2" width="25.5546875" bestFit="1" customWidth="1"/>
    <col min="3" max="4" width="9.109375" bestFit="1" customWidth="1"/>
  </cols>
  <sheetData>
    <row r="1" spans="1:8" x14ac:dyDescent="0.3">
      <c r="B1" s="6" t="s">
        <v>32</v>
      </c>
    </row>
    <row r="3" spans="1:8" x14ac:dyDescent="0.3">
      <c r="B3" s="1"/>
      <c r="C3" s="1" t="s">
        <v>31</v>
      </c>
      <c r="D3" s="1" t="s">
        <v>0</v>
      </c>
      <c r="E3" s="1" t="s">
        <v>1</v>
      </c>
      <c r="G3" s="7" t="s">
        <v>33</v>
      </c>
    </row>
    <row r="4" spans="1:8" x14ac:dyDescent="0.3">
      <c r="A4" t="s">
        <v>49</v>
      </c>
      <c r="B4" s="2" t="s">
        <v>2</v>
      </c>
      <c r="C4" s="2">
        <v>88.78</v>
      </c>
      <c r="D4" s="2">
        <v>88.78</v>
      </c>
      <c r="E4" s="2">
        <f>C4-D4</f>
        <v>0</v>
      </c>
      <c r="F4" t="s">
        <v>34</v>
      </c>
      <c r="G4" t="s">
        <v>35</v>
      </c>
    </row>
    <row r="5" spans="1:8" x14ac:dyDescent="0.3">
      <c r="A5" t="s">
        <v>49</v>
      </c>
      <c r="B5" s="2" t="s">
        <v>3</v>
      </c>
      <c r="C5" s="3">
        <v>6092.94</v>
      </c>
      <c r="D5" s="3">
        <v>5105.21</v>
      </c>
      <c r="E5" s="2">
        <f t="shared" ref="E5:E32" si="0">C5-D5</f>
        <v>987.72999999999956</v>
      </c>
      <c r="F5" s="4" t="s">
        <v>36</v>
      </c>
      <c r="G5" s="4" t="s">
        <v>35</v>
      </c>
    </row>
    <row r="6" spans="1:8" x14ac:dyDescent="0.3">
      <c r="A6" t="s">
        <v>49</v>
      </c>
      <c r="B6" s="2" t="s">
        <v>4</v>
      </c>
      <c r="C6" s="3">
        <v>2287.63</v>
      </c>
      <c r="D6" s="2">
        <v>717.52</v>
      </c>
      <c r="E6" s="2">
        <f t="shared" si="0"/>
        <v>1570.1100000000001</v>
      </c>
      <c r="F6" t="s">
        <v>37</v>
      </c>
      <c r="G6" t="s">
        <v>35</v>
      </c>
    </row>
    <row r="7" spans="1:8" x14ac:dyDescent="0.3">
      <c r="A7" t="s">
        <v>49</v>
      </c>
      <c r="B7" s="2" t="s">
        <v>5</v>
      </c>
      <c r="C7" s="2">
        <v>875.92</v>
      </c>
      <c r="D7" s="2">
        <v>733.75</v>
      </c>
      <c r="E7" s="3">
        <f>C7-D7</f>
        <v>142.16999999999996</v>
      </c>
      <c r="F7" t="s">
        <v>38</v>
      </c>
      <c r="G7" t="s">
        <v>35</v>
      </c>
    </row>
    <row r="8" spans="1:8" x14ac:dyDescent="0.3">
      <c r="A8" t="s">
        <v>49</v>
      </c>
      <c r="B8" s="9" t="s">
        <v>6</v>
      </c>
      <c r="C8" s="9">
        <v>76.099999999999994</v>
      </c>
      <c r="D8" s="9">
        <v>2.1000000000000014</v>
      </c>
      <c r="E8" s="9">
        <f t="shared" si="0"/>
        <v>74</v>
      </c>
      <c r="F8" s="11" t="s">
        <v>48</v>
      </c>
      <c r="G8" s="11" t="s">
        <v>40</v>
      </c>
    </row>
    <row r="9" spans="1:8" x14ac:dyDescent="0.3">
      <c r="A9" t="s">
        <v>50</v>
      </c>
      <c r="B9" s="2" t="s">
        <v>7</v>
      </c>
      <c r="C9" s="2">
        <v>522.6</v>
      </c>
      <c r="D9" s="2">
        <v>440.99</v>
      </c>
      <c r="E9" s="2">
        <f t="shared" si="0"/>
        <v>81.610000000000014</v>
      </c>
      <c r="H9" t="s">
        <v>41</v>
      </c>
    </row>
    <row r="10" spans="1:8" x14ac:dyDescent="0.3">
      <c r="A10" t="s">
        <v>49</v>
      </c>
      <c r="B10" s="2" t="s">
        <v>8</v>
      </c>
      <c r="C10" s="2">
        <v>440.24999999999994</v>
      </c>
      <c r="D10" s="2">
        <v>323.08</v>
      </c>
      <c r="E10" s="2">
        <f t="shared" si="0"/>
        <v>117.16999999999996</v>
      </c>
      <c r="F10" t="s">
        <v>38</v>
      </c>
      <c r="G10" t="s">
        <v>35</v>
      </c>
    </row>
    <row r="11" spans="1:8" x14ac:dyDescent="0.3">
      <c r="A11" t="s">
        <v>49</v>
      </c>
      <c r="B11" s="2" t="s">
        <v>9</v>
      </c>
      <c r="C11" s="3">
        <f>1094.98+300</f>
        <v>1394.98</v>
      </c>
      <c r="D11" s="3">
        <f>1127.36+100</f>
        <v>1227.3599999999999</v>
      </c>
      <c r="E11" s="2">
        <f t="shared" si="0"/>
        <v>167.62000000000012</v>
      </c>
      <c r="F11" t="s">
        <v>38</v>
      </c>
      <c r="G11" t="s">
        <v>35</v>
      </c>
    </row>
    <row r="12" spans="1:8" x14ac:dyDescent="0.3">
      <c r="A12" t="s">
        <v>49</v>
      </c>
      <c r="B12" s="2" t="s">
        <v>10</v>
      </c>
      <c r="C12" s="2">
        <f>0+300</f>
        <v>300</v>
      </c>
      <c r="D12" s="2">
        <f>176.19+100</f>
        <v>276.19</v>
      </c>
      <c r="E12" s="2">
        <f t="shared" si="0"/>
        <v>23.810000000000002</v>
      </c>
      <c r="F12" t="s">
        <v>36</v>
      </c>
      <c r="G12" t="s">
        <v>35</v>
      </c>
    </row>
    <row r="13" spans="1:8" x14ac:dyDescent="0.3">
      <c r="A13" t="s">
        <v>50</v>
      </c>
      <c r="B13" s="2" t="s">
        <v>11</v>
      </c>
      <c r="C13" s="3">
        <v>1094.98</v>
      </c>
      <c r="D13" s="2">
        <v>951.17</v>
      </c>
      <c r="E13" s="2">
        <f t="shared" si="0"/>
        <v>143.81000000000006</v>
      </c>
      <c r="F13" t="s">
        <v>42</v>
      </c>
      <c r="G13" t="s">
        <v>42</v>
      </c>
    </row>
    <row r="14" spans="1:8" x14ac:dyDescent="0.3">
      <c r="A14" t="s">
        <v>49</v>
      </c>
      <c r="B14" s="2" t="s">
        <v>12</v>
      </c>
      <c r="C14" s="2">
        <v>0</v>
      </c>
      <c r="D14" s="2">
        <v>63.85</v>
      </c>
      <c r="E14" s="2">
        <f t="shared" si="0"/>
        <v>-63.85</v>
      </c>
      <c r="F14" s="4" t="s">
        <v>38</v>
      </c>
      <c r="G14" s="4" t="s">
        <v>1</v>
      </c>
    </row>
    <row r="15" spans="1:8" x14ac:dyDescent="0.3">
      <c r="A15" t="s">
        <v>49</v>
      </c>
      <c r="B15" s="9" t="s">
        <v>13</v>
      </c>
      <c r="C15" s="10">
        <v>44.45</v>
      </c>
      <c r="D15" s="10">
        <v>47.68</v>
      </c>
      <c r="E15" s="9">
        <f t="shared" si="0"/>
        <v>-3.2299999999999969</v>
      </c>
      <c r="F15" s="11" t="s">
        <v>47</v>
      </c>
      <c r="G15" s="11" t="s">
        <v>40</v>
      </c>
    </row>
    <row r="16" spans="1:8" x14ac:dyDescent="0.3">
      <c r="A16" t="s">
        <v>49</v>
      </c>
      <c r="B16" s="2" t="s">
        <v>14</v>
      </c>
      <c r="C16" s="3">
        <v>6719.18</v>
      </c>
      <c r="D16" s="3">
        <v>5749.2</v>
      </c>
      <c r="E16" s="2">
        <f t="shared" si="0"/>
        <v>969.98000000000047</v>
      </c>
      <c r="F16" t="s">
        <v>43</v>
      </c>
      <c r="G16" t="s">
        <v>35</v>
      </c>
    </row>
    <row r="17" spans="1:7" x14ac:dyDescent="0.3">
      <c r="A17" t="s">
        <v>49</v>
      </c>
      <c r="B17" s="2" t="s">
        <v>15</v>
      </c>
      <c r="C17" s="2">
        <v>358.23</v>
      </c>
      <c r="D17" s="2">
        <v>192.99</v>
      </c>
      <c r="E17" s="2">
        <f t="shared" si="0"/>
        <v>165.24</v>
      </c>
      <c r="F17" t="s">
        <v>43</v>
      </c>
      <c r="G17" t="s">
        <v>35</v>
      </c>
    </row>
    <row r="18" spans="1:7" x14ac:dyDescent="0.3">
      <c r="A18" t="s">
        <v>49</v>
      </c>
      <c r="B18" s="2" t="s">
        <v>16</v>
      </c>
      <c r="C18" s="2">
        <v>0</v>
      </c>
      <c r="D18" s="2">
        <v>886.34</v>
      </c>
      <c r="E18" s="2">
        <f t="shared" si="0"/>
        <v>-886.34</v>
      </c>
      <c r="F18" t="s">
        <v>37</v>
      </c>
      <c r="G18" t="s">
        <v>35</v>
      </c>
    </row>
    <row r="19" spans="1:7" x14ac:dyDescent="0.3">
      <c r="A19" t="s">
        <v>50</v>
      </c>
      <c r="B19" s="2" t="s">
        <v>17</v>
      </c>
      <c r="C19" s="3">
        <v>1253.56</v>
      </c>
      <c r="D19" s="3">
        <v>1345.76</v>
      </c>
      <c r="E19" s="2">
        <f t="shared" si="0"/>
        <v>-92.200000000000045</v>
      </c>
      <c r="F19" t="s">
        <v>42</v>
      </c>
      <c r="G19" t="s">
        <v>44</v>
      </c>
    </row>
    <row r="20" spans="1:7" x14ac:dyDescent="0.3">
      <c r="A20" t="s">
        <v>50</v>
      </c>
      <c r="B20" s="13" t="s">
        <v>18</v>
      </c>
      <c r="C20" s="3">
        <v>1001</v>
      </c>
      <c r="D20" s="2">
        <v>612.28</v>
      </c>
      <c r="E20" s="2">
        <f t="shared" si="0"/>
        <v>388.72</v>
      </c>
      <c r="F20" s="8" t="s">
        <v>45</v>
      </c>
      <c r="G20" t="s">
        <v>35</v>
      </c>
    </row>
    <row r="21" spans="1:7" x14ac:dyDescent="0.3">
      <c r="A21" t="s">
        <v>49</v>
      </c>
      <c r="B21" s="2" t="s">
        <v>19</v>
      </c>
      <c r="C21" s="3">
        <v>1420.51</v>
      </c>
      <c r="D21" s="3">
        <v>1093.17</v>
      </c>
      <c r="E21" s="2">
        <f t="shared" si="0"/>
        <v>327.33999999999992</v>
      </c>
      <c r="F21" s="4" t="s">
        <v>43</v>
      </c>
      <c r="G21" s="4" t="s">
        <v>35</v>
      </c>
    </row>
    <row r="22" spans="1:7" x14ac:dyDescent="0.3">
      <c r="A22" t="s">
        <v>49</v>
      </c>
      <c r="B22" s="2" t="s">
        <v>20</v>
      </c>
      <c r="C22" s="3">
        <v>2823.28</v>
      </c>
      <c r="D22" s="3">
        <v>2473.37</v>
      </c>
      <c r="E22" s="2">
        <f t="shared" si="0"/>
        <v>349.91000000000031</v>
      </c>
      <c r="F22" t="s">
        <v>36</v>
      </c>
      <c r="G22" t="s">
        <v>35</v>
      </c>
    </row>
    <row r="23" spans="1:7" x14ac:dyDescent="0.3">
      <c r="A23" t="s">
        <v>49</v>
      </c>
      <c r="B23" s="2" t="s">
        <v>21</v>
      </c>
      <c r="C23" s="2">
        <v>177.19</v>
      </c>
      <c r="D23" s="2">
        <v>125.19</v>
      </c>
      <c r="E23" s="2">
        <f t="shared" si="0"/>
        <v>52</v>
      </c>
      <c r="F23" t="s">
        <v>36</v>
      </c>
      <c r="G23" t="s">
        <v>35</v>
      </c>
    </row>
    <row r="24" spans="1:7" x14ac:dyDescent="0.3">
      <c r="A24" t="s">
        <v>51</v>
      </c>
      <c r="B24" s="9" t="s">
        <v>22</v>
      </c>
      <c r="C24" s="9">
        <v>108.5</v>
      </c>
      <c r="D24" s="9">
        <v>34.5</v>
      </c>
      <c r="E24" s="9">
        <f t="shared" si="0"/>
        <v>74</v>
      </c>
      <c r="F24" s="11" t="s">
        <v>46</v>
      </c>
      <c r="G24" s="11" t="s">
        <v>40</v>
      </c>
    </row>
    <row r="25" spans="1:7" x14ac:dyDescent="0.3">
      <c r="A25" t="s">
        <v>50</v>
      </c>
      <c r="B25" s="2" t="s">
        <v>23</v>
      </c>
      <c r="C25" s="3">
        <v>2125.89</v>
      </c>
      <c r="D25" s="3">
        <v>2134.73</v>
      </c>
      <c r="E25" s="2">
        <f t="shared" si="0"/>
        <v>-8.8400000000001455</v>
      </c>
      <c r="F25" t="s">
        <v>42</v>
      </c>
      <c r="G25" t="s">
        <v>44</v>
      </c>
    </row>
    <row r="26" spans="1:7" x14ac:dyDescent="0.3">
      <c r="A26" t="s">
        <v>49</v>
      </c>
      <c r="B26" s="5" t="s">
        <v>24</v>
      </c>
      <c r="C26" s="5">
        <v>435.67</v>
      </c>
      <c r="D26" s="5">
        <v>410.67</v>
      </c>
      <c r="E26" s="5">
        <f t="shared" si="0"/>
        <v>25</v>
      </c>
      <c r="F26" s="12" t="s">
        <v>38</v>
      </c>
      <c r="G26" s="12" t="s">
        <v>35</v>
      </c>
    </row>
    <row r="27" spans="1:7" x14ac:dyDescent="0.3">
      <c r="A27" t="s">
        <v>49</v>
      </c>
      <c r="B27" s="9" t="s">
        <v>25</v>
      </c>
      <c r="C27" s="9">
        <v>32.4</v>
      </c>
      <c r="D27" s="9">
        <v>32.4</v>
      </c>
      <c r="E27" s="9">
        <f t="shared" si="0"/>
        <v>0</v>
      </c>
      <c r="F27" s="11" t="s">
        <v>39</v>
      </c>
      <c r="G27" s="11" t="s">
        <v>40</v>
      </c>
    </row>
    <row r="28" spans="1:7" x14ac:dyDescent="0.3">
      <c r="A28" t="s">
        <v>50</v>
      </c>
      <c r="B28" s="2" t="s">
        <v>26</v>
      </c>
      <c r="C28" s="2">
        <v>878.79</v>
      </c>
      <c r="D28" s="2">
        <v>762.26</v>
      </c>
      <c r="E28" s="2">
        <f t="shared" si="0"/>
        <v>116.52999999999997</v>
      </c>
      <c r="F28" t="s">
        <v>42</v>
      </c>
      <c r="G28" t="s">
        <v>40</v>
      </c>
    </row>
    <row r="29" spans="1:7" x14ac:dyDescent="0.3">
      <c r="A29" t="s">
        <v>50</v>
      </c>
      <c r="B29" s="2" t="s">
        <v>27</v>
      </c>
      <c r="C29" s="3">
        <v>1679.19</v>
      </c>
      <c r="D29" s="3">
        <v>1204.25</v>
      </c>
      <c r="E29" s="2">
        <f t="shared" si="0"/>
        <v>474.94000000000005</v>
      </c>
      <c r="F29" s="4" t="s">
        <v>42</v>
      </c>
      <c r="G29" t="s">
        <v>40</v>
      </c>
    </row>
    <row r="30" spans="1:7" x14ac:dyDescent="0.3">
      <c r="A30" t="s">
        <v>50</v>
      </c>
      <c r="B30" s="2" t="s">
        <v>28</v>
      </c>
      <c r="C30" s="3">
        <v>19069.97</v>
      </c>
      <c r="D30" s="3">
        <v>15621.3</v>
      </c>
      <c r="E30" s="2">
        <f t="shared" si="0"/>
        <v>3448.6700000000019</v>
      </c>
      <c r="F30" t="s">
        <v>42</v>
      </c>
      <c r="G30" t="s">
        <v>40</v>
      </c>
    </row>
    <row r="31" spans="1:7" x14ac:dyDescent="0.3">
      <c r="A31" t="s">
        <v>50</v>
      </c>
      <c r="B31" s="2" t="s">
        <v>29</v>
      </c>
      <c r="C31" s="3">
        <v>14650.96</v>
      </c>
      <c r="D31" s="3">
        <v>12372.04</v>
      </c>
      <c r="E31" s="2">
        <f t="shared" si="0"/>
        <v>2278.9199999999983</v>
      </c>
      <c r="F31" t="s">
        <v>42</v>
      </c>
      <c r="G31" t="s">
        <v>40</v>
      </c>
    </row>
    <row r="32" spans="1:7" x14ac:dyDescent="0.3">
      <c r="A32" t="s">
        <v>50</v>
      </c>
      <c r="B32" s="2" t="s">
        <v>30</v>
      </c>
      <c r="C32" s="2">
        <v>54.5</v>
      </c>
      <c r="D32" s="2">
        <v>39.83</v>
      </c>
      <c r="E32" s="2">
        <f t="shared" si="0"/>
        <v>14.670000000000002</v>
      </c>
      <c r="F32" t="s">
        <v>42</v>
      </c>
      <c r="G32" t="s">
        <v>40</v>
      </c>
    </row>
    <row r="35" spans="3:7" x14ac:dyDescent="0.3">
      <c r="G35" s="4"/>
    </row>
    <row r="38" spans="3:7" x14ac:dyDescent="0.3">
      <c r="E38" s="4"/>
      <c r="F38" s="4"/>
      <c r="G38" s="4"/>
    </row>
    <row r="40" spans="3:7" x14ac:dyDescent="0.3">
      <c r="E40" s="4"/>
      <c r="F40" s="4"/>
      <c r="G40" s="4"/>
    </row>
    <row r="44" spans="3:7" x14ac:dyDescent="0.3">
      <c r="E44" s="4"/>
      <c r="G44" s="4"/>
    </row>
    <row r="45" spans="3:7" x14ac:dyDescent="0.3">
      <c r="E45" s="4"/>
      <c r="F45" s="4"/>
      <c r="G45" s="4"/>
    </row>
    <row r="46" spans="3:7" x14ac:dyDescent="0.3">
      <c r="C46" s="4"/>
      <c r="D46" s="4"/>
    </row>
    <row r="47" spans="3:7" x14ac:dyDescent="0.3">
      <c r="C47" s="4"/>
      <c r="D47" s="4"/>
    </row>
    <row r="49" spans="3:7" x14ac:dyDescent="0.3">
      <c r="C49" s="4"/>
      <c r="D49" s="4"/>
    </row>
    <row r="50" spans="3:7" x14ac:dyDescent="0.3">
      <c r="E50" s="4"/>
      <c r="G50" s="4"/>
    </row>
    <row r="51" spans="3:7" x14ac:dyDescent="0.3">
      <c r="C51" s="4"/>
      <c r="D51" s="4"/>
      <c r="E51" s="4"/>
      <c r="F51" s="4"/>
      <c r="G51" s="4"/>
    </row>
    <row r="52" spans="3:7" x14ac:dyDescent="0.3">
      <c r="C52" s="4"/>
      <c r="D52" s="4"/>
    </row>
    <row r="53" spans="3:7" x14ac:dyDescent="0.3">
      <c r="E53" s="4"/>
      <c r="G53" s="4"/>
    </row>
    <row r="54" spans="3:7" x14ac:dyDescent="0.3">
      <c r="C54" s="4"/>
      <c r="D54" s="4"/>
    </row>
    <row r="55" spans="3:7" x14ac:dyDescent="0.3">
      <c r="C55" s="4"/>
      <c r="D55" s="4"/>
      <c r="E55" s="4"/>
      <c r="G55" s="4"/>
    </row>
    <row r="56" spans="3:7" x14ac:dyDescent="0.3">
      <c r="E56" s="4"/>
      <c r="G56" s="4"/>
    </row>
    <row r="59" spans="3:7" x14ac:dyDescent="0.3">
      <c r="C59" s="4"/>
      <c r="D59" s="4"/>
      <c r="E59" s="4"/>
      <c r="F59" s="4"/>
      <c r="G59" s="4"/>
    </row>
    <row r="63" spans="3:7" x14ac:dyDescent="0.3">
      <c r="E63" s="4"/>
      <c r="F63" s="4"/>
      <c r="G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2020-10-02T10:03:56Z</dcterms:modified>
</cp:coreProperties>
</file>