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harts/chart20.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21.xml" ContentType="application/vnd.openxmlformats-officedocument.drawingml.chart+xml"/>
  <Override PartName="/xl/charts/style19.xml" ContentType="application/vnd.ms-office.chartstyle+xml"/>
  <Override PartName="/xl/charts/colors19.xml" ContentType="application/vnd.ms-office.chartcolorstyle+xml"/>
  <Override PartName="/xl/charts/chart22.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23.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7.xml" ContentType="application/vnd.openxmlformats-officedocument.drawing+xml"/>
  <Override PartName="/xl/charts/chart24.xml" ContentType="application/vnd.openxmlformats-officedocument.drawingml.chart+xml"/>
  <Override PartName="/xl/charts/style22.xml" ContentType="application/vnd.ms-office.chartstyle+xml"/>
  <Override PartName="/xl/charts/colors22.xml" ContentType="application/vnd.ms-office.chartcolorstyle+xml"/>
  <Override PartName="/xl/charts/chart25.xml" ContentType="application/vnd.openxmlformats-officedocument.drawingml.chart+xml"/>
  <Override PartName="/xl/charts/style23.xml" ContentType="application/vnd.ms-office.chartstyle+xml"/>
  <Override PartName="/xl/charts/colors2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G:\Excel\ICC Cric Analysis\"/>
    </mc:Choice>
  </mc:AlternateContent>
  <xr:revisionPtr revIDLastSave="0" documentId="13_ncr:1_{6B15C442-47EE-42CD-BE5E-8DBA8366852E}" xr6:coauthVersionLast="47" xr6:coauthVersionMax="47" xr10:uidLastSave="{00000000-0000-0000-0000-000000000000}"/>
  <workbookProtection lockStructure="1"/>
  <bookViews>
    <workbookView xWindow="-108" yWindow="-108" windowWidth="23256" windowHeight="12456" firstSheet="4" activeTab="4" xr2:uid="{5AECBD36-C17B-4724-87DF-D456E387206E}"/>
  </bookViews>
  <sheets>
    <sheet name="Progress" sheetId="20" state="hidden" r:id="rId1"/>
    <sheet name="Teams_Progress" sheetId="4" state="hidden" r:id="rId2"/>
    <sheet name="Sheet2" sheetId="15" state="hidden" r:id="rId3"/>
    <sheet name="Teams_Stats" sheetId="2" state="hidden" r:id="rId4"/>
    <sheet name="Dashboard" sheetId="7" r:id="rId5"/>
    <sheet name="Dashboard_re" sheetId="23" r:id="rId6"/>
    <sheet name="Batting Stats" sheetId="5" state="hidden" r:id="rId7"/>
    <sheet name="Bowling Stats" sheetId="9" state="hidden" r:id="rId8"/>
    <sheet name="Win Stats" sheetId="13" state="hidden" r:id="rId9"/>
    <sheet name="Teams_Progression" sheetId="21" state="hidden" r:id="rId10"/>
  </sheets>
  <definedNames>
    <definedName name="ExternalData_1" localSheetId="3" hidden="1">Teams_Stats!$A$1:$S$348</definedName>
    <definedName name="ExternalData_3" localSheetId="1" hidden="1">Teams_Progress!$A$1:$E$226</definedName>
    <definedName name="ExternalData_3" localSheetId="9" hidden="1">Teams_Progression!$A$1:$E$226</definedName>
    <definedName name="Slicer_Stage_Type">#N/A</definedName>
    <definedName name="Slicer_Stage_Type1">#N/A</definedName>
    <definedName name="Slicer_Team">#N/A</definedName>
    <definedName name="Slicer_Team1">#N/A</definedName>
    <definedName name="Slicer_Tournament">#N/A</definedName>
    <definedName name="Slicer_Tournament1">#N/A</definedName>
    <definedName name="Slicer_Year">#N/A</definedName>
    <definedName name="Slicer_Year1">#N/A</definedName>
    <definedName name="Team_Label">OFFSET(Sheet2!$A$2,0,0,COUNTA(Sheet2!$A:$A)-1,1)</definedName>
    <definedName name="x_axis_avg">OFFSET(Sheet2!$B$2,0,0,COUNTA(Sheet2!$B:$B)-1,1)</definedName>
    <definedName name="y_axis_rr">OFFSET(Sheet2!$C$2,0,0,COUNTA(Sheet2!$C:$C)-1,1)</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48" i="2" l="1"/>
  <c r="T348" i="2"/>
  <c r="U347" i="2"/>
  <c r="T347" i="2"/>
  <c r="U346" i="2"/>
  <c r="T346" i="2"/>
  <c r="U345" i="2"/>
  <c r="T345" i="2"/>
  <c r="U344" i="2"/>
  <c r="T344" i="2"/>
  <c r="U343" i="2"/>
  <c r="T343" i="2"/>
  <c r="U342" i="2"/>
  <c r="T342" i="2"/>
  <c r="U341" i="2"/>
  <c r="T341" i="2"/>
  <c r="U340" i="2"/>
  <c r="T340" i="2"/>
  <c r="U339" i="2"/>
  <c r="T339" i="2"/>
  <c r="U338" i="2"/>
  <c r="T338" i="2"/>
  <c r="U337" i="2"/>
  <c r="T337" i="2"/>
  <c r="U336" i="2"/>
  <c r="T336" i="2"/>
  <c r="U335" i="2"/>
  <c r="T335" i="2"/>
  <c r="U334" i="2"/>
  <c r="T334" i="2"/>
  <c r="U333" i="2"/>
  <c r="T333" i="2"/>
  <c r="U332" i="2"/>
  <c r="T332" i="2"/>
  <c r="U331" i="2"/>
  <c r="T331" i="2"/>
  <c r="U330" i="2"/>
  <c r="T330" i="2"/>
  <c r="U329" i="2"/>
  <c r="T329" i="2"/>
  <c r="U328" i="2"/>
  <c r="T328" i="2"/>
  <c r="U327" i="2"/>
  <c r="T327" i="2"/>
  <c r="U326" i="2"/>
  <c r="T326" i="2"/>
  <c r="U325" i="2"/>
  <c r="T325" i="2"/>
  <c r="U324" i="2"/>
  <c r="T324" i="2"/>
  <c r="U323" i="2"/>
  <c r="T323" i="2"/>
  <c r="U322" i="2"/>
  <c r="T322" i="2"/>
  <c r="U321" i="2"/>
  <c r="T321" i="2"/>
  <c r="U320" i="2"/>
  <c r="T320" i="2"/>
  <c r="U319" i="2"/>
  <c r="T319" i="2"/>
  <c r="U318" i="2"/>
  <c r="T318" i="2"/>
  <c r="U317" i="2"/>
  <c r="T317" i="2"/>
  <c r="U316" i="2"/>
  <c r="T316" i="2"/>
  <c r="U315" i="2"/>
  <c r="T315" i="2"/>
  <c r="U314" i="2"/>
  <c r="T314" i="2"/>
  <c r="U313" i="2"/>
  <c r="T313" i="2"/>
  <c r="U312" i="2"/>
  <c r="T312" i="2"/>
  <c r="U311" i="2"/>
  <c r="T311" i="2"/>
  <c r="U310" i="2"/>
  <c r="T310" i="2"/>
  <c r="U309" i="2"/>
  <c r="T309" i="2"/>
  <c r="U308" i="2"/>
  <c r="T308" i="2"/>
  <c r="U307" i="2"/>
  <c r="T307" i="2"/>
  <c r="U306" i="2"/>
  <c r="T306" i="2"/>
  <c r="U305" i="2"/>
  <c r="T305" i="2"/>
  <c r="U304" i="2"/>
  <c r="T304" i="2"/>
  <c r="U303" i="2"/>
  <c r="T303" i="2"/>
  <c r="U302" i="2"/>
  <c r="T302" i="2"/>
  <c r="U301" i="2"/>
  <c r="T301" i="2"/>
  <c r="U300" i="2"/>
  <c r="T300" i="2"/>
  <c r="U299" i="2"/>
  <c r="T299" i="2"/>
  <c r="U298" i="2"/>
  <c r="T298" i="2"/>
  <c r="U297" i="2"/>
  <c r="T297" i="2"/>
  <c r="U296" i="2"/>
  <c r="T296" i="2"/>
  <c r="U295" i="2"/>
  <c r="T295" i="2"/>
  <c r="U294" i="2"/>
  <c r="T294" i="2"/>
  <c r="U293" i="2"/>
  <c r="T293" i="2"/>
  <c r="U292" i="2"/>
  <c r="T292" i="2"/>
  <c r="U291" i="2"/>
  <c r="T291" i="2"/>
  <c r="U290" i="2"/>
  <c r="T290" i="2"/>
  <c r="U289" i="2"/>
  <c r="T289" i="2"/>
  <c r="U288" i="2"/>
  <c r="T288" i="2"/>
  <c r="U287" i="2"/>
  <c r="T287" i="2"/>
  <c r="U286" i="2"/>
  <c r="T286" i="2"/>
  <c r="U285" i="2"/>
  <c r="T285" i="2"/>
  <c r="U284" i="2"/>
  <c r="T284" i="2"/>
  <c r="U283" i="2"/>
  <c r="T283" i="2"/>
  <c r="U282" i="2"/>
  <c r="T282" i="2"/>
  <c r="U281" i="2"/>
  <c r="T281" i="2"/>
  <c r="U280" i="2"/>
  <c r="T280" i="2"/>
  <c r="U279" i="2"/>
  <c r="T279" i="2"/>
  <c r="U278" i="2"/>
  <c r="T278" i="2"/>
  <c r="U277" i="2"/>
  <c r="T277" i="2"/>
  <c r="U276" i="2"/>
  <c r="T276" i="2"/>
  <c r="U275" i="2"/>
  <c r="T275" i="2"/>
  <c r="U274" i="2"/>
  <c r="T274" i="2"/>
  <c r="U273" i="2"/>
  <c r="T273" i="2"/>
  <c r="U272" i="2"/>
  <c r="T272" i="2"/>
  <c r="U271" i="2"/>
  <c r="T271" i="2"/>
  <c r="U270" i="2"/>
  <c r="T270" i="2"/>
  <c r="U269" i="2"/>
  <c r="T269" i="2"/>
  <c r="U268" i="2"/>
  <c r="T268" i="2"/>
  <c r="U267" i="2"/>
  <c r="T267" i="2"/>
  <c r="U266" i="2"/>
  <c r="T266" i="2"/>
  <c r="U265" i="2"/>
  <c r="T265" i="2"/>
  <c r="U264" i="2"/>
  <c r="T264" i="2"/>
  <c r="U263" i="2"/>
  <c r="T263" i="2"/>
  <c r="U262" i="2"/>
  <c r="T262" i="2"/>
  <c r="U261" i="2"/>
  <c r="T261" i="2"/>
  <c r="U260" i="2"/>
  <c r="T260" i="2"/>
  <c r="U259" i="2"/>
  <c r="T259" i="2"/>
  <c r="U258" i="2"/>
  <c r="T258" i="2"/>
  <c r="U257" i="2"/>
  <c r="T257" i="2"/>
  <c r="U256" i="2"/>
  <c r="T256" i="2"/>
  <c r="U255" i="2"/>
  <c r="T255" i="2"/>
  <c r="U254" i="2"/>
  <c r="T254" i="2"/>
  <c r="U253" i="2"/>
  <c r="T253" i="2"/>
  <c r="U252" i="2"/>
  <c r="T252" i="2"/>
  <c r="U251" i="2"/>
  <c r="T251" i="2"/>
  <c r="U250" i="2"/>
  <c r="T250" i="2"/>
  <c r="U249" i="2"/>
  <c r="T249" i="2"/>
  <c r="U248" i="2"/>
  <c r="T248" i="2"/>
  <c r="U247" i="2"/>
  <c r="T247" i="2"/>
  <c r="U246" i="2"/>
  <c r="T246" i="2"/>
  <c r="U245" i="2"/>
  <c r="T245" i="2"/>
  <c r="U244" i="2"/>
  <c r="T244" i="2"/>
  <c r="U243" i="2"/>
  <c r="T243" i="2"/>
  <c r="U242" i="2"/>
  <c r="T242" i="2"/>
  <c r="U241" i="2"/>
  <c r="T241" i="2"/>
  <c r="U240" i="2"/>
  <c r="T240" i="2"/>
  <c r="U239" i="2"/>
  <c r="T239" i="2"/>
  <c r="U238" i="2"/>
  <c r="T238" i="2"/>
  <c r="U237" i="2"/>
  <c r="T237" i="2"/>
  <c r="U236" i="2"/>
  <c r="T236" i="2"/>
  <c r="U235" i="2"/>
  <c r="T235" i="2"/>
  <c r="U234" i="2"/>
  <c r="T234" i="2"/>
  <c r="U233" i="2"/>
  <c r="T233" i="2"/>
  <c r="U232" i="2"/>
  <c r="T232" i="2"/>
  <c r="U231" i="2"/>
  <c r="T231" i="2"/>
  <c r="U230" i="2"/>
  <c r="T230" i="2"/>
  <c r="U229" i="2"/>
  <c r="T229" i="2"/>
  <c r="U228" i="2"/>
  <c r="T228" i="2"/>
  <c r="U227" i="2"/>
  <c r="T227" i="2"/>
  <c r="U226" i="2"/>
  <c r="T226" i="2"/>
  <c r="U225" i="2"/>
  <c r="T225" i="2"/>
  <c r="U224" i="2"/>
  <c r="T224" i="2"/>
  <c r="U223" i="2"/>
  <c r="T223" i="2"/>
  <c r="U222" i="2"/>
  <c r="T222" i="2"/>
  <c r="U221" i="2"/>
  <c r="T221" i="2"/>
  <c r="U220" i="2"/>
  <c r="T220" i="2"/>
  <c r="U219" i="2"/>
  <c r="T219" i="2"/>
  <c r="U218" i="2"/>
  <c r="T218" i="2"/>
  <c r="U217" i="2"/>
  <c r="T217" i="2"/>
  <c r="U216" i="2"/>
  <c r="T216" i="2"/>
  <c r="U215" i="2"/>
  <c r="T215" i="2"/>
  <c r="U214" i="2"/>
  <c r="T214" i="2"/>
  <c r="U213" i="2"/>
  <c r="T213" i="2"/>
  <c r="U212" i="2"/>
  <c r="T212" i="2"/>
  <c r="U211" i="2"/>
  <c r="T211" i="2"/>
  <c r="U210" i="2"/>
  <c r="T210" i="2"/>
  <c r="U209" i="2"/>
  <c r="T209" i="2"/>
  <c r="U208" i="2"/>
  <c r="T208" i="2"/>
  <c r="U207" i="2"/>
  <c r="T207" i="2"/>
  <c r="U206" i="2"/>
  <c r="T206" i="2"/>
  <c r="U205" i="2"/>
  <c r="T205" i="2"/>
  <c r="U204" i="2"/>
  <c r="T204" i="2"/>
  <c r="U203" i="2"/>
  <c r="T203" i="2"/>
  <c r="U202" i="2"/>
  <c r="T202" i="2"/>
  <c r="U201" i="2"/>
  <c r="T201" i="2"/>
  <c r="U200" i="2"/>
  <c r="T200" i="2"/>
  <c r="U199" i="2"/>
  <c r="T199" i="2"/>
  <c r="U198" i="2"/>
  <c r="T198" i="2"/>
  <c r="U197" i="2"/>
  <c r="T197" i="2"/>
  <c r="U196" i="2"/>
  <c r="T196" i="2"/>
  <c r="U195" i="2"/>
  <c r="T195" i="2"/>
  <c r="U194" i="2"/>
  <c r="T194" i="2"/>
  <c r="U193" i="2"/>
  <c r="T193" i="2"/>
  <c r="U192" i="2"/>
  <c r="T192" i="2"/>
  <c r="U191" i="2"/>
  <c r="T191" i="2"/>
  <c r="U190" i="2"/>
  <c r="T190" i="2"/>
  <c r="U189" i="2"/>
  <c r="T189" i="2"/>
  <c r="U188" i="2"/>
  <c r="T188" i="2"/>
  <c r="U187" i="2"/>
  <c r="T187" i="2"/>
  <c r="U186" i="2"/>
  <c r="T186" i="2"/>
  <c r="U185" i="2"/>
  <c r="T185" i="2"/>
  <c r="U184" i="2"/>
  <c r="T184" i="2"/>
  <c r="U183" i="2"/>
  <c r="T183" i="2"/>
  <c r="U182" i="2"/>
  <c r="T182" i="2"/>
  <c r="U181" i="2"/>
  <c r="T181" i="2"/>
  <c r="U180" i="2"/>
  <c r="T180" i="2"/>
  <c r="U179" i="2"/>
  <c r="T179" i="2"/>
  <c r="U178" i="2"/>
  <c r="T178" i="2"/>
  <c r="U177" i="2"/>
  <c r="T177" i="2"/>
  <c r="U176" i="2"/>
  <c r="T176" i="2"/>
  <c r="U175" i="2"/>
  <c r="T175" i="2"/>
  <c r="U174" i="2"/>
  <c r="T174" i="2"/>
  <c r="U173" i="2"/>
  <c r="T173" i="2"/>
  <c r="U172" i="2"/>
  <c r="T172" i="2"/>
  <c r="U171" i="2"/>
  <c r="T171" i="2"/>
  <c r="U170" i="2"/>
  <c r="T170" i="2"/>
  <c r="U169" i="2"/>
  <c r="T169" i="2"/>
  <c r="U168" i="2"/>
  <c r="T168" i="2"/>
  <c r="U167" i="2"/>
  <c r="T167" i="2"/>
  <c r="U166" i="2"/>
  <c r="T166" i="2"/>
  <c r="U165" i="2"/>
  <c r="T165" i="2"/>
  <c r="U164" i="2"/>
  <c r="T164" i="2"/>
  <c r="U163" i="2"/>
  <c r="T163" i="2"/>
  <c r="U162" i="2"/>
  <c r="T162" i="2"/>
  <c r="U161" i="2"/>
  <c r="T161" i="2"/>
  <c r="U160" i="2"/>
  <c r="T160" i="2"/>
  <c r="U159" i="2"/>
  <c r="T159" i="2"/>
  <c r="U158" i="2"/>
  <c r="T158" i="2"/>
  <c r="U157" i="2"/>
  <c r="T157" i="2"/>
  <c r="U156" i="2"/>
  <c r="T156" i="2"/>
  <c r="U155" i="2"/>
  <c r="T155" i="2"/>
  <c r="U154" i="2"/>
  <c r="T154" i="2"/>
  <c r="U153" i="2"/>
  <c r="T153" i="2"/>
  <c r="U152" i="2"/>
  <c r="T152" i="2"/>
  <c r="U151" i="2"/>
  <c r="T151" i="2"/>
  <c r="U150" i="2"/>
  <c r="T150" i="2"/>
  <c r="U149" i="2"/>
  <c r="T149" i="2"/>
  <c r="U148" i="2"/>
  <c r="T148" i="2"/>
  <c r="U147" i="2"/>
  <c r="T147" i="2"/>
  <c r="U146" i="2"/>
  <c r="T146" i="2"/>
  <c r="U145" i="2"/>
  <c r="T145" i="2"/>
  <c r="U144" i="2"/>
  <c r="T144" i="2"/>
  <c r="U143" i="2"/>
  <c r="T143" i="2"/>
  <c r="U142" i="2"/>
  <c r="T142" i="2"/>
  <c r="U141" i="2"/>
  <c r="T141" i="2"/>
  <c r="U140" i="2"/>
  <c r="T140" i="2"/>
  <c r="U139" i="2"/>
  <c r="T139" i="2"/>
  <c r="U138" i="2"/>
  <c r="T138" i="2"/>
  <c r="U137" i="2"/>
  <c r="T137" i="2"/>
  <c r="U136" i="2"/>
  <c r="T136" i="2"/>
  <c r="U135" i="2"/>
  <c r="T135" i="2"/>
  <c r="U134" i="2"/>
  <c r="T134" i="2"/>
  <c r="U133" i="2"/>
  <c r="T133" i="2"/>
  <c r="U132" i="2"/>
  <c r="T132" i="2"/>
  <c r="U131" i="2"/>
  <c r="T131" i="2"/>
  <c r="U130" i="2"/>
  <c r="T130" i="2"/>
  <c r="U129" i="2"/>
  <c r="T129" i="2"/>
  <c r="U128" i="2"/>
  <c r="T128" i="2"/>
  <c r="U127" i="2"/>
  <c r="T127" i="2"/>
  <c r="U126" i="2"/>
  <c r="T126" i="2"/>
  <c r="U125" i="2"/>
  <c r="T125" i="2"/>
  <c r="U124" i="2"/>
  <c r="T124" i="2"/>
  <c r="U123" i="2"/>
  <c r="T123" i="2"/>
  <c r="U122" i="2"/>
  <c r="T122" i="2"/>
  <c r="U121" i="2"/>
  <c r="T121" i="2"/>
  <c r="U120" i="2"/>
  <c r="T120" i="2"/>
  <c r="U119" i="2"/>
  <c r="T119" i="2"/>
  <c r="U118" i="2"/>
  <c r="T118" i="2"/>
  <c r="U117" i="2"/>
  <c r="T117" i="2"/>
  <c r="U116" i="2"/>
  <c r="T116" i="2"/>
  <c r="U115" i="2"/>
  <c r="T115" i="2"/>
  <c r="U114" i="2"/>
  <c r="T114" i="2"/>
  <c r="U113" i="2"/>
  <c r="T113" i="2"/>
  <c r="U112" i="2"/>
  <c r="T112" i="2"/>
  <c r="U111" i="2"/>
  <c r="T111" i="2"/>
  <c r="U110" i="2"/>
  <c r="T110" i="2"/>
  <c r="U109" i="2"/>
  <c r="T109" i="2"/>
  <c r="U108" i="2"/>
  <c r="T108" i="2"/>
  <c r="U107" i="2"/>
  <c r="T107" i="2"/>
  <c r="U106" i="2"/>
  <c r="T106" i="2"/>
  <c r="U105" i="2"/>
  <c r="T105" i="2"/>
  <c r="U104" i="2"/>
  <c r="T104" i="2"/>
  <c r="U103" i="2"/>
  <c r="T103" i="2"/>
  <c r="U102" i="2"/>
  <c r="T102" i="2"/>
  <c r="U101" i="2"/>
  <c r="T101" i="2"/>
  <c r="U100" i="2"/>
  <c r="T100" i="2"/>
  <c r="U99" i="2"/>
  <c r="T99" i="2"/>
  <c r="U98" i="2"/>
  <c r="T98" i="2"/>
  <c r="U97" i="2"/>
  <c r="T97" i="2"/>
  <c r="U96" i="2"/>
  <c r="T96" i="2"/>
  <c r="U95" i="2"/>
  <c r="T95" i="2"/>
  <c r="U94" i="2"/>
  <c r="T94" i="2"/>
  <c r="U93" i="2"/>
  <c r="T93" i="2"/>
  <c r="U92" i="2"/>
  <c r="T92" i="2"/>
  <c r="U91" i="2"/>
  <c r="T91" i="2"/>
  <c r="U90" i="2"/>
  <c r="T90" i="2"/>
  <c r="U89" i="2"/>
  <c r="T89" i="2"/>
  <c r="U88" i="2"/>
  <c r="T88" i="2"/>
  <c r="U87" i="2"/>
  <c r="T87" i="2"/>
  <c r="U86" i="2"/>
  <c r="T86" i="2"/>
  <c r="U85" i="2"/>
  <c r="T85" i="2"/>
  <c r="U84" i="2"/>
  <c r="T84" i="2"/>
  <c r="U83" i="2"/>
  <c r="T83" i="2"/>
  <c r="U82" i="2"/>
  <c r="T82" i="2"/>
  <c r="U81" i="2"/>
  <c r="T81" i="2"/>
  <c r="U80" i="2"/>
  <c r="T80" i="2"/>
  <c r="U79" i="2"/>
  <c r="T79" i="2"/>
  <c r="U78" i="2"/>
  <c r="T78" i="2"/>
  <c r="U77" i="2"/>
  <c r="T77" i="2"/>
  <c r="U76" i="2"/>
  <c r="T76" i="2"/>
  <c r="U75" i="2"/>
  <c r="T75" i="2"/>
  <c r="U74" i="2"/>
  <c r="T74" i="2"/>
  <c r="U73" i="2"/>
  <c r="T73" i="2"/>
  <c r="U72" i="2"/>
  <c r="T72" i="2"/>
  <c r="U71" i="2"/>
  <c r="T71" i="2"/>
  <c r="U70" i="2"/>
  <c r="T70" i="2"/>
  <c r="U69" i="2"/>
  <c r="T69" i="2"/>
  <c r="U68" i="2"/>
  <c r="T68" i="2"/>
  <c r="U67" i="2"/>
  <c r="T67" i="2"/>
  <c r="U66" i="2"/>
  <c r="T66" i="2"/>
  <c r="U65" i="2"/>
  <c r="T65" i="2"/>
  <c r="U64" i="2"/>
  <c r="T64" i="2"/>
  <c r="U63" i="2"/>
  <c r="T63" i="2"/>
  <c r="U62" i="2"/>
  <c r="T62" i="2"/>
  <c r="U61" i="2"/>
  <c r="T61" i="2"/>
  <c r="U60" i="2"/>
  <c r="T60" i="2"/>
  <c r="U59" i="2"/>
  <c r="T59" i="2"/>
  <c r="U58" i="2"/>
  <c r="T58" i="2"/>
  <c r="U57" i="2"/>
  <c r="T57" i="2"/>
  <c r="U56" i="2"/>
  <c r="T56" i="2"/>
  <c r="U55" i="2"/>
  <c r="T55" i="2"/>
  <c r="U54" i="2"/>
  <c r="T54" i="2"/>
  <c r="U53" i="2"/>
  <c r="T53" i="2"/>
  <c r="U52" i="2"/>
  <c r="T52" i="2"/>
  <c r="U51" i="2"/>
  <c r="T51" i="2"/>
  <c r="U50" i="2"/>
  <c r="T50" i="2"/>
  <c r="U49" i="2"/>
  <c r="T49" i="2"/>
  <c r="U48" i="2"/>
  <c r="T48" i="2"/>
  <c r="U47" i="2"/>
  <c r="T47" i="2"/>
  <c r="U46" i="2"/>
  <c r="T46" i="2"/>
  <c r="U45" i="2"/>
  <c r="T45" i="2"/>
  <c r="U44" i="2"/>
  <c r="T44" i="2"/>
  <c r="U43" i="2"/>
  <c r="T43" i="2"/>
  <c r="U42" i="2"/>
  <c r="T42" i="2"/>
  <c r="U41" i="2"/>
  <c r="T41" i="2"/>
  <c r="U40" i="2"/>
  <c r="T40" i="2"/>
  <c r="U39" i="2"/>
  <c r="T39" i="2"/>
  <c r="U38" i="2"/>
  <c r="T38" i="2"/>
  <c r="U37" i="2"/>
  <c r="T37" i="2"/>
  <c r="U36" i="2"/>
  <c r="T36" i="2"/>
  <c r="U35" i="2"/>
  <c r="T35" i="2"/>
  <c r="U34" i="2"/>
  <c r="T34" i="2"/>
  <c r="U33" i="2"/>
  <c r="T33" i="2"/>
  <c r="U32" i="2"/>
  <c r="T32" i="2"/>
  <c r="U31" i="2"/>
  <c r="T31" i="2"/>
  <c r="U30" i="2"/>
  <c r="T30" i="2"/>
  <c r="U29" i="2"/>
  <c r="T29" i="2"/>
  <c r="U28" i="2"/>
  <c r="T28" i="2"/>
  <c r="U27" i="2"/>
  <c r="T27" i="2"/>
  <c r="U26" i="2"/>
  <c r="T26" i="2"/>
  <c r="U25" i="2"/>
  <c r="T25" i="2"/>
  <c r="U24" i="2"/>
  <c r="T24" i="2"/>
  <c r="U23" i="2"/>
  <c r="T23" i="2"/>
  <c r="U22" i="2"/>
  <c r="T22" i="2"/>
  <c r="U21" i="2"/>
  <c r="T21" i="2"/>
  <c r="U20" i="2"/>
  <c r="T20" i="2"/>
  <c r="U19" i="2"/>
  <c r="T19" i="2"/>
  <c r="U18" i="2"/>
  <c r="T18" i="2"/>
  <c r="U17" i="2"/>
  <c r="T17" i="2"/>
  <c r="U16" i="2"/>
  <c r="T16" i="2"/>
  <c r="U15" i="2"/>
  <c r="T15" i="2"/>
  <c r="U14" i="2"/>
  <c r="T14" i="2"/>
  <c r="U13" i="2"/>
  <c r="T13" i="2"/>
  <c r="U12" i="2"/>
  <c r="T12" i="2"/>
  <c r="U11" i="2"/>
  <c r="T11" i="2"/>
  <c r="U10" i="2"/>
  <c r="T10" i="2"/>
  <c r="U9" i="2"/>
  <c r="T9" i="2"/>
  <c r="U8" i="2"/>
  <c r="T8" i="2"/>
  <c r="U7" i="2"/>
  <c r="T7" i="2"/>
  <c r="U6" i="2"/>
  <c r="T6" i="2"/>
  <c r="U5" i="2"/>
  <c r="T5" i="2"/>
  <c r="U4" i="2"/>
  <c r="T4" i="2"/>
  <c r="U3" i="2"/>
  <c r="T3" i="2"/>
  <c r="U2" i="2"/>
  <c r="T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8A93AB-7992-44F9-A83C-6E89C760BCFA}" keepAlive="1" name="Query - CTs_Teams_Progress" description="Connection to the 'CTs_Teams_Progress' query in the workbook." type="5" refreshedVersion="8" background="1" saveData="1">
    <dbPr connection="Provider=Microsoft.Mashup.OleDb.1;Data Source=$Workbook$;Location=CTs_Teams_Progress;Extended Properties=&quot;&quot;" command="SELECT * FROM [CTs_Teams_Progress]"/>
  </connection>
  <connection id="2" xr16:uid="{283BD263-77C3-4C8D-AE5A-9C496639D5A3}" keepAlive="1" name="Query - CTs_Teams_Stats" description="Connection to the 'CTs_Teams_Stats' query in the workbook." type="5" refreshedVersion="8" background="1" saveData="1">
    <dbPr connection="Provider=Microsoft.Mashup.OleDb.1;Data Source=$Workbook$;Location=CTs_Teams_Stats;Extended Properties=&quot;&quot;" command="SELECT * FROM [CTs_Teams_Stats]"/>
  </connection>
  <connection id="3" xr16:uid="{13EA0108-8CCE-4947-8ABF-A990505F2D22}" keepAlive="1" name="Query - Teams_Progress" description="Connection to the 'Teams_Progress' query in the workbook." type="5" refreshedVersion="8" background="1" saveData="1">
    <dbPr connection="Provider=Microsoft.Mashup.OleDb.1;Data Source=$Workbook$;Location=Teams_Progress;Extended Properties=&quot;&quot;" command="SELECT * FROM [Teams_Progress]"/>
  </connection>
  <connection id="4" xr16:uid="{0BDBE7A4-C336-4683-8AAF-14CA3CC8C56A}" keepAlive="1" name="Query - Teams_Progress (2)" description="Connection to the 'Teams_Progress (2)' query in the workbook." type="5" refreshedVersion="8" background="1" saveData="1">
    <dbPr connection="Provider=Microsoft.Mashup.OleDb.1;Data Source=$Workbook$;Location=&quot;Teams_Progress (2)&quot;;Extended Properties=&quot;&quot;" command="SELECT * FROM [Teams_Progress (2)]"/>
  </connection>
  <connection id="5" xr16:uid="{D89E851A-8569-40DB-9646-10ED9731E607}" keepAlive="1" name="Query - Teams_Progress (3)" description="Connection to the 'Teams_Progress (3)' query in the workbook." type="5" refreshedVersion="0" background="1">
    <dbPr connection="Provider=Microsoft.Mashup.OleDb.1;Data Source=$Workbook$;Location=&quot;Teams_Progress (3)&quot;;Extended Properties=&quot;&quot;" command="SELECT * FROM [Teams_Progress (3)]"/>
  </connection>
  <connection id="6" xr16:uid="{BB437B2F-63DE-44C1-8FF7-465C2835032A}" keepAlive="1" name="Query - Teams_Stats" description="Connection to the 'Teams_Stats' query in the workbook." type="5" refreshedVersion="8" background="1" saveData="1">
    <dbPr connection="Provider=Microsoft.Mashup.OleDb.1;Data Source=$Workbook$;Location=Teams_Stats;Extended Properties=&quot;&quot;" command="SELECT * FROM [Teams_Stats]"/>
  </connection>
  <connection id="7" xr16:uid="{70701D44-1545-4D2A-9B69-96AAB98645EC}" keepAlive="1" name="Query - Teams_Stats (2)" description="Connection to the 'Teams_Stats (2)' query in the workbook." type="5" refreshedVersion="8" background="1" saveData="1">
    <dbPr connection="Provider=Microsoft.Mashup.OleDb.1;Data Source=$Workbook$;Location=&quot;Teams_Stats (2)&quot;;Extended Properties=&quot;&quot;" command="SELECT * FROM [Teams_Stats (2)]"/>
  </connection>
  <connection id="8" xr16:uid="{9E21D05E-6642-4DBA-9DDD-4676060CC980}" keepAlive="1" name="Query - Teams_Stats (3)" description="Connection to the 'Teams_Stats (3)' query in the workbook." type="5" refreshedVersion="0" background="1">
    <dbPr connection="Provider=Microsoft.Mashup.OleDb.1;Data Source=$Workbook$;Location=&quot;Teams_Stats (3)&quot;;Extended Properties=&quot;&quot;" command="SELECT * FROM [Teams_Stats (3)]"/>
  </connection>
  <connection id="9" xr16:uid="{2A1D53B5-0097-4FEB-A9E1-CB4896D153C8}" keepAlive="1" name="Query - Teams_Stats (4)" description="Connection to the 'Teams_Stats (4)' query in the workbook." type="5" refreshedVersion="0" background="1">
    <dbPr connection="Provider=Microsoft.Mashup.OleDb.1;Data Source=$Workbook$;Location=&quot;Teams_Stats (4)&quot;;Extended Properties=&quot;&quot;" command="SELECT * FROM [Teams_Stats (4)]"/>
  </connection>
</connections>
</file>

<file path=xl/sharedStrings.xml><?xml version="1.0" encoding="utf-8"?>
<sst xmlns="http://schemas.openxmlformats.org/spreadsheetml/2006/main" count="4108" uniqueCount="337">
  <si>
    <t>Tournament</t>
  </si>
  <si>
    <t>Year</t>
  </si>
  <si>
    <t>Team</t>
  </si>
  <si>
    <t>Stage</t>
  </si>
  <si>
    <t>Stage Type</t>
  </si>
  <si>
    <t>Played</t>
  </si>
  <si>
    <t>Won</t>
  </si>
  <si>
    <t>Lost</t>
  </si>
  <si>
    <t>Runs Scored</t>
  </si>
  <si>
    <t>Wickets Lost</t>
  </si>
  <si>
    <t>Overs Played</t>
  </si>
  <si>
    <t>Runs Conceeded</t>
  </si>
  <si>
    <t>Wickets Taken</t>
  </si>
  <si>
    <t>Overs Bowled</t>
  </si>
  <si>
    <t>NRR</t>
  </si>
  <si>
    <t>World Cup</t>
  </si>
  <si>
    <t>England</t>
  </si>
  <si>
    <t>Group A</t>
  </si>
  <si>
    <t>Preliminary</t>
  </si>
  <si>
    <t>Knockout</t>
  </si>
  <si>
    <t>New Zealand</t>
  </si>
  <si>
    <t>India</t>
  </si>
  <si>
    <t>East Africa</t>
  </si>
  <si>
    <t>West Indies</t>
  </si>
  <si>
    <t>Group B</t>
  </si>
  <si>
    <t>Australia</t>
  </si>
  <si>
    <t>Pakistan</t>
  </si>
  <si>
    <t>Sri Lanka</t>
  </si>
  <si>
    <t>Canada</t>
  </si>
  <si>
    <t>Zimbabwe</t>
  </si>
  <si>
    <t>Round</t>
  </si>
  <si>
    <t>South Africa</t>
  </si>
  <si>
    <t>Kenya</t>
  </si>
  <si>
    <t>United Arab Emirates</t>
  </si>
  <si>
    <t>Netherlands</t>
  </si>
  <si>
    <t>Super Sixes</t>
  </si>
  <si>
    <t>Bangladesh</t>
  </si>
  <si>
    <t>Scotland</t>
  </si>
  <si>
    <t>Pool A</t>
  </si>
  <si>
    <t>Namibia</t>
  </si>
  <si>
    <t>Pool B</t>
  </si>
  <si>
    <t>Super Eights</t>
  </si>
  <si>
    <t>Bermuda</t>
  </si>
  <si>
    <t>Group C</t>
  </si>
  <si>
    <t>Group D</t>
  </si>
  <si>
    <t>Ireland</t>
  </si>
  <si>
    <t>Afghanistan</t>
  </si>
  <si>
    <t>Champions Trophy</t>
  </si>
  <si>
    <t>Qualifier</t>
  </si>
  <si>
    <t>Pool 1</t>
  </si>
  <si>
    <t>Pool 2</t>
  </si>
  <si>
    <t>Pool 3</t>
  </si>
  <si>
    <t>Pool 4</t>
  </si>
  <si>
    <t>United States of America</t>
  </si>
  <si>
    <t>Pool C</t>
  </si>
  <si>
    <t>Pool D</t>
  </si>
  <si>
    <t>Qualifying Group</t>
  </si>
  <si>
    <t>Result</t>
  </si>
  <si>
    <t>Progress</t>
  </si>
  <si>
    <t>WWW | L</t>
  </si>
  <si>
    <t>WLW | L</t>
  </si>
  <si>
    <t>LWL</t>
  </si>
  <si>
    <t>LLL</t>
  </si>
  <si>
    <t>WWW | W | W</t>
  </si>
  <si>
    <t>WWL | W | L</t>
  </si>
  <si>
    <t>LLW</t>
  </si>
  <si>
    <t>WWW | W | L</t>
  </si>
  <si>
    <t>WNW | W | W</t>
  </si>
  <si>
    <t>WWL | L</t>
  </si>
  <si>
    <t>LNW</t>
  </si>
  <si>
    <t>WWWLWW | L</t>
  </si>
  <si>
    <t>WLLWLW | L</t>
  </si>
  <si>
    <t>LWWWLL</t>
  </si>
  <si>
    <t>LLLLWL</t>
  </si>
  <si>
    <t>LWWWWW | W | L</t>
  </si>
  <si>
    <t>WWLLWW | W | W</t>
  </si>
  <si>
    <t>LLWWLL</t>
  </si>
  <si>
    <t>WLLLLL</t>
  </si>
  <si>
    <t>LWWWWW | L</t>
  </si>
  <si>
    <t>WWWLWW | W | W</t>
  </si>
  <si>
    <t>WLLWLL</t>
  </si>
  <si>
    <t>LLLLLL</t>
  </si>
  <si>
    <t>WWWWWL | L</t>
  </si>
  <si>
    <t>WLWLWW | W | L</t>
  </si>
  <si>
    <t>LWLWLW</t>
  </si>
  <si>
    <t>WWWWWWWL | L</t>
  </si>
  <si>
    <t>WWNWWWLL | W | L</t>
  </si>
  <si>
    <t>WLLWWWLW | L</t>
  </si>
  <si>
    <t>LWNLLWWW | W | W</t>
  </si>
  <si>
    <t>LLWLWLWW</t>
  </si>
  <si>
    <t>WLWLLWWL</t>
  </si>
  <si>
    <t>LNLWWLLL</t>
  </si>
  <si>
    <t>WLNWLLLL</t>
  </si>
  <si>
    <t>LLLLLLLW</t>
  </si>
  <si>
    <t>WWWWW | W | W | W</t>
  </si>
  <si>
    <t>LWWWL | W | W | L</t>
  </si>
  <si>
    <t>WWLLW | W | L</t>
  </si>
  <si>
    <t>WLLLW | W | L</t>
  </si>
  <si>
    <t>LLWLL</t>
  </si>
  <si>
    <t>LLLWL</t>
  </si>
  <si>
    <t>WWWWW | L</t>
  </si>
  <si>
    <t>WWLWW | L</t>
  </si>
  <si>
    <t>WWLWL | L</t>
  </si>
  <si>
    <t>LWWLL | L</t>
  </si>
  <si>
    <t>LLLLW</t>
  </si>
  <si>
    <t>LLLLL</t>
  </si>
  <si>
    <t>WWWWL | WWL | L</t>
  </si>
  <si>
    <t>LLWWW | LWL</t>
  </si>
  <si>
    <t>WWLLW | NLL</t>
  </si>
  <si>
    <t>WWLWL</t>
  </si>
  <si>
    <t>LLWLW</t>
  </si>
  <si>
    <t>WWWWL | LLW | W | L</t>
  </si>
  <si>
    <t>WLLWW | WWW | W | W</t>
  </si>
  <si>
    <t>WWLLW | NLW | L</t>
  </si>
  <si>
    <t>LWWWL</t>
  </si>
  <si>
    <t>WWWWWW | WWW | W | W</t>
  </si>
  <si>
    <t>WLWWWW | WWW | W | L</t>
  </si>
  <si>
    <t>WWLLWN | LLL</t>
  </si>
  <si>
    <t>LWLWLN</t>
  </si>
  <si>
    <t>LLLLLW</t>
  </si>
  <si>
    <t>WWWLWT | LLW | L</t>
  </si>
  <si>
    <t>LWWWWL | LWL | L</t>
  </si>
  <si>
    <t>LWWLWW | WLL</t>
  </si>
  <si>
    <t>WLNWLW</t>
  </si>
  <si>
    <t>LWLWWT</t>
  </si>
  <si>
    <t>LLNLLL</t>
  </si>
  <si>
    <t>WWW | WWWWWW | W | W</t>
  </si>
  <si>
    <t>WWL | WWLWLW | L</t>
  </si>
  <si>
    <t>WWW | LWWWLW | W | L</t>
  </si>
  <si>
    <t>WLW | LLWLLL</t>
  </si>
  <si>
    <t>WWW | WWWLWL | L</t>
  </si>
  <si>
    <t>LWW | WLLWLW</t>
  </si>
  <si>
    <t>WLL</t>
  </si>
  <si>
    <t>WWW | LLLLWL</t>
  </si>
  <si>
    <t>TWL | LLLLWL</t>
  </si>
  <si>
    <t>TLL</t>
  </si>
  <si>
    <t>WWWLWW | W | L</t>
  </si>
  <si>
    <t>WLWNWW | W |W | L</t>
  </si>
  <si>
    <t>WWNWWL | L</t>
  </si>
  <si>
    <t>WLWWWL | W | L</t>
  </si>
  <si>
    <t>LWLLLW</t>
  </si>
  <si>
    <t>LLLWLL</t>
  </si>
  <si>
    <t>WWLWWW | L</t>
  </si>
  <si>
    <t>WTWWLW | W | W | W</t>
  </si>
  <si>
    <t>WTLWLW | L</t>
  </si>
  <si>
    <t>LWWWLL | L</t>
  </si>
  <si>
    <t>LWLWWL</t>
  </si>
  <si>
    <t>WWWWWW | W | W | L</t>
  </si>
  <si>
    <t>WNLWWW | W | W | W</t>
  </si>
  <si>
    <t>LWWWLW | L</t>
  </si>
  <si>
    <t>WNLWWL | L</t>
  </si>
  <si>
    <t>LLWLLW</t>
  </si>
  <si>
    <t>LLWLLL</t>
  </si>
  <si>
    <t>WWWWWW | W | L</t>
  </si>
  <si>
    <t>WLWWLW | W | L</t>
  </si>
  <si>
    <t>LLWWWW | L</t>
  </si>
  <si>
    <t>LWWLLW | L</t>
  </si>
  <si>
    <t>WWLWLL</t>
  </si>
  <si>
    <t>WWNWWWLWW | L</t>
  </si>
  <si>
    <t>WWLWWWWWL | L</t>
  </si>
  <si>
    <t>WLWWWLLWW | W | W</t>
  </si>
  <si>
    <t>WWWNWWLLL | W | L</t>
  </si>
  <si>
    <t>LWNLLWWWW</t>
  </si>
  <si>
    <t>LWNNLWLWL</t>
  </si>
  <si>
    <t>LLLNWLLWW</t>
  </si>
  <si>
    <t>WLLNWLWLL</t>
  </si>
  <si>
    <t>WLNLLLLLW</t>
  </si>
  <si>
    <t>LLLLLLLLL</t>
  </si>
  <si>
    <t>WWWWWWWWW | W | L</t>
  </si>
  <si>
    <t>WWLWWWWLW | L</t>
  </si>
  <si>
    <t>LLWWWWWWW | W | W</t>
  </si>
  <si>
    <t>WWWWLLLLW | L</t>
  </si>
  <si>
    <t>WWLLLLWWL</t>
  </si>
  <si>
    <t>LLWLWWWLL</t>
  </si>
  <si>
    <t>LWLLLLLWW</t>
  </si>
  <si>
    <t>WLLLLLLWL</t>
  </si>
  <si>
    <t>LLLWWLLLL</t>
  </si>
  <si>
    <t>LLWLLWLLL</t>
  </si>
  <si>
    <t>L</t>
  </si>
  <si>
    <t>W | L</t>
  </si>
  <si>
    <t>W | W | L</t>
  </si>
  <si>
    <t>W | W | W</t>
  </si>
  <si>
    <t>WW | L</t>
  </si>
  <si>
    <t>LW</t>
  </si>
  <si>
    <t>LL</t>
  </si>
  <si>
    <t>WW | W | W</t>
  </si>
  <si>
    <t>WL</t>
  </si>
  <si>
    <t>WW | W | L</t>
  </si>
  <si>
    <t>LWW | W | W</t>
  </si>
  <si>
    <t>LWW | L</t>
  </si>
  <si>
    <t>LWW | W | L</t>
  </si>
  <si>
    <t>WLW | W | L</t>
  </si>
  <si>
    <t>WNL</t>
  </si>
  <si>
    <t>LNL</t>
  </si>
  <si>
    <t>LWT | L</t>
  </si>
  <si>
    <t>WLT</t>
  </si>
  <si>
    <t>LNW | L</t>
  </si>
  <si>
    <t>NNL</t>
  </si>
  <si>
    <t>NLL</t>
  </si>
  <si>
    <t>LLN</t>
  </si>
  <si>
    <t>WNW | L</t>
  </si>
  <si>
    <t>WNN | L</t>
  </si>
  <si>
    <t>LWN</t>
  </si>
  <si>
    <t>Row Labels</t>
  </si>
  <si>
    <t>Grand Total</t>
  </si>
  <si>
    <t>Batting Average</t>
  </si>
  <si>
    <t>Run Rate</t>
  </si>
  <si>
    <t>Year of Match</t>
  </si>
  <si>
    <t>Strike Rate</t>
  </si>
  <si>
    <t>Average</t>
  </si>
  <si>
    <t>Economy Rate</t>
  </si>
  <si>
    <t>Sum of Win %</t>
  </si>
  <si>
    <t>Sum of Not Won %</t>
  </si>
  <si>
    <t>Column Labels</t>
  </si>
  <si>
    <t>Values</t>
  </si>
  <si>
    <t>Total Sum of Win %</t>
  </si>
  <si>
    <t>Total Sum of Not Won %</t>
  </si>
  <si>
    <t>Sum of Played</t>
  </si>
  <si>
    <t>Sum of Won</t>
  </si>
  <si>
    <t>Avg Wicket Lost Per Match</t>
  </si>
  <si>
    <t>Avg Run Scored Per Match</t>
  </si>
  <si>
    <t>Avg Run Given Per Match</t>
  </si>
  <si>
    <t>Avg Wicket Taken Per Match</t>
  </si>
  <si>
    <t>Win</t>
  </si>
  <si>
    <t>Loss</t>
  </si>
  <si>
    <t>Tie/NR</t>
  </si>
  <si>
    <t>Scored</t>
  </si>
  <si>
    <t>Conceeded</t>
  </si>
  <si>
    <t>Sum of Tornado Label</t>
  </si>
  <si>
    <t>Progress Pct</t>
  </si>
  <si>
    <t>Empty</t>
  </si>
  <si>
    <t>WWW - L</t>
  </si>
  <si>
    <t>WLW - L</t>
  </si>
  <si>
    <t>WWW - W - W</t>
  </si>
  <si>
    <t>WWL - W - L</t>
  </si>
  <si>
    <t>WWW - W - L</t>
  </si>
  <si>
    <t>WNW - W - W</t>
  </si>
  <si>
    <t>WWL - L</t>
  </si>
  <si>
    <t>WWWLWW - L</t>
  </si>
  <si>
    <t>WLLWLW - L</t>
  </si>
  <si>
    <t>LWWWWW - W - L</t>
  </si>
  <si>
    <t>WWLLWW - W - W</t>
  </si>
  <si>
    <t>LWWWWW - L</t>
  </si>
  <si>
    <t>WWWLWW - W - W</t>
  </si>
  <si>
    <t>WWWWWL - L</t>
  </si>
  <si>
    <t>WLWLWW - W - L</t>
  </si>
  <si>
    <t>WWWWWWWL - L</t>
  </si>
  <si>
    <t>WWNWWWLL - W - L</t>
  </si>
  <si>
    <t>WLLWWWLW - L</t>
  </si>
  <si>
    <t>LWNLLWWW - W - W</t>
  </si>
  <si>
    <t>WWWWW - W - W - W</t>
  </si>
  <si>
    <t>LWWWL - W - W - L</t>
  </si>
  <si>
    <t>WWLLW - W - L</t>
  </si>
  <si>
    <t>WLLLW - W - L</t>
  </si>
  <si>
    <t>WWWWW - L</t>
  </si>
  <si>
    <t>WWLWW - L</t>
  </si>
  <si>
    <t>WWLWL - L</t>
  </si>
  <si>
    <t>LWWLL - L</t>
  </si>
  <si>
    <t>WWWWL - WWL - L</t>
  </si>
  <si>
    <t>LLWWW - LWL</t>
  </si>
  <si>
    <t>WWLLW - NLL</t>
  </si>
  <si>
    <t>WWWWL - LLW - W - L</t>
  </si>
  <si>
    <t>WLLWW - WWW - W - W</t>
  </si>
  <si>
    <t>WWLLW - NLW - L</t>
  </si>
  <si>
    <t>WWWWWW - WWW - W - W</t>
  </si>
  <si>
    <t>WLWWWW - WWW - W - L</t>
  </si>
  <si>
    <t>WWLLWN - LLL</t>
  </si>
  <si>
    <t>WWWLWT - LLW - L</t>
  </si>
  <si>
    <t>LWWWWL - LWL - L</t>
  </si>
  <si>
    <t>LWWLWW - WLL</t>
  </si>
  <si>
    <t>WWW - WWWWWW - W - W</t>
  </si>
  <si>
    <t>WWL - WWLWLW - L</t>
  </si>
  <si>
    <t>WWW - LWWWLW - W - L</t>
  </si>
  <si>
    <t>WLW - LLWLLL</t>
  </si>
  <si>
    <t>WWW - WWWLWL - L</t>
  </si>
  <si>
    <t>LWW - WLLWLW</t>
  </si>
  <si>
    <t>WWW - LLLLWL</t>
  </si>
  <si>
    <t>TWL - LLLLWL</t>
  </si>
  <si>
    <t>WWWLWW - W - L</t>
  </si>
  <si>
    <t>WLWNWW - W -W - L</t>
  </si>
  <si>
    <t>WWNWWL - L</t>
  </si>
  <si>
    <t>WLWWWL - W - L</t>
  </si>
  <si>
    <t>WWLWWW - L</t>
  </si>
  <si>
    <t>WTWWLW - W - W - W</t>
  </si>
  <si>
    <t>WTLWLW - L</t>
  </si>
  <si>
    <t>LWWWLL - L</t>
  </si>
  <si>
    <t>WWWWWW - W - W - L</t>
  </si>
  <si>
    <t>WNLWWW - W - W - W</t>
  </si>
  <si>
    <t>LWWWLW - L</t>
  </si>
  <si>
    <t>WNLWWL - L</t>
  </si>
  <si>
    <t>WWWWWW - W - L</t>
  </si>
  <si>
    <t>WLWWLW - W - L</t>
  </si>
  <si>
    <t>LLWWWW - L</t>
  </si>
  <si>
    <t>LWWLLW - L</t>
  </si>
  <si>
    <t>WWNWWWLWW - L</t>
  </si>
  <si>
    <t>WWLWWWWWL - L</t>
  </si>
  <si>
    <t>WLWWWLLWW - W - W</t>
  </si>
  <si>
    <t>WWWNWWLLL - W - L</t>
  </si>
  <si>
    <t>WWWWWWWWW - W - L</t>
  </si>
  <si>
    <t>WWLWWWWLW - L</t>
  </si>
  <si>
    <t>LLWWWWWWW - W - W</t>
  </si>
  <si>
    <t>WWWWLLLLW - L</t>
  </si>
  <si>
    <t>W - L</t>
  </si>
  <si>
    <t>W - W - L</t>
  </si>
  <si>
    <t>W - W - W</t>
  </si>
  <si>
    <t>WW - L</t>
  </si>
  <si>
    <t>WW - W - W</t>
  </si>
  <si>
    <t>WW - W - L</t>
  </si>
  <si>
    <t>LWW - W - W</t>
  </si>
  <si>
    <t>LWW - L</t>
  </si>
  <si>
    <t>LWW - W - L</t>
  </si>
  <si>
    <t>WLW - W - L</t>
  </si>
  <si>
    <t>LWT - L</t>
  </si>
  <si>
    <t>LNW - L</t>
  </si>
  <si>
    <t>WNW - L</t>
  </si>
  <si>
    <t>WNN - L</t>
  </si>
  <si>
    <t>Progress Comp</t>
  </si>
  <si>
    <t>Semi Finalist</t>
  </si>
  <si>
    <t>Group Stage</t>
  </si>
  <si>
    <t>Champion</t>
  </si>
  <si>
    <t>Runner Up</t>
  </si>
  <si>
    <t>Quarter Finals</t>
  </si>
  <si>
    <t>Round Robin</t>
  </si>
  <si>
    <t>Joint Winner</t>
  </si>
  <si>
    <t>Finish</t>
  </si>
  <si>
    <t>Yr-Result-Finish</t>
  </si>
  <si>
    <t>Average of Progress</t>
  </si>
  <si>
    <t>COMPARE TEAMS</t>
  </si>
  <si>
    <t>TEAMS HISTORY</t>
  </si>
  <si>
    <t>(All)</t>
  </si>
  <si>
    <t>Australia Total</t>
  </si>
  <si>
    <t>1975 | WWL - W - L | Runner Up</t>
  </si>
  <si>
    <t>1979 | LLW | Group Stage</t>
  </si>
  <si>
    <t>2011 | WWNWWL - L | Quarter Finals</t>
  </si>
  <si>
    <t>2015 | WNLWWW - W - W - W | Champion</t>
  </si>
  <si>
    <t>2019 | WWLWWWWWL - L | Semi Finalist</t>
  </si>
  <si>
    <t>2023 | LLWWWWWWW - W - W | Champion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</si>
</sst>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14009]yyyy/mm/dd;@"/>
  </numFmts>
  <fonts count="8" x14ac:knownFonts="1">
    <font>
      <sz val="11"/>
      <color theme="1"/>
      <name val="Calibri"/>
      <family val="2"/>
      <scheme val="minor"/>
    </font>
    <font>
      <sz val="8"/>
      <name val="Calibri"/>
      <family val="2"/>
      <scheme val="minor"/>
    </font>
    <font>
      <sz val="11"/>
      <color theme="5" tint="0.59999389629810485"/>
      <name val="Calibri"/>
      <family val="2"/>
      <scheme val="minor"/>
    </font>
    <font>
      <sz val="12"/>
      <color theme="1"/>
      <name val="Calibri"/>
      <family val="2"/>
      <scheme val="minor"/>
    </font>
    <font>
      <sz val="11"/>
      <color theme="4" tint="0.79998168889431442"/>
      <name val="Calibri"/>
      <family val="2"/>
      <scheme val="minor"/>
    </font>
    <font>
      <sz val="12"/>
      <color theme="4" tint="-0.249977111117893"/>
      <name val="Calibri Light"/>
      <family val="2"/>
      <scheme val="major"/>
    </font>
    <font>
      <u/>
      <sz val="11"/>
      <color theme="10"/>
      <name val="Calibri"/>
      <family val="2"/>
      <scheme val="minor"/>
    </font>
    <font>
      <sz val="12"/>
      <color theme="1"/>
      <name val="Calibri Light"/>
      <family val="2"/>
      <scheme val="maj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79998168889431442"/>
        <bgColor indexed="64"/>
      </patternFill>
    </fill>
  </fills>
  <borders count="2">
    <border>
      <left/>
      <right/>
      <top/>
      <bottom/>
      <diagonal/>
    </border>
    <border>
      <left/>
      <right/>
      <top style="thin">
        <color theme="4" tint="0.39997558519241921"/>
      </top>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4" fontId="0" fillId="0" borderId="0" xfId="0" applyNumberFormat="1"/>
    <xf numFmtId="164" fontId="0" fillId="0" borderId="0" xfId="0" applyNumberFormat="1"/>
    <xf numFmtId="10" fontId="0" fillId="0" borderId="0" xfId="0" applyNumberFormat="1"/>
    <xf numFmtId="0" fontId="2" fillId="2" borderId="0" xfId="0" applyFont="1" applyFill="1"/>
    <xf numFmtId="1" fontId="0" fillId="0" borderId="0" xfId="0" applyNumberFormat="1"/>
    <xf numFmtId="0" fontId="2" fillId="3" borderId="0" xfId="0" applyFont="1" applyFill="1"/>
    <xf numFmtId="0" fontId="4" fillId="0" borderId="0" xfId="0" pivotButton="1" applyFont="1"/>
    <xf numFmtId="0" fontId="5" fillId="3" borderId="0" xfId="0" applyFont="1" applyFill="1" applyAlignment="1">
      <alignment horizontal="center" vertical="center"/>
    </xf>
    <xf numFmtId="0" fontId="3" fillId="3" borderId="0" xfId="0" applyFont="1" applyFill="1" applyAlignment="1">
      <alignment horizontal="center"/>
    </xf>
    <xf numFmtId="0" fontId="2" fillId="4" borderId="0" xfId="0" applyFont="1" applyFill="1"/>
    <xf numFmtId="0" fontId="2" fillId="3" borderId="0" xfId="0" applyFont="1" applyFill="1" applyAlignment="1">
      <alignment horizontal="center" vertical="center"/>
    </xf>
    <xf numFmtId="0" fontId="2" fillId="2" borderId="0" xfId="0" applyFont="1" applyFill="1" applyAlignment="1">
      <alignment horizontal="center" vertical="center"/>
    </xf>
    <xf numFmtId="0" fontId="2" fillId="3" borderId="1" xfId="0" applyFont="1" applyFill="1" applyBorder="1"/>
    <xf numFmtId="0" fontId="2" fillId="7" borderId="0" xfId="0" applyFont="1" applyFill="1"/>
    <xf numFmtId="0" fontId="0" fillId="4" borderId="0" xfId="0" applyFill="1"/>
    <xf numFmtId="0" fontId="0" fillId="0" borderId="0" xfId="0" applyAlignment="1">
      <alignment horizontal="center"/>
    </xf>
    <xf numFmtId="0" fontId="4" fillId="4" borderId="0" xfId="0" applyFont="1" applyFill="1"/>
    <xf numFmtId="0" fontId="5" fillId="3" borderId="0" xfId="0" applyFont="1" applyFill="1" applyAlignment="1">
      <alignment vertical="center"/>
    </xf>
    <xf numFmtId="0" fontId="0" fillId="0" borderId="0" xfId="0" applyAlignment="1">
      <alignment horizontal="center" vertical="center"/>
    </xf>
    <xf numFmtId="0" fontId="7" fillId="5" borderId="0" xfId="1" applyFont="1" applyFill="1" applyAlignment="1">
      <alignment horizontal="center" vertical="center"/>
    </xf>
    <xf numFmtId="0" fontId="7" fillId="6" borderId="0" xfId="1" applyFont="1" applyFill="1" applyAlignment="1">
      <alignment horizontal="center" vertical="center"/>
    </xf>
    <xf numFmtId="0" fontId="0" fillId="0" borderId="0" xfId="0" applyNumberFormat="1"/>
  </cellXfs>
  <cellStyles count="2">
    <cellStyle name="Hyperlink" xfId="1" builtinId="8"/>
    <cellStyle name="Normal" xfId="0" builtinId="0"/>
  </cellStyles>
  <dxfs count="44">
    <dxf>
      <numFmt numFmtId="0" formatCode="General"/>
    </dxf>
    <dxf>
      <numFmt numFmtId="0" formatCode="General"/>
    </dxf>
    <dxf>
      <numFmt numFmtId="0" formatCode="General"/>
    </dxf>
    <dxf>
      <numFmt numFmtId="0" formatCode="General"/>
    </dxf>
    <dxf>
      <numFmt numFmtId="0" formatCode="General"/>
    </dxf>
    <dxf>
      <alignment vertical="center"/>
    </dxf>
    <dxf>
      <alignment horizontal="center"/>
    </dxf>
    <dxf>
      <font>
        <color theme="4" tint="0.79998168889431442"/>
      </font>
    </dxf>
    <dxf>
      <font>
        <color theme="1"/>
      </font>
    </dxf>
    <dxf>
      <font>
        <color theme="4" tint="0.79998168889431442"/>
      </font>
    </dxf>
    <dxf>
      <alignment horizontal="center"/>
    </dxf>
    <dxf>
      <alignment horizontal="center"/>
    </dxf>
    <dxf>
      <alignment vertical="center"/>
    </dxf>
    <dxf>
      <alignment horizontal="center"/>
    </dxf>
    <dxf>
      <font>
        <color theme="4" tint="0.79998168889431442"/>
      </font>
    </dxf>
    <dxf>
      <font>
        <color theme="4" tint="0.79998168889431442"/>
      </font>
    </dxf>
    <dxf>
      <font>
        <color theme="1"/>
      </font>
    </dxf>
    <dxf>
      <alignment vertical="center"/>
    </dxf>
    <dxf>
      <alignment horizontal="center"/>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164" formatCode="[$-14009]yyyy/mm/dd;@"/>
    </dxf>
    <dxf>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fill>
        <patternFill>
          <bgColor theme="9" tint="0.59996337778862885"/>
        </patternFill>
      </fill>
    </dxf>
    <dxf>
      <fill>
        <patternFill>
          <bgColor theme="8" tint="0.59996337778862885"/>
        </patternFill>
      </fill>
    </dxf>
    <dxf>
      <fill>
        <patternFill>
          <bgColor theme="0"/>
        </patternFill>
      </fill>
      <border diagonalUp="0" diagonalDown="0">
        <left/>
        <right/>
        <top/>
        <bottom/>
        <vertical/>
        <horizontal/>
      </border>
    </dxf>
    <dxf>
      <fill>
        <patternFill>
          <bgColor theme="0"/>
        </patternFill>
      </fill>
      <border diagonalUp="0" diagonalDown="0">
        <left/>
        <right/>
        <top/>
        <bottom/>
        <vertical/>
        <horizontal/>
      </border>
    </dxf>
  </dxfs>
  <tableStyles count="4" defaultTableStyle="TableStyleMedium2" defaultPivotStyle="PivotStyleLight16">
    <tableStyle name="Slicer Style 5" pivot="0" table="0" count="4" xr9:uid="{577C48F4-13BC-4CDD-9537-869C06618CAB}">
      <tableStyleElement type="wholeTable" dxfId="43"/>
    </tableStyle>
    <tableStyle name="Slicer Style 5 2" pivot="0" table="0" count="5" xr9:uid="{B0A13B82-C0CE-42E9-B272-183D8BE30DBA}">
      <tableStyleElement type="wholeTable" dxfId="42"/>
    </tableStyle>
    <tableStyle name="Table Style 1" pivot="0" count="1" xr9:uid="{7E0346A6-B642-48C3-96C0-F77468008222}">
      <tableStyleElement type="headerRow" dxfId="41"/>
    </tableStyle>
    <tableStyle name="Table Style 2" pivot="0" count="1" xr9:uid="{0A2FB04C-D968-447A-9CBD-21FC57A9B910}">
      <tableStyleElement type="headerRow" dxfId="40"/>
    </tableStyle>
  </tableStyles>
  <colors>
    <mruColors>
      <color rgb="FFF74A1F"/>
      <color rgb="FFCD3B5A"/>
      <color rgb="FFB0397B"/>
      <color rgb="FF78B2BD"/>
      <color rgb="FF37A87A"/>
      <color rgb="FF478D4E"/>
      <color rgb="FFFF0000"/>
      <color rgb="FFCCFF66"/>
      <color rgb="FF25A6EA"/>
      <color rgb="FF1737A6"/>
    </mruColors>
  </colors>
  <extLst>
    <ext xmlns:x14="http://schemas.microsoft.com/office/spreadsheetml/2009/9/main" uri="{46F421CA-312F-682f-3DD2-61675219B42D}">
      <x14:dxfs count="7">
        <dxf>
          <fill>
            <patternFill>
              <bgColor theme="4" tint="0.79998168889431442"/>
            </patternFill>
          </fill>
        </dxf>
        <dxf>
          <fill>
            <patternFill>
              <bgColor theme="0"/>
            </patternFill>
          </fill>
          <border diagonalUp="0" diagonalDown="0">
            <left style="thin">
              <color theme="4"/>
            </left>
            <right style="thin">
              <color theme="4"/>
            </right>
            <top style="thin">
              <color theme="4"/>
            </top>
            <bottom style="thin">
              <color theme="4"/>
            </bottom>
            <vertical/>
            <horizontal/>
          </border>
        </dxf>
        <dxf>
          <fill>
            <patternFill>
              <bgColor theme="4" tint="0.59996337778862885"/>
            </patternFill>
          </fill>
          <border diagonalUp="0" diagonalDown="0">
            <left/>
            <right/>
            <top/>
            <bottom/>
            <vertical/>
            <horizontal/>
          </border>
        </dxf>
        <dxf>
          <fill>
            <patternFill>
              <bgColor theme="0"/>
            </patternFill>
          </fill>
          <border>
            <left style="thin">
              <color auto="1"/>
            </left>
            <right style="thin">
              <color auto="1"/>
            </right>
            <top style="thin">
              <color auto="1"/>
            </top>
            <bottom style="thin">
              <color auto="1"/>
            </bottom>
          </border>
        </dxf>
        <dxf>
          <fill>
            <patternFill>
              <bgColor theme="0"/>
            </patternFill>
          </fill>
          <border diagonalUp="0" diagonalDown="0">
            <left style="thin">
              <color theme="4"/>
            </left>
            <right style="thin">
              <color theme="4"/>
            </right>
            <top style="thin">
              <color theme="4"/>
            </top>
            <bottom style="thin">
              <color theme="4"/>
            </bottom>
            <vertical/>
            <horizontal/>
          </border>
        </dxf>
        <dxf>
          <fill>
            <patternFill>
              <bgColor theme="4" tint="0.59996337778862885"/>
            </patternFill>
          </fill>
          <border diagonalUp="0" diagonalDown="0">
            <left/>
            <right/>
            <top/>
            <bottom/>
            <vertical/>
            <horizontal/>
          </border>
        </dxf>
        <dxf>
          <fill>
            <patternFill>
              <bgColor theme="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5">
          <x14:slicerStyleElements>
            <x14:slicerStyleElement type="unselectedItemWithData" dxfId="6"/>
            <x14:slicerStyleElement type="selectedItemWithData" dxfId="5"/>
            <x14:slicerStyleElement type="selectedItemWithNoData" dxfId="4"/>
          </x14:slicerStyleElements>
        </x14:slicerStyle>
        <x14:slicerStyle name="Slicer Style 5 2">
          <x14:slicerStyleElements>
            <x14:slicerStyleElement type="unselectedItemWithData" dxfId="3"/>
            <x14:slicerStyleElement type="selectedItemWithData" dxfId="2"/>
            <x14:slicerStyleElement type="selectedItemWithNo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4.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5.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[ICC_Teams_Dashboard_ODI.xlsx]Progress!PivotTable2</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marker>
          <c:symbol val="none"/>
        </c:marker>
        <c:dLbl>
          <c:idx val="0"/>
          <c:spPr>
            <a:noFill/>
            <a:ln>
              <a:noFill/>
            </a:ln>
            <a:effectLst/>
          </c:spPr>
          <c:txPr>
            <a:bodyPr wrap="square" lIns="38100" tIns="19050" rIns="38100" bIns="19050" anchor="ctr">
              <a:spAutoFit/>
            </a:bodyPr>
            <a:lstStyle/>
            <a:p>
              <a:pPr>
                <a:defRPr sz="900">
                  <a:solidFill>
                    <a:schemeClr val="tx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noFill/>
          <a:ln>
            <a:noFill/>
          </a:ln>
        </c:spPr>
        <c:marker>
          <c:symbol val="none"/>
        </c:marker>
        <c:dLbl>
          <c:idx val="0"/>
          <c:delete val="1"/>
          <c:extLst>
            <c:ext xmlns:c15="http://schemas.microsoft.com/office/drawing/2012/chart" uri="{CE6537A1-D6FC-4f65-9D91-7224C49458BB}"/>
          </c:extLst>
        </c:dLbl>
      </c:pivotFmt>
      <c:pivotFmt>
        <c:idx val="12"/>
        <c:dLbl>
          <c:idx val="0"/>
          <c:tx>
            <c:rich>
              <a:bodyPr wrap="square" lIns="38100" tIns="19050" rIns="38100" bIns="19050" anchor="ctr">
                <a:spAutoFit/>
              </a:bodyPr>
              <a:lstStyle/>
              <a:p>
                <a:pPr>
                  <a:defRPr sz="900">
                    <a:solidFill>
                      <a:schemeClr val="tx1"/>
                    </a:solidFill>
                  </a:defRPr>
                </a:pPr>
                <a:fld id="{9A9A7AD5-0A6B-4B01-961C-472D7682E7F7}" type="CELLRANGE">
                  <a:rPr lang="en-US"/>
                  <a:pPr>
                    <a:defRPr sz="900">
                      <a:solidFill>
                        <a:schemeClr val="tx1"/>
                      </a:solidFill>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0"/>
            </c:ext>
          </c:extLst>
        </c:dLbl>
      </c:pivotFmt>
      <c:pivotFmt>
        <c:idx val="13"/>
        <c:dLbl>
          <c:idx val="0"/>
          <c:tx>
            <c:rich>
              <a:bodyPr wrap="square" lIns="38100" tIns="19050" rIns="38100" bIns="19050" anchor="ctr">
                <a:spAutoFit/>
              </a:bodyPr>
              <a:lstStyle/>
              <a:p>
                <a:pPr>
                  <a:defRPr sz="900">
                    <a:solidFill>
                      <a:schemeClr val="tx1"/>
                    </a:solidFill>
                  </a:defRPr>
                </a:pPr>
                <a:fld id="{930B8E25-8C85-470B-ABBF-12E2EE736DFE}" type="CELLRANGE">
                  <a:rPr lang="en-US"/>
                  <a:pPr>
                    <a:defRPr sz="900">
                      <a:solidFill>
                        <a:schemeClr val="tx1"/>
                      </a:solidFill>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0"/>
            </c:ext>
          </c:extLst>
        </c:dLbl>
      </c:pivotFmt>
      <c:pivotFmt>
        <c:idx val="14"/>
        <c:dLbl>
          <c:idx val="0"/>
          <c:tx>
            <c:rich>
              <a:bodyPr wrap="square" lIns="38100" tIns="19050" rIns="38100" bIns="19050" anchor="ctr">
                <a:spAutoFit/>
              </a:bodyPr>
              <a:lstStyle/>
              <a:p>
                <a:pPr>
                  <a:defRPr sz="900">
                    <a:solidFill>
                      <a:schemeClr val="tx1"/>
                    </a:solidFill>
                  </a:defRPr>
                </a:pPr>
                <a:fld id="{CB5DE230-C0BD-4534-82F3-293EE1D6FE5B}" type="CELLRANGE">
                  <a:rPr lang="en-US"/>
                  <a:pPr>
                    <a:defRPr sz="900">
                      <a:solidFill>
                        <a:schemeClr val="tx1"/>
                      </a:solidFill>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0"/>
            </c:ext>
          </c:extLst>
        </c:dLbl>
      </c:pivotFmt>
      <c:pivotFmt>
        <c:idx val="15"/>
        <c:dLbl>
          <c:idx val="0"/>
          <c:tx>
            <c:rich>
              <a:bodyPr wrap="square" lIns="38100" tIns="19050" rIns="38100" bIns="19050" anchor="ctr">
                <a:spAutoFit/>
              </a:bodyPr>
              <a:lstStyle/>
              <a:p>
                <a:pPr>
                  <a:defRPr sz="900">
                    <a:solidFill>
                      <a:schemeClr val="tx1"/>
                    </a:solidFill>
                  </a:defRPr>
                </a:pPr>
                <a:fld id="{9F082F28-98E6-4A01-8FE7-B7729EA5BAB7}" type="CELLRANGE">
                  <a:rPr lang="en-US"/>
                  <a:pPr>
                    <a:defRPr sz="900">
                      <a:solidFill>
                        <a:schemeClr val="tx1"/>
                      </a:solidFill>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0"/>
            </c:ext>
          </c:extLst>
        </c:dLbl>
      </c:pivotFmt>
      <c:pivotFmt>
        <c:idx val="16"/>
        <c:dLbl>
          <c:idx val="0"/>
          <c:tx>
            <c:rich>
              <a:bodyPr wrap="square" lIns="38100" tIns="19050" rIns="38100" bIns="19050" anchor="ctr">
                <a:spAutoFit/>
              </a:bodyPr>
              <a:lstStyle/>
              <a:p>
                <a:pPr>
                  <a:defRPr sz="900">
                    <a:solidFill>
                      <a:schemeClr val="tx1"/>
                    </a:solidFill>
                  </a:defRPr>
                </a:pPr>
                <a:fld id="{C2BE4378-8DD9-4C32-845F-C497680F615E}" type="CELLRANGE">
                  <a:rPr lang="en-US"/>
                  <a:pPr>
                    <a:defRPr sz="900">
                      <a:solidFill>
                        <a:schemeClr val="tx1"/>
                      </a:solidFill>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0"/>
            </c:ext>
          </c:extLst>
        </c:dLbl>
      </c:pivotFmt>
      <c:pivotFmt>
        <c:idx val="17"/>
        <c:dLbl>
          <c:idx val="0"/>
          <c:tx>
            <c:rich>
              <a:bodyPr wrap="square" lIns="38100" tIns="19050" rIns="38100" bIns="19050" anchor="ctr">
                <a:spAutoFit/>
              </a:bodyPr>
              <a:lstStyle/>
              <a:p>
                <a:pPr>
                  <a:defRPr sz="900">
                    <a:solidFill>
                      <a:schemeClr val="tx1"/>
                    </a:solidFill>
                  </a:defRPr>
                </a:pPr>
                <a:fld id="{98313A1E-0E20-4B75-B2AE-D514AFB4834C}" type="CELLRANGE">
                  <a:rPr lang="en-US"/>
                  <a:pPr>
                    <a:defRPr sz="900">
                      <a:solidFill>
                        <a:schemeClr val="tx1"/>
                      </a:solidFill>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0"/>
            </c:ext>
          </c:extLst>
        </c:dLbl>
      </c:pivotFmt>
      <c:pivotFmt>
        <c:idx val="18"/>
        <c:dLbl>
          <c:idx val="0"/>
          <c:tx>
            <c:rich>
              <a:bodyPr wrap="square" lIns="38100" tIns="19050" rIns="38100" bIns="19050" anchor="ctr">
                <a:spAutoFit/>
              </a:bodyPr>
              <a:lstStyle/>
              <a:p>
                <a:pPr>
                  <a:defRPr sz="900">
                    <a:solidFill>
                      <a:schemeClr val="tx1"/>
                    </a:solidFill>
                  </a:defRPr>
                </a:pPr>
                <a:fld id="{CA69F489-BFEC-4BDD-9AE8-35978D2D3041}" type="CELLRANGE">
                  <a:rPr lang="en-US"/>
                  <a:pPr>
                    <a:defRPr sz="900">
                      <a:solidFill>
                        <a:schemeClr val="tx1"/>
                      </a:solidFill>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0"/>
            </c:ext>
          </c:extLst>
        </c:dLbl>
      </c:pivotFmt>
      <c:pivotFmt>
        <c:idx val="19"/>
      </c:pivotFmt>
      <c:pivotFmt>
        <c:idx val="20"/>
      </c:pivotFmt>
      <c:pivotFmt>
        <c:idx val="21"/>
      </c:pivotFmt>
      <c:pivotFmt>
        <c:idx val="22"/>
      </c:pivotFmt>
      <c:pivotFmt>
        <c:idx val="23"/>
      </c:pivotFmt>
      <c:pivotFmt>
        <c:idx val="24"/>
      </c:pivotFmt>
    </c:pivotFmts>
    <c:plotArea>
      <c:layout>
        <c:manualLayout>
          <c:layoutTarget val="inner"/>
          <c:xMode val="edge"/>
          <c:yMode val="edge"/>
          <c:x val="0.25453805774278215"/>
          <c:y val="0.10845029239766084"/>
          <c:w val="0.65796194225721782"/>
          <c:h val="0.8593859649122807"/>
        </c:manualLayout>
      </c:layout>
      <c:barChart>
        <c:barDir val="bar"/>
        <c:grouping val="clustered"/>
        <c:varyColors val="0"/>
        <c:ser>
          <c:idx val="0"/>
          <c:order val="0"/>
          <c:tx>
            <c:strRef>
              <c:f>Progress!$B$9</c:f>
              <c:strCache>
                <c:ptCount val="1"/>
                <c:pt idx="0">
                  <c:v>Total</c:v>
                </c:pt>
              </c:strCache>
            </c:strRef>
          </c:tx>
          <c:spPr>
            <a:solidFill>
              <a:schemeClr val="accent6">
                <a:lumMod val="40000"/>
                <a:lumOff val="60000"/>
              </a:schemeClr>
            </a:solidFill>
            <a:ln>
              <a:noFill/>
            </a:ln>
            <a:effectLst/>
          </c:spPr>
          <c:invertIfNegative val="0"/>
          <c:dLbls>
            <c:spPr>
              <a:noFill/>
              <a:ln>
                <a:noFill/>
              </a:ln>
              <a:effectLst/>
            </c:spPr>
            <c:txPr>
              <a:bodyPr wrap="square" lIns="38100" tIns="19050" rIns="38100" bIns="19050" anchor="ctr">
                <a:spAutoFit/>
              </a:bodyPr>
              <a:lstStyle/>
              <a:p>
                <a:pPr>
                  <a:defRPr sz="900">
                    <a:solidFill>
                      <a:schemeClr val="tx1"/>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Progress!$A$10:$A$15</c:f>
              <c:strCache>
                <c:ptCount val="6"/>
                <c:pt idx="0">
                  <c:v>1975</c:v>
                </c:pt>
                <c:pt idx="1">
                  <c:v>1979</c:v>
                </c:pt>
                <c:pt idx="2">
                  <c:v>2011</c:v>
                </c:pt>
                <c:pt idx="3">
                  <c:v>2015</c:v>
                </c:pt>
                <c:pt idx="4">
                  <c:v>2019</c:v>
                </c:pt>
                <c:pt idx="5">
                  <c:v>2023</c:v>
                </c:pt>
              </c:strCache>
            </c:strRef>
          </c:cat>
          <c:val>
            <c:numRef>
              <c:f>Progress!$B$10:$B$15</c:f>
              <c:numCache>
                <c:formatCode>0.00%</c:formatCode>
                <c:ptCount val="6"/>
                <c:pt idx="0">
                  <c:v>0.66666666666666663</c:v>
                </c:pt>
                <c:pt idx="1">
                  <c:v>0</c:v>
                </c:pt>
                <c:pt idx="2">
                  <c:v>0.25</c:v>
                </c:pt>
                <c:pt idx="3">
                  <c:v>1</c:v>
                </c:pt>
                <c:pt idx="4">
                  <c:v>0.33</c:v>
                </c:pt>
                <c:pt idx="5">
                  <c:v>1</c:v>
                </c:pt>
              </c:numCache>
            </c:numRef>
          </c:val>
          <c:extLst>
            <c:ext xmlns:c16="http://schemas.microsoft.com/office/drawing/2014/chart" uri="{C3380CC4-5D6E-409C-BE32-E72D297353CC}">
              <c16:uniqueId val="{00000000-776F-4F75-80C9-1AF426F00471}"/>
            </c:ext>
          </c:extLst>
        </c:ser>
        <c:dLbls>
          <c:dLblPos val="inBase"/>
          <c:showLegendKey val="0"/>
          <c:showVal val="1"/>
          <c:showCatName val="0"/>
          <c:showSerName val="0"/>
          <c:showPercent val="0"/>
          <c:showBubbleSize val="0"/>
        </c:dLbls>
        <c:gapWidth val="60"/>
        <c:axId val="470515680"/>
        <c:axId val="470518560"/>
      </c:barChart>
      <c:catAx>
        <c:axId val="4705156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0518560"/>
        <c:crosses val="autoZero"/>
        <c:auto val="1"/>
        <c:lblAlgn val="ctr"/>
        <c:lblOffset val="100"/>
        <c:noMultiLvlLbl val="1"/>
      </c:catAx>
      <c:valAx>
        <c:axId val="470518560"/>
        <c:scaling>
          <c:orientation val="minMax"/>
        </c:scaling>
        <c:delete val="1"/>
        <c:axPos val="b"/>
        <c:numFmt formatCode="0.00%" sourceLinked="1"/>
        <c:majorTickMark val="none"/>
        <c:minorTickMark val="none"/>
        <c:tickLblPos val="nextTo"/>
        <c:crossAx val="470515680"/>
        <c:crosses val="autoZero"/>
        <c:crossBetween val="between"/>
      </c:valAx>
      <c:spPr>
        <a:noFill/>
        <a:ln>
          <a:noFill/>
        </a:ln>
      </c:spPr>
    </c:plotArea>
    <c:plotVisOnly val="1"/>
    <c:dispBlanksAs val="gap"/>
    <c:showDLblsOverMax val="0"/>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[ICC_Teams_Dashboard_ODI.xlsx]Bowling Stats!Yr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7386787919117"/>
          <c:y val="5.6832895888013997E-2"/>
          <c:w val="3.1857971978854753E-2"/>
          <c:h val="0.88633420822397202"/>
        </c:manualLayout>
      </c:layout>
      <c:barChart>
        <c:barDir val="bar"/>
        <c:grouping val="clustered"/>
        <c:varyColors val="0"/>
        <c:ser>
          <c:idx val="0"/>
          <c:order val="0"/>
          <c:tx>
            <c:strRef>
              <c:f>'Bowling Stats'!$AS$4</c:f>
              <c:strCache>
                <c:ptCount val="1"/>
                <c:pt idx="0">
                  <c:v>Total</c:v>
                </c:pt>
              </c:strCache>
            </c:strRef>
          </c:tx>
          <c:spPr>
            <a:solidFill>
              <a:schemeClr val="accent1"/>
            </a:solidFill>
            <a:ln>
              <a:noFill/>
            </a:ln>
            <a:effectLst/>
          </c:spPr>
          <c:invertIfNegative val="0"/>
          <c:cat>
            <c:strRef>
              <c:f>'Bowling Stats'!$AR$5:$AR$11</c:f>
              <c:strCache>
                <c:ptCount val="6"/>
                <c:pt idx="0">
                  <c:v>1975</c:v>
                </c:pt>
                <c:pt idx="1">
                  <c:v>1979</c:v>
                </c:pt>
                <c:pt idx="2">
                  <c:v>2011</c:v>
                </c:pt>
                <c:pt idx="3">
                  <c:v>2015</c:v>
                </c:pt>
                <c:pt idx="4">
                  <c:v>2019</c:v>
                </c:pt>
                <c:pt idx="5">
                  <c:v>2023</c:v>
                </c:pt>
              </c:strCache>
            </c:strRef>
          </c:cat>
          <c:val>
            <c:numRef>
              <c:f>'Bowling Stats'!$AS$5:$AS$11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1E66-4C37-9FCE-98BACE2F6A08}"/>
            </c:ext>
          </c:extLst>
        </c:ser>
        <c:dLbls>
          <c:showLegendKey val="0"/>
          <c:showVal val="0"/>
          <c:showCatName val="0"/>
          <c:showSerName val="0"/>
          <c:showPercent val="0"/>
          <c:showBubbleSize val="0"/>
        </c:dLbls>
        <c:gapWidth val="182"/>
        <c:axId val="1442501392"/>
        <c:axId val="1442502832"/>
      </c:barChart>
      <c:catAx>
        <c:axId val="14425013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442502832"/>
        <c:crosses val="autoZero"/>
        <c:auto val="1"/>
        <c:lblAlgn val="ctr"/>
        <c:lblOffset val="100"/>
        <c:noMultiLvlLbl val="0"/>
      </c:catAx>
      <c:valAx>
        <c:axId val="1442502832"/>
        <c:scaling>
          <c:orientation val="minMax"/>
        </c:scaling>
        <c:delete val="1"/>
        <c:axPos val="b"/>
        <c:numFmt formatCode="General" sourceLinked="1"/>
        <c:majorTickMark val="none"/>
        <c:minorTickMark val="none"/>
        <c:tickLblPos val="nextTo"/>
        <c:crossAx val="144250139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[ICC_Teams_Dashboard_ODI.xlsx]Bowling Stats!Bowl Avg</c:name>
    <c:fmtId val="1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'Bowling Stats'!$B$3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'Bowling Stats'!$A$4:$A$11</c:f>
              <c:multiLvlStrCache>
                <c:ptCount val="6"/>
                <c:lvl>
                  <c:pt idx="0">
                    <c:v>1975</c:v>
                  </c:pt>
                  <c:pt idx="1">
                    <c:v>1979</c:v>
                  </c:pt>
                  <c:pt idx="2">
                    <c:v>2011</c:v>
                  </c:pt>
                  <c:pt idx="3">
                    <c:v>2015</c:v>
                  </c:pt>
                  <c:pt idx="4">
                    <c:v>2019</c:v>
                  </c:pt>
                  <c:pt idx="5">
                    <c:v>2023</c:v>
                  </c:pt>
                </c:lvl>
                <c:lvl>
                  <c:pt idx="0">
                    <c:v>Australia</c:v>
                  </c:pt>
                </c:lvl>
              </c:multiLvlStrCache>
            </c:multiLvlStrRef>
          </c:cat>
          <c:val>
            <c:numRef>
              <c:f>'Bowling Stats'!$B$4:$B$11</c:f>
              <c:numCache>
                <c:formatCode>0.00</c:formatCode>
                <c:ptCount val="6"/>
                <c:pt idx="0">
                  <c:v>39.764705882352942</c:v>
                </c:pt>
                <c:pt idx="1">
                  <c:v>26.238095238095237</c:v>
                </c:pt>
                <c:pt idx="2">
                  <c:v>26.133333333333333</c:v>
                </c:pt>
                <c:pt idx="3">
                  <c:v>20.145833333333332</c:v>
                </c:pt>
                <c:pt idx="4">
                  <c:v>30.525641025641026</c:v>
                </c:pt>
                <c:pt idx="5">
                  <c:v>32.178082191780824</c:v>
                </c:pt>
              </c:numCache>
            </c:numRef>
          </c:val>
          <c:extLst>
            <c:ext xmlns:c16="http://schemas.microsoft.com/office/drawing/2014/chart" uri="{C3380CC4-5D6E-409C-BE32-E72D297353CC}">
              <c16:uniqueId val="{00000000-804D-4323-9CAE-DDB8648431F7}"/>
            </c:ext>
          </c:extLst>
        </c:ser>
        <c:dLbls>
          <c:dLblPos val="outEnd"/>
          <c:showLegendKey val="0"/>
          <c:showVal val="1"/>
          <c:showCatName val="0"/>
          <c:showSerName val="0"/>
          <c:showPercent val="0"/>
          <c:showBubbleSize val="0"/>
        </c:dLbls>
        <c:gapWidth val="50"/>
        <c:axId val="1467400528"/>
        <c:axId val="1467416368"/>
      </c:barChart>
      <c:catAx>
        <c:axId val="1467400528"/>
        <c:scaling>
          <c:orientation val="minMax"/>
        </c:scaling>
        <c:delete val="1"/>
        <c:axPos val="r"/>
        <c:numFmt formatCode="General" sourceLinked="1"/>
        <c:majorTickMark val="out"/>
        <c:minorTickMark val="none"/>
        <c:tickLblPos val="nextTo"/>
        <c:crossAx val="1467416368"/>
        <c:crosses val="autoZero"/>
        <c:auto val="1"/>
        <c:lblAlgn val="ctr"/>
        <c:lblOffset val="100"/>
        <c:noMultiLvlLbl val="0"/>
      </c:catAx>
      <c:valAx>
        <c:axId val="1467416368"/>
        <c:scaling>
          <c:orientation val="maxMin"/>
          <c:min val="0"/>
        </c:scaling>
        <c:delete val="1"/>
        <c:axPos val="b"/>
        <c:numFmt formatCode="0.00" sourceLinked="1"/>
        <c:majorTickMark val="out"/>
        <c:minorTickMark val="none"/>
        <c:tickLblPos val="nextTo"/>
        <c:crossAx val="1467400528"/>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[ICC_Teams_Dashboard_ODI.xlsx]Bowling Stats!Bowl SR</c:name>
    <c:fmtId val="37"/>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94425972002049E-2"/>
          <c:y val="4.7722733989996331E-2"/>
          <c:w val="0.88219093931854209"/>
          <c:h val="0.90455453202000735"/>
        </c:manualLayout>
      </c:layout>
      <c:barChart>
        <c:barDir val="bar"/>
        <c:grouping val="clustered"/>
        <c:varyColors val="0"/>
        <c:ser>
          <c:idx val="0"/>
          <c:order val="0"/>
          <c:tx>
            <c:strRef>
              <c:f>'Bowling Stats'!$R$3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'Bowling Stats'!$Q$4:$Q$10</c:f>
              <c:multiLvlStrCache>
                <c:ptCount val="6"/>
                <c:lvl>
                  <c:pt idx="0">
                    <c:v>1975</c:v>
                  </c:pt>
                  <c:pt idx="1">
                    <c:v>1979</c:v>
                  </c:pt>
                  <c:pt idx="2">
                    <c:v>2011</c:v>
                  </c:pt>
                  <c:pt idx="3">
                    <c:v>2015</c:v>
                  </c:pt>
                  <c:pt idx="4">
                    <c:v>2019</c:v>
                  </c:pt>
                  <c:pt idx="5">
                    <c:v>2023</c:v>
                  </c:pt>
                </c:lvl>
                <c:lvl>
                  <c:pt idx="0">
                    <c:v>Australia</c:v>
                  </c:pt>
                </c:lvl>
              </c:multiLvlStrCache>
            </c:multiLvlStrRef>
          </c:cat>
          <c:val>
            <c:numRef>
              <c:f>'Bowling Stats'!$R$4:$R$10</c:f>
              <c:numCache>
                <c:formatCode>0.00</c:formatCode>
                <c:ptCount val="6"/>
                <c:pt idx="0">
                  <c:v>56.117647058823529</c:v>
                </c:pt>
                <c:pt idx="1">
                  <c:v>40.142857142857146</c:v>
                </c:pt>
                <c:pt idx="2">
                  <c:v>34.799999999999997</c:v>
                </c:pt>
                <c:pt idx="3">
                  <c:v>21.8125</c:v>
                </c:pt>
                <c:pt idx="4">
                  <c:v>32.166666666666664</c:v>
                </c:pt>
                <c:pt idx="5">
                  <c:v>32.835616438356162</c:v>
                </c:pt>
              </c:numCache>
            </c:numRef>
          </c:val>
          <c:extLst>
            <c:ext xmlns:c16="http://schemas.microsoft.com/office/drawing/2014/chart" uri="{C3380CC4-5D6E-409C-BE32-E72D297353CC}">
              <c16:uniqueId val="{00000000-A4DC-4F67-B54A-0861A18494B2}"/>
            </c:ext>
          </c:extLst>
        </c:ser>
        <c:dLbls>
          <c:dLblPos val="outEnd"/>
          <c:showLegendKey val="0"/>
          <c:showVal val="1"/>
          <c:showCatName val="0"/>
          <c:showSerName val="0"/>
          <c:showPercent val="0"/>
          <c:showBubbleSize val="0"/>
        </c:dLbls>
        <c:gapWidth val="50"/>
        <c:axId val="638674048"/>
        <c:axId val="638673088"/>
      </c:barChart>
      <c:catAx>
        <c:axId val="638674048"/>
        <c:scaling>
          <c:orientation val="minMax"/>
        </c:scaling>
        <c:delete val="1"/>
        <c:axPos val="l"/>
        <c:numFmt formatCode="General" sourceLinked="1"/>
        <c:majorTickMark val="out"/>
        <c:minorTickMark val="none"/>
        <c:tickLblPos val="nextTo"/>
        <c:crossAx val="638673088"/>
        <c:crosses val="autoZero"/>
        <c:auto val="1"/>
        <c:lblAlgn val="ctr"/>
        <c:lblOffset val="100"/>
        <c:noMultiLvlLbl val="0"/>
      </c:catAx>
      <c:valAx>
        <c:axId val="638673088"/>
        <c:scaling>
          <c:orientation val="minMax"/>
          <c:min val="0"/>
        </c:scaling>
        <c:delete val="1"/>
        <c:axPos val="b"/>
        <c:numFmt formatCode="0.00" sourceLinked="1"/>
        <c:majorTickMark val="out"/>
        <c:minorTickMark val="none"/>
        <c:tickLblPos val="nextTo"/>
        <c:crossAx val="638674048"/>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[ICC_Teams_Dashboard_ODI.xlsx]Progress!PivotTable1</c:name>
    <c:fmtId val="21"/>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6"/>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8"/>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974C2C1-1990-4DB7-9532-E8CA06D21FF5}"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9"/>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C7F06DE0-E0C7-414F-B4A7-2E7F8F90D4F7}"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0"/>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5BE8D9C-AA17-4C2E-AEFE-518477A8EC78}"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1"/>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A7E7017-5B90-424F-A2E1-BFC23BBA2E2B}"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2"/>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A1B9186C-D4C4-46DF-9D1A-624417FEC772}"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3"/>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176F08B-E032-4914-8BBC-3467F60B55D4}"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4"/>
        <c:spPr>
          <a:solidFill>
            <a:schemeClr val="accent1"/>
          </a:solidFill>
          <a:ln>
            <a:noFill/>
          </a:ln>
          <a:effectLst/>
        </c:spPr>
        <c:marker>
          <c:symbol val="none"/>
        </c:marker>
        <c:dLbl>
          <c:idx val="0"/>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5"/>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974C2C1-1990-4DB7-9532-E8CA06D21FF5}"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6"/>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C7F06DE0-E0C7-414F-B4A7-2E7F8F90D4F7}"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7"/>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5BE8D9C-AA17-4C2E-AEFE-518477A8EC78}"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8"/>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A7E7017-5B90-424F-A2E1-BFC23BBA2E2B}"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9"/>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A1B9186C-D4C4-46DF-9D1A-624417FEC772}"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0"/>
        <c:spPr>
          <a:solidFill>
            <a:schemeClr val="accent1"/>
          </a:solidFill>
          <a:ln>
            <a:noFill/>
          </a:ln>
          <a:effectLst/>
        </c:spPr>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176F08B-E032-4914-8BBC-3467F60B55D4}"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1"/>
        <c:spPr>
          <a:solidFill>
            <a:schemeClr val="accent1"/>
          </a:solidFill>
          <a:ln>
            <a:noFill/>
          </a:ln>
          <a:effectLst/>
        </c:spPr>
        <c:marker>
          <c:symbol val="none"/>
        </c:marker>
        <c:dLbl>
          <c:idx val="0"/>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22"/>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974C2C1-1990-4DB7-9532-E8CA06D21FF5}"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3"/>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C7F06DE0-E0C7-414F-B4A7-2E7F8F90D4F7}"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4"/>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5BE8D9C-AA17-4C2E-AEFE-518477A8EC78}"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5"/>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A7E7017-5B90-424F-A2E1-BFC23BBA2E2B}"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6"/>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A1B9186C-D4C4-46DF-9D1A-624417FEC772}"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7"/>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176F08B-E032-4914-8BBC-3467F60B55D4}"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28"/>
        <c:dLbl>
          <c:idx val="0"/>
          <c:layout>
            <c:manualLayout>
              <c:x val="-0.19490124056208791"/>
              <c:y val="-2.6947991163642318E-17"/>
            </c:manualLayout>
          </c:layout>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29"/>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F47B6D08-4908-4008-BFDD-11E46B3BCE5A}" type="CELLRANGE">
                  <a:rPr lang="en-IN"/>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0"/>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505A5CB4-C2B4-4058-93CB-8D5D1431C9F5}" type="CELLRANGE">
                  <a:rPr lang="en-IN"/>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1"/>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C32457C5-2078-4269-954E-ACA61A218A1E}" type="CELLRANGE">
                  <a:rPr lang="en-IN"/>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2"/>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1F07F006-B140-4623-9E39-9520BEAECD88}" type="CELLRANGE">
                  <a:rPr lang="en-IN"/>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3"/>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FF1711E2-CF35-4B9C-A3D3-337709350182}" type="CELLRANGE">
                  <a:rPr lang="en-IN"/>
                  <a:pPr>
                    <a:defRPr sz="900" b="0" i="0" u="none" strike="noStrike" kern="1200" baseline="0">
                      <a:solidFill>
                        <a:schemeClr val="bg1"/>
                      </a:solidFill>
                      <a:latin typeface="+mn-lt"/>
                      <a:ea typeface="+mn-ea"/>
                      <a:cs typeface="+mn-cs"/>
                    </a:defRPr>
                  </a:pPr>
                  <a:t>[CELLRANGE]</a:t>
                </a:fld>
                <a:endParaRPr lang="en-IN"/>
              </a:p>
            </c:rich>
          </c:tx>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4"/>
        <c:spPr>
          <a:gradFill>
            <a:gsLst>
              <a:gs pos="0">
                <a:schemeClr val="accent1">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5"/>
        <c:spPr>
          <a:gradFill>
            <a:gsLst>
              <a:gs pos="0">
                <a:schemeClr val="accent1">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6"/>
        <c:spPr>
          <a:gradFill>
            <a:gsLst>
              <a:gs pos="0">
                <a:schemeClr val="accent1">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3D0BC5-B390-4679-8D2C-7AA04DF9C07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7"/>
        <c:spPr>
          <a:gradFill>
            <a:gsLst>
              <a:gs pos="0">
                <a:schemeClr val="accent1">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D8E23D4-015F-44F1-8723-47F0A2B029C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8"/>
        <c:spPr>
          <a:gradFill>
            <a:gsLst>
              <a:gs pos="0">
                <a:schemeClr val="accent1">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5B7DEEB-3740-4420-87F4-4FB57385151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9"/>
        <c:spPr>
          <a:gradFill>
            <a:gsLst>
              <a:gs pos="0">
                <a:schemeClr val="accent1">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D9BC899-ED7E-49ED-8C91-727FA1BC401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0"/>
        <c:spPr>
          <a:gradFill>
            <a:gsLst>
              <a:gs pos="0">
                <a:schemeClr val="accent1">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D9A9F6-B37D-4A9A-89AA-27FEE0C1CE5C}"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1"/>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A9AAA93-3A0D-4D54-84AC-4FE77CC2006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543B75-5659-4789-A163-FCA0F90408B8}"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43"/>
        <c:dLbl>
          <c:idx val="0"/>
          <c:tx>
            <c:rich>
              <a:bodyPr/>
              <a:lstStyle/>
              <a:p>
                <a:fld id="{61986F78-3DBD-4621-9951-41256020CF09}"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4"/>
        <c:dLbl>
          <c:idx val="0"/>
          <c:tx>
            <c:rich>
              <a:bodyPr/>
              <a:lstStyle/>
              <a:p>
                <a:fld id="{A2975976-C523-4748-B283-2808ECBD2BB9}"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5"/>
      </c:pivotFmt>
      <c:pivotFmt>
        <c:idx val="46"/>
      </c:pivotFmt>
      <c:pivotFmt>
        <c:idx val="47"/>
      </c:pivotFmt>
      <c:pivotFmt>
        <c:idx val="48"/>
      </c:pivotFmt>
      <c:pivotFmt>
        <c:idx val="49"/>
      </c:pivotFmt>
      <c:pivotFmt>
        <c:idx val="50"/>
      </c:pivotFmt>
      <c:pivotFmt>
        <c:idx val="51"/>
      </c:pivotFmt>
      <c:pivotFmt>
        <c:idx val="5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C01B352-3D47-48F0-A2ED-A7C6D67979AE}"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3"/>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E17723B-740A-40FF-837F-B6332AFA2E63}"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4"/>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1505A91-D5B6-4A0E-A6D7-D0B97454E9FC}"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5"/>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1AE82C9-230C-4C73-9501-A97DB11C990E}"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6"/>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EA0D0ED-4CCD-4B09-A427-2AA9BF7B6F5A}"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7"/>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C469AF4-5EF0-4EF9-A77A-54C57344A6D7}"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58"/>
      </c:pivotFmt>
      <c:pivotFmt>
        <c:idx val="59"/>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A7AA4D-859D-498A-8F33-C1B2917017A5}"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0"/>
      </c:pivotFmt>
      <c:pivotFmt>
        <c:idx val="61"/>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E3588AC-7B46-4B19-825B-C9E690B14AF4}"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AD1671-159F-4B58-B83A-9E20F4A83761}"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3"/>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BC1CAEE-CF24-4D18-B387-12FCA1739F75}"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4"/>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008127-2CB4-4B27-B394-0B84C24812F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5"/>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18E4925-3E44-4964-96CA-4A980BBBE633}"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6"/>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0EF94E2-3465-4D8D-8354-83313BC5714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7"/>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FABBD8D-9606-49C9-BCDB-A6496B204AF7}"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8"/>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0A784BE-94A4-4917-AD23-978E7996C768}"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69"/>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7CCC32D-F200-44DE-AA03-03C30C16AE20}"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70"/>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599BA0-29C4-45F1-8847-987B8EC8EC90}"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71"/>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E17946A-AC20-43C5-A23B-E2EA9E5E40B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7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70F5662-423A-41FB-B51E-F0BF701C27D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73"/>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DE8F9E0-57EB-4C23-A473-8F71CE612DC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74"/>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0F2393-FE51-45EB-BA8B-5CB323D7381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75"/>
      </c:pivotFmt>
      <c:pivotFmt>
        <c:idx val="76"/>
      </c:pivotFmt>
      <c:pivotFmt>
        <c:idx val="77"/>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064105-EF0A-4464-9FCA-1957123D0D8F}"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78"/>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94E754F-3D3F-431F-BAEF-5027CEECBE4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79"/>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514757-964D-4533-9FF7-F0CB25EC107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80"/>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78BB9A-6EFA-45D8-8C08-7BE2886B032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81"/>
      </c:pivotFmt>
      <c:pivotFmt>
        <c:idx val="82"/>
      </c:pivotFmt>
      <c:pivotFmt>
        <c:idx val="83"/>
      </c:pivotFmt>
      <c:pivotFmt>
        <c:idx val="84"/>
      </c:pivotFmt>
      <c:pivotFmt>
        <c:idx val="85"/>
      </c:pivotFmt>
      <c:pivotFmt>
        <c:idx val="86"/>
        <c:dLbl>
          <c:idx val="0"/>
          <c:tx>
            <c:rich>
              <a:bodyPr/>
              <a:lstStyle/>
              <a:p>
                <a:fld id="{C4CED46F-D5A7-4561-B884-54918A37AA5E}"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7"/>
        <c:dLbl>
          <c:idx val="0"/>
          <c:tx>
            <c:rich>
              <a:bodyPr/>
              <a:lstStyle/>
              <a:p>
                <a:fld id="{CBCE92F0-F6F1-438C-9963-2C54FA4A97F4}"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8"/>
        <c:dLbl>
          <c:idx val="0"/>
          <c:tx>
            <c:rich>
              <a:bodyPr/>
              <a:lstStyle/>
              <a:p>
                <a:fld id="{33F7B6D2-B777-4AB8-BDB1-F73BBE0DAF57}"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9"/>
      </c:pivotFmt>
      <c:pivotFmt>
        <c:idx val="90"/>
      </c:pivotFmt>
      <c:pivotFmt>
        <c:idx val="91"/>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24FC5A4-6494-405E-B0FA-553C665FF0F0}"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92"/>
        <c:dLbl>
          <c:idx val="0"/>
          <c:tx>
            <c:rich>
              <a:bodyPr/>
              <a:lstStyle/>
              <a:p>
                <a:fld id="{9DB75A49-56DC-4E68-99A3-E6D81137BE01}"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3"/>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481F932-8409-4193-9EA3-7125F1476A6D}"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94"/>
        <c:dLbl>
          <c:idx val="0"/>
          <c:tx>
            <c:rich>
              <a:bodyPr/>
              <a:lstStyle/>
              <a:p>
                <a:endParaRPr lang="en-IN"/>
              </a:p>
            </c:rich>
          </c:tx>
          <c:dLblPos val="inBase"/>
          <c:showLegendKey val="0"/>
          <c:showVal val="0"/>
          <c:showCatName val="0"/>
          <c:showSerName val="0"/>
          <c:showPercent val="0"/>
          <c:showBubbleSize val="0"/>
          <c:extLst>
            <c:ext xmlns:c15="http://schemas.microsoft.com/office/drawing/2012/chart" uri="{CE6537A1-D6FC-4f65-9D91-7224C49458BB}">
              <c15:xForSave val="1"/>
              <c15:showDataLabelsRange val="1"/>
            </c:ext>
          </c:extLst>
        </c:dLbl>
      </c:pivotFmt>
      <c:pivotFmt>
        <c:idx val="95"/>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C2CC6B-2B13-4DD8-B8B4-59C90590C99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96"/>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C47B8A-80ED-46F1-8674-D196488EC7A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97"/>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2006BA-1294-4C18-9127-DA35F648380E}"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98"/>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1181AD-2212-4825-9670-E8918F81AD25}"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99"/>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C56C15A-F625-43D4-808D-472E2C2D78F9}"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00"/>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7966795-2E70-4CDB-8554-077F74FF2445}"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01"/>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DED4DB-A6BE-4A55-AF7A-600642BAB06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0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2E56F5-AA5B-498A-922F-41F73AC7FAF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03"/>
      </c:pivotFmt>
      <c:pivotFmt>
        <c:idx val="104"/>
      </c:pivotFmt>
      <c:pivotFmt>
        <c:idx val="105"/>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CF750D-3DC0-41D5-BF8C-3239751C5CA3}"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06"/>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E5C8DB9-1291-423C-A2E1-9F3BFEFDFAEC}" type="CELLRANGE">
                  <a:rPr lang="en-IN"/>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dLblPos val="inBase"/>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107"/>
      </c:pivotFmt>
      <c:pivotFmt>
        <c:idx val="108"/>
      </c:pivotFmt>
      <c:pivotFmt>
        <c:idx val="109"/>
      </c:pivotFmt>
      <c:pivotFmt>
        <c:idx val="110"/>
      </c:pivotFmt>
      <c:pivotFmt>
        <c:idx val="111"/>
      </c:pivotFmt>
      <c:pivotFmt>
        <c:idx val="112"/>
      </c:pivotFmt>
      <c:pivotFmt>
        <c:idx val="113"/>
      </c:pivotFmt>
      <c:pivotFmt>
        <c:idx val="114"/>
      </c:pivotFmt>
    </c:pivotFmts>
    <c:plotArea>
      <c:layout>
        <c:manualLayout>
          <c:layoutTarget val="inner"/>
          <c:xMode val="edge"/>
          <c:yMode val="edge"/>
          <c:x val="4.1517705952078571E-2"/>
          <c:y val="7.4444444444444438E-2"/>
          <c:w val="0.81503488034787408"/>
          <c:h val="0.87695254629629626"/>
        </c:manualLayout>
      </c:layout>
      <c:barChart>
        <c:barDir val="bar"/>
        <c:grouping val="clustered"/>
        <c:varyColors val="0"/>
        <c:ser>
          <c:idx val="0"/>
          <c:order val="0"/>
          <c:tx>
            <c:strRef>
              <c:f>Progress!$Z$12:$Z$68</c:f>
              <c:strCache>
                <c:ptCount val="1"/>
                <c:pt idx="0">
                  <c:v>Total</c:v>
                </c:pt>
              </c:strCache>
            </c:strRef>
          </c:tx>
          <c:spPr>
            <a:gradFill>
              <a:gsLst>
                <a:gs pos="0">
                  <a:schemeClr val="accent1">
                    <a:lumMod val="20000"/>
                    <a:lumOff val="8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0800000" scaled="0"/>
            </a:gradFill>
            <a:ln>
              <a:noFill/>
            </a:ln>
            <a:effectLst/>
          </c:spPr>
          <c:invertIfNegative val="0"/>
          <c:dLbls>
            <c:dLbl>
              <c:idx val="0"/>
              <c:tx>
                <c:rich>
                  <a:bodyPr/>
                  <a:lstStyle/>
                  <a:p>
                    <a:fld id="{AACF750D-3DC0-41D5-BF8C-3239751C5CA3}"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156-4734-8262-31B0C74DED82}"/>
                </c:ext>
              </c:extLst>
            </c:dLbl>
            <c:dLbl>
              <c:idx val="1"/>
              <c:tx>
                <c:rich>
                  <a:bodyPr/>
                  <a:lstStyle/>
                  <a:p>
                    <a:fld id="{6E5C8DB9-1291-423C-A2E1-9F3BFEFDFAEC}"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156-4734-8262-31B0C74DED82}"/>
                </c:ext>
              </c:extLst>
            </c:dLbl>
            <c:dLbl>
              <c:idx val="2"/>
              <c:tx>
                <c:rich>
                  <a:bodyPr/>
                  <a:lstStyle/>
                  <a:p>
                    <a:fld id="{D2064105-EF0A-4464-9FCA-1957123D0D8F}"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156-4734-8262-31B0C74DED82}"/>
                </c:ext>
              </c:extLst>
            </c:dLbl>
            <c:dLbl>
              <c:idx val="3"/>
              <c:tx>
                <c:rich>
                  <a:bodyPr/>
                  <a:lstStyle/>
                  <a:p>
                    <a:fld id="{024FC5A4-6494-405E-B0FA-553C665FF0F0}"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156-4734-8262-31B0C74DED82}"/>
                </c:ext>
              </c:extLst>
            </c:dLbl>
            <c:dLbl>
              <c:idx val="4"/>
              <c:tx>
                <c:rich>
                  <a:bodyPr/>
                  <a:lstStyle/>
                  <a:p>
                    <a:fld id="{D7AD1671-159F-4B58-B83A-9E20F4A83761}"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156-4734-8262-31B0C74DED82}"/>
                </c:ext>
              </c:extLst>
            </c:dLbl>
            <c:dLbl>
              <c:idx val="5"/>
              <c:tx>
                <c:rich>
                  <a:bodyPr/>
                  <a:lstStyle/>
                  <a:p>
                    <a:fld id="{9BC1CAEE-CF24-4D18-B387-12FCA1739F75}" type="CELLRANGE">
                      <a:rPr lang="en-IN"/>
                      <a:pPr/>
                      <a:t>[CELLRANGE]</a:t>
                    </a:fld>
                    <a:endParaRPr lang="en-I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156-4734-8262-31B0C74DED82}"/>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Progress!$Z$12:$Z$68</c:f>
              <c:strCache>
                <c:ptCount val="6"/>
                <c:pt idx="0">
                  <c:v>1975 | WWL - W - L | Runner Up</c:v>
                </c:pt>
                <c:pt idx="1">
                  <c:v>1979 | LLW | Group Stage</c:v>
                </c:pt>
                <c:pt idx="2">
                  <c:v>2011 | WWNWWL - L | Quarter Finals</c:v>
                </c:pt>
                <c:pt idx="3">
                  <c:v>2015 | WNLWWW - W - W - W | Champion</c:v>
                </c:pt>
                <c:pt idx="4">
                  <c:v>2019 | WWLWWWWWL - L | Semi Finalist</c:v>
                </c:pt>
                <c:pt idx="5">
                  <c:v>2023 | LLWWWWWWW - W - W | Champion</c:v>
                </c:pt>
              </c:strCache>
            </c:strRef>
          </c:cat>
          <c:val>
            <c:numRef>
              <c:f>Progress!$Z$12:$Z$68</c:f>
              <c:numCache>
                <c:formatCode>0.00%</c:formatCode>
                <c:ptCount val="6"/>
                <c:pt idx="0">
                  <c:v>0.66666666666666663</c:v>
                </c:pt>
                <c:pt idx="1">
                  <c:v>0</c:v>
                </c:pt>
                <c:pt idx="2">
                  <c:v>0.25</c:v>
                </c:pt>
                <c:pt idx="3">
                  <c:v>1</c:v>
                </c:pt>
                <c:pt idx="4">
                  <c:v>0.33</c:v>
                </c:pt>
                <c:pt idx="5">
                  <c:v>1</c:v>
                </c:pt>
              </c:numCache>
            </c:numRef>
          </c:val>
          <c:extLst>
            <c:ext xmlns:c15="http://schemas.microsoft.com/office/drawing/2012/chart" uri="{02D57815-91ED-43cb-92C2-25804820EDAC}">
              <c15:datalabelsRange>
                <c15:f>Progress!$Z$12:$Z$68</c15:f>
                <c15:dlblRangeCache>
                  <c:ptCount val="57"/>
                  <c:pt idx="0">
                    <c:v>1975 | WWL - W - L | Runner Up</c:v>
                  </c:pt>
                  <c:pt idx="1">
                    <c:v>1979 | LLW | Group Stage</c:v>
                  </c:pt>
                  <c:pt idx="2">
                    <c:v>2011 | WWNWWL - L | Quarter Finals</c:v>
                  </c:pt>
                  <c:pt idx="3">
                    <c:v>2015 | WNLWWW - W - W - W | Champion</c:v>
                  </c:pt>
                  <c:pt idx="4">
                    <c:v>2019 | WWLWWWWWL - L | Semi Finalist</c:v>
                  </c:pt>
                  <c:pt idx="5">
                    <c:v>2023 | LLWWWWWWW - W - W | Champion</c:v>
                  </c:pt>
                </c15:dlblRangeCache>
              </c15:datalabelsRange>
            </c:ext>
            <c:ext xmlns:c16="http://schemas.microsoft.com/office/drawing/2014/chart" uri="{C3380CC4-5D6E-409C-BE32-E72D297353CC}">
              <c16:uniqueId val="{00000000-B156-4734-8262-31B0C74DED82}"/>
            </c:ext>
          </c:extLst>
        </c:ser>
        <c:dLbls>
          <c:dLblPos val="outEnd"/>
          <c:showLegendKey val="0"/>
          <c:showVal val="1"/>
          <c:showCatName val="0"/>
          <c:showSerName val="0"/>
          <c:showPercent val="0"/>
          <c:showBubbleSize val="0"/>
        </c:dLbls>
        <c:gapWidth val="50"/>
        <c:axId val="106445919"/>
        <c:axId val="106462719"/>
      </c:barChart>
      <c:catAx>
        <c:axId val="106445919"/>
        <c:scaling>
          <c:orientation val="minMax"/>
        </c:scaling>
        <c:delete val="1"/>
        <c:axPos val="l"/>
        <c:numFmt formatCode="General" sourceLinked="1"/>
        <c:majorTickMark val="none"/>
        <c:minorTickMark val="none"/>
        <c:tickLblPos val="nextTo"/>
        <c:crossAx val="106462719"/>
        <c:crosses val="autoZero"/>
        <c:auto val="1"/>
        <c:lblAlgn val="ctr"/>
        <c:lblOffset val="100"/>
        <c:noMultiLvlLbl val="0"/>
      </c:catAx>
      <c:valAx>
        <c:axId val="106462719"/>
        <c:scaling>
          <c:orientation val="minMax"/>
        </c:scaling>
        <c:delete val="1"/>
        <c:axPos val="b"/>
        <c:numFmt formatCode="0.00%" sourceLinked="1"/>
        <c:majorTickMark val="out"/>
        <c:minorTickMark val="none"/>
        <c:tickLblPos val="nextTo"/>
        <c:crossAx val="10644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[ICC_Teams_Dashboard_ODI.xlsx]Sheet2!TC_Bowl_SR</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Sheet2!$Q$3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Sheet2!$P$4:$P$9</c:f>
              <c:strCache>
                <c:ptCount val="5"/>
                <c:pt idx="0">
                  <c:v>England</c:v>
                </c:pt>
                <c:pt idx="1">
                  <c:v>India</c:v>
                </c:pt>
                <c:pt idx="2">
                  <c:v>New Zealand</c:v>
                </c:pt>
                <c:pt idx="3">
                  <c:v>Pakistan</c:v>
                </c:pt>
                <c:pt idx="4">
                  <c:v>South Africa</c:v>
                </c:pt>
              </c:strCache>
            </c:strRef>
          </c:cat>
          <c:val>
            <c:numRef>
              <c:f>Sheet2!$Q$4:$Q$9</c:f>
              <c:numCache>
                <c:formatCode>0.00</c:formatCode>
                <c:ptCount val="5"/>
                <c:pt idx="0">
                  <c:v>38.366459627329192</c:v>
                </c:pt>
                <c:pt idx="1">
                  <c:v>36.032863849765256</c:v>
                </c:pt>
                <c:pt idx="2">
                  <c:v>32.375</c:v>
                </c:pt>
                <c:pt idx="3">
                  <c:v>33.870786516853933</c:v>
                </c:pt>
                <c:pt idx="4">
                  <c:v>32.799999999999997</c:v>
                </c:pt>
              </c:numCache>
            </c:numRef>
          </c:val>
          <c:extLst>
            <c:ext xmlns:c16="http://schemas.microsoft.com/office/drawing/2014/chart" uri="{C3380CC4-5D6E-409C-BE32-E72D297353CC}">
              <c16:uniqueId val="{00000000-054E-4621-A255-8AACD0BC6F45}"/>
            </c:ext>
          </c:extLst>
        </c:ser>
        <c:dLbls>
          <c:dLblPos val="outEnd"/>
          <c:showLegendKey val="0"/>
          <c:showVal val="1"/>
          <c:showCatName val="0"/>
          <c:showSerName val="0"/>
          <c:showPercent val="0"/>
          <c:showBubbleSize val="0"/>
        </c:dLbls>
        <c:gapWidth val="50"/>
        <c:axId val="1173242543"/>
        <c:axId val="1173239663"/>
      </c:barChart>
      <c:catAx>
        <c:axId val="1173242543"/>
        <c:scaling>
          <c:orientation val="minMax"/>
        </c:scaling>
        <c:delete val="1"/>
        <c:axPos val="l"/>
        <c:numFmt formatCode="General" sourceLinked="1"/>
        <c:majorTickMark val="out"/>
        <c:minorTickMark val="none"/>
        <c:tickLblPos val="nextTo"/>
        <c:crossAx val="1173239663"/>
        <c:crosses val="autoZero"/>
        <c:auto val="0"/>
        <c:lblAlgn val="ctr"/>
        <c:lblOffset val="100"/>
        <c:noMultiLvlLbl val="0"/>
      </c:catAx>
      <c:valAx>
        <c:axId val="1173239663"/>
        <c:scaling>
          <c:orientation val="minMax"/>
          <c:min val="0"/>
        </c:scaling>
        <c:delete val="1"/>
        <c:axPos val="b"/>
        <c:numFmt formatCode="0.00" sourceLinked="1"/>
        <c:majorTickMark val="out"/>
        <c:minorTickMark val="none"/>
        <c:tickLblPos val="nextTo"/>
        <c:crossAx val="1173242543"/>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[ICC_Teams_Dashboard_ODI.xlsx]Sheet2!TC_Bowl_Avg</c:name>
    <c:fmtId val="1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14887833307962"/>
          <c:y val="4.675368139223561E-2"/>
          <c:w val="0.75041448292930957"/>
          <c:h val="0.90649263721552875"/>
        </c:manualLayout>
      </c:layout>
      <c:barChart>
        <c:barDir val="bar"/>
        <c:grouping val="clustered"/>
        <c:varyColors val="0"/>
        <c:ser>
          <c:idx val="0"/>
          <c:order val="0"/>
          <c:tx>
            <c:strRef>
              <c:f>Sheet2!$T$3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Sheet2!$S$4:$S$9</c:f>
              <c:strCache>
                <c:ptCount val="5"/>
                <c:pt idx="0">
                  <c:v>England</c:v>
                </c:pt>
                <c:pt idx="1">
                  <c:v>India</c:v>
                </c:pt>
                <c:pt idx="2">
                  <c:v>New Zealand</c:v>
                </c:pt>
                <c:pt idx="3">
                  <c:v>Pakistan</c:v>
                </c:pt>
                <c:pt idx="4">
                  <c:v>South Africa</c:v>
                </c:pt>
              </c:strCache>
            </c:strRef>
          </c:cat>
          <c:val>
            <c:numRef>
              <c:f>Sheet2!$T$4:$T$9</c:f>
              <c:numCache>
                <c:formatCode>0.00</c:formatCode>
                <c:ptCount val="5"/>
                <c:pt idx="0">
                  <c:v>33.329192546583847</c:v>
                </c:pt>
                <c:pt idx="1">
                  <c:v>29.990610328638496</c:v>
                </c:pt>
                <c:pt idx="2">
                  <c:v>26.478260869565219</c:v>
                </c:pt>
                <c:pt idx="3">
                  <c:v>26.477528089887642</c:v>
                </c:pt>
                <c:pt idx="4">
                  <c:v>27.248648648648647</c:v>
                </c:pt>
              </c:numCache>
            </c:numRef>
          </c:val>
          <c:extLst>
            <c:ext xmlns:c16="http://schemas.microsoft.com/office/drawing/2014/chart" uri="{C3380CC4-5D6E-409C-BE32-E72D297353CC}">
              <c16:uniqueId val="{00000000-AE33-4B2F-A805-9F16FEA4CD7E}"/>
            </c:ext>
          </c:extLst>
        </c:ser>
        <c:dLbls>
          <c:showLegendKey val="0"/>
          <c:showVal val="0"/>
          <c:showCatName val="0"/>
          <c:showSerName val="0"/>
          <c:showPercent val="0"/>
          <c:showBubbleSize val="0"/>
        </c:dLbls>
        <c:gapWidth val="50"/>
        <c:axId val="1173252143"/>
        <c:axId val="1173260783"/>
      </c:barChart>
      <c:catAx>
        <c:axId val="1173252143"/>
        <c:scaling>
          <c:orientation val="minMax"/>
        </c:scaling>
        <c:delete val="1"/>
        <c:axPos val="r"/>
        <c:numFmt formatCode="General" sourceLinked="1"/>
        <c:majorTickMark val="none"/>
        <c:minorTickMark val="none"/>
        <c:tickLblPos val="nextTo"/>
        <c:crossAx val="1173260783"/>
        <c:crosses val="autoZero"/>
        <c:auto val="1"/>
        <c:lblAlgn val="ctr"/>
        <c:lblOffset val="100"/>
        <c:noMultiLvlLbl val="0"/>
      </c:catAx>
      <c:valAx>
        <c:axId val="1173260783"/>
        <c:scaling>
          <c:orientation val="maxMin"/>
          <c:min val="0"/>
        </c:scaling>
        <c:delete val="1"/>
        <c:axPos val="b"/>
        <c:numFmt formatCode="0.00" sourceLinked="1"/>
        <c:majorTickMark val="out"/>
        <c:minorTickMark val="none"/>
        <c:tickLblPos val="nextTo"/>
        <c:crossAx val="1173252143"/>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[ICC_Teams_Dashboard_ODI.xlsx]Sheet2!PivotTable5</c:name>
    <c:fmtId val="15"/>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noFill/>
            <a:round/>
          </a:ln>
          <a:effectLst/>
        </c:spPr>
        <c:marker>
          <c:symbol val="circle"/>
          <c:size val="8"/>
          <c:spPr>
            <a:solidFill>
              <a:schemeClr val="bg1"/>
            </a:solidFill>
            <a:ln w="15875"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Sheet2!$W$3</c:f>
              <c:strCache>
                <c:ptCount val="1"/>
                <c:pt idx="0">
                  <c:v>Total</c:v>
                </c:pt>
              </c:strCache>
            </c:strRef>
          </c:tx>
          <c:spPr>
            <a:ln w="22225" cap="rnd" cmpd="sng" algn="ctr">
              <a:noFill/>
              <a:round/>
            </a:ln>
            <a:effectLst/>
          </c:spPr>
          <c:marker>
            <c:symbol val="circle"/>
            <c:size val="8"/>
            <c:spPr>
              <a:solidFill>
                <a:schemeClr val="bg1"/>
              </a:solidFill>
              <a:ln w="15875" cap="flat" cmpd="sng" algn="ctr">
                <a:solidFill>
                  <a:srgbClr val="C00000"/>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Sheet2!$V$4:$V$9</c:f>
              <c:strCache>
                <c:ptCount val="5"/>
                <c:pt idx="0">
                  <c:v>England</c:v>
                </c:pt>
                <c:pt idx="1">
                  <c:v>India</c:v>
                </c:pt>
                <c:pt idx="2">
                  <c:v>New Zealand</c:v>
                </c:pt>
                <c:pt idx="3">
                  <c:v>Pakistan</c:v>
                </c:pt>
                <c:pt idx="4">
                  <c:v>South Africa</c:v>
                </c:pt>
              </c:strCache>
            </c:strRef>
          </c:cat>
          <c:val>
            <c:numRef>
              <c:f>Sheet2!$W$4:$W$9</c:f>
              <c:numCache>
                <c:formatCode>0.00</c:formatCode>
                <c:ptCount val="5"/>
                <c:pt idx="0">
                  <c:v>5.2122389509470617</c:v>
                </c:pt>
                <c:pt idx="1">
                  <c:v>4.993876221498371</c:v>
                </c:pt>
                <c:pt idx="2">
                  <c:v>4.9071680376028208</c:v>
                </c:pt>
                <c:pt idx="3">
                  <c:v>4.6903300713219442</c:v>
                </c:pt>
                <c:pt idx="4">
                  <c:v>4.9845088991430453</c:v>
                </c:pt>
              </c:numCache>
            </c:numRef>
          </c:val>
          <c:smooth val="0"/>
          <c:extLst>
            <c:ext xmlns:c16="http://schemas.microsoft.com/office/drawing/2014/chart" uri="{C3380CC4-5D6E-409C-BE32-E72D297353CC}">
              <c16:uniqueId val="{00000000-F578-4995-9479-49329AF69ABA}"/>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21992031"/>
        <c:axId val="1121992511"/>
      </c:lineChart>
      <c:catAx>
        <c:axId val="11219920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121992511"/>
        <c:crosses val="autoZero"/>
        <c:auto val="1"/>
        <c:lblAlgn val="ctr"/>
        <c:lblOffset val="100"/>
        <c:noMultiLvlLbl val="0"/>
      </c:catAx>
      <c:valAx>
        <c:axId val="1121992511"/>
        <c:scaling>
          <c:orientation val="minMax"/>
        </c:scaling>
        <c:delete val="1"/>
        <c:axPos val="l"/>
        <c:numFmt formatCode="0.00" sourceLinked="1"/>
        <c:majorTickMark val="none"/>
        <c:minorTickMark val="none"/>
        <c:tickLblPos val="nextTo"/>
        <c:crossAx val="1121992031"/>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[ICC_Teams_Dashboard_ODI.xlsx]Sheet2!TC_Tornado_Label</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Sheet2!$AI$3</c:f>
              <c:strCache>
                <c:ptCount val="1"/>
                <c:pt idx="0">
                  <c:v>Total</c:v>
                </c:pt>
              </c:strCache>
            </c:strRef>
          </c:tx>
          <c:spPr>
            <a:solidFill>
              <a:schemeClr val="accent1"/>
            </a:solidFill>
            <a:ln>
              <a:noFill/>
            </a:ln>
            <a:effectLst/>
          </c:spPr>
          <c:invertIfNegative val="0"/>
          <c:cat>
            <c:strRef>
              <c:f>Sheet2!$AH$4:$AH$9</c:f>
              <c:strCache>
                <c:ptCount val="5"/>
                <c:pt idx="0">
                  <c:v>England</c:v>
                </c:pt>
                <c:pt idx="1">
                  <c:v>India</c:v>
                </c:pt>
                <c:pt idx="2">
                  <c:v>New Zealand</c:v>
                </c:pt>
                <c:pt idx="3">
                  <c:v>Pakistan</c:v>
                </c:pt>
                <c:pt idx="4">
                  <c:v>South Africa</c:v>
                </c:pt>
              </c:strCache>
            </c:strRef>
          </c:cat>
          <c:val>
            <c:numRef>
              <c:f>Sheet2!$AI$4:$AI$9</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60D5-43FA-8E90-0F33D7F91BBC}"/>
            </c:ext>
          </c:extLst>
        </c:ser>
        <c:dLbls>
          <c:showLegendKey val="0"/>
          <c:showVal val="0"/>
          <c:showCatName val="0"/>
          <c:showSerName val="0"/>
          <c:showPercent val="0"/>
          <c:showBubbleSize val="0"/>
        </c:dLbls>
        <c:gapWidth val="182"/>
        <c:axId val="1995937359"/>
        <c:axId val="1995938799"/>
      </c:barChart>
      <c:catAx>
        <c:axId val="199593735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t" anchorCtr="0"/>
          <a:lstStyle/>
          <a:p>
            <a:pPr>
              <a:defRPr sz="800" b="0" i="0" u="none" strike="noStrike" kern="1200" baseline="0">
                <a:solidFill>
                  <a:schemeClr val="tx1">
                    <a:lumMod val="65000"/>
                    <a:lumOff val="35000"/>
                  </a:schemeClr>
                </a:solidFill>
                <a:latin typeface="+mn-lt"/>
                <a:ea typeface="+mn-ea"/>
                <a:cs typeface="+mn-cs"/>
              </a:defRPr>
            </a:pPr>
            <a:endParaRPr lang="en-US"/>
          </a:p>
        </c:txPr>
        <c:crossAx val="1995938799"/>
        <c:crosses val="autoZero"/>
        <c:auto val="1"/>
        <c:lblAlgn val="ctr"/>
        <c:lblOffset val="100"/>
        <c:noMultiLvlLbl val="0"/>
      </c:catAx>
      <c:valAx>
        <c:axId val="1995938799"/>
        <c:scaling>
          <c:orientation val="minMax"/>
        </c:scaling>
        <c:delete val="1"/>
        <c:axPos val="b"/>
        <c:numFmt formatCode="General" sourceLinked="1"/>
        <c:majorTickMark val="none"/>
        <c:minorTickMark val="none"/>
        <c:tickLblPos val="nextTo"/>
        <c:crossAx val="199593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[ICC_Teams_Dashboard_ODI.xlsx]Sheet2!TC_WL</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5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4130602431422"/>
          <c:y val="5.5220133457914003E-2"/>
          <c:w val="0.69592245230473759"/>
          <c:h val="0.84220373565166451"/>
        </c:manualLayout>
      </c:layout>
      <c:barChart>
        <c:barDir val="bar"/>
        <c:grouping val="percentStacked"/>
        <c:varyColors val="0"/>
        <c:ser>
          <c:idx val="0"/>
          <c:order val="0"/>
          <c:tx>
            <c:strRef>
              <c:f>Sheet2!$Z$3</c:f>
              <c:strCache>
                <c:ptCount val="1"/>
                <c:pt idx="0">
                  <c:v>Win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Sheet2!$Y$4:$Y$9</c:f>
              <c:strCache>
                <c:ptCount val="5"/>
                <c:pt idx="0">
                  <c:v>England</c:v>
                </c:pt>
                <c:pt idx="1">
                  <c:v>India</c:v>
                </c:pt>
                <c:pt idx="2">
                  <c:v>New Zealand</c:v>
                </c:pt>
                <c:pt idx="3">
                  <c:v>Pakistan</c:v>
                </c:pt>
                <c:pt idx="4">
                  <c:v>South Africa</c:v>
                </c:pt>
              </c:strCache>
            </c:strRef>
          </c:cat>
          <c:val>
            <c:numRef>
              <c:f>Sheet2!$Z$4:$Z$9</c:f>
              <c:numCache>
                <c:formatCode>0.00%</c:formatCode>
                <c:ptCount val="5"/>
                <c:pt idx="0">
                  <c:v>0.56000000000000005</c:v>
                </c:pt>
                <c:pt idx="1">
                  <c:v>0.6785714285714286</c:v>
                </c:pt>
                <c:pt idx="2">
                  <c:v>0.5</c:v>
                </c:pt>
                <c:pt idx="3">
                  <c:v>0.47826086956521741</c:v>
                </c:pt>
                <c:pt idx="4">
                  <c:v>0.5</c:v>
                </c:pt>
              </c:numCache>
            </c:numRef>
          </c:val>
          <c:extLst>
            <c:ext xmlns:c16="http://schemas.microsoft.com/office/drawing/2014/chart" uri="{C3380CC4-5D6E-409C-BE32-E72D297353CC}">
              <c16:uniqueId val="{00000000-2259-413A-BB9A-C0C269ABD06D}"/>
            </c:ext>
          </c:extLst>
        </c:ser>
        <c:ser>
          <c:idx val="1"/>
          <c:order val="1"/>
          <c:tx>
            <c:strRef>
              <c:f>Sheet2!$AA$3</c:f>
              <c:strCache>
                <c:ptCount val="1"/>
                <c:pt idx="0">
                  <c:v>Loss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Sheet2!$Y$4:$Y$9</c:f>
              <c:strCache>
                <c:ptCount val="5"/>
                <c:pt idx="0">
                  <c:v>England</c:v>
                </c:pt>
                <c:pt idx="1">
                  <c:v>India</c:v>
                </c:pt>
                <c:pt idx="2">
                  <c:v>New Zealand</c:v>
                </c:pt>
                <c:pt idx="3">
                  <c:v>Pakistan</c:v>
                </c:pt>
                <c:pt idx="4">
                  <c:v>South Africa</c:v>
                </c:pt>
              </c:strCache>
            </c:strRef>
          </c:cat>
          <c:val>
            <c:numRef>
              <c:f>Sheet2!$AA$4:$AA$9</c:f>
              <c:numCache>
                <c:formatCode>0.00%</c:formatCode>
                <c:ptCount val="5"/>
                <c:pt idx="0">
                  <c:v>0.44</c:v>
                </c:pt>
                <c:pt idx="1">
                  <c:v>0.2857142857142857</c:v>
                </c:pt>
                <c:pt idx="2">
                  <c:v>0.41666666666666669</c:v>
                </c:pt>
                <c:pt idx="3">
                  <c:v>0.52173913043478259</c:v>
                </c:pt>
                <c:pt idx="4">
                  <c:v>0.45833333333333331</c:v>
                </c:pt>
              </c:numCache>
            </c:numRef>
          </c:val>
          <c:extLst>
            <c:ext xmlns:c16="http://schemas.microsoft.com/office/drawing/2014/chart" uri="{C3380CC4-5D6E-409C-BE32-E72D297353CC}">
              <c16:uniqueId val="{00000001-2259-413A-BB9A-C0C269ABD06D}"/>
            </c:ext>
          </c:extLst>
        </c:ser>
        <c:ser>
          <c:idx val="2"/>
          <c:order val="2"/>
          <c:tx>
            <c:strRef>
              <c:f>Sheet2!$AB$3</c:f>
              <c:strCache>
                <c:ptCount val="1"/>
                <c:pt idx="0">
                  <c:v>Tie/NR</c:v>
                </c:pt>
              </c:strCache>
            </c:strRef>
          </c:tx>
          <c:spPr>
            <a:solidFill>
              <a:schemeClr val="accent1">
                <a:lumMod val="20000"/>
                <a:lumOff val="80000"/>
              </a:schemeClr>
            </a:solidFill>
            <a:ln>
              <a:noFill/>
            </a:ln>
            <a:effectLst/>
          </c:spPr>
          <c:invertIfNegative val="0"/>
          <c:cat>
            <c:strRef>
              <c:f>Sheet2!$Y$4:$Y$9</c:f>
              <c:strCache>
                <c:ptCount val="5"/>
                <c:pt idx="0">
                  <c:v>England</c:v>
                </c:pt>
                <c:pt idx="1">
                  <c:v>India</c:v>
                </c:pt>
                <c:pt idx="2">
                  <c:v>New Zealand</c:v>
                </c:pt>
                <c:pt idx="3">
                  <c:v>Pakistan</c:v>
                </c:pt>
                <c:pt idx="4">
                  <c:v>South Africa</c:v>
                </c:pt>
              </c:strCache>
            </c:strRef>
          </c:cat>
          <c:val>
            <c:numRef>
              <c:f>Sheet2!$AB$4:$AB$9</c:f>
              <c:numCache>
                <c:formatCode>0.00%</c:formatCode>
                <c:ptCount val="5"/>
                <c:pt idx="0">
                  <c:v>0</c:v>
                </c:pt>
                <c:pt idx="1">
                  <c:v>3.5714285714285698E-2</c:v>
                </c:pt>
                <c:pt idx="2">
                  <c:v>8.3333333333333259E-2</c:v>
                </c:pt>
                <c:pt idx="3">
                  <c:v>0</c:v>
                </c:pt>
                <c:pt idx="4">
                  <c:v>4.1666666666666741E-2</c:v>
                </c:pt>
              </c:numCache>
            </c:numRef>
          </c:val>
          <c:extLst>
            <c:ext xmlns:c16="http://schemas.microsoft.com/office/drawing/2014/chart" uri="{C3380CC4-5D6E-409C-BE32-E72D297353CC}">
              <c16:uniqueId val="{00000002-2259-413A-BB9A-C0C269ABD06D}"/>
            </c:ext>
          </c:extLst>
        </c:ser>
        <c:dLbls>
          <c:showLegendKey val="0"/>
          <c:showVal val="0"/>
          <c:showCatName val="0"/>
          <c:showSerName val="0"/>
          <c:showPercent val="0"/>
          <c:showBubbleSize val="0"/>
        </c:dLbls>
        <c:gapWidth val="50"/>
        <c:overlap val="100"/>
        <c:axId val="336974767"/>
        <c:axId val="336982927"/>
      </c:barChart>
      <c:catAx>
        <c:axId val="336974767"/>
        <c:scaling>
          <c:orientation val="minMax"/>
        </c:scaling>
        <c:delete val="0"/>
        <c:axPos val="l"/>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36982927"/>
        <c:crosses val="autoZero"/>
        <c:auto val="1"/>
        <c:lblAlgn val="ctr"/>
        <c:lblOffset val="100"/>
        <c:noMultiLvlLbl val="0"/>
      </c:catAx>
      <c:valAx>
        <c:axId val="336982927"/>
        <c:scaling>
          <c:orientation val="minMax"/>
        </c:scaling>
        <c:delete val="1"/>
        <c:axPos val="b"/>
        <c:numFmt formatCode="0%" sourceLinked="1"/>
        <c:majorTickMark val="none"/>
        <c:minorTickMark val="none"/>
        <c:tickLblPos val="nextTo"/>
        <c:crossAx val="336974767"/>
        <c:crosses val="autoZero"/>
        <c:crossBetween val="between"/>
      </c:valAx>
      <c:spPr>
        <a:noFill/>
        <a:ln>
          <a:noFill/>
        </a:ln>
        <a:effectLst/>
      </c:spPr>
    </c:plotArea>
    <c:legend>
      <c:legendPos val="t"/>
      <c:layout>
        <c:manualLayout>
          <c:xMode val="edge"/>
          <c:yMode val="edge"/>
          <c:x val="0.11409252627289443"/>
          <c:y val="1.9823472422469051E-2"/>
          <c:w val="0.523620234625368"/>
          <c:h val="5.9335858334163924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[ICC_Teams_Dashboard_ODI.xlsx]Sheet2!TC_Bat_Avg</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507593216903205E-2"/>
          <c:y val="8.6477987421383642E-2"/>
          <c:w val="0.9797807825127961"/>
          <c:h val="0.73114569405239438"/>
        </c:manualLayout>
      </c:layout>
      <c:barChart>
        <c:barDir val="col"/>
        <c:grouping val="clustered"/>
        <c:varyColors val="0"/>
        <c:ser>
          <c:idx val="0"/>
          <c:order val="0"/>
          <c:tx>
            <c:strRef>
              <c:f>Sheet2!$K$3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Sheet2!$J$4:$J$9</c:f>
              <c:strCache>
                <c:ptCount val="5"/>
                <c:pt idx="0">
                  <c:v>England</c:v>
                </c:pt>
                <c:pt idx="1">
                  <c:v>India</c:v>
                </c:pt>
                <c:pt idx="2">
                  <c:v>New Zealand</c:v>
                </c:pt>
                <c:pt idx="3">
                  <c:v>Pakistan</c:v>
                </c:pt>
                <c:pt idx="4">
                  <c:v>South Africa</c:v>
                </c:pt>
              </c:strCache>
            </c:strRef>
          </c:cat>
          <c:val>
            <c:numRef>
              <c:f>Sheet2!$K$4:$K$9</c:f>
              <c:numCache>
                <c:formatCode>0.00</c:formatCode>
                <c:ptCount val="5"/>
                <c:pt idx="0">
                  <c:v>32.635359116022101</c:v>
                </c:pt>
                <c:pt idx="1">
                  <c:v>41.782312925170068</c:v>
                </c:pt>
                <c:pt idx="2">
                  <c:v>27.978609625668451</c:v>
                </c:pt>
                <c:pt idx="3">
                  <c:v>27.894409937888199</c:v>
                </c:pt>
                <c:pt idx="4">
                  <c:v>32.22941176470588</c:v>
                </c:pt>
              </c:numCache>
            </c:numRef>
          </c:val>
          <c:extLst>
            <c:ext xmlns:c16="http://schemas.microsoft.com/office/drawing/2014/chart" uri="{C3380CC4-5D6E-409C-BE32-E72D297353CC}">
              <c16:uniqueId val="{00000000-AEB0-4A09-9E91-55AFD670C80C}"/>
            </c:ext>
          </c:extLst>
        </c:ser>
        <c:dLbls>
          <c:dLblPos val="outEnd"/>
          <c:showLegendKey val="0"/>
          <c:showVal val="1"/>
          <c:showCatName val="0"/>
          <c:showSerName val="0"/>
          <c:showPercent val="0"/>
          <c:showBubbleSize val="0"/>
        </c:dLbls>
        <c:gapWidth val="50"/>
        <c:axId val="1173185903"/>
        <c:axId val="1173195503"/>
      </c:barChart>
      <c:catAx>
        <c:axId val="11731859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50" b="0" i="0" u="none" strike="noStrike" kern="1200" baseline="0">
                <a:solidFill>
                  <a:schemeClr val="tx2"/>
                </a:solidFill>
                <a:latin typeface="+mn-lt"/>
                <a:ea typeface="+mn-ea"/>
                <a:cs typeface="+mn-cs"/>
              </a:defRPr>
            </a:pPr>
            <a:endParaRPr lang="en-US"/>
          </a:p>
        </c:txPr>
        <c:crossAx val="1173195503"/>
        <c:crosses val="autoZero"/>
        <c:auto val="1"/>
        <c:lblAlgn val="ctr"/>
        <c:lblOffset val="100"/>
        <c:noMultiLvlLbl val="0"/>
      </c:catAx>
      <c:valAx>
        <c:axId val="1173195503"/>
        <c:scaling>
          <c:orientation val="minMax"/>
        </c:scaling>
        <c:delete val="1"/>
        <c:axPos val="l"/>
        <c:numFmt formatCode="0.00" sourceLinked="1"/>
        <c:majorTickMark val="none"/>
        <c:minorTickMark val="none"/>
        <c:tickLblPos val="nextTo"/>
        <c:crossAx val="1173185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[ICC_Teams_Dashboard_ODI.xlsx]Progress!PivotTable1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3"/>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4"/>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6"/>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7"/>
        <c:spPr>
          <a:solidFill>
            <a:schemeClr val="accent1"/>
          </a:solidFill>
          <a:ln>
            <a:noFill/>
          </a:ln>
          <a:effectLst/>
        </c:spPr>
        <c:marker>
          <c:symbol val="none"/>
        </c:marker>
        <c:dLbl>
          <c:idx val="0"/>
          <c:dLblPos val="in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8"/>
        <c:dLbl>
          <c:idx val="0"/>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9"/>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C7F06DE0-E0C7-414F-B4A7-2E7F8F90D4F7}"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0"/>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5BE8D9C-AA17-4C2E-AEFE-518477A8EC78}"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1"/>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A7E7017-5B90-424F-A2E1-BFC23BBA2E2B}"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2"/>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A1B9186C-D4C4-46DF-9D1A-624417FEC772}"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3"/>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B176F08B-E032-4914-8BBC-3467F60B55D4}"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4"/>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F7E8582D-6F9A-4388-B3F9-4EAD831998BD}"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5"/>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D83601CC-A3E2-45E2-9A70-A026C7D40273}"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6"/>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A9F7EDCC-FAE4-464E-81B5-88648597E87D}"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7"/>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7DFADD48-FB7F-48D5-8A73-9D157DB76342}"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8"/>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C7B29E4B-61BE-4C77-8F96-1F156D2421E9}"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19"/>
        <c:dLbl>
          <c:idx val="0"/>
          <c:tx>
            <c:rich>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fld id="{2802487B-5FCD-41C8-9EC3-3A8FA91A80B8}" type="CELLRANGE">
                  <a:rPr lang="en-US"/>
                  <a:pPr>
                    <a:defRPr sz="900" b="0" i="0" u="none" strike="noStrike" kern="1200" baseline="0">
                      <a:solidFill>
                        <a:schemeClr val="bg1"/>
                      </a:solidFill>
                      <a:latin typeface="+mn-lt"/>
                      <a:ea typeface="+mn-ea"/>
                      <a:cs typeface="+mn-cs"/>
                    </a:defRPr>
                  </a:pPr>
                  <a:t>[CELLRANGE]</a:t>
                </a:fld>
                <a:endParaRPr lang="en-IN"/>
              </a:p>
            </c:rich>
          </c:tx>
          <c:spPr>
            <a:noFill/>
            <a:ln>
              <a:noFill/>
            </a:ln>
            <a:effectLst/>
          </c:spPr>
          <c:txPr>
            <a:bodyPr rot="0" spcFirstLastPara="1" vertOverflow="clip" horzOverflow="clip" vert="horz" wrap="none" lIns="0" tIns="19050" rIns="38100" bIns="19050" anchor="ctr" anchorCtr="1">
              <a:spAutoFit/>
            </a:bodyPr>
            <a:lstStyle/>
            <a:p>
              <a:pPr>
                <a:defRPr sz="900" b="0" i="0" u="none" strike="noStrike" kern="1200" baseline="0">
                  <a:solidFill>
                    <a:schemeClr val="bg1"/>
                  </a:solidFill>
                  <a:latin typeface="+mn-lt"/>
                  <a:ea typeface="+mn-ea"/>
                  <a:cs typeface="+mn-cs"/>
                </a:defRPr>
              </a:pPr>
              <a:endParaRPr lang="en-IN"/>
            </a:p>
          </c:tx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17705952078571E-2"/>
          <c:y val="7.4444444444444438E-2"/>
          <c:w val="0.93127936880873752"/>
          <c:h val="0.87695254629629626"/>
        </c:manualLayout>
      </c:layout>
      <c:barChart>
        <c:barDir val="bar"/>
        <c:grouping val="clustered"/>
        <c:varyColors val="0"/>
        <c:ser>
          <c:idx val="0"/>
          <c:order val="0"/>
          <c:tx>
            <c:strRef>
              <c:f>Progress!$AA$11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Progress!$Z$12:$Z$17</c:f>
              <c:strCache>
                <c:ptCount val="6"/>
                <c:pt idx="0">
                  <c:v>1975 | WWL - W - L | Runner Up</c:v>
                </c:pt>
                <c:pt idx="1">
                  <c:v>1979 | LLW | Group Stage</c:v>
                </c:pt>
                <c:pt idx="2">
                  <c:v>2011 | WWNWWL - L | Quarter Finals</c:v>
                </c:pt>
                <c:pt idx="3">
                  <c:v>2015 | WNLWWW - W - W - W | Champion</c:v>
                </c:pt>
                <c:pt idx="4">
                  <c:v>2019 | WWLWWWWWL - L | Semi Finalist</c:v>
                </c:pt>
                <c:pt idx="5">
                  <c:v>2023 | LLWWWWWWW - W - W | Champion</c:v>
                </c:pt>
              </c:strCache>
            </c:strRef>
          </c:cat>
          <c:val>
            <c:numRef>
              <c:f>Progress!$AA$12:$AA$17</c:f>
              <c:numCache>
                <c:formatCode>0.00%</c:formatCode>
                <c:ptCount val="6"/>
                <c:pt idx="0">
                  <c:v>0.66666666666666663</c:v>
                </c:pt>
                <c:pt idx="1">
                  <c:v>0</c:v>
                </c:pt>
                <c:pt idx="2">
                  <c:v>0.25</c:v>
                </c:pt>
                <c:pt idx="3">
                  <c:v>1</c:v>
                </c:pt>
                <c:pt idx="4">
                  <c:v>0.33</c:v>
                </c:pt>
                <c:pt idx="5">
                  <c:v>1</c:v>
                </c:pt>
              </c:numCache>
            </c:numRef>
          </c:val>
          <c:extLst>
            <c:ext xmlns:c16="http://schemas.microsoft.com/office/drawing/2014/chart" uri="{C3380CC4-5D6E-409C-BE32-E72D297353CC}">
              <c16:uniqueId val="{00000000-FEB7-4062-B46B-261ADFC3AA19}"/>
            </c:ext>
          </c:extLst>
        </c:ser>
        <c:dLbls>
          <c:dLblPos val="outEnd"/>
          <c:showLegendKey val="0"/>
          <c:showVal val="1"/>
          <c:showCatName val="0"/>
          <c:showSerName val="0"/>
          <c:showPercent val="0"/>
          <c:showBubbleSize val="0"/>
        </c:dLbls>
        <c:gapWidth val="50"/>
        <c:axId val="106445919"/>
        <c:axId val="106462719"/>
      </c:barChart>
      <c:catAx>
        <c:axId val="106445919"/>
        <c:scaling>
          <c:orientation val="minMax"/>
        </c:scaling>
        <c:delete val="1"/>
        <c:axPos val="r"/>
        <c:numFmt formatCode="General" sourceLinked="1"/>
        <c:majorTickMark val="none"/>
        <c:minorTickMark val="none"/>
        <c:tickLblPos val="nextTo"/>
        <c:crossAx val="106462719"/>
        <c:crosses val="autoZero"/>
        <c:auto val="1"/>
        <c:lblAlgn val="ctr"/>
        <c:lblOffset val="100"/>
        <c:noMultiLvlLbl val="0"/>
      </c:catAx>
      <c:valAx>
        <c:axId val="106462719"/>
        <c:scaling>
          <c:orientation val="maxMin"/>
        </c:scaling>
        <c:delete val="1"/>
        <c:axPos val="b"/>
        <c:numFmt formatCode="0.00%" sourceLinked="1"/>
        <c:majorTickMark val="none"/>
        <c:minorTickMark val="none"/>
        <c:tickLblPos val="nextTo"/>
        <c:crossAx val="10644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[ICC_Teams_Dashboard_ODI.xlsx]Sheet2!TC_RR</c:name>
    <c:fmtId val="15"/>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9"/>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6000" tIns="19050" rIns="36000" bIns="19050" anchor="ctr" anchorCtr="1">
              <a:spAutoFit/>
            </a:bodyPr>
            <a:lstStyle/>
            <a:p>
              <a:pPr>
                <a:defRPr sz="85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pivotFmt>
      <c:pivotFmt>
        <c:idx val="4"/>
      </c:pivotFmt>
      <c:pivotFmt>
        <c:idx val="5"/>
      </c:pivotFmt>
      <c:pivotFmt>
        <c:idx val="6"/>
      </c:pivotFmt>
      <c:pivotFmt>
        <c:idx val="7"/>
      </c:pivotFmt>
      <c:pivotFmt>
        <c:idx val="8"/>
      </c:pivotFmt>
      <c:pivotFmt>
        <c:idx val="9"/>
      </c:pivotFmt>
      <c:pivotFmt>
        <c:idx val="10"/>
        <c:spPr>
          <a:solidFill>
            <a:schemeClr val="accent6"/>
          </a:solidFill>
          <a:ln>
            <a:noFill/>
          </a:ln>
          <a:effectLst/>
        </c:spPr>
        <c:marker>
          <c:symbol val="circle"/>
          <c:size val="9"/>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6000" tIns="19050" rIns="36000" bIns="19050" anchor="ctr" anchorCtr="1">
              <a:spAutoFit/>
            </a:bodyPr>
            <a:lstStyle/>
            <a:p>
              <a:pPr>
                <a:defRPr sz="85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6"/>
          </a:solidFill>
          <a:ln>
            <a:noFill/>
          </a:ln>
          <a:effectLst/>
        </c:spPr>
        <c:marker>
          <c:symbol val="circle"/>
          <c:size val="8"/>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6000" tIns="19050" rIns="36000" bIns="19050" anchor="ctr" anchorCtr="1">
              <a:spAutoFit/>
            </a:bodyPr>
            <a:lstStyle/>
            <a:p>
              <a:pPr>
                <a:defRPr sz="85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6"/>
          </a:solidFill>
          <a:ln>
            <a:noFill/>
          </a:ln>
          <a:effectLst/>
        </c:spPr>
        <c:marker>
          <c:symbol val="circle"/>
          <c:size val="8"/>
          <c:spPr>
            <a:solidFill>
              <a:schemeClr val="accent6"/>
            </a:solidFill>
            <a:ln w="6350" cap="flat" cmpd="sng" algn="ctr">
              <a:solidFill>
                <a:schemeClr val="accent6"/>
              </a:solidFill>
              <a:prstDash val="solid"/>
              <a:round/>
            </a:ln>
            <a:effectLst/>
          </c:spPr>
        </c:marker>
        <c:dLbl>
          <c:idx val="0"/>
          <c:spPr>
            <a:noFill/>
            <a:ln>
              <a:noFill/>
            </a:ln>
            <a:effectLst/>
          </c:spPr>
          <c:txPr>
            <a:bodyPr rot="0" spcFirstLastPara="1" vertOverflow="ellipsis" vert="horz" wrap="square" lIns="36000" tIns="19050" rIns="36000" bIns="19050" anchor="ctr" anchorCtr="1">
              <a:spAutoFit/>
            </a:bodyPr>
            <a:lstStyle/>
            <a:p>
              <a:pPr>
                <a:defRPr sz="85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ln w="9525" cap="rnd" cmpd="sng" algn="ctr">
            <a:noFill/>
            <a:prstDash val="solid"/>
            <a:round/>
          </a:ln>
          <a:effectLst/>
        </c:spPr>
        <c:marker>
          <c:symbol val="circle"/>
          <c:size val="8"/>
          <c:spPr>
            <a:solidFill>
              <a:schemeClr val="bg1"/>
            </a:solidFill>
            <a:ln w="15875" cap="flat" cmpd="sng" algn="ctr">
              <a:solidFill>
                <a:srgbClr val="C00000"/>
              </a:solidFill>
              <a:prstDash val="solid"/>
              <a:round/>
            </a:ln>
            <a:effectLst/>
          </c:spPr>
        </c:marker>
        <c:dLbl>
          <c:idx val="0"/>
          <c:spPr>
            <a:noFill/>
            <a:ln>
              <a:noFill/>
            </a:ln>
            <a:effectLst/>
          </c:spPr>
          <c:txPr>
            <a:bodyPr rot="0" spcFirstLastPara="1" vertOverflow="ellipsis" vert="horz" wrap="square" lIns="36000" tIns="19050" rIns="36000" bIns="19050" anchor="ctr" anchorCtr="1">
              <a:spAutoFit/>
            </a:bodyPr>
            <a:lstStyle/>
            <a:p>
              <a:pPr>
                <a:defRPr sz="85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lineChart>
        <c:grouping val="standard"/>
        <c:varyColors val="0"/>
        <c:ser>
          <c:idx val="0"/>
          <c:order val="0"/>
          <c:tx>
            <c:strRef>
              <c:f>Sheet2!$N$3</c:f>
              <c:strCache>
                <c:ptCount val="1"/>
                <c:pt idx="0">
                  <c:v>Total</c:v>
                </c:pt>
              </c:strCache>
            </c:strRef>
          </c:tx>
          <c:spPr>
            <a:ln w="9525" cap="rnd" cmpd="sng" algn="ctr">
              <a:noFill/>
              <a:prstDash val="solid"/>
              <a:round/>
            </a:ln>
            <a:effectLst/>
          </c:spPr>
          <c:marker>
            <c:symbol val="circle"/>
            <c:size val="8"/>
            <c:spPr>
              <a:solidFill>
                <a:schemeClr val="bg1"/>
              </a:solidFill>
              <a:ln w="15875" cap="flat" cmpd="sng" algn="ctr">
                <a:solidFill>
                  <a:srgbClr val="C00000"/>
                </a:solidFill>
                <a:prstDash val="solid"/>
                <a:round/>
              </a:ln>
              <a:effectLst/>
            </c:spPr>
          </c:marker>
          <c:dLbls>
            <c:spPr>
              <a:noFill/>
              <a:ln>
                <a:noFill/>
              </a:ln>
              <a:effectLst/>
            </c:spPr>
            <c:txPr>
              <a:bodyPr rot="0" spcFirstLastPara="1" vertOverflow="ellipsis" vert="horz" wrap="square" lIns="36000" tIns="19050" rIns="36000" bIns="19050" anchor="ctr" anchorCtr="1">
                <a:spAutoFit/>
              </a:bodyPr>
              <a:lstStyle/>
              <a:p>
                <a:pPr>
                  <a:defRPr sz="85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dk1">
                          <a:lumMod val="35000"/>
                          <a:lumOff val="65000"/>
                        </a:schemeClr>
                      </a:solidFill>
                      <a:prstDash val="solid"/>
                      <a:round/>
                    </a:ln>
                    <a:effectLst/>
                  </c:spPr>
                </c15:leaderLines>
              </c:ext>
            </c:extLst>
          </c:dLbls>
          <c:cat>
            <c:strRef>
              <c:f>Sheet2!$M$4:$M$8</c:f>
              <c:strCache>
                <c:ptCount val="5"/>
                <c:pt idx="0">
                  <c:v>England</c:v>
                </c:pt>
                <c:pt idx="1">
                  <c:v>India</c:v>
                </c:pt>
                <c:pt idx="2">
                  <c:v>New Zealand</c:v>
                </c:pt>
                <c:pt idx="3">
                  <c:v>Pakistan</c:v>
                </c:pt>
                <c:pt idx="4">
                  <c:v>South Africa</c:v>
                </c:pt>
              </c:strCache>
            </c:strRef>
          </c:cat>
          <c:val>
            <c:numRef>
              <c:f>Sheet2!$N$4:$N$8</c:f>
              <c:numCache>
                <c:formatCode>0.00</c:formatCode>
                <c:ptCount val="5"/>
                <c:pt idx="0">
                  <c:v>5.2811801519892709</c:v>
                </c:pt>
                <c:pt idx="1">
                  <c:v>5.4986407083237587</c:v>
                </c:pt>
                <c:pt idx="2">
                  <c:v>4.9655172413793114</c:v>
                </c:pt>
                <c:pt idx="3">
                  <c:v>4.7751196172248802</c:v>
                </c:pt>
                <c:pt idx="4">
                  <c:v>5.1843557798454505</c:v>
                </c:pt>
              </c:numCache>
            </c:numRef>
          </c:val>
          <c:smooth val="0"/>
          <c:extLst>
            <c:ext xmlns:c16="http://schemas.microsoft.com/office/drawing/2014/chart" uri="{C3380CC4-5D6E-409C-BE32-E72D297353CC}">
              <c16:uniqueId val="{00000000-0268-4F61-BB50-8F57C53754D2}"/>
            </c:ext>
          </c:extLst>
        </c:ser>
        <c:dLbls>
          <c:dLblPos val="t"/>
          <c:showLegendKey val="0"/>
          <c:showVal val="1"/>
          <c:showCatName val="0"/>
          <c:showSerName val="0"/>
          <c:showPercent val="0"/>
          <c:showBubbleSize val="0"/>
        </c:dLbls>
        <c:dropLines>
          <c:spPr>
            <a:ln w="60325" cap="flat" cmpd="thickThin" algn="ctr">
              <a:solidFill>
                <a:schemeClr val="accent1">
                  <a:lumMod val="40000"/>
                  <a:lumOff val="60000"/>
                  <a:alpha val="50000"/>
                </a:schemeClr>
              </a:solidFill>
              <a:prstDash val="solid"/>
              <a:miter lim="800000"/>
              <a:headEnd type="oval"/>
            </a:ln>
            <a:effectLst/>
          </c:spPr>
        </c:dropLines>
        <c:marker val="1"/>
        <c:smooth val="0"/>
        <c:axId val="1173266063"/>
        <c:axId val="1173274223"/>
      </c:lineChart>
      <c:catAx>
        <c:axId val="1173266063"/>
        <c:scaling>
          <c:orientation val="minMax"/>
        </c:scaling>
        <c:delete val="0"/>
        <c:axPos val="b"/>
        <c:numFmt formatCode="General" sourceLinked="1"/>
        <c:majorTickMark val="out"/>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3274223"/>
        <c:crosses val="autoZero"/>
        <c:auto val="1"/>
        <c:lblAlgn val="ctr"/>
        <c:lblOffset val="100"/>
        <c:noMultiLvlLbl val="0"/>
      </c:catAx>
      <c:valAx>
        <c:axId val="1173274223"/>
        <c:scaling>
          <c:orientation val="minMax"/>
        </c:scaling>
        <c:delete val="1"/>
        <c:axPos val="l"/>
        <c:numFmt formatCode="0.00" sourceLinked="1"/>
        <c:majorTickMark val="none"/>
        <c:minorTickMark val="none"/>
        <c:tickLblPos val="nextTo"/>
        <c:crossAx val="117326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[ICC_Teams_Dashboard_ODI.xlsx]Batting Stats!Bat Avg</c:name>
    <c:fmtId val="0"/>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Batting Average Over Years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718872183902291E-2"/>
          <c:y val="0.19191358024691357"/>
          <c:w val="0.84570559443185656"/>
          <c:h val="0.55370962744240304"/>
        </c:manualLayout>
      </c:layout>
      <c:barChart>
        <c:barDir val="col"/>
        <c:grouping val="clustered"/>
        <c:varyColors val="0"/>
        <c:ser>
          <c:idx val="0"/>
          <c:order val="0"/>
          <c:tx>
            <c:strRef>
              <c:f>'Batting Stats'!$B$3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'Batting Stats'!$A$4:$A$10</c:f>
              <c:multiLvlStrCache>
                <c:ptCount val="6"/>
                <c:lvl>
                  <c:pt idx="0">
                    <c:v>1975</c:v>
                  </c:pt>
                  <c:pt idx="1">
                    <c:v>1979</c:v>
                  </c:pt>
                  <c:pt idx="2">
                    <c:v>2011</c:v>
                  </c:pt>
                  <c:pt idx="3">
                    <c:v>2015</c:v>
                  </c:pt>
                  <c:pt idx="4">
                    <c:v>2019</c:v>
                  </c:pt>
                  <c:pt idx="5">
                    <c:v>2023</c:v>
                  </c:pt>
                </c:lvl>
                <c:lvl>
                  <c:pt idx="0">
                    <c:v>Australia</c:v>
                  </c:pt>
                </c:lvl>
              </c:multiLvlStrCache>
            </c:multiLvlStrRef>
          </c:cat>
          <c:val>
            <c:numRef>
              <c:f>'Batting Stats'!$B$4:$B$10</c:f>
              <c:numCache>
                <c:formatCode>0.00</c:formatCode>
                <c:ptCount val="6"/>
                <c:pt idx="0">
                  <c:v>36.272727272727273</c:v>
                </c:pt>
                <c:pt idx="1">
                  <c:v>21</c:v>
                </c:pt>
                <c:pt idx="2">
                  <c:v>42.178571428571431</c:v>
                </c:pt>
                <c:pt idx="3">
                  <c:v>38.351351351351354</c:v>
                </c:pt>
                <c:pt idx="4">
                  <c:v>37.718309859154928</c:v>
                </c:pt>
                <c:pt idx="5">
                  <c:v>37.056338028169016</c:v>
                </c:pt>
              </c:numCache>
            </c:numRef>
          </c:val>
          <c:extLst>
            <c:ext xmlns:c16="http://schemas.microsoft.com/office/drawing/2014/chart" uri="{C3380CC4-5D6E-409C-BE32-E72D297353CC}">
              <c16:uniqueId val="{00000001-EAA7-4DC2-AA3D-B114E4C83103}"/>
            </c:ext>
          </c:extLst>
        </c:ser>
        <c:dLbls>
          <c:dLblPos val="outEnd"/>
          <c:showLegendKey val="0"/>
          <c:showVal val="1"/>
          <c:showCatName val="0"/>
          <c:showSerName val="0"/>
          <c:showPercent val="0"/>
          <c:showBubbleSize val="0"/>
        </c:dLbls>
        <c:gapWidth val="75"/>
        <c:axId val="1177650367"/>
        <c:axId val="1177649887"/>
      </c:barChart>
      <c:catAx>
        <c:axId val="117765036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7649887"/>
        <c:crosses val="autoZero"/>
        <c:auto val="1"/>
        <c:lblAlgn val="ctr"/>
        <c:lblOffset val="100"/>
        <c:noMultiLvlLbl val="0"/>
      </c:catAx>
      <c:valAx>
        <c:axId val="1177649887"/>
        <c:scaling>
          <c:orientation val="minMax"/>
        </c:scaling>
        <c:delete val="1"/>
        <c:axPos val="l"/>
        <c:numFmt formatCode="0.00" sourceLinked="1"/>
        <c:majorTickMark val="out"/>
        <c:minorTickMark val="none"/>
        <c:tickLblPos val="nextTo"/>
        <c:crossAx val="117765036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[ICC_Teams_Dashboard_ODI.xlsx]Batting Stats!Bat RR</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 Rate Over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'Batting Stats'!$B$22</c:f>
              <c:strCache>
                <c:ptCount val="1"/>
                <c:pt idx="0">
                  <c:v>Total</c:v>
                </c:pt>
              </c:strCache>
            </c:strRef>
          </c:tx>
          <c:spPr>
            <a:ln w="28575" cap="rnd">
              <a:solidFill>
                <a:schemeClr val="accent2"/>
              </a:solidFill>
              <a:round/>
            </a:ln>
            <a:effectLst/>
          </c:spPr>
          <c:marker>
            <c:symbol val="circle"/>
            <c:size val="6"/>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'Batting Stats'!$A$23:$A$29</c:f>
              <c:strCache>
                <c:ptCount val="6"/>
                <c:pt idx="0">
                  <c:v>1975</c:v>
                </c:pt>
                <c:pt idx="1">
                  <c:v>1979</c:v>
                </c:pt>
                <c:pt idx="2">
                  <c:v>2011</c:v>
                </c:pt>
                <c:pt idx="3">
                  <c:v>2015</c:v>
                </c:pt>
                <c:pt idx="4">
                  <c:v>2019</c:v>
                </c:pt>
                <c:pt idx="5">
                  <c:v>2023</c:v>
                </c:pt>
              </c:strCache>
            </c:strRef>
          </c:cat>
          <c:val>
            <c:numRef>
              <c:f>'Batting Stats'!$B$23:$B$29</c:f>
              <c:numCache>
                <c:formatCode>0.00</c:formatCode>
                <c:ptCount val="6"/>
                <c:pt idx="0">
                  <c:v>4.5950095969289828</c:v>
                </c:pt>
                <c:pt idx="1">
                  <c:v>3.2270081490104774</c:v>
                </c:pt>
                <c:pt idx="2">
                  <c:v>5.4802784222737815</c:v>
                </c:pt>
                <c:pt idx="3">
                  <c:v>7.178752107925801</c:v>
                </c:pt>
                <c:pt idx="4">
                  <c:v>6.1895223420647145</c:v>
                </c:pt>
                <c:pt idx="5">
                  <c:v>6.3245192307692308</c:v>
                </c:pt>
              </c:numCache>
            </c:numRef>
          </c:val>
          <c:smooth val="0"/>
          <c:extLst>
            <c:ext xmlns:c16="http://schemas.microsoft.com/office/drawing/2014/chart" uri="{C3380CC4-5D6E-409C-BE32-E72D297353CC}">
              <c16:uniqueId val="{00000000-1214-4841-9CF4-615F023F3A8C}"/>
            </c:ext>
          </c:extLst>
        </c:ser>
        <c:dLbls>
          <c:showLegendKey val="0"/>
          <c:showVal val="0"/>
          <c:showCatName val="0"/>
          <c:showSerName val="0"/>
          <c:showPercent val="0"/>
          <c:showBubbleSize val="0"/>
        </c:dLbls>
        <c:marker val="1"/>
        <c:smooth val="0"/>
        <c:axId val="1995690863"/>
        <c:axId val="1995678383"/>
      </c:lineChart>
      <c:catAx>
        <c:axId val="1995690863"/>
        <c:scaling>
          <c:orientation val="minMax"/>
        </c:scaling>
        <c:delete val="0"/>
        <c:axPos val="b"/>
        <c:numFmt formatCode="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678383"/>
        <c:crosses val="autoZero"/>
        <c:auto val="1"/>
        <c:lblAlgn val="ctr"/>
        <c:lblOffset val="100"/>
        <c:noMultiLvlLbl val="0"/>
      </c:catAx>
      <c:valAx>
        <c:axId val="1995678383"/>
        <c:scaling>
          <c:orientation val="minMax"/>
        </c:scaling>
        <c:delete val="1"/>
        <c:axPos val="l"/>
        <c:numFmt formatCode="0.00" sourceLinked="1"/>
        <c:majorTickMark val="none"/>
        <c:minorTickMark val="none"/>
        <c:tickLblPos val="nextTo"/>
        <c:crossAx val="199569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[ICC_Teams_Dashboard_ODI.xlsx]Bowling Stats!Econ Rate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Economy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circle"/>
          <c:size val="6"/>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6"/>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6"/>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'Bowling Stats'!$M$3</c:f>
              <c:strCache>
                <c:ptCount val="1"/>
                <c:pt idx="0">
                  <c:v>Total</c:v>
                </c:pt>
              </c:strCache>
            </c:strRef>
          </c:tx>
          <c:spPr>
            <a:ln w="28575" cap="rnd">
              <a:solidFill>
                <a:schemeClr val="accent2"/>
              </a:solidFill>
              <a:round/>
            </a:ln>
            <a:effectLst/>
          </c:spPr>
          <c:marker>
            <c:symbol val="circle"/>
            <c:size val="6"/>
            <c:spPr>
              <a:solidFill>
                <a:schemeClr val="bg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'Bowling Stats'!$L$4:$L$10</c:f>
              <c:strCache>
                <c:ptCount val="6"/>
                <c:pt idx="0">
                  <c:v>1975</c:v>
                </c:pt>
                <c:pt idx="1">
                  <c:v>1979</c:v>
                </c:pt>
                <c:pt idx="2">
                  <c:v>2011</c:v>
                </c:pt>
                <c:pt idx="3">
                  <c:v>2015</c:v>
                </c:pt>
                <c:pt idx="4">
                  <c:v>2019</c:v>
                </c:pt>
                <c:pt idx="5">
                  <c:v>2023</c:v>
                </c:pt>
              </c:strCache>
            </c:strRef>
          </c:cat>
          <c:val>
            <c:numRef>
              <c:f>'Bowling Stats'!$M$4:$M$10</c:f>
              <c:numCache>
                <c:formatCode>0.00</c:formatCode>
                <c:ptCount val="6"/>
                <c:pt idx="0">
                  <c:v>4.2515723270440251</c:v>
                </c:pt>
                <c:pt idx="1">
                  <c:v>3.9217081850533808</c:v>
                </c:pt>
                <c:pt idx="2">
                  <c:v>4.5057471264367814</c:v>
                </c:pt>
                <c:pt idx="3">
                  <c:v>5.5415472779369628</c:v>
                </c:pt>
                <c:pt idx="4">
                  <c:v>5.69390195296931</c:v>
                </c:pt>
                <c:pt idx="5">
                  <c:v>5.8798498122653315</c:v>
                </c:pt>
              </c:numCache>
            </c:numRef>
          </c:val>
          <c:smooth val="0"/>
          <c:extLst>
            <c:ext xmlns:c16="http://schemas.microsoft.com/office/drawing/2014/chart" uri="{C3380CC4-5D6E-409C-BE32-E72D297353CC}">
              <c16:uniqueId val="{00000000-138B-4E9E-9362-6FF677BD8916}"/>
            </c:ext>
          </c:extLst>
        </c:ser>
        <c:dLbls>
          <c:showLegendKey val="0"/>
          <c:showVal val="0"/>
          <c:showCatName val="0"/>
          <c:showSerName val="0"/>
          <c:showPercent val="0"/>
          <c:showBubbleSize val="0"/>
        </c:dLbls>
        <c:marker val="1"/>
        <c:smooth val="0"/>
        <c:axId val="87153247"/>
        <c:axId val="87155167"/>
      </c:lineChart>
      <c:catAx>
        <c:axId val="871532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55167"/>
        <c:crosses val="autoZero"/>
        <c:auto val="1"/>
        <c:lblAlgn val="ctr"/>
        <c:lblOffset val="100"/>
        <c:noMultiLvlLbl val="0"/>
      </c:catAx>
      <c:valAx>
        <c:axId val="87155167"/>
        <c:scaling>
          <c:orientation val="minMax"/>
        </c:scaling>
        <c:delete val="1"/>
        <c:axPos val="l"/>
        <c:numFmt formatCode="0.00" sourceLinked="1"/>
        <c:majorTickMark val="none"/>
        <c:minorTickMark val="none"/>
        <c:tickLblPos val="nextTo"/>
        <c:crossAx val="8715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[ICC_Teams_Dashboard_ODI.xlsx]Win Stats!WinPct Stages</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lumMod val="40000"/>
              <a:lumOff val="60000"/>
            </a:schemeClr>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doughnutChart>
        <c:varyColors val="1"/>
        <c:ser>
          <c:idx val="0"/>
          <c:order val="0"/>
          <c:tx>
            <c:strRef>
              <c:f>'Win Stats'!$B$3:$B$4</c:f>
              <c:strCache>
                <c:ptCount val="1"/>
                <c:pt idx="0">
                  <c:v>Australia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F5A9-4C8A-ADAB-966B602BF4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F5A9-4C8A-ADAB-966B602BF4F5}"/>
              </c:ext>
            </c:extLst>
          </c:dPt>
          <c:cat>
            <c:multiLvlStrRef>
              <c:f>'Win Stats'!$A$5:$A$10</c:f>
              <c:multiLvlStrCache>
                <c:ptCount val="2"/>
                <c:lvl>
                  <c:pt idx="0">
                    <c:v>Preliminary</c:v>
                  </c:pt>
                  <c:pt idx="1">
                    <c:v>Preliminary</c:v>
                  </c:pt>
                </c:lvl>
                <c:lvl>
                  <c:pt idx="0">
                    <c:v>Sum of Win %</c:v>
                  </c:pt>
                  <c:pt idx="1">
                    <c:v>Sum of Not Won %</c:v>
                  </c:pt>
                </c:lvl>
              </c:multiLvlStrCache>
            </c:multiLvlStrRef>
          </c:cat>
          <c:val>
            <c:numRef>
              <c:f>'Win Stats'!$B$5:$B$10</c:f>
              <c:numCache>
                <c:formatCode>0.00%</c:formatCode>
                <c:ptCount val="2"/>
                <c:pt idx="0">
                  <c:v>0.69444444444444442</c:v>
                </c:pt>
                <c:pt idx="1">
                  <c:v>0.30555555555555558</c:v>
                </c:pt>
              </c:numCache>
            </c:numRef>
          </c:val>
          <c:extLst>
            <c:ext xmlns:c16="http://schemas.microsoft.com/office/drawing/2014/chart" uri="{C3380CC4-5D6E-409C-BE32-E72D297353CC}">
              <c16:uniqueId val="{00000000-F5A9-4C8A-ADAB-966B602BF4F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[ICC_Teams_Dashboard_ODI.xlsx]Win Stats!PivotTable1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pivotFmt>
    </c:pivotFmts>
    <c:plotArea>
      <c:layout/>
      <c:doughnutChart>
        <c:varyColors val="1"/>
        <c:ser>
          <c:idx val="0"/>
          <c:order val="0"/>
          <c:tx>
            <c:strRef>
              <c:f>'Win Stats'!$B$18:$B$20</c:f>
              <c:strCache>
                <c:ptCount val="1"/>
                <c:pt idx="0">
                  <c:v>Australia - Knockout</c:v>
                </c:pt>
              </c:strCache>
            </c:strRef>
          </c:tx>
          <c:dPt>
            <c:idx val="0"/>
            <c:bubble3D val="0"/>
            <c:spPr>
              <a:solidFill>
                <a:schemeClr val="accent1"/>
              </a:solidFill>
              <a:ln>
                <a:noFill/>
              </a:ln>
              <a:effectLst/>
            </c:spPr>
            <c:extLst>
              <c:ext xmlns:c16="http://schemas.microsoft.com/office/drawing/2014/chart" uri="{C3380CC4-5D6E-409C-BE32-E72D297353CC}">
                <c16:uniqueId val="{00000001-A4FE-4C4E-ADE4-C3C3340C81B2}"/>
              </c:ext>
            </c:extLst>
          </c:dPt>
          <c:dPt>
            <c:idx val="1"/>
            <c:bubble3D val="0"/>
            <c:spPr>
              <a:solidFill>
                <a:schemeClr val="accent2"/>
              </a:solidFill>
              <a:ln>
                <a:noFill/>
              </a:ln>
              <a:effectLst/>
            </c:spPr>
            <c:extLst>
              <c:ext xmlns:c16="http://schemas.microsoft.com/office/drawing/2014/chart" uri="{C3380CC4-5D6E-409C-BE32-E72D297353CC}">
                <c16:uniqueId val="{00000003-73E6-46DE-BD49-1FAC9A5943D3}"/>
              </c:ext>
            </c:extLst>
          </c:dPt>
          <c:cat>
            <c:strRef>
              <c:f>'Win Stats'!$A$21:$A$22</c:f>
              <c:strCache>
                <c:ptCount val="2"/>
                <c:pt idx="0">
                  <c:v>Sum of Win %</c:v>
                </c:pt>
                <c:pt idx="1">
                  <c:v>Sum of Not Won %</c:v>
                </c:pt>
              </c:strCache>
            </c:strRef>
          </c:cat>
          <c:val>
            <c:numRef>
              <c:f>'Win Stats'!$B$21:$B$22</c:f>
              <c:numCache>
                <c:formatCode>0.00%</c:formatCode>
                <c:ptCount val="2"/>
                <c:pt idx="0">
                  <c:v>0.66666666666666663</c:v>
                </c:pt>
                <c:pt idx="1">
                  <c:v>0.33333333333333337</c:v>
                </c:pt>
              </c:numCache>
            </c:numRef>
          </c:val>
          <c:extLst>
            <c:ext xmlns:c16="http://schemas.microsoft.com/office/drawing/2014/chart" uri="{C3380CC4-5D6E-409C-BE32-E72D297353CC}">
              <c16:uniqueId val="{00000000-73E6-46DE-BD49-1FAC9A5943D3}"/>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Batting Comparison Stats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lumMod val="60000"/>
                  <a:lumOff val="40000"/>
                </a:schemeClr>
              </a:solidFill>
              <a:ln w="9525">
                <a:solidFill>
                  <a:schemeClr val="accent1"/>
                </a:solidFill>
              </a:ln>
              <a:effectLst/>
            </c:spPr>
          </c:marker>
          <c:dLbls>
            <c:dLbl>
              <c:idx val="0"/>
              <c:tx>
                <c:rich>
                  <a:bodyPr/>
                  <a:lstStyle/>
                  <a:p>
                    <a:fld id="{3AA066B1-1007-443D-B804-F549099032BB}" type="CELLRANGE">
                      <a:rPr lang="en-US"/>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2399-4C60-9757-91AFC3D873B3}"/>
                </c:ext>
              </c:extLst>
            </c:dLbl>
            <c:dLbl>
              <c:idx val="1"/>
              <c:tx>
                <c:rich>
                  <a:bodyPr/>
                  <a:lstStyle/>
                  <a:p>
                    <a:fld id="{C163063F-D6D9-4B80-8FCA-DA064FC3156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399-4C60-9757-91AFC3D873B3}"/>
                </c:ext>
              </c:extLst>
            </c:dLbl>
            <c:dLbl>
              <c:idx val="2"/>
              <c:tx>
                <c:rich>
                  <a:bodyPr/>
                  <a:lstStyle/>
                  <a:p>
                    <a:fld id="{277669A2-DDC0-4F61-A6C6-92C4F5538981}"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399-4C60-9757-91AFC3D873B3}"/>
                </c:ext>
              </c:extLst>
            </c:dLbl>
            <c:dLbl>
              <c:idx val="3"/>
              <c:tx>
                <c:rich>
                  <a:bodyPr/>
                  <a:lstStyle/>
                  <a:p>
                    <a:fld id="{B2E7C878-8157-4C6A-8171-EF6B024EEB5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448B-4431-8F9A-12D31BE6CEAD}"/>
                </c:ext>
              </c:extLst>
            </c:dLbl>
            <c:dLbl>
              <c:idx val="4"/>
              <c:tx>
                <c:rich>
                  <a:bodyPr/>
                  <a:lstStyle/>
                  <a:p>
                    <a:fld id="{18A45C6C-F010-444F-A296-974F01577E5D}"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6B5-4AF1-BF0F-5CFF6983F2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[0]!x_axis_avg</c:f>
              <c:numCache>
                <c:formatCode>0</c:formatCode>
                <c:ptCount val="5"/>
                <c:pt idx="0">
                  <c:v>236.28</c:v>
                </c:pt>
                <c:pt idx="1">
                  <c:v>227.4814814814815</c:v>
                </c:pt>
                <c:pt idx="2">
                  <c:v>237.81818181818181</c:v>
                </c:pt>
                <c:pt idx="3">
                  <c:v>195.2608695652174</c:v>
                </c:pt>
                <c:pt idx="4">
                  <c:v>238.21739130434781</c:v>
                </c:pt>
              </c:numCache>
            </c:numRef>
          </c:xVal>
          <c:yVal>
            <c:numRef>
              <c:f>[0]!y_axis_rr</c:f>
              <c:numCache>
                <c:formatCode>0</c:formatCode>
                <c:ptCount val="5"/>
                <c:pt idx="0">
                  <c:v>214.64</c:v>
                </c:pt>
                <c:pt idx="1">
                  <c:v>236.59259259259258</c:v>
                </c:pt>
                <c:pt idx="2">
                  <c:v>221.45454545454547</c:v>
                </c:pt>
                <c:pt idx="3">
                  <c:v>204.91304347826087</c:v>
                </c:pt>
                <c:pt idx="4">
                  <c:v>219.17391304347825</c:v>
                </c:pt>
              </c:numCache>
            </c:numRef>
          </c:yVal>
          <c:smooth val="0"/>
          <c:extLst>
            <c:ext xmlns:c15="http://schemas.microsoft.com/office/drawing/2012/chart" uri="{02D57815-91ED-43cb-92C2-25804820EDAC}">
              <c15:datalabelsRange>
                <c15:f>[0]!Team_Label</c15:f>
                <c15:dlblRangeCache>
                  <c:ptCount val="5"/>
                  <c:pt idx="0">
                    <c:v>England</c:v>
                  </c:pt>
                  <c:pt idx="1">
                    <c:v>India</c:v>
                  </c:pt>
                  <c:pt idx="2">
                    <c:v>New Zealand</c:v>
                  </c:pt>
                  <c:pt idx="3">
                    <c:v>Pakistan</c:v>
                  </c:pt>
                  <c:pt idx="4">
                    <c:v>South Africa</c:v>
                  </c:pt>
                </c15:dlblRangeCache>
              </c15:datalabelsRange>
            </c:ext>
            <c:ext xmlns:c16="http://schemas.microsoft.com/office/drawing/2014/chart" uri="{C3380CC4-5D6E-409C-BE32-E72D297353CC}">
              <c16:uniqueId val="{00000003-2399-4C60-9757-91AFC3D873B3}"/>
            </c:ext>
          </c:extLst>
        </c:ser>
        <c:dLbls>
          <c:dLblPos val="t"/>
          <c:showLegendKey val="0"/>
          <c:showVal val="1"/>
          <c:showCatName val="0"/>
          <c:showSerName val="0"/>
          <c:showPercent val="0"/>
          <c:showBubbleSize val="0"/>
        </c:dLbls>
        <c:axId val="2002928192"/>
        <c:axId val="2002920032"/>
      </c:scatterChart>
      <c:valAx>
        <c:axId val="200292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Runs Scored</a:t>
                </a:r>
                <a:r>
                  <a:rPr lang="en-IN" baseline="0"/>
                  <a:t> / Match</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920032"/>
        <c:crosses val="autoZero"/>
        <c:crossBetween val="midCat"/>
      </c:valAx>
      <c:valAx>
        <c:axId val="20029200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Wkts Lost /</a:t>
                </a:r>
                <a:r>
                  <a:rPr lang="en-IN" baseline="0"/>
                  <a:t> Match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928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[ICC_Teams_Dashboard_ODI.xlsx]Bowling Stats!Econ Rate</c:name>
    <c:fmtId val="5"/>
  </c:pivotSource>
  <c:chart>
    <c:autoTitleDeleted val="1"/>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rgbClr val="C00000"/>
            </a:solidFill>
            <a:round/>
          </a:ln>
          <a:effectLst/>
        </c:spPr>
        <c:marker>
          <c:symbol val="circle"/>
          <c:size val="8"/>
          <c:spPr>
            <a:solidFill>
              <a:schemeClr val="bg1"/>
            </a:solidFill>
            <a:ln w="9525"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3216060758362659E-2"/>
          <c:w val="0.87801130494015955"/>
          <c:h val="0.59622026487642954"/>
        </c:manualLayout>
      </c:layout>
      <c:lineChart>
        <c:grouping val="standard"/>
        <c:varyColors val="0"/>
        <c:ser>
          <c:idx val="0"/>
          <c:order val="0"/>
          <c:tx>
            <c:strRef>
              <c:f>'Bowling Stats'!$M$3</c:f>
              <c:strCache>
                <c:ptCount val="1"/>
                <c:pt idx="0">
                  <c:v>Total</c:v>
                </c:pt>
              </c:strCache>
            </c:strRef>
          </c:tx>
          <c:spPr>
            <a:ln w="22225" cap="rnd" cmpd="sng" algn="ctr">
              <a:solidFill>
                <a:srgbClr val="C00000"/>
              </a:solidFill>
              <a:round/>
            </a:ln>
            <a:effectLst/>
          </c:spPr>
          <c:marker>
            <c:symbol val="circle"/>
            <c:size val="8"/>
            <c:spPr>
              <a:solidFill>
                <a:schemeClr val="bg1"/>
              </a:solidFill>
              <a:ln w="9525" cap="flat" cmpd="sng" algn="ctr">
                <a:solidFill>
                  <a:srgbClr val="C00000"/>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'Bowling Stats'!$L$4:$L$10</c:f>
              <c:strCache>
                <c:ptCount val="6"/>
                <c:pt idx="0">
                  <c:v>1975</c:v>
                </c:pt>
                <c:pt idx="1">
                  <c:v>1979</c:v>
                </c:pt>
                <c:pt idx="2">
                  <c:v>2011</c:v>
                </c:pt>
                <c:pt idx="3">
                  <c:v>2015</c:v>
                </c:pt>
                <c:pt idx="4">
                  <c:v>2019</c:v>
                </c:pt>
                <c:pt idx="5">
                  <c:v>2023</c:v>
                </c:pt>
              </c:strCache>
            </c:strRef>
          </c:cat>
          <c:val>
            <c:numRef>
              <c:f>'Bowling Stats'!$M$4:$M$10</c:f>
              <c:numCache>
                <c:formatCode>0.00</c:formatCode>
                <c:ptCount val="6"/>
                <c:pt idx="0">
                  <c:v>4.2515723270440251</c:v>
                </c:pt>
                <c:pt idx="1">
                  <c:v>3.9217081850533808</c:v>
                </c:pt>
                <c:pt idx="2">
                  <c:v>4.5057471264367814</c:v>
                </c:pt>
                <c:pt idx="3">
                  <c:v>5.5415472779369628</c:v>
                </c:pt>
                <c:pt idx="4">
                  <c:v>5.69390195296931</c:v>
                </c:pt>
                <c:pt idx="5">
                  <c:v>5.8798498122653315</c:v>
                </c:pt>
              </c:numCache>
            </c:numRef>
          </c:val>
          <c:smooth val="0"/>
          <c:extLst>
            <c:ext xmlns:c16="http://schemas.microsoft.com/office/drawing/2014/chart" uri="{C3380CC4-5D6E-409C-BE32-E72D297353CC}">
              <c16:uniqueId val="{00000000-B407-43E0-9D7D-D605BEADDD5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7153247"/>
        <c:axId val="87155167"/>
      </c:lineChart>
      <c:catAx>
        <c:axId val="8715324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7155167"/>
        <c:crosses val="autoZero"/>
        <c:auto val="1"/>
        <c:lblAlgn val="ctr"/>
        <c:lblOffset val="100"/>
        <c:noMultiLvlLbl val="0"/>
      </c:catAx>
      <c:valAx>
        <c:axId val="87155167"/>
        <c:scaling>
          <c:orientation val="minMax"/>
        </c:scaling>
        <c:delete val="1"/>
        <c:axPos val="l"/>
        <c:numFmt formatCode="0.00" sourceLinked="1"/>
        <c:majorTickMark val="none"/>
        <c:minorTickMark val="none"/>
        <c:tickLblPos val="nextTo"/>
        <c:crossAx val="8715324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[ICC_Teams_Dashboard_ODI.xlsx]Win Stats!WinPct Stages</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lumMod val="40000"/>
              <a:lumOff val="60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lumMod val="40000"/>
              <a:lumOff val="60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40000"/>
              <a:lumOff val="60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40000"/>
              <a:lumOff val="60000"/>
            </a:schemeClr>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lumMod val="40000"/>
              <a:lumOff val="60000"/>
            </a:schemeClr>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lumMod val="40000"/>
              <a:lumOff val="60000"/>
            </a:schemeClr>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lumMod val="40000"/>
              <a:lumOff val="60000"/>
            </a:schemeClr>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lumMod val="40000"/>
              <a:lumOff val="60000"/>
            </a:schemeClr>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lumMod val="40000"/>
              <a:lumOff val="60000"/>
            </a:schemeClr>
          </a:solidFill>
          <a:ln w="19050">
            <a:solidFill>
              <a:schemeClr val="lt1"/>
            </a:solidFill>
          </a:ln>
          <a:effectLst/>
        </c:spPr>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lumMod val="40000"/>
              <a:lumOff val="60000"/>
            </a:schemeClr>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lumMod val="40000"/>
              <a:lumOff val="60000"/>
            </a:schemeClr>
          </a:solidFill>
          <a:ln w="19050">
            <a:solidFill>
              <a:schemeClr val="lt1"/>
            </a:solidFill>
          </a:ln>
          <a:effectLst/>
        </c:spPr>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lumMod val="40000"/>
              <a:lumOff val="60000"/>
            </a:schemeClr>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lumMod val="40000"/>
              <a:lumOff val="60000"/>
            </a:schemeClr>
          </a:solidFill>
          <a:ln w="19050">
            <a:solidFill>
              <a:schemeClr val="lt1"/>
            </a:solid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lumMod val="40000"/>
              <a:lumOff val="60000"/>
            </a:schemeClr>
          </a:solidFill>
          <a:ln w="19050">
            <a:solidFill>
              <a:schemeClr val="lt1"/>
            </a:solidFill>
          </a:ln>
          <a:effectLst/>
        </c:spPr>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lumMod val="40000"/>
              <a:lumOff val="60000"/>
            </a:schemeClr>
          </a:solidFill>
          <a:ln w="19050">
            <a:solidFill>
              <a:schemeClr val="lt1"/>
            </a:solidFill>
          </a:ln>
          <a:effectLst/>
        </c:spPr>
      </c:pivotFmt>
      <c:pivotFmt>
        <c:idx val="44"/>
        <c:spPr>
          <a:solidFill>
            <a:schemeClr val="accent1">
              <a:lumMod val="40000"/>
              <a:lumOff val="60000"/>
            </a:schemeClr>
          </a:solidFill>
          <a:ln w="19050">
            <a:solidFill>
              <a:schemeClr val="lt1"/>
            </a:solidFill>
          </a:ln>
          <a:effectLst/>
        </c:spPr>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lumMod val="40000"/>
              <a:lumOff val="60000"/>
            </a:schemeClr>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lumMod val="40000"/>
              <a:lumOff val="60000"/>
            </a:schemeClr>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40000"/>
              <a:lumOff val="60000"/>
            </a:schemeClr>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s>
    <c:plotArea>
      <c:layout/>
      <c:doughnutChart>
        <c:varyColors val="1"/>
        <c:ser>
          <c:idx val="0"/>
          <c:order val="0"/>
          <c:tx>
            <c:strRef>
              <c:f>'Win Stats'!$B$3:$B$4</c:f>
              <c:strCache>
                <c:ptCount val="1"/>
                <c:pt idx="0">
                  <c:v>Australia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2A-47E1-A65F-67B44FE48C34}"/>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792A-47E1-A65F-67B44FE48C34}"/>
              </c:ext>
            </c:extLst>
          </c:dPt>
          <c:cat>
            <c:multiLvlStrRef>
              <c:f>'Win Stats'!$A$5:$A$10</c:f>
              <c:multiLvlStrCache>
                <c:ptCount val="2"/>
                <c:lvl>
                  <c:pt idx="0">
                    <c:v>Preliminary</c:v>
                  </c:pt>
                  <c:pt idx="1">
                    <c:v>Preliminary</c:v>
                  </c:pt>
                </c:lvl>
                <c:lvl>
                  <c:pt idx="0">
                    <c:v>Sum of Win %</c:v>
                  </c:pt>
                  <c:pt idx="1">
                    <c:v>Sum of Not Won %</c:v>
                  </c:pt>
                </c:lvl>
              </c:multiLvlStrCache>
            </c:multiLvlStrRef>
          </c:cat>
          <c:val>
            <c:numRef>
              <c:f>'Win Stats'!$B$5:$B$10</c:f>
              <c:numCache>
                <c:formatCode>0.00%</c:formatCode>
                <c:ptCount val="2"/>
                <c:pt idx="0">
                  <c:v>0.69444444444444442</c:v>
                </c:pt>
                <c:pt idx="1">
                  <c:v>0.30555555555555558</c:v>
                </c:pt>
              </c:numCache>
            </c:numRef>
          </c:val>
          <c:extLst>
            <c:ext xmlns:c16="http://schemas.microsoft.com/office/drawing/2014/chart" uri="{C3380CC4-5D6E-409C-BE32-E72D297353CC}">
              <c16:uniqueId val="{00000004-792A-47E1-A65F-67B44FE48C34}"/>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[ICC_Teams_Dashboard_ODI.xlsx]Win Stats!PivotTable1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lumMod val="40000"/>
              <a:lumOff val="6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lumMod val="40000"/>
              <a:lumOff val="60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lumMod val="40000"/>
              <a:lumOff val="6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40000"/>
              <a:lumOff val="6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40000"/>
              <a:lumOff val="60000"/>
            </a:schemeClr>
          </a:solidFill>
          <a:ln>
            <a:noFill/>
          </a:ln>
          <a:effectLst/>
        </c:spPr>
      </c:pivotFmt>
      <c:pivotFmt>
        <c:idx val="18"/>
        <c:spPr>
          <a:solidFill>
            <a:schemeClr val="accent1">
              <a:lumMod val="40000"/>
              <a:lumOff val="60000"/>
            </a:schemeClr>
          </a:solidFill>
          <a:ln>
            <a:noFill/>
          </a:ln>
          <a:effectLst/>
        </c:spPr>
      </c:pivotFmt>
      <c:pivotFmt>
        <c:idx val="19"/>
        <c:spPr>
          <a:solidFill>
            <a:schemeClr val="accent1">
              <a:lumMod val="40000"/>
              <a:lumOff val="60000"/>
            </a:schemeClr>
          </a:solidFill>
          <a:ln>
            <a:noFill/>
          </a:ln>
          <a:effectLst/>
        </c:spPr>
      </c:pivotFmt>
      <c:pivotFmt>
        <c:idx val="20"/>
        <c:spPr>
          <a:solidFill>
            <a:schemeClr val="accent1">
              <a:lumMod val="40000"/>
              <a:lumOff val="60000"/>
            </a:schemeClr>
          </a:solidFill>
          <a:ln>
            <a:noFill/>
          </a:ln>
          <a:effectLst/>
        </c:spPr>
      </c:pivotFmt>
      <c:pivotFmt>
        <c:idx val="21"/>
        <c:spPr>
          <a:solidFill>
            <a:schemeClr val="accent1">
              <a:lumMod val="40000"/>
              <a:lumOff val="6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pivotFmt>
    </c:pivotFmts>
    <c:plotArea>
      <c:layout/>
      <c:doughnutChart>
        <c:varyColors val="1"/>
        <c:ser>
          <c:idx val="0"/>
          <c:order val="0"/>
          <c:tx>
            <c:strRef>
              <c:f>'Win Stats'!$B$18:$B$20</c:f>
              <c:strCache>
                <c:ptCount val="1"/>
                <c:pt idx="0">
                  <c:v>Australia - Knockout</c:v>
                </c:pt>
              </c:strCache>
            </c:strRef>
          </c:tx>
          <c:dPt>
            <c:idx val="0"/>
            <c:bubble3D val="0"/>
            <c:spPr>
              <a:solidFill>
                <a:schemeClr val="accent1"/>
              </a:solidFill>
              <a:ln>
                <a:noFill/>
              </a:ln>
              <a:effectLst/>
            </c:spPr>
            <c:extLst>
              <c:ext xmlns:c16="http://schemas.microsoft.com/office/drawing/2014/chart" uri="{C3380CC4-5D6E-409C-BE32-E72D297353CC}">
                <c16:uniqueId val="{00000001-0772-4689-9A2B-AE28482B484D}"/>
              </c:ext>
            </c:extLst>
          </c:dPt>
          <c:dPt>
            <c:idx val="1"/>
            <c:bubble3D val="0"/>
            <c:spPr>
              <a:solidFill>
                <a:schemeClr val="accent1">
                  <a:lumMod val="40000"/>
                  <a:lumOff val="60000"/>
                </a:schemeClr>
              </a:solidFill>
              <a:ln>
                <a:noFill/>
              </a:ln>
              <a:effectLst/>
            </c:spPr>
            <c:extLst>
              <c:ext xmlns:c16="http://schemas.microsoft.com/office/drawing/2014/chart" uri="{C3380CC4-5D6E-409C-BE32-E72D297353CC}">
                <c16:uniqueId val="{00000003-0772-4689-9A2B-AE28482B484D}"/>
              </c:ext>
            </c:extLst>
          </c:dPt>
          <c:cat>
            <c:strRef>
              <c:f>'Win Stats'!$A$21:$A$22</c:f>
              <c:strCache>
                <c:ptCount val="2"/>
                <c:pt idx="0">
                  <c:v>Sum of Win %</c:v>
                </c:pt>
                <c:pt idx="1">
                  <c:v>Sum of Not Won %</c:v>
                </c:pt>
              </c:strCache>
            </c:strRef>
          </c:cat>
          <c:val>
            <c:numRef>
              <c:f>'Win Stats'!$B$21:$B$22</c:f>
              <c:numCache>
                <c:formatCode>0.00%</c:formatCode>
                <c:ptCount val="2"/>
                <c:pt idx="0">
                  <c:v>0.66666666666666663</c:v>
                </c:pt>
                <c:pt idx="1">
                  <c:v>0.33333333333333337</c:v>
                </c:pt>
              </c:numCache>
            </c:numRef>
          </c:val>
          <c:extLst>
            <c:ext xmlns:c16="http://schemas.microsoft.com/office/drawing/2014/chart" uri="{C3380CC4-5D6E-409C-BE32-E72D297353CC}">
              <c16:uniqueId val="{00000004-0772-4689-9A2B-AE28482B484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[ICC_Teams_Dashboard_ODI.xlsx]Win Stats!PivotTable3</c:name>
    <c:fmtId val="19"/>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21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lumMod val="40000"/>
              <a:lumOff val="60000"/>
            </a:schemeClr>
          </a:solidFill>
          <a:ln w="19050">
            <a:solidFill>
              <a:schemeClr val="lt1"/>
            </a:solidFill>
          </a:ln>
          <a:effectLst/>
        </c:spPr>
        <c:dLbl>
          <c:idx val="0"/>
          <c:spPr>
            <a:noFill/>
            <a:ln>
              <a:noFill/>
            </a:ln>
            <a:effectLst/>
          </c:spPr>
          <c:txPr>
            <a:bodyPr rot="0" spcFirstLastPara="1" vertOverflow="overflow" horzOverflow="overflow" vert="horz" wrap="square" lIns="21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lumMod val="75000"/>
            </a:schemeClr>
          </a:solidFill>
          <a:ln w="19050">
            <a:solidFill>
              <a:schemeClr val="lt1"/>
            </a:solidFill>
          </a:ln>
          <a:effectLst/>
        </c:spPr>
        <c:dLbl>
          <c:idx val="0"/>
          <c:layout>
            <c:manualLayout>
              <c:x val="-0.1664310764120587"/>
              <c:y val="-0.11127271959637758"/>
            </c:manualLayout>
          </c:layout>
          <c:spPr>
            <a:noFill/>
            <a:ln>
              <a:noFill/>
            </a:ln>
            <a:effectLst/>
          </c:spPr>
          <c:txPr>
            <a:bodyPr rot="0" spcFirstLastPara="1" vertOverflow="overflow" horzOverflow="overflow" vert="horz" wrap="square" lIns="216000" tIns="19050" rIns="38100" bIns="19050" anchor="ctr"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537420110621759"/>
                  <c:h val="0.2837354781054513"/>
                </c:manualLayout>
              </c15:layout>
            </c:ext>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21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lumMod val="75000"/>
            </a:schemeClr>
          </a:solidFill>
          <a:ln w="19050">
            <a:solidFill>
              <a:schemeClr val="lt1"/>
            </a:solidFill>
          </a:ln>
          <a:effectLst/>
        </c:spPr>
        <c:dLbl>
          <c:idx val="0"/>
          <c:layout>
            <c:manualLayout>
              <c:x val="-0.1664310764120587"/>
              <c:y val="-0.11127271959637758"/>
            </c:manualLayout>
          </c:layout>
          <c:spPr>
            <a:noFill/>
            <a:ln>
              <a:noFill/>
            </a:ln>
            <a:effectLst/>
          </c:spPr>
          <c:txPr>
            <a:bodyPr rot="0" spcFirstLastPara="1" vertOverflow="overflow" horzOverflow="overflow" vert="horz" wrap="square" lIns="216000" tIns="19050" rIns="38100" bIns="19050" anchor="ctr" anchorCtr="0">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9537420110621759"/>
                  <c:h val="0.2837354781054513"/>
                </c:manualLayout>
              </c15:layout>
            </c:ext>
          </c:extLst>
        </c:dLbl>
      </c:pivotFmt>
      <c:pivotFmt>
        <c:idx val="9"/>
        <c:spPr>
          <a:solidFill>
            <a:schemeClr val="accent1">
              <a:lumMod val="40000"/>
              <a:lumOff val="60000"/>
            </a:schemeClr>
          </a:solidFill>
          <a:ln w="19050">
            <a:solidFill>
              <a:schemeClr val="lt1"/>
            </a:solidFill>
          </a:ln>
          <a:effectLst/>
        </c:spPr>
        <c:dLbl>
          <c:idx val="0"/>
          <c:spPr>
            <a:noFill/>
            <a:ln>
              <a:noFill/>
            </a:ln>
            <a:effectLst/>
          </c:spPr>
          <c:txPr>
            <a:bodyPr rot="0" spcFirstLastPara="1" vertOverflow="overflow" horzOverflow="overflow" vert="horz" wrap="square" lIns="2160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lumMod val="40000"/>
              <a:lumOff val="60000"/>
            </a:schemeClr>
          </a:solidFill>
          <a:ln w="19050">
            <a:solidFill>
              <a:schemeClr val="lt1"/>
            </a:solidFill>
          </a:ln>
          <a:effectLst/>
        </c:spPr>
      </c:pivotFmt>
      <c:pivotFmt>
        <c:idx val="13"/>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lumMod val="40000"/>
              <a:lumOff val="60000"/>
            </a:schemeClr>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40000"/>
              <a:lumOff val="60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lumMod val="40000"/>
              <a:lumOff val="60000"/>
            </a:schemeClr>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lumMod val="40000"/>
              <a:lumOff val="6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lumMod val="40000"/>
              <a:lumOff val="60000"/>
            </a:schemeClr>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lumMod val="40000"/>
              <a:lumOff val="60000"/>
            </a:schemeClr>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lumMod val="40000"/>
              <a:lumOff val="60000"/>
            </a:schemeClr>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lumMod val="40000"/>
              <a:lumOff val="60000"/>
            </a:schemeClr>
          </a:solidFill>
          <a:ln w="19050">
            <a:solidFill>
              <a:schemeClr val="lt1"/>
            </a:solidFill>
          </a:ln>
          <a:effectLst/>
        </c:spPr>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lumMod val="40000"/>
              <a:lumOff val="60000"/>
            </a:schemeClr>
          </a:solidFill>
          <a:ln w="19050">
            <a:solidFill>
              <a:schemeClr val="lt1"/>
            </a:solidFill>
          </a:ln>
          <a:effectLst/>
        </c:spPr>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lumMod val="40000"/>
              <a:lumOff val="60000"/>
            </a:schemeClr>
          </a:solidFill>
          <a:ln w="19050">
            <a:solidFill>
              <a:schemeClr val="lt1"/>
            </a:solidFill>
          </a:ln>
          <a:effectLst/>
        </c:spPr>
      </c:pivotFmt>
      <c:pivotFmt>
        <c:idx val="43"/>
        <c:spPr>
          <a:solidFill>
            <a:schemeClr val="accent1">
              <a:lumMod val="40000"/>
              <a:lumOff val="60000"/>
            </a:schemeClr>
          </a:solidFill>
          <a:ln w="19050">
            <a:solidFill>
              <a:schemeClr val="lt1"/>
            </a:solidFill>
          </a:ln>
          <a:effectLst/>
        </c:spPr>
      </c:pivotFmt>
      <c:pivotFmt>
        <c:idx val="44"/>
        <c:spPr>
          <a:solidFill>
            <a:schemeClr val="accent1">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lumMod val="40000"/>
              <a:lumOff val="60000"/>
            </a:schemeClr>
          </a:solidFill>
          <a:ln w="19050">
            <a:solidFill>
              <a:schemeClr val="lt1"/>
            </a:solidFill>
          </a:ln>
          <a:effectLst/>
        </c:spPr>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lumMod val="40000"/>
              <a:lumOff val="60000"/>
            </a:schemeClr>
          </a:solidFill>
          <a:ln w="19050">
            <a:solidFill>
              <a:schemeClr val="lt1"/>
            </a:solidFill>
          </a:ln>
          <a:effectLst/>
        </c:spPr>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lumMod val="40000"/>
              <a:lumOff val="60000"/>
            </a:scheme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lumMod val="40000"/>
              <a:lumOff val="60000"/>
            </a:schemeClr>
          </a:solidFill>
          <a:ln w="19050">
            <a:solidFill>
              <a:schemeClr val="lt1"/>
            </a:solidFill>
          </a:ln>
          <a:effectLst/>
        </c:spPr>
      </c:pivotFmt>
      <c:pivotFmt>
        <c:idx val="53"/>
      </c:pivotFmt>
      <c:pivotFmt>
        <c:idx val="54"/>
        <c:spPr>
          <a:solidFill>
            <a:schemeClr val="accent1"/>
          </a:solidFill>
          <a:ln w="19050">
            <a:solidFill>
              <a:schemeClr val="lt1"/>
            </a:solidFill>
          </a:ln>
          <a:effectLst/>
        </c:spPr>
      </c:pivotFmt>
      <c:pivotFmt>
        <c:idx val="5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lumMod val="40000"/>
              <a:lumOff val="60000"/>
            </a:schemeClr>
          </a:solidFill>
          <a:ln w="19050">
            <a:solidFill>
              <a:schemeClr val="lt1"/>
            </a:solidFill>
          </a:ln>
          <a:effectLst/>
        </c:spPr>
      </c:pivotFmt>
      <c:pivotFmt>
        <c:idx val="59"/>
        <c:spPr>
          <a:solidFill>
            <a:schemeClr val="accent1">
              <a:lumMod val="40000"/>
              <a:lumOff val="60000"/>
            </a:schemeClr>
          </a:solidFill>
          <a:ln w="19050">
            <a:solidFill>
              <a:schemeClr val="lt1"/>
            </a:solidFill>
          </a:ln>
          <a:effectLst/>
        </c:spPr>
      </c:pivotFmt>
      <c:pivotFmt>
        <c:idx val="60"/>
        <c:spPr>
          <a:solidFill>
            <a:schemeClr val="accent1"/>
          </a:solidFill>
          <a:ln w="19050">
            <a:solidFill>
              <a:schemeClr val="lt1"/>
            </a:solidFill>
          </a:ln>
          <a:effectLst/>
        </c:spPr>
      </c:pivotFmt>
    </c:pivotFmts>
    <c:plotArea>
      <c:layout/>
      <c:doughnutChart>
        <c:varyColors val="1"/>
        <c:ser>
          <c:idx val="0"/>
          <c:order val="0"/>
          <c:tx>
            <c:strRef>
              <c:f>'Win Stats'!$B$31:$B$32</c:f>
              <c:strCache>
                <c:ptCount val="1"/>
                <c:pt idx="0">
                  <c:v>Australia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A7B-4AE5-B56D-B0D557EF6AC9}"/>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EA7B-4AE5-B56D-B0D557EF6AC9}"/>
              </c:ext>
            </c:extLst>
          </c:dPt>
          <c:cat>
            <c:strRef>
              <c:f>'Win Stats'!$A$33:$A$34</c:f>
              <c:strCache>
                <c:ptCount val="2"/>
                <c:pt idx="0">
                  <c:v>Sum of Win %</c:v>
                </c:pt>
                <c:pt idx="1">
                  <c:v>Sum of Not Won %</c:v>
                </c:pt>
              </c:strCache>
            </c:strRef>
          </c:cat>
          <c:val>
            <c:numRef>
              <c:f>'Win Stats'!$B$33:$B$34</c:f>
              <c:numCache>
                <c:formatCode>0.00%</c:formatCode>
                <c:ptCount val="2"/>
                <c:pt idx="0">
                  <c:v>0.68888888888888888</c:v>
                </c:pt>
                <c:pt idx="1">
                  <c:v>0.31111111111111112</c:v>
                </c:pt>
              </c:numCache>
            </c:numRef>
          </c:val>
          <c:extLst>
            <c:ext xmlns:c16="http://schemas.microsoft.com/office/drawing/2014/chart" uri="{C3380CC4-5D6E-409C-BE32-E72D297353CC}">
              <c16:uniqueId val="{00000004-EA7B-4AE5-B56D-B0D557EF6AC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[ICC_Teams_Dashboard_ODI.xlsx]Batting Stats!Bat Avg</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50624921884764E-2"/>
          <c:y val="0.26865380498132591"/>
          <c:w val="0.84570559443185656"/>
          <c:h val="0.55370962744240304"/>
        </c:manualLayout>
      </c:layout>
      <c:barChart>
        <c:barDir val="col"/>
        <c:grouping val="clustered"/>
        <c:varyColors val="0"/>
        <c:ser>
          <c:idx val="0"/>
          <c:order val="0"/>
          <c:tx>
            <c:strRef>
              <c:f>'Batting Stats'!$B$3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'Batting Stats'!$A$4:$A$10</c:f>
              <c:multiLvlStrCache>
                <c:ptCount val="6"/>
                <c:lvl>
                  <c:pt idx="0">
                    <c:v>1975</c:v>
                  </c:pt>
                  <c:pt idx="1">
                    <c:v>1979</c:v>
                  </c:pt>
                  <c:pt idx="2">
                    <c:v>2011</c:v>
                  </c:pt>
                  <c:pt idx="3">
                    <c:v>2015</c:v>
                  </c:pt>
                  <c:pt idx="4">
                    <c:v>2019</c:v>
                  </c:pt>
                  <c:pt idx="5">
                    <c:v>2023</c:v>
                  </c:pt>
                </c:lvl>
                <c:lvl>
                  <c:pt idx="0">
                    <c:v>Australia</c:v>
                  </c:pt>
                </c:lvl>
              </c:multiLvlStrCache>
            </c:multiLvlStrRef>
          </c:cat>
          <c:val>
            <c:numRef>
              <c:f>'Batting Stats'!$B$4:$B$10</c:f>
              <c:numCache>
                <c:formatCode>0.00</c:formatCode>
                <c:ptCount val="6"/>
                <c:pt idx="0">
                  <c:v>36.272727272727273</c:v>
                </c:pt>
                <c:pt idx="1">
                  <c:v>21</c:v>
                </c:pt>
                <c:pt idx="2">
                  <c:v>42.178571428571431</c:v>
                </c:pt>
                <c:pt idx="3">
                  <c:v>38.351351351351354</c:v>
                </c:pt>
                <c:pt idx="4">
                  <c:v>37.718309859154928</c:v>
                </c:pt>
                <c:pt idx="5">
                  <c:v>37.056338028169016</c:v>
                </c:pt>
              </c:numCache>
            </c:numRef>
          </c:val>
          <c:extLst>
            <c:ext xmlns:c16="http://schemas.microsoft.com/office/drawing/2014/chart" uri="{C3380CC4-5D6E-409C-BE32-E72D297353CC}">
              <c16:uniqueId val="{00000000-81BE-4891-9935-3722C784FFF4}"/>
            </c:ext>
          </c:extLst>
        </c:ser>
        <c:dLbls>
          <c:dLblPos val="outEnd"/>
          <c:showLegendKey val="0"/>
          <c:showVal val="1"/>
          <c:showCatName val="0"/>
          <c:showSerName val="0"/>
          <c:showPercent val="0"/>
          <c:showBubbleSize val="0"/>
        </c:dLbls>
        <c:gapWidth val="50"/>
        <c:axId val="1177650367"/>
        <c:axId val="1177649887"/>
      </c:barChart>
      <c:catAx>
        <c:axId val="117765036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7649887"/>
        <c:crosses val="autoZero"/>
        <c:auto val="1"/>
        <c:lblAlgn val="ctr"/>
        <c:lblOffset val="100"/>
        <c:noMultiLvlLbl val="0"/>
      </c:catAx>
      <c:valAx>
        <c:axId val="1177649887"/>
        <c:scaling>
          <c:orientation val="minMax"/>
        </c:scaling>
        <c:delete val="1"/>
        <c:axPos val="l"/>
        <c:numFmt formatCode="0.00" sourceLinked="1"/>
        <c:majorTickMark val="none"/>
        <c:minorTickMark val="none"/>
        <c:tickLblPos val="nextTo"/>
        <c:crossAx val="117765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[ICC_Teams_Dashboard_ODI.xlsx]Batting Stats!Bat RR</c:name>
    <c:fmtId val="7"/>
  </c:pivotSource>
  <c:chart>
    <c:autoTitleDeleted val="1"/>
    <c:pivotFmts>
      <c:pivotFmt>
        <c:idx val="0"/>
        <c:spPr>
          <a:solidFill>
            <a:schemeClr val="accent2"/>
          </a:solidFill>
          <a:ln>
            <a:noFill/>
          </a:ln>
          <a:effectLst/>
        </c:spPr>
        <c:marker>
          <c:symbol val="circle"/>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6"/>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rgbClr val="C00000"/>
            </a:solidFill>
            <a:round/>
          </a:ln>
          <a:effectLst/>
        </c:spPr>
        <c:marker>
          <c:symbol val="circle"/>
          <c:size val="8"/>
          <c:spPr>
            <a:solidFill>
              <a:schemeClr val="bg1"/>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ln w="22225" cap="rnd">
            <a:solidFill>
              <a:srgbClr val="C00000"/>
            </a:solidFill>
            <a:round/>
          </a:ln>
          <a:effectLst/>
        </c:spPr>
        <c:marker>
          <c:symbol val="circle"/>
          <c:size val="8"/>
          <c:spPr>
            <a:solidFill>
              <a:schemeClr val="bg1"/>
            </a:solidFill>
            <a:ln w="9525">
              <a:solidFill>
                <a:srgbClr val="C00000"/>
              </a:solidFill>
            </a:ln>
            <a:effectLst/>
          </c:spPr>
        </c:marker>
      </c:pivotFmt>
    </c:pivotFmts>
    <c:plotArea>
      <c:layout>
        <c:manualLayout>
          <c:layoutTarget val="inner"/>
          <c:xMode val="edge"/>
          <c:yMode val="edge"/>
          <c:x val="2.1173445632042379E-2"/>
          <c:y val="0.15234207687229281"/>
          <c:w val="0.9375354911981828"/>
          <c:h val="0.714733587749384"/>
        </c:manualLayout>
      </c:layout>
      <c:lineChart>
        <c:grouping val="standard"/>
        <c:varyColors val="0"/>
        <c:ser>
          <c:idx val="0"/>
          <c:order val="0"/>
          <c:tx>
            <c:strRef>
              <c:f>'Batting Stats'!$B$22</c:f>
              <c:strCache>
                <c:ptCount val="1"/>
                <c:pt idx="0">
                  <c:v>Total</c:v>
                </c:pt>
              </c:strCache>
            </c:strRef>
          </c:tx>
          <c:spPr>
            <a:ln w="22225" cap="rnd">
              <a:solidFill>
                <a:srgbClr val="C00000"/>
              </a:solidFill>
              <a:round/>
            </a:ln>
            <a:effectLst/>
          </c:spPr>
          <c:marker>
            <c:symbol val="circle"/>
            <c:size val="8"/>
            <c:spPr>
              <a:solidFill>
                <a:schemeClr val="bg1"/>
              </a:solidFill>
              <a:ln w="9525">
                <a:solidFill>
                  <a:srgbClr val="C0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'Batting Stats'!$A$23:$A$29</c:f>
              <c:strCache>
                <c:ptCount val="6"/>
                <c:pt idx="0">
                  <c:v>1975</c:v>
                </c:pt>
                <c:pt idx="1">
                  <c:v>1979</c:v>
                </c:pt>
                <c:pt idx="2">
                  <c:v>2011</c:v>
                </c:pt>
                <c:pt idx="3">
                  <c:v>2015</c:v>
                </c:pt>
                <c:pt idx="4">
                  <c:v>2019</c:v>
                </c:pt>
                <c:pt idx="5">
                  <c:v>2023</c:v>
                </c:pt>
              </c:strCache>
            </c:strRef>
          </c:cat>
          <c:val>
            <c:numRef>
              <c:f>'Batting Stats'!$B$23:$B$29</c:f>
              <c:numCache>
                <c:formatCode>0.00</c:formatCode>
                <c:ptCount val="6"/>
                <c:pt idx="0">
                  <c:v>4.5950095969289828</c:v>
                </c:pt>
                <c:pt idx="1">
                  <c:v>3.2270081490104774</c:v>
                </c:pt>
                <c:pt idx="2">
                  <c:v>5.4802784222737815</c:v>
                </c:pt>
                <c:pt idx="3">
                  <c:v>7.178752107925801</c:v>
                </c:pt>
                <c:pt idx="4">
                  <c:v>6.1895223420647145</c:v>
                </c:pt>
                <c:pt idx="5">
                  <c:v>6.3245192307692308</c:v>
                </c:pt>
              </c:numCache>
            </c:numRef>
          </c:val>
          <c:smooth val="0"/>
          <c:extLst>
            <c:ext xmlns:c16="http://schemas.microsoft.com/office/drawing/2014/chart" uri="{C3380CC4-5D6E-409C-BE32-E72D297353CC}">
              <c16:uniqueId val="{00000000-6EC4-4E78-84AE-9F1D1B856A7B}"/>
            </c:ext>
          </c:extLst>
        </c:ser>
        <c:dLbls>
          <c:showLegendKey val="0"/>
          <c:showVal val="0"/>
          <c:showCatName val="0"/>
          <c:showSerName val="0"/>
          <c:showPercent val="0"/>
          <c:showBubbleSize val="0"/>
        </c:dLbls>
        <c:marker val="1"/>
        <c:smooth val="0"/>
        <c:axId val="1995690863"/>
        <c:axId val="1995678383"/>
      </c:lineChart>
      <c:catAx>
        <c:axId val="1995690863"/>
        <c:scaling>
          <c:orientation val="minMax"/>
        </c:scaling>
        <c:delete val="1"/>
        <c:axPos val="b"/>
        <c:numFmt formatCode="yy" sourceLinked="0"/>
        <c:majorTickMark val="out"/>
        <c:minorTickMark val="none"/>
        <c:tickLblPos val="nextTo"/>
        <c:crossAx val="1995678383"/>
        <c:crosses val="autoZero"/>
        <c:auto val="1"/>
        <c:lblAlgn val="ctr"/>
        <c:lblOffset val="100"/>
        <c:noMultiLvlLbl val="0"/>
      </c:catAx>
      <c:valAx>
        <c:axId val="1995678383"/>
        <c:scaling>
          <c:orientation val="minMax"/>
        </c:scaling>
        <c:delete val="1"/>
        <c:axPos val="l"/>
        <c:numFmt formatCode="0.00" sourceLinked="1"/>
        <c:majorTickMark val="out"/>
        <c:minorTickMark val="none"/>
        <c:tickLblPos val="nextTo"/>
        <c:crossAx val="1995690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2">
  <a:schemeClr val="accent2"/>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hyperlink" Target="https://svgsilh.com/image/155965.html" TargetMode="Externa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image" Target="../media/image2.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image" Target="../media/image1.png"/><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hyperlink" Target="https://svgsilh.com/image/155965.html" TargetMode="External"/><Relationship Id="rId4" Type="http://schemas.openxmlformats.org/officeDocument/2006/relationships/chart" Target="../charts/chart17.xml"/><Relationship Id="rId9" Type="http://schemas.openxmlformats.org/officeDocument/2006/relationships/image" Target="../media/image2.svg"/></Relationships>
</file>

<file path=xl/drawings/_rels/drawing5.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3</xdr:col>
      <xdr:colOff>434340</xdr:colOff>
      <xdr:row>5</xdr:row>
      <xdr:rowOff>0</xdr:rowOff>
    </xdr:from>
    <xdr:to>
      <xdr:col>8</xdr:col>
      <xdr:colOff>434340</xdr:colOff>
      <xdr:row>28</xdr:row>
      <xdr:rowOff>113760</xdr:rowOff>
    </xdr:to>
    <xdr:graphicFrame macro="">
      <xdr:nvGraphicFramePr>
        <xdr:cNvPr id="8" name="Chart 7">
          <a:extLst>
            <a:ext uri="{FF2B5EF4-FFF2-40B4-BE49-F238E27FC236}">
              <a16:creationId xmlns:a16="http://schemas.microsoft.com/office/drawing/2014/main" id="{2AC5B766-8321-430C-9472-7B3DC0730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1074420</xdr:colOff>
      <xdr:row>1</xdr:row>
      <xdr:rowOff>175260</xdr:rowOff>
    </xdr:from>
    <xdr:to>
      <xdr:col>24</xdr:col>
      <xdr:colOff>441960</xdr:colOff>
      <xdr:row>25</xdr:row>
      <xdr:rowOff>106140</xdr:rowOff>
    </xdr:to>
    <xdr:graphicFrame macro="">
      <xdr:nvGraphicFramePr>
        <xdr:cNvPr id="2" name="Chart 1">
          <a:extLst>
            <a:ext uri="{FF2B5EF4-FFF2-40B4-BE49-F238E27FC236}">
              <a16:creationId xmlns:a16="http://schemas.microsoft.com/office/drawing/2014/main" id="{1EA169DF-DFC8-1EB9-1ABA-1C98905A4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1348740</xdr:colOff>
      <xdr:row>21</xdr:row>
      <xdr:rowOff>1</xdr:rowOff>
    </xdr:from>
    <xdr:to>
      <xdr:col>5</xdr:col>
      <xdr:colOff>662940</xdr:colOff>
      <xdr:row>26</xdr:row>
      <xdr:rowOff>22861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98D906-9853-5E75-283E-AFB47FF7F00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09800" y="3840481"/>
              <a:ext cx="587502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201930</xdr:colOff>
      <xdr:row>14</xdr:row>
      <xdr:rowOff>22861</xdr:rowOff>
    </xdr:from>
    <xdr:to>
      <xdr:col>9</xdr:col>
      <xdr:colOff>22860</xdr:colOff>
      <xdr:row>26</xdr:row>
      <xdr:rowOff>53341</xdr:rowOff>
    </xdr:to>
    <mc:AlternateContent xmlns:mc="http://schemas.openxmlformats.org/markup-compatibility/2006" xmlns:a14="http://schemas.microsoft.com/office/drawing/2010/main">
      <mc:Choice Requires="a14">
        <xdr:graphicFrame macro="">
          <xdr:nvGraphicFramePr>
            <xdr:cNvPr id="4" name="Team 4">
              <a:extLst>
                <a:ext uri="{FF2B5EF4-FFF2-40B4-BE49-F238E27FC236}">
                  <a16:creationId xmlns:a16="http://schemas.microsoft.com/office/drawing/2014/main" id="{E7E60A91-5EA7-F17F-9147-55EB2355469F}"/>
                </a:ext>
              </a:extLst>
            </xdr:cNvPr>
            <xdr:cNvGraphicFramePr/>
          </xdr:nvGraphicFramePr>
          <xdr:xfrm>
            <a:off x="0" y="0"/>
            <a:ext cx="0" cy="0"/>
          </xdr:xfrm>
          <a:graphic>
            <a:graphicData uri="http://schemas.microsoft.com/office/drawing/2010/slicer">
              <sle:slicer xmlns:sle="http://schemas.microsoft.com/office/drawing/2010/slicer" name="Team 4"/>
            </a:graphicData>
          </a:graphic>
        </xdr:graphicFrame>
      </mc:Choice>
      <mc:Fallback xmlns="">
        <xdr:sp macro="" textlink="">
          <xdr:nvSpPr>
            <xdr:cNvPr id="0" name=""/>
            <xdr:cNvSpPr>
              <a:spLocks noTextEdit="1"/>
            </xdr:cNvSpPr>
          </xdr:nvSpPr>
          <xdr:spPr>
            <a:xfrm>
              <a:off x="9224010" y="2583181"/>
              <a:ext cx="1840230" cy="2225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365760</xdr:colOff>
      <xdr:row>14</xdr:row>
      <xdr:rowOff>175261</xdr:rowOff>
    </xdr:from>
    <xdr:to>
      <xdr:col>7</xdr:col>
      <xdr:colOff>152400</xdr:colOff>
      <xdr:row>20</xdr:row>
      <xdr:rowOff>114301</xdr:rowOff>
    </xdr:to>
    <mc:AlternateContent xmlns:mc="http://schemas.openxmlformats.org/markup-compatibility/2006" xmlns:a14="http://schemas.microsoft.com/office/drawing/2010/main">
      <mc:Choice Requires="a14">
        <xdr:graphicFrame macro="">
          <xdr:nvGraphicFramePr>
            <xdr:cNvPr id="5" name="Tournament 4">
              <a:extLst>
                <a:ext uri="{FF2B5EF4-FFF2-40B4-BE49-F238E27FC236}">
                  <a16:creationId xmlns:a16="http://schemas.microsoft.com/office/drawing/2014/main" id="{98581EFA-61D7-B474-0637-984D6AB727C2}"/>
                </a:ext>
              </a:extLst>
            </xdr:cNvPr>
            <xdr:cNvGraphicFramePr/>
          </xdr:nvGraphicFramePr>
          <xdr:xfrm>
            <a:off x="0" y="0"/>
            <a:ext cx="0" cy="0"/>
          </xdr:xfrm>
          <a:graphic>
            <a:graphicData uri="http://schemas.microsoft.com/office/drawing/2010/slicer">
              <sle:slicer xmlns:sle="http://schemas.microsoft.com/office/drawing/2010/slicer" name="Tournament 4"/>
            </a:graphicData>
          </a:graphic>
        </xdr:graphicFrame>
      </mc:Choice>
      <mc:Fallback xmlns="">
        <xdr:sp macro="" textlink="">
          <xdr:nvSpPr>
            <xdr:cNvPr id="0" name=""/>
            <xdr:cNvSpPr>
              <a:spLocks noTextEdit="1"/>
            </xdr:cNvSpPr>
          </xdr:nvSpPr>
          <xdr:spPr>
            <a:xfrm>
              <a:off x="7787640" y="2735581"/>
              <a:ext cx="138684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45720</xdr:colOff>
      <xdr:row>1</xdr:row>
      <xdr:rowOff>41910</xdr:rowOff>
    </xdr:from>
    <xdr:to>
      <xdr:col>9</xdr:col>
      <xdr:colOff>350520</xdr:colOff>
      <xdr:row>14</xdr:row>
      <xdr:rowOff>38100</xdr:rowOff>
    </xdr:to>
    <xdr:graphicFrame macro="">
      <xdr:nvGraphicFramePr>
        <xdr:cNvPr id="6" name="Chart 5">
          <a:extLst>
            <a:ext uri="{FF2B5EF4-FFF2-40B4-BE49-F238E27FC236}">
              <a16:creationId xmlns:a16="http://schemas.microsoft.com/office/drawing/2014/main" id="{F54ABB11-565B-8325-247C-D5EA7D66E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99060</xdr:colOff>
      <xdr:row>11</xdr:row>
      <xdr:rowOff>121920</xdr:rowOff>
    </xdr:from>
    <xdr:to>
      <xdr:col>12</xdr:col>
      <xdr:colOff>160020</xdr:colOff>
      <xdr:row>25</xdr:row>
      <xdr:rowOff>28575</xdr:rowOff>
    </xdr:to>
    <mc:AlternateContent xmlns:mc="http://schemas.openxmlformats.org/markup-compatibility/2006" xmlns:a14="http://schemas.microsoft.com/office/drawing/2010/main">
      <mc:Choice Requires="a14">
        <xdr:graphicFrame macro="">
          <xdr:nvGraphicFramePr>
            <xdr:cNvPr id="2" name="Stage Type 2">
              <a:extLst>
                <a:ext uri="{FF2B5EF4-FFF2-40B4-BE49-F238E27FC236}">
                  <a16:creationId xmlns:a16="http://schemas.microsoft.com/office/drawing/2014/main" id="{65B09E5D-A727-218A-2741-B64A94D44A85}"/>
                </a:ext>
              </a:extLst>
            </xdr:cNvPr>
            <xdr:cNvGraphicFramePr/>
          </xdr:nvGraphicFramePr>
          <xdr:xfrm>
            <a:off x="0" y="0"/>
            <a:ext cx="0" cy="0"/>
          </xdr:xfrm>
          <a:graphic>
            <a:graphicData uri="http://schemas.microsoft.com/office/drawing/2010/slicer">
              <sle:slicer xmlns:sle="http://schemas.microsoft.com/office/drawing/2010/slicer" name="Stage Type 2"/>
            </a:graphicData>
          </a:graphic>
        </xdr:graphicFrame>
      </mc:Choice>
      <mc:Fallback xmlns="">
        <xdr:sp macro="" textlink="">
          <xdr:nvSpPr>
            <xdr:cNvPr id="0" name=""/>
            <xdr:cNvSpPr>
              <a:spLocks noTextEdit="1"/>
            </xdr:cNvSpPr>
          </xdr:nvSpPr>
          <xdr:spPr>
            <a:xfrm>
              <a:off x="12001500" y="2133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18</xdr:row>
      <xdr:rowOff>152401</xdr:rowOff>
    </xdr:from>
    <xdr:to>
      <xdr:col>3</xdr:col>
      <xdr:colOff>3540</xdr:colOff>
      <xdr:row>26</xdr:row>
      <xdr:rowOff>137886</xdr:rowOff>
    </xdr:to>
    <mc:AlternateContent xmlns:mc="http://schemas.openxmlformats.org/markup-compatibility/2006" xmlns:a14="http://schemas.microsoft.com/office/drawing/2010/main">
      <mc:Choice Requires="a14">
        <xdr:graphicFrame macro="">
          <xdr:nvGraphicFramePr>
            <xdr:cNvPr id="8" name="Team 2">
              <a:extLst>
                <a:ext uri="{FF2B5EF4-FFF2-40B4-BE49-F238E27FC236}">
                  <a16:creationId xmlns:a16="http://schemas.microsoft.com/office/drawing/2014/main" id="{2E5FD83E-B024-492F-9F68-7B931FA7A5C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Team 2"/>
            </a:graphicData>
          </a:graphic>
        </xdr:graphicFrame>
      </mc:Choice>
      <mc:Fallback xmlns="">
        <xdr:sp macro="" textlink="">
          <xdr:nvSpPr>
            <xdr:cNvPr id="0" name=""/>
            <xdr:cNvSpPr>
              <a:spLocks noTextEdit="1"/>
            </xdr:cNvSpPr>
          </xdr:nvSpPr>
          <xdr:spPr>
            <a:xfrm>
              <a:off x="0" y="3447144"/>
              <a:ext cx="2158911" cy="1451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397645</xdr:colOff>
      <xdr:row>0</xdr:row>
      <xdr:rowOff>108240</xdr:rowOff>
    </xdr:from>
    <xdr:to>
      <xdr:col>17</xdr:col>
      <xdr:colOff>504747</xdr:colOff>
      <xdr:row>26</xdr:row>
      <xdr:rowOff>110880</xdr:rowOff>
    </xdr:to>
    <xdr:sp macro="" textlink="">
      <xdr:nvSpPr>
        <xdr:cNvPr id="26" name="Rectangle: Rounded Corners 25">
          <a:extLst>
            <a:ext uri="{FF2B5EF4-FFF2-40B4-BE49-F238E27FC236}">
              <a16:creationId xmlns:a16="http://schemas.microsoft.com/office/drawing/2014/main" id="{33E06602-8229-4491-8555-76975ADA42D0}"/>
            </a:ext>
          </a:extLst>
        </xdr:cNvPr>
        <xdr:cNvSpPr/>
      </xdr:nvSpPr>
      <xdr:spPr>
        <a:xfrm>
          <a:off x="7204845" y="108240"/>
          <a:ext cx="3764702" cy="4763326"/>
        </a:xfrm>
        <a:prstGeom prst="roundRect">
          <a:avLst>
            <a:gd name="adj" fmla="val 2652"/>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rgbClr val="073673"/>
            </a:solidFill>
          </a:endParaRPr>
        </a:p>
      </xdr:txBody>
    </xdr:sp>
    <xdr:clientData/>
  </xdr:twoCellAnchor>
  <xdr:twoCellAnchor editAs="oneCell">
    <xdr:from>
      <xdr:col>3</xdr:col>
      <xdr:colOff>165121</xdr:colOff>
      <xdr:row>0</xdr:row>
      <xdr:rowOff>99818</xdr:rowOff>
    </xdr:from>
    <xdr:to>
      <xdr:col>11</xdr:col>
      <xdr:colOff>265292</xdr:colOff>
      <xdr:row>2</xdr:row>
      <xdr:rowOff>166058</xdr:rowOff>
    </xdr:to>
    <mc:AlternateContent xmlns:mc="http://schemas.openxmlformats.org/markup-compatibility/2006" xmlns:a14="http://schemas.microsoft.com/office/drawing/2010/main">
      <mc:Choice Requires="a14">
        <xdr:graphicFrame macro="">
          <xdr:nvGraphicFramePr>
            <xdr:cNvPr id="10" name="Year 2">
              <a:extLst>
                <a:ext uri="{FF2B5EF4-FFF2-40B4-BE49-F238E27FC236}">
                  <a16:creationId xmlns:a16="http://schemas.microsoft.com/office/drawing/2014/main" id="{72F91A7D-ED44-4793-86E6-FAED13DB374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320492" y="99818"/>
              <a:ext cx="4752000" cy="429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411349</xdr:colOff>
      <xdr:row>0</xdr:row>
      <xdr:rowOff>131735</xdr:rowOff>
    </xdr:from>
    <xdr:to>
      <xdr:col>14</xdr:col>
      <xdr:colOff>390009</xdr:colOff>
      <xdr:row>2</xdr:row>
      <xdr:rowOff>18306</xdr:rowOff>
    </xdr:to>
    <xdr:sp macro="" textlink="">
      <xdr:nvSpPr>
        <xdr:cNvPr id="13" name="TextBox 12">
          <a:extLst>
            <a:ext uri="{FF2B5EF4-FFF2-40B4-BE49-F238E27FC236}">
              <a16:creationId xmlns:a16="http://schemas.microsoft.com/office/drawing/2014/main" id="{76348ACE-26C8-4F10-A0C7-8EAE457ADCEB}"/>
            </a:ext>
          </a:extLst>
        </xdr:cNvPr>
        <xdr:cNvSpPr txBox="1"/>
      </xdr:nvSpPr>
      <xdr:spPr>
        <a:xfrm>
          <a:off x="7218549" y="131735"/>
          <a:ext cx="1807460" cy="249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0000" tIns="36000" bIns="36000" rtlCol="0" anchor="t"/>
        <a:lstStyle/>
        <a:p>
          <a:r>
            <a:rPr lang="en-IN" sz="1100">
              <a:latin typeface="Bahnschrift" panose="020B0502040204020203" pitchFamily="34" charset="0"/>
            </a:rPr>
            <a:t>Bowling Performance</a:t>
          </a:r>
        </a:p>
      </xdr:txBody>
    </xdr:sp>
    <xdr:clientData/>
  </xdr:twoCellAnchor>
  <xdr:twoCellAnchor>
    <xdr:from>
      <xdr:col>13</xdr:col>
      <xdr:colOff>382104</xdr:colOff>
      <xdr:row>2</xdr:row>
      <xdr:rowOff>67861</xdr:rowOff>
    </xdr:from>
    <xdr:to>
      <xdr:col>17</xdr:col>
      <xdr:colOff>214464</xdr:colOff>
      <xdr:row>3</xdr:row>
      <xdr:rowOff>140437</xdr:rowOff>
    </xdr:to>
    <xdr:grpSp>
      <xdr:nvGrpSpPr>
        <xdr:cNvPr id="49" name="Tornado">
          <a:extLst>
            <a:ext uri="{FF2B5EF4-FFF2-40B4-BE49-F238E27FC236}">
              <a16:creationId xmlns:a16="http://schemas.microsoft.com/office/drawing/2014/main" id="{24814385-3295-C311-189B-20846C1557F8}"/>
            </a:ext>
          </a:extLst>
        </xdr:cNvPr>
        <xdr:cNvGrpSpPr/>
      </xdr:nvGrpSpPr>
      <xdr:grpSpPr>
        <a:xfrm>
          <a:off x="8408504" y="430718"/>
          <a:ext cx="2270760" cy="254005"/>
          <a:chOff x="8672664" y="1805123"/>
          <a:chExt cx="2270760" cy="253790"/>
        </a:xfrm>
      </xdr:grpSpPr>
      <xdr:sp macro="" textlink="">
        <xdr:nvSpPr>
          <xdr:cNvPr id="14" name="TextBox 13">
            <a:extLst>
              <a:ext uri="{FF2B5EF4-FFF2-40B4-BE49-F238E27FC236}">
                <a16:creationId xmlns:a16="http://schemas.microsoft.com/office/drawing/2014/main" id="{361495CE-0FD3-4B5E-B71C-4B5A048600F3}"/>
              </a:ext>
            </a:extLst>
          </xdr:cNvPr>
          <xdr:cNvSpPr txBox="1"/>
        </xdr:nvSpPr>
        <xdr:spPr>
          <a:xfrm>
            <a:off x="9457524" y="1805123"/>
            <a:ext cx="1485900" cy="253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accent1">
                    <a:lumMod val="75000"/>
                  </a:schemeClr>
                </a:solidFill>
                <a:latin typeface="Bahnschrift" panose="020B0502040204020203" pitchFamily="34" charset="0"/>
              </a:rPr>
              <a:t>Strike Rate</a:t>
            </a:r>
          </a:p>
        </xdr:txBody>
      </xdr:sp>
      <xdr:sp macro="" textlink="">
        <xdr:nvSpPr>
          <xdr:cNvPr id="15" name="TextBox 14">
            <a:extLst>
              <a:ext uri="{FF2B5EF4-FFF2-40B4-BE49-F238E27FC236}">
                <a16:creationId xmlns:a16="http://schemas.microsoft.com/office/drawing/2014/main" id="{9461DEB7-2E9C-4D05-9A66-12E6D740D9AF}"/>
              </a:ext>
            </a:extLst>
          </xdr:cNvPr>
          <xdr:cNvSpPr txBox="1"/>
        </xdr:nvSpPr>
        <xdr:spPr>
          <a:xfrm>
            <a:off x="8672664" y="1805123"/>
            <a:ext cx="943500" cy="253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accent1">
                    <a:lumMod val="75000"/>
                  </a:schemeClr>
                </a:solidFill>
                <a:latin typeface="Bahnschrift" panose="020B0502040204020203" pitchFamily="34" charset="0"/>
              </a:rPr>
              <a:t>Average</a:t>
            </a:r>
          </a:p>
        </xdr:txBody>
      </xdr:sp>
    </xdr:grpSp>
    <xdr:clientData/>
  </xdr:twoCellAnchor>
  <xdr:twoCellAnchor>
    <xdr:from>
      <xdr:col>11</xdr:col>
      <xdr:colOff>400595</xdr:colOff>
      <xdr:row>19</xdr:row>
      <xdr:rowOff>79830</xdr:rowOff>
    </xdr:from>
    <xdr:to>
      <xdr:col>18</xdr:col>
      <xdr:colOff>381395</xdr:colOff>
      <xdr:row>26</xdr:row>
      <xdr:rowOff>149708</xdr:rowOff>
    </xdr:to>
    <xdr:graphicFrame macro="">
      <xdr:nvGraphicFramePr>
        <xdr:cNvPr id="16" name="Economy Chart">
          <a:extLst>
            <a:ext uri="{FF2B5EF4-FFF2-40B4-BE49-F238E27FC236}">
              <a16:creationId xmlns:a16="http://schemas.microsoft.com/office/drawing/2014/main" id="{3D986494-6890-441F-AE04-3853E3E08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411349</xdr:colOff>
      <xdr:row>18</xdr:row>
      <xdr:rowOff>43545</xdr:rowOff>
    </xdr:from>
    <xdr:to>
      <xdr:col>14</xdr:col>
      <xdr:colOff>248495</xdr:colOff>
      <xdr:row>20</xdr:row>
      <xdr:rowOff>17428</xdr:rowOff>
    </xdr:to>
    <xdr:sp macro="" textlink="">
      <xdr:nvSpPr>
        <xdr:cNvPr id="19" name="TextBox 18">
          <a:extLst>
            <a:ext uri="{FF2B5EF4-FFF2-40B4-BE49-F238E27FC236}">
              <a16:creationId xmlns:a16="http://schemas.microsoft.com/office/drawing/2014/main" id="{840D37F3-8C94-448C-B7F0-8964437F80D1}"/>
            </a:ext>
          </a:extLst>
        </xdr:cNvPr>
        <xdr:cNvSpPr txBox="1"/>
      </xdr:nvSpPr>
      <xdr:spPr>
        <a:xfrm>
          <a:off x="7218549" y="3338288"/>
          <a:ext cx="1665946" cy="33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36000" bIns="36000" rtlCol="0" anchor="t"/>
        <a:lstStyle/>
        <a:p>
          <a:r>
            <a:rPr lang="en-IN" sz="900">
              <a:solidFill>
                <a:srgbClr val="C00000"/>
              </a:solidFill>
              <a:latin typeface="Bahnschrift" panose="020B0502040204020203" pitchFamily="34" charset="0"/>
            </a:rPr>
            <a:t>Economy Rate</a:t>
          </a:r>
        </a:p>
      </xdr:txBody>
    </xdr:sp>
    <xdr:clientData/>
  </xdr:twoCellAnchor>
  <xdr:twoCellAnchor>
    <xdr:from>
      <xdr:col>6</xdr:col>
      <xdr:colOff>27258</xdr:colOff>
      <xdr:row>7</xdr:row>
      <xdr:rowOff>58244</xdr:rowOff>
    </xdr:from>
    <xdr:to>
      <xdr:col>9</xdr:col>
      <xdr:colOff>455658</xdr:colOff>
      <xdr:row>13</xdr:row>
      <xdr:rowOff>68378</xdr:rowOff>
    </xdr:to>
    <xdr:grpSp>
      <xdr:nvGrpSpPr>
        <xdr:cNvPr id="30" name="Groups All">
          <a:extLst>
            <a:ext uri="{FF2B5EF4-FFF2-40B4-BE49-F238E27FC236}">
              <a16:creationId xmlns:a16="http://schemas.microsoft.com/office/drawing/2014/main" id="{586559C9-0171-E06D-A348-5F5D63495F79}"/>
            </a:ext>
          </a:extLst>
        </xdr:cNvPr>
        <xdr:cNvGrpSpPr/>
      </xdr:nvGrpSpPr>
      <xdr:grpSpPr>
        <a:xfrm>
          <a:off x="3786458" y="1342758"/>
          <a:ext cx="2257200" cy="1098706"/>
          <a:chOff x="4143780" y="1193273"/>
          <a:chExt cx="2160000" cy="1107414"/>
        </a:xfrm>
      </xdr:grpSpPr>
      <xdr:sp macro="" textlink="">
        <xdr:nvSpPr>
          <xdr:cNvPr id="2" name="Rect GRP">
            <a:extLst>
              <a:ext uri="{FF2B5EF4-FFF2-40B4-BE49-F238E27FC236}">
                <a16:creationId xmlns:a16="http://schemas.microsoft.com/office/drawing/2014/main" id="{9E13802B-D8D9-4835-ABE5-84C8F5C42620}"/>
              </a:ext>
            </a:extLst>
          </xdr:cNvPr>
          <xdr:cNvSpPr/>
        </xdr:nvSpPr>
        <xdr:spPr>
          <a:xfrm>
            <a:off x="4280941" y="1220687"/>
            <a:ext cx="1440000" cy="1080000"/>
          </a:xfrm>
          <a:prstGeom prst="roundRect">
            <a:avLst>
              <a:gd name="adj" fmla="val 7644"/>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36000" rtlCol="0" anchor="t"/>
          <a:lstStyle/>
          <a:p>
            <a:pPr algn="l"/>
            <a:r>
              <a:rPr lang="en-IN" sz="1300" b="1">
                <a:solidFill>
                  <a:schemeClr val="accent1">
                    <a:lumMod val="50000"/>
                  </a:schemeClr>
                </a:solidFill>
              </a:rPr>
              <a:t>Group</a:t>
            </a:r>
          </a:p>
        </xdr:txBody>
      </xdr:sp>
      <xdr:graphicFrame macro="">
        <xdr:nvGraphicFramePr>
          <xdr:cNvPr id="17" name="Donut GRP">
            <a:extLst>
              <a:ext uri="{FF2B5EF4-FFF2-40B4-BE49-F238E27FC236}">
                <a16:creationId xmlns:a16="http://schemas.microsoft.com/office/drawing/2014/main" id="{6E1F4B82-4D27-4661-8A8D-F2B837CB476C}"/>
              </a:ext>
            </a:extLst>
          </xdr:cNvPr>
          <xdr:cNvGraphicFramePr>
            <a:graphicFrameLocks/>
          </xdr:cNvGraphicFramePr>
        </xdr:nvGraphicFramePr>
        <xdr:xfrm>
          <a:off x="4143780" y="1193273"/>
          <a:ext cx="2160000" cy="1080000"/>
        </xdr:xfrm>
        <a:graphic>
          <a:graphicData uri="http://schemas.openxmlformats.org/drawingml/2006/chart">
            <c:chart xmlns:c="http://schemas.openxmlformats.org/drawingml/2006/chart" xmlns:r="http://schemas.openxmlformats.org/officeDocument/2006/relationships" r:id="rId2"/>
          </a:graphicData>
        </a:graphic>
      </xdr:graphicFrame>
      <xdr:sp macro="" textlink="'Win Stats'!$B$6">
        <xdr:nvSpPr>
          <xdr:cNvPr id="20" name="Pct GRP">
            <a:extLst>
              <a:ext uri="{FF2B5EF4-FFF2-40B4-BE49-F238E27FC236}">
                <a16:creationId xmlns:a16="http://schemas.microsoft.com/office/drawing/2014/main" id="{6382A9B6-CB99-4BC9-9E73-F82112F73A81}"/>
              </a:ext>
            </a:extLst>
          </xdr:cNvPr>
          <xdr:cNvSpPr txBox="1"/>
        </xdr:nvSpPr>
        <xdr:spPr>
          <a:xfrm>
            <a:off x="4889452" y="1529642"/>
            <a:ext cx="725113" cy="34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tIns="108000" rtlCol="0" anchor="t"/>
          <a:lstStyle/>
          <a:p>
            <a:fld id="{B017619A-D271-4934-8963-F779A88E0695}" type="TxLink">
              <a:rPr lang="en-US" sz="1100" b="1" i="0" u="none" strike="noStrike">
                <a:solidFill>
                  <a:srgbClr val="000000"/>
                </a:solidFill>
                <a:latin typeface="Calibri"/>
                <a:ea typeface="Calibri"/>
                <a:cs typeface="Calibri"/>
              </a:rPr>
              <a:pPr/>
              <a:t>69.44%</a:t>
            </a:fld>
            <a:endParaRPr lang="en-IN" sz="1100" b="1"/>
          </a:p>
        </xdr:txBody>
      </xdr:sp>
      <xdr:grpSp>
        <xdr:nvGrpSpPr>
          <xdr:cNvPr id="33" name="Stage Wins">
            <a:extLst>
              <a:ext uri="{FF2B5EF4-FFF2-40B4-BE49-F238E27FC236}">
                <a16:creationId xmlns:a16="http://schemas.microsoft.com/office/drawing/2014/main" id="{97B78B8B-433B-4449-9F6C-5467F84829D3}"/>
              </a:ext>
            </a:extLst>
          </xdr:cNvPr>
          <xdr:cNvGrpSpPr/>
        </xdr:nvGrpSpPr>
        <xdr:grpSpPr>
          <a:xfrm>
            <a:off x="4280943" y="1499161"/>
            <a:ext cx="762825" cy="610360"/>
            <a:chOff x="9281160" y="472257"/>
            <a:chExt cx="950504" cy="625023"/>
          </a:xfrm>
        </xdr:grpSpPr>
        <xdr:sp macro="" textlink="'Win Stats'!$I$5">
          <xdr:nvSpPr>
            <xdr:cNvPr id="34" name="TextBox 33">
              <a:extLst>
                <a:ext uri="{FF2B5EF4-FFF2-40B4-BE49-F238E27FC236}">
                  <a16:creationId xmlns:a16="http://schemas.microsoft.com/office/drawing/2014/main" id="{BF802DCB-6410-FB4F-1140-E36ADB3BEC2E}"/>
                </a:ext>
              </a:extLst>
            </xdr:cNvPr>
            <xdr:cNvSpPr txBox="1"/>
          </xdr:nvSpPr>
          <xdr:spPr>
            <a:xfrm>
              <a:off x="9622064" y="472257"/>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28F419-4B3C-46A3-B364-919A853F29E3}" type="TxLink">
                <a:rPr lang="en-US" sz="1200" b="1" i="0" u="none" strike="noStrike">
                  <a:solidFill>
                    <a:schemeClr val="accent6"/>
                  </a:solidFill>
                  <a:latin typeface="Calibri"/>
                  <a:ea typeface="Calibri"/>
                  <a:cs typeface="Calibri"/>
                </a:rPr>
                <a:pPr/>
                <a:t>25</a:t>
              </a:fld>
              <a:endParaRPr lang="en-IN" sz="1200" b="1">
                <a:solidFill>
                  <a:schemeClr val="accent6"/>
                </a:solidFill>
              </a:endParaRPr>
            </a:p>
          </xdr:txBody>
        </xdr:sp>
        <xdr:sp macro="" textlink="">
          <xdr:nvSpPr>
            <xdr:cNvPr id="35" name="TextBox 34">
              <a:extLst>
                <a:ext uri="{FF2B5EF4-FFF2-40B4-BE49-F238E27FC236}">
                  <a16:creationId xmlns:a16="http://schemas.microsoft.com/office/drawing/2014/main" id="{7798BD1D-3BC1-CD33-37A1-75AABB0C1693}"/>
                </a:ext>
              </a:extLst>
            </xdr:cNvPr>
            <xdr:cNvSpPr txBox="1"/>
          </xdr:nvSpPr>
          <xdr:spPr>
            <a:xfrm>
              <a:off x="9288779" y="655320"/>
              <a:ext cx="76061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baseline="0">
                  <a:solidFill>
                    <a:schemeClr val="accent1">
                      <a:lumMod val="50000"/>
                    </a:schemeClr>
                  </a:solidFill>
                  <a:latin typeface="Calibri"/>
                  <a:ea typeface="Calibri"/>
                  <a:cs typeface="Calibri"/>
                </a:rPr>
                <a:t>out of</a:t>
              </a:r>
              <a:endParaRPr lang="en-US" sz="1000" b="1" i="0" u="none" strike="noStrike">
                <a:solidFill>
                  <a:schemeClr val="accent1">
                    <a:lumMod val="50000"/>
                  </a:schemeClr>
                </a:solidFill>
                <a:latin typeface="Calibri"/>
                <a:ea typeface="Calibri"/>
                <a:cs typeface="Calibri"/>
              </a:endParaRPr>
            </a:p>
          </xdr:txBody>
        </xdr:sp>
        <xdr:sp macro="" textlink="'Win Stats'!$H$5">
          <xdr:nvSpPr>
            <xdr:cNvPr id="36" name="TextBox 35">
              <a:extLst>
                <a:ext uri="{FF2B5EF4-FFF2-40B4-BE49-F238E27FC236}">
                  <a16:creationId xmlns:a16="http://schemas.microsoft.com/office/drawing/2014/main" id="{AAC1F643-CCDF-3289-FE23-61913FEA32D5}"/>
                </a:ext>
              </a:extLst>
            </xdr:cNvPr>
            <xdr:cNvSpPr txBox="1"/>
          </xdr:nvSpPr>
          <xdr:spPr>
            <a:xfrm>
              <a:off x="9288780" y="8229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521A1A-4B69-4FA4-95A7-97562771AB82}" type="TxLink">
                <a:rPr lang="en-US" sz="1200" b="1" i="0" u="none" strike="noStrike">
                  <a:solidFill>
                    <a:schemeClr val="accent1">
                      <a:lumMod val="50000"/>
                    </a:schemeClr>
                  </a:solidFill>
                  <a:latin typeface="Calibri"/>
                  <a:ea typeface="Calibri"/>
                  <a:cs typeface="Calibri"/>
                </a:rPr>
                <a:pPr/>
                <a:t>36</a:t>
              </a:fld>
              <a:endParaRPr lang="en-IN" sz="1200" b="1">
                <a:solidFill>
                  <a:schemeClr val="accent1">
                    <a:lumMod val="50000"/>
                  </a:schemeClr>
                </a:solidFill>
              </a:endParaRPr>
            </a:p>
          </xdr:txBody>
        </xdr:sp>
        <xdr:sp macro="" textlink="">
          <xdr:nvSpPr>
            <xdr:cNvPr id="37" name="TextBox 36">
              <a:extLst>
                <a:ext uri="{FF2B5EF4-FFF2-40B4-BE49-F238E27FC236}">
                  <a16:creationId xmlns:a16="http://schemas.microsoft.com/office/drawing/2014/main" id="{7DD89F67-6AAF-1F61-B2BE-AACCA2180F03}"/>
                </a:ext>
              </a:extLst>
            </xdr:cNvPr>
            <xdr:cNvSpPr txBox="1"/>
          </xdr:nvSpPr>
          <xdr:spPr>
            <a:xfrm>
              <a:off x="9281160" y="48768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chemeClr val="accent1">
                      <a:lumMod val="50000"/>
                    </a:schemeClr>
                  </a:solidFill>
                  <a:latin typeface="Calibri"/>
                  <a:ea typeface="Calibri"/>
                  <a:cs typeface="Calibri"/>
                </a:rPr>
                <a:t>Won</a:t>
              </a:r>
            </a:p>
          </xdr:txBody>
        </xdr:sp>
      </xdr:grpSp>
    </xdr:grpSp>
    <xdr:clientData/>
  </xdr:twoCellAnchor>
  <xdr:twoCellAnchor>
    <xdr:from>
      <xdr:col>8</xdr:col>
      <xdr:colOff>414336</xdr:colOff>
      <xdr:row>7</xdr:row>
      <xdr:rowOff>58098</xdr:rowOff>
    </xdr:from>
    <xdr:to>
      <xdr:col>12</xdr:col>
      <xdr:colOff>233136</xdr:colOff>
      <xdr:row>13</xdr:row>
      <xdr:rowOff>68378</xdr:rowOff>
    </xdr:to>
    <xdr:grpSp>
      <xdr:nvGrpSpPr>
        <xdr:cNvPr id="64" name="Group 63">
          <a:extLst>
            <a:ext uri="{FF2B5EF4-FFF2-40B4-BE49-F238E27FC236}">
              <a16:creationId xmlns:a16="http://schemas.microsoft.com/office/drawing/2014/main" id="{9BB5588B-7683-F0BA-6E0D-62FF42400040}"/>
            </a:ext>
          </a:extLst>
        </xdr:cNvPr>
        <xdr:cNvGrpSpPr/>
      </xdr:nvGrpSpPr>
      <xdr:grpSpPr>
        <a:xfrm>
          <a:off x="5392736" y="1342612"/>
          <a:ext cx="2257200" cy="1098852"/>
          <a:chOff x="5390196" y="1353498"/>
          <a:chExt cx="2257200" cy="1107560"/>
        </a:xfrm>
      </xdr:grpSpPr>
      <xdr:sp macro="" textlink="">
        <xdr:nvSpPr>
          <xdr:cNvPr id="6" name="Rect KO">
            <a:extLst>
              <a:ext uri="{FF2B5EF4-FFF2-40B4-BE49-F238E27FC236}">
                <a16:creationId xmlns:a16="http://schemas.microsoft.com/office/drawing/2014/main" id="{28A4BC1E-4FCF-4F39-81DB-62F54CA38E00}"/>
              </a:ext>
            </a:extLst>
          </xdr:cNvPr>
          <xdr:cNvSpPr/>
        </xdr:nvSpPr>
        <xdr:spPr>
          <a:xfrm>
            <a:off x="5532781" y="1381057"/>
            <a:ext cx="1504800" cy="1080001"/>
          </a:xfrm>
          <a:prstGeom prst="roundRect">
            <a:avLst>
              <a:gd name="adj" fmla="val 9761"/>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36000" rtlCol="0" anchor="t"/>
          <a:lstStyle/>
          <a:p>
            <a:pPr algn="l"/>
            <a:r>
              <a:rPr lang="en-IN" sz="1300" b="1">
                <a:solidFill>
                  <a:srgbClr val="073673"/>
                </a:solidFill>
              </a:rPr>
              <a:t>KO</a:t>
            </a:r>
          </a:p>
        </xdr:txBody>
      </xdr:sp>
      <xdr:graphicFrame macro="">
        <xdr:nvGraphicFramePr>
          <xdr:cNvPr id="21" name="Donut KO">
            <a:extLst>
              <a:ext uri="{FF2B5EF4-FFF2-40B4-BE49-F238E27FC236}">
                <a16:creationId xmlns:a16="http://schemas.microsoft.com/office/drawing/2014/main" id="{C4888BA6-A526-4FCB-955E-D6D16302BB1F}"/>
              </a:ext>
            </a:extLst>
          </xdr:cNvPr>
          <xdr:cNvGraphicFramePr>
            <a:graphicFrameLocks/>
          </xdr:cNvGraphicFramePr>
        </xdr:nvGraphicFramePr>
        <xdr:xfrm>
          <a:off x="5390196" y="1353498"/>
          <a:ext cx="2257200" cy="1080000"/>
        </xdr:xfrm>
        <a:graphic>
          <a:graphicData uri="http://schemas.openxmlformats.org/drawingml/2006/chart">
            <c:chart xmlns:c="http://schemas.openxmlformats.org/drawingml/2006/chart" xmlns:r="http://schemas.openxmlformats.org/officeDocument/2006/relationships" r:id="rId3"/>
          </a:graphicData>
        </a:graphic>
      </xdr:graphicFrame>
      <xdr:sp macro="" textlink="'Win Stats'!$B$21">
        <xdr:nvSpPr>
          <xdr:cNvPr id="27" name="Pct KO">
            <a:extLst>
              <a:ext uri="{FF2B5EF4-FFF2-40B4-BE49-F238E27FC236}">
                <a16:creationId xmlns:a16="http://schemas.microsoft.com/office/drawing/2014/main" id="{C9E659B4-0350-4F4A-A984-B6669B908364}"/>
              </a:ext>
            </a:extLst>
          </xdr:cNvPr>
          <xdr:cNvSpPr txBox="1"/>
        </xdr:nvSpPr>
        <xdr:spPr>
          <a:xfrm>
            <a:off x="6163669" y="1683148"/>
            <a:ext cx="761605" cy="355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tIns="108000" rtlCol="0" anchor="t"/>
          <a:lstStyle/>
          <a:p>
            <a:fld id="{CEE322CD-1B05-400F-A06B-DFACFCA8968A}" type="TxLink">
              <a:rPr lang="en-US" sz="1100" b="1" i="0" u="none" strike="noStrike">
                <a:solidFill>
                  <a:srgbClr val="000000"/>
                </a:solidFill>
                <a:latin typeface="Calibri"/>
                <a:ea typeface="Calibri"/>
                <a:cs typeface="Calibri"/>
              </a:rPr>
              <a:pPr/>
              <a:t>66.67%</a:t>
            </a:fld>
            <a:endParaRPr lang="en-IN" sz="1100" b="1"/>
          </a:p>
        </xdr:txBody>
      </xdr:sp>
      <xdr:grpSp>
        <xdr:nvGrpSpPr>
          <xdr:cNvPr id="38" name="Knockout Wins">
            <a:extLst>
              <a:ext uri="{FF2B5EF4-FFF2-40B4-BE49-F238E27FC236}">
                <a16:creationId xmlns:a16="http://schemas.microsoft.com/office/drawing/2014/main" id="{C6F7F804-0298-4D4A-BF25-6A67EDE6EC30}"/>
              </a:ext>
            </a:extLst>
          </xdr:cNvPr>
          <xdr:cNvGrpSpPr/>
        </xdr:nvGrpSpPr>
        <xdr:grpSpPr>
          <a:xfrm>
            <a:off x="5532782" y="1644990"/>
            <a:ext cx="817019" cy="634011"/>
            <a:chOff x="9281160" y="464858"/>
            <a:chExt cx="969252" cy="632422"/>
          </a:xfrm>
        </xdr:grpSpPr>
        <xdr:sp macro="" textlink="'Win Stats'!$I$20">
          <xdr:nvSpPr>
            <xdr:cNvPr id="39" name="TextBox 38">
              <a:extLst>
                <a:ext uri="{FF2B5EF4-FFF2-40B4-BE49-F238E27FC236}">
                  <a16:creationId xmlns:a16="http://schemas.microsoft.com/office/drawing/2014/main" id="{D62310E7-5FFF-459E-0EC8-ACBB4704E206}"/>
                </a:ext>
              </a:extLst>
            </xdr:cNvPr>
            <xdr:cNvSpPr txBox="1"/>
          </xdr:nvSpPr>
          <xdr:spPr>
            <a:xfrm>
              <a:off x="9640813" y="464858"/>
              <a:ext cx="609599"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CE9560-B743-4E28-8369-B86990AC3E30}" type="TxLink">
                <a:rPr lang="en-US" sz="1200" b="1" i="0" u="none" strike="noStrike">
                  <a:solidFill>
                    <a:schemeClr val="accent6"/>
                  </a:solidFill>
                  <a:latin typeface="Calibri"/>
                  <a:ea typeface="Calibri"/>
                  <a:cs typeface="Calibri"/>
                </a:rPr>
                <a:pPr/>
                <a:t>6</a:t>
              </a:fld>
              <a:endParaRPr lang="en-IN" sz="1400" b="1">
                <a:solidFill>
                  <a:schemeClr val="accent6"/>
                </a:solidFill>
              </a:endParaRPr>
            </a:p>
          </xdr:txBody>
        </xdr:sp>
        <xdr:sp macro="" textlink="">
          <xdr:nvSpPr>
            <xdr:cNvPr id="40" name="TextBox 39">
              <a:extLst>
                <a:ext uri="{FF2B5EF4-FFF2-40B4-BE49-F238E27FC236}">
                  <a16:creationId xmlns:a16="http://schemas.microsoft.com/office/drawing/2014/main" id="{6BB7F564-E509-70FB-E9A1-FD8FA5BF01A8}"/>
                </a:ext>
              </a:extLst>
            </xdr:cNvPr>
            <xdr:cNvSpPr txBox="1"/>
          </xdr:nvSpPr>
          <xdr:spPr>
            <a:xfrm>
              <a:off x="9288779" y="655320"/>
              <a:ext cx="821024"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baseline="0">
                  <a:solidFill>
                    <a:schemeClr val="accent1">
                      <a:lumMod val="50000"/>
                    </a:schemeClr>
                  </a:solidFill>
                  <a:latin typeface="Calibri"/>
                  <a:ea typeface="Calibri"/>
                  <a:cs typeface="Calibri"/>
                </a:rPr>
                <a:t>out of</a:t>
              </a:r>
              <a:endParaRPr lang="en-US" sz="1000" b="1" i="0" u="none" strike="noStrike">
                <a:solidFill>
                  <a:schemeClr val="accent1">
                    <a:lumMod val="50000"/>
                  </a:schemeClr>
                </a:solidFill>
                <a:latin typeface="Calibri"/>
                <a:ea typeface="Calibri"/>
                <a:cs typeface="Calibri"/>
              </a:endParaRPr>
            </a:p>
          </xdr:txBody>
        </xdr:sp>
        <xdr:sp macro="" textlink="'Win Stats'!$H$20">
          <xdr:nvSpPr>
            <xdr:cNvPr id="41" name="TextBox 40">
              <a:extLst>
                <a:ext uri="{FF2B5EF4-FFF2-40B4-BE49-F238E27FC236}">
                  <a16:creationId xmlns:a16="http://schemas.microsoft.com/office/drawing/2014/main" id="{0A8D8DCB-307F-59AE-263B-537CE5947929}"/>
                </a:ext>
              </a:extLst>
            </xdr:cNvPr>
            <xdr:cNvSpPr txBox="1"/>
          </xdr:nvSpPr>
          <xdr:spPr>
            <a:xfrm>
              <a:off x="9288780" y="8229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51DCCB-F255-4C7E-B8E6-E5CD02DBD539}" type="TxLink">
                <a:rPr lang="en-US" sz="1200" b="1" i="0" u="none" strike="noStrike">
                  <a:solidFill>
                    <a:srgbClr val="000000"/>
                  </a:solidFill>
                  <a:latin typeface="Calibri"/>
                  <a:ea typeface="Calibri"/>
                  <a:cs typeface="Calibri"/>
                </a:rPr>
                <a:pPr/>
                <a:t>9</a:t>
              </a:fld>
              <a:endParaRPr lang="en-IN" sz="1400" b="1"/>
            </a:p>
          </xdr:txBody>
        </xdr:sp>
        <xdr:sp macro="" textlink="">
          <xdr:nvSpPr>
            <xdr:cNvPr id="42" name="TextBox 41">
              <a:extLst>
                <a:ext uri="{FF2B5EF4-FFF2-40B4-BE49-F238E27FC236}">
                  <a16:creationId xmlns:a16="http://schemas.microsoft.com/office/drawing/2014/main" id="{6890CA7C-AB70-AFB0-D948-93314FB54E40}"/>
                </a:ext>
              </a:extLst>
            </xdr:cNvPr>
            <xdr:cNvSpPr txBox="1"/>
          </xdr:nvSpPr>
          <xdr:spPr>
            <a:xfrm>
              <a:off x="9281160" y="48768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chemeClr val="accent1">
                      <a:lumMod val="50000"/>
                    </a:schemeClr>
                  </a:solidFill>
                  <a:latin typeface="Calibri"/>
                  <a:ea typeface="Calibri"/>
                  <a:cs typeface="Calibri"/>
                </a:rPr>
                <a:t>Won</a:t>
              </a:r>
            </a:p>
          </xdr:txBody>
        </xdr:sp>
      </xdr:grpSp>
    </xdr:grpSp>
    <xdr:clientData/>
  </xdr:twoCellAnchor>
  <xdr:twoCellAnchor>
    <xdr:from>
      <xdr:col>3</xdr:col>
      <xdr:colOff>22860</xdr:colOff>
      <xdr:row>7</xdr:row>
      <xdr:rowOff>56858</xdr:rowOff>
    </xdr:from>
    <xdr:to>
      <xdr:col>7</xdr:col>
      <xdr:colOff>68580</xdr:colOff>
      <xdr:row>13</xdr:row>
      <xdr:rowOff>68378</xdr:rowOff>
    </xdr:to>
    <xdr:grpSp>
      <xdr:nvGrpSpPr>
        <xdr:cNvPr id="31" name="Wins All">
          <a:extLst>
            <a:ext uri="{FF2B5EF4-FFF2-40B4-BE49-F238E27FC236}">
              <a16:creationId xmlns:a16="http://schemas.microsoft.com/office/drawing/2014/main" id="{460E2CFD-E119-7763-691C-2FD4B1A14EAF}"/>
            </a:ext>
          </a:extLst>
        </xdr:cNvPr>
        <xdr:cNvGrpSpPr/>
      </xdr:nvGrpSpPr>
      <xdr:grpSpPr>
        <a:xfrm>
          <a:off x="2178231" y="1341372"/>
          <a:ext cx="2259149" cy="1100092"/>
          <a:chOff x="2484120" y="1050100"/>
          <a:chExt cx="2160000" cy="1096727"/>
        </a:xfrm>
      </xdr:grpSpPr>
      <xdr:sp macro="" textlink="">
        <xdr:nvSpPr>
          <xdr:cNvPr id="23" name="Rect Total">
            <a:extLst>
              <a:ext uri="{FF2B5EF4-FFF2-40B4-BE49-F238E27FC236}">
                <a16:creationId xmlns:a16="http://schemas.microsoft.com/office/drawing/2014/main" id="{63E781C5-D58B-4B28-8498-6E66538EA4C1}"/>
              </a:ext>
            </a:extLst>
          </xdr:cNvPr>
          <xdr:cNvSpPr/>
        </xdr:nvSpPr>
        <xdr:spPr>
          <a:xfrm>
            <a:off x="2621280" y="1066827"/>
            <a:ext cx="1440000" cy="1080000"/>
          </a:xfrm>
          <a:prstGeom prst="roundRect">
            <a:avLst>
              <a:gd name="adj" fmla="val 8381"/>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36000" rtlCol="0" anchor="t"/>
          <a:lstStyle/>
          <a:p>
            <a:pPr algn="l"/>
            <a:r>
              <a:rPr lang="en-IN" sz="1300" b="1">
                <a:solidFill>
                  <a:srgbClr val="073673"/>
                </a:solidFill>
              </a:rPr>
              <a:t>Win %</a:t>
            </a:r>
          </a:p>
        </xdr:txBody>
      </xdr:sp>
      <xdr:graphicFrame macro="">
        <xdr:nvGraphicFramePr>
          <xdr:cNvPr id="24" name="Donut Total">
            <a:extLst>
              <a:ext uri="{FF2B5EF4-FFF2-40B4-BE49-F238E27FC236}">
                <a16:creationId xmlns:a16="http://schemas.microsoft.com/office/drawing/2014/main" id="{CE220A52-D97F-4A02-B718-E1BA30BB7ADB}"/>
              </a:ext>
            </a:extLst>
          </xdr:cNvPr>
          <xdr:cNvGraphicFramePr>
            <a:graphicFrameLocks/>
          </xdr:cNvGraphicFramePr>
        </xdr:nvGraphicFramePr>
        <xdr:xfrm>
          <a:off x="2484120" y="1050100"/>
          <a:ext cx="2160000" cy="1080000"/>
        </xdr:xfrm>
        <a:graphic>
          <a:graphicData uri="http://schemas.openxmlformats.org/drawingml/2006/chart">
            <c:chart xmlns:c="http://schemas.openxmlformats.org/drawingml/2006/chart" xmlns:r="http://schemas.openxmlformats.org/officeDocument/2006/relationships" r:id="rId4"/>
          </a:graphicData>
        </a:graphic>
      </xdr:graphicFrame>
      <xdr:sp macro="" textlink="'Win Stats'!$B$33">
        <xdr:nvSpPr>
          <xdr:cNvPr id="28" name="Pct Total">
            <a:extLst>
              <a:ext uri="{FF2B5EF4-FFF2-40B4-BE49-F238E27FC236}">
                <a16:creationId xmlns:a16="http://schemas.microsoft.com/office/drawing/2014/main" id="{6253C348-57AF-40D7-9C24-B6B2E959F783}"/>
              </a:ext>
            </a:extLst>
          </xdr:cNvPr>
          <xdr:cNvSpPr txBox="1"/>
        </xdr:nvSpPr>
        <xdr:spPr>
          <a:xfrm>
            <a:off x="3222172" y="1391021"/>
            <a:ext cx="743004" cy="344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44000" tIns="108000" rtlCol="0" anchor="t"/>
          <a:lstStyle/>
          <a:p>
            <a:fld id="{2E470044-FA32-407E-AF25-2C7DA5AF7D56}" type="TxLink">
              <a:rPr lang="en-US" sz="1100" b="1" i="0" u="none" strike="noStrike">
                <a:solidFill>
                  <a:srgbClr val="000000"/>
                </a:solidFill>
                <a:latin typeface="Calibri"/>
                <a:ea typeface="Calibri"/>
                <a:cs typeface="Calibri"/>
              </a:rPr>
              <a:pPr/>
              <a:t>68.89%</a:t>
            </a:fld>
            <a:endParaRPr lang="en-IN" sz="1100" b="1"/>
          </a:p>
        </xdr:txBody>
      </xdr:sp>
      <xdr:grpSp>
        <xdr:nvGrpSpPr>
          <xdr:cNvPr id="43" name="Total Wins">
            <a:extLst>
              <a:ext uri="{FF2B5EF4-FFF2-40B4-BE49-F238E27FC236}">
                <a16:creationId xmlns:a16="http://schemas.microsoft.com/office/drawing/2014/main" id="{E4F53A94-F776-420F-B67B-6E187DB2A638}"/>
              </a:ext>
            </a:extLst>
          </xdr:cNvPr>
          <xdr:cNvGrpSpPr/>
        </xdr:nvGrpSpPr>
        <xdr:grpSpPr>
          <a:xfrm>
            <a:off x="2621282" y="1352920"/>
            <a:ext cx="773462" cy="614801"/>
            <a:chOff x="9281160" y="464371"/>
            <a:chExt cx="940552" cy="632909"/>
          </a:xfrm>
        </xdr:grpSpPr>
        <xdr:sp macro="" textlink="'Win Stats'!$I$32">
          <xdr:nvSpPr>
            <xdr:cNvPr id="44" name="TextBox 43">
              <a:extLst>
                <a:ext uri="{FF2B5EF4-FFF2-40B4-BE49-F238E27FC236}">
                  <a16:creationId xmlns:a16="http://schemas.microsoft.com/office/drawing/2014/main" id="{7E712761-FC38-3B76-BDAD-2139294BD15F}"/>
                </a:ext>
              </a:extLst>
            </xdr:cNvPr>
            <xdr:cNvSpPr txBox="1"/>
          </xdr:nvSpPr>
          <xdr:spPr>
            <a:xfrm>
              <a:off x="9612112" y="464371"/>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F76F98-96F9-429E-BB34-C235C64C4525}" type="TxLink">
                <a:rPr lang="en-US" sz="1200" b="1" i="0" u="none" strike="noStrike">
                  <a:solidFill>
                    <a:schemeClr val="accent6"/>
                  </a:solidFill>
                  <a:latin typeface="Calibri"/>
                  <a:ea typeface="Calibri"/>
                  <a:cs typeface="Calibri"/>
                </a:rPr>
                <a:pPr/>
                <a:t>31</a:t>
              </a:fld>
              <a:endParaRPr lang="en-IN" sz="1600" b="1">
                <a:solidFill>
                  <a:schemeClr val="accent6"/>
                </a:solidFill>
              </a:endParaRPr>
            </a:p>
          </xdr:txBody>
        </xdr:sp>
        <xdr:sp macro="" textlink="">
          <xdr:nvSpPr>
            <xdr:cNvPr id="45" name="TextBox 44">
              <a:extLst>
                <a:ext uri="{FF2B5EF4-FFF2-40B4-BE49-F238E27FC236}">
                  <a16:creationId xmlns:a16="http://schemas.microsoft.com/office/drawing/2014/main" id="{94E800C5-2451-EE07-656B-0A171FA56AF8}"/>
                </a:ext>
              </a:extLst>
            </xdr:cNvPr>
            <xdr:cNvSpPr txBox="1"/>
          </xdr:nvSpPr>
          <xdr:spPr>
            <a:xfrm>
              <a:off x="9288780" y="655320"/>
              <a:ext cx="664288" cy="274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baseline="0">
                  <a:solidFill>
                    <a:schemeClr val="accent1">
                      <a:lumMod val="50000"/>
                    </a:schemeClr>
                  </a:solidFill>
                  <a:latin typeface="Calibri"/>
                  <a:ea typeface="Calibri"/>
                  <a:cs typeface="Calibri"/>
                </a:rPr>
                <a:t>out of</a:t>
              </a:r>
              <a:endParaRPr lang="en-US" sz="1000" b="1" i="0" u="none" strike="noStrike">
                <a:solidFill>
                  <a:schemeClr val="accent1">
                    <a:lumMod val="50000"/>
                  </a:schemeClr>
                </a:solidFill>
                <a:latin typeface="Calibri"/>
                <a:ea typeface="Calibri"/>
                <a:cs typeface="Calibri"/>
              </a:endParaRPr>
            </a:p>
          </xdr:txBody>
        </xdr:sp>
        <xdr:sp macro="" textlink="'Win Stats'!$H$32">
          <xdr:nvSpPr>
            <xdr:cNvPr id="46" name="TextBox 45">
              <a:extLst>
                <a:ext uri="{FF2B5EF4-FFF2-40B4-BE49-F238E27FC236}">
                  <a16:creationId xmlns:a16="http://schemas.microsoft.com/office/drawing/2014/main" id="{7FC8B09C-89F4-58D6-E5C3-9FB7F04DCC3C}"/>
                </a:ext>
              </a:extLst>
            </xdr:cNvPr>
            <xdr:cNvSpPr txBox="1"/>
          </xdr:nvSpPr>
          <xdr:spPr>
            <a:xfrm>
              <a:off x="9288780" y="8229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F06365-B19A-4C33-A8B3-D63623940685}" type="TxLink">
                <a:rPr lang="en-US" sz="1200" b="1" i="0" u="none" strike="noStrike">
                  <a:solidFill>
                    <a:schemeClr val="accent1">
                      <a:lumMod val="50000"/>
                    </a:schemeClr>
                  </a:solidFill>
                  <a:latin typeface="Calibri"/>
                  <a:ea typeface="Calibri"/>
                  <a:cs typeface="Calibri"/>
                </a:rPr>
                <a:pPr/>
                <a:t>45</a:t>
              </a:fld>
              <a:endParaRPr lang="en-IN" sz="1600" b="1">
                <a:solidFill>
                  <a:schemeClr val="accent1">
                    <a:lumMod val="50000"/>
                  </a:schemeClr>
                </a:solidFill>
              </a:endParaRPr>
            </a:p>
          </xdr:txBody>
        </xdr:sp>
        <xdr:sp macro="" textlink="">
          <xdr:nvSpPr>
            <xdr:cNvPr id="47" name="TextBox 46">
              <a:extLst>
                <a:ext uri="{FF2B5EF4-FFF2-40B4-BE49-F238E27FC236}">
                  <a16:creationId xmlns:a16="http://schemas.microsoft.com/office/drawing/2014/main" id="{4D989141-8D20-7489-7A9F-23BC09C02208}"/>
                </a:ext>
              </a:extLst>
            </xdr:cNvPr>
            <xdr:cNvSpPr txBox="1"/>
          </xdr:nvSpPr>
          <xdr:spPr>
            <a:xfrm>
              <a:off x="9281160" y="48768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chemeClr val="accent1">
                      <a:lumMod val="50000"/>
                    </a:schemeClr>
                  </a:solidFill>
                  <a:latin typeface="Calibri"/>
                  <a:ea typeface="Calibri"/>
                  <a:cs typeface="Calibri"/>
                </a:rPr>
                <a:t>Won </a:t>
              </a:r>
            </a:p>
          </xdr:txBody>
        </xdr:sp>
      </xdr:grpSp>
    </xdr:grpSp>
    <xdr:clientData/>
  </xdr:twoCellAnchor>
  <xdr:twoCellAnchor>
    <xdr:from>
      <xdr:col>3</xdr:col>
      <xdr:colOff>165121</xdr:colOff>
      <xdr:row>3</xdr:row>
      <xdr:rowOff>114502</xdr:rowOff>
    </xdr:from>
    <xdr:to>
      <xdr:col>11</xdr:col>
      <xdr:colOff>232921</xdr:colOff>
      <xdr:row>6</xdr:row>
      <xdr:rowOff>126622</xdr:rowOff>
    </xdr:to>
    <xdr:sp macro="" textlink="">
      <xdr:nvSpPr>
        <xdr:cNvPr id="48" name="Rect Total">
          <a:extLst>
            <a:ext uri="{FF2B5EF4-FFF2-40B4-BE49-F238E27FC236}">
              <a16:creationId xmlns:a16="http://schemas.microsoft.com/office/drawing/2014/main" id="{BE5AE15A-C5C4-4F6E-891F-31778578979B}"/>
            </a:ext>
          </a:extLst>
        </xdr:cNvPr>
        <xdr:cNvSpPr/>
      </xdr:nvSpPr>
      <xdr:spPr>
        <a:xfrm>
          <a:off x="2320492" y="658788"/>
          <a:ext cx="4719629" cy="570920"/>
        </a:xfrm>
        <a:prstGeom prst="roundRect">
          <a:avLst>
            <a:gd name="adj" fmla="val 14369"/>
          </a:avLst>
        </a:prstGeom>
        <a:ln>
          <a:noFill/>
        </a:ln>
        <a:effectLst/>
      </xdr:spPr>
      <xdr:style>
        <a:lnRef idx="2">
          <a:schemeClr val="dk1"/>
        </a:lnRef>
        <a:fillRef idx="1">
          <a:schemeClr val="lt1"/>
        </a:fillRef>
        <a:effectRef idx="0">
          <a:schemeClr val="dk1"/>
        </a:effectRef>
        <a:fontRef idx="minor">
          <a:schemeClr val="dk1"/>
        </a:fontRef>
      </xdr:style>
      <xdr:txBody>
        <a:bodyPr vertOverflow="clip" horzOverflow="clip" wrap="none" lIns="90000" tIns="0" bIns="0" rtlCol="0" anchor="ctr"/>
        <a:lstStyle/>
        <a:p>
          <a:pPr algn="l"/>
          <a:r>
            <a:rPr lang="en-IN" sz="1800" b="0">
              <a:solidFill>
                <a:schemeClr val="accent1">
                  <a:lumMod val="50000"/>
                </a:schemeClr>
              </a:solidFill>
              <a:effectLst/>
              <a:latin typeface="+mn-lt"/>
              <a:ea typeface="+mn-ea"/>
              <a:cs typeface="+mn-cs"/>
            </a:rPr>
            <a:t>Teams History</a:t>
          </a:r>
          <a:r>
            <a:rPr lang="en-IN" sz="1800" b="0" baseline="0">
              <a:solidFill>
                <a:schemeClr val="accent1">
                  <a:lumMod val="50000"/>
                </a:schemeClr>
              </a:solidFill>
              <a:effectLst/>
              <a:latin typeface="+mn-lt"/>
              <a:ea typeface="+mn-ea"/>
              <a:cs typeface="+mn-cs"/>
            </a:rPr>
            <a:t> - </a:t>
          </a:r>
          <a:r>
            <a:rPr lang="en-IN" sz="1800" b="0">
              <a:solidFill>
                <a:schemeClr val="accent1">
                  <a:lumMod val="50000"/>
                </a:schemeClr>
              </a:solidFill>
              <a:effectLst/>
              <a:latin typeface="+mn-lt"/>
              <a:ea typeface="+mn-ea"/>
              <a:cs typeface="+mn-cs"/>
            </a:rPr>
            <a:t>ICC</a:t>
          </a:r>
          <a:r>
            <a:rPr lang="en-IN" sz="1800" b="0" baseline="0">
              <a:solidFill>
                <a:schemeClr val="accent1">
                  <a:lumMod val="50000"/>
                </a:schemeClr>
              </a:solidFill>
              <a:effectLst/>
              <a:latin typeface="+mn-lt"/>
              <a:ea typeface="+mn-ea"/>
              <a:cs typeface="+mn-cs"/>
            </a:rPr>
            <a:t> One-Day Tournaments</a:t>
          </a:r>
          <a:endParaRPr lang="en-IN" sz="1800" b="0">
            <a:solidFill>
              <a:schemeClr val="accent1">
                <a:lumMod val="50000"/>
              </a:schemeClr>
            </a:solidFill>
            <a:effectLst/>
          </a:endParaRPr>
        </a:p>
      </xdr:txBody>
    </xdr:sp>
    <xdr:clientData/>
  </xdr:twoCellAnchor>
  <xdr:twoCellAnchor>
    <xdr:from>
      <xdr:col>3</xdr:col>
      <xdr:colOff>165121</xdr:colOff>
      <xdr:row>14</xdr:row>
      <xdr:rowOff>0</xdr:rowOff>
    </xdr:from>
    <xdr:to>
      <xdr:col>11</xdr:col>
      <xdr:colOff>232921</xdr:colOff>
      <xdr:row>26</xdr:row>
      <xdr:rowOff>126786</xdr:rowOff>
    </xdr:to>
    <xdr:sp macro="" textlink="">
      <xdr:nvSpPr>
        <xdr:cNvPr id="25" name="Rectangle: Rounded Corners 24">
          <a:extLst>
            <a:ext uri="{FF2B5EF4-FFF2-40B4-BE49-F238E27FC236}">
              <a16:creationId xmlns:a16="http://schemas.microsoft.com/office/drawing/2014/main" id="{1F420043-88C0-4E46-BFD0-5CB82839E279}"/>
            </a:ext>
          </a:extLst>
        </xdr:cNvPr>
        <xdr:cNvSpPr/>
      </xdr:nvSpPr>
      <xdr:spPr>
        <a:xfrm>
          <a:off x="2320492" y="2554514"/>
          <a:ext cx="4719629" cy="2332958"/>
        </a:xfrm>
        <a:prstGeom prst="roundRect">
          <a:avLst>
            <a:gd name="adj" fmla="val 4354"/>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rgbClr val="073673"/>
            </a:solidFill>
          </a:endParaRPr>
        </a:p>
      </xdr:txBody>
    </xdr:sp>
    <xdr:clientData/>
  </xdr:twoCellAnchor>
  <xdr:twoCellAnchor>
    <xdr:from>
      <xdr:col>3</xdr:col>
      <xdr:colOff>196770</xdr:colOff>
      <xdr:row>14</xdr:row>
      <xdr:rowOff>30577</xdr:rowOff>
    </xdr:from>
    <xdr:to>
      <xdr:col>7</xdr:col>
      <xdr:colOff>313764</xdr:colOff>
      <xdr:row>15</xdr:row>
      <xdr:rowOff>122589</xdr:rowOff>
    </xdr:to>
    <xdr:sp macro="" textlink="">
      <xdr:nvSpPr>
        <xdr:cNvPr id="5" name="TextBox 4">
          <a:extLst>
            <a:ext uri="{FF2B5EF4-FFF2-40B4-BE49-F238E27FC236}">
              <a16:creationId xmlns:a16="http://schemas.microsoft.com/office/drawing/2014/main" id="{F7182841-A162-7725-D47F-58C2421A35E5}"/>
            </a:ext>
          </a:extLst>
        </xdr:cNvPr>
        <xdr:cNvSpPr txBox="1"/>
      </xdr:nvSpPr>
      <xdr:spPr>
        <a:xfrm>
          <a:off x="2352141" y="2585091"/>
          <a:ext cx="2330423" cy="273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0000" tIns="36000" bIns="36000" rtlCol="0" anchor="t"/>
        <a:lstStyle/>
        <a:p>
          <a:r>
            <a:rPr lang="en-IN" sz="1100">
              <a:latin typeface="Bahnschrift" panose="020B0502040204020203" pitchFamily="34" charset="0"/>
            </a:rPr>
            <a:t>Batting</a:t>
          </a:r>
          <a:r>
            <a:rPr lang="en-IN" sz="1100" baseline="0">
              <a:latin typeface="Bahnschrift" panose="020B0502040204020203" pitchFamily="34" charset="0"/>
            </a:rPr>
            <a:t> Performance</a:t>
          </a:r>
          <a:endParaRPr lang="en-IN" sz="1100">
            <a:latin typeface="Bahnschrift" panose="020B0502040204020203" pitchFamily="34" charset="0"/>
          </a:endParaRPr>
        </a:p>
      </xdr:txBody>
    </xdr:sp>
    <xdr:clientData/>
  </xdr:twoCellAnchor>
  <xdr:twoCellAnchor>
    <xdr:from>
      <xdr:col>3</xdr:col>
      <xdr:colOff>199260</xdr:colOff>
      <xdr:row>18</xdr:row>
      <xdr:rowOff>54610</xdr:rowOff>
    </xdr:from>
    <xdr:to>
      <xdr:col>11</xdr:col>
      <xdr:colOff>231060</xdr:colOff>
      <xdr:row>25</xdr:row>
      <xdr:rowOff>142450</xdr:rowOff>
    </xdr:to>
    <xdr:graphicFrame macro="">
      <xdr:nvGraphicFramePr>
        <xdr:cNvPr id="3" name="Col Chart">
          <a:extLst>
            <a:ext uri="{FF2B5EF4-FFF2-40B4-BE49-F238E27FC236}">
              <a16:creationId xmlns:a16="http://schemas.microsoft.com/office/drawing/2014/main" id="{B9DF04D5-A83D-4AA8-BD68-32454FCB5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11394</xdr:colOff>
      <xdr:row>16</xdr:row>
      <xdr:rowOff>4097</xdr:rowOff>
    </xdr:from>
    <xdr:to>
      <xdr:col>11</xdr:col>
      <xdr:colOff>64194</xdr:colOff>
      <xdr:row>21</xdr:row>
      <xdr:rowOff>43044</xdr:rowOff>
    </xdr:to>
    <xdr:graphicFrame macro="">
      <xdr:nvGraphicFramePr>
        <xdr:cNvPr id="4" name="Chart 3">
          <a:extLst>
            <a:ext uri="{FF2B5EF4-FFF2-40B4-BE49-F238E27FC236}">
              <a16:creationId xmlns:a16="http://schemas.microsoft.com/office/drawing/2014/main" id="{2748C1C4-1073-4187-ABE0-0C0363547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211284</xdr:colOff>
      <xdr:row>25</xdr:row>
      <xdr:rowOff>74076</xdr:rowOff>
    </xdr:from>
    <xdr:to>
      <xdr:col>5</xdr:col>
      <xdr:colOff>552552</xdr:colOff>
      <xdr:row>27</xdr:row>
      <xdr:rowOff>48631</xdr:rowOff>
    </xdr:to>
    <xdr:sp macro="" textlink="">
      <xdr:nvSpPr>
        <xdr:cNvPr id="18" name="TextBox 17">
          <a:extLst>
            <a:ext uri="{FF2B5EF4-FFF2-40B4-BE49-F238E27FC236}">
              <a16:creationId xmlns:a16="http://schemas.microsoft.com/office/drawing/2014/main" id="{47567D4D-7A0E-4D79-A638-F461DF489D31}"/>
            </a:ext>
          </a:extLst>
        </xdr:cNvPr>
        <xdr:cNvSpPr txBox="1"/>
      </xdr:nvSpPr>
      <xdr:spPr>
        <a:xfrm>
          <a:off x="2367744" y="4676556"/>
          <a:ext cx="1331868" cy="340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36000" bIns="36000" rtlCol="0" anchor="t"/>
        <a:lstStyle/>
        <a:p>
          <a:r>
            <a:rPr lang="en-IN" sz="900">
              <a:solidFill>
                <a:schemeClr val="accent1">
                  <a:lumMod val="75000"/>
                </a:schemeClr>
              </a:solidFill>
              <a:latin typeface="Bahnschrift" panose="020B0502040204020203" pitchFamily="34" charset="0"/>
            </a:rPr>
            <a:t>Batting</a:t>
          </a:r>
          <a:r>
            <a:rPr lang="en-IN" sz="900" baseline="0">
              <a:solidFill>
                <a:schemeClr val="accent1">
                  <a:lumMod val="75000"/>
                </a:schemeClr>
              </a:solidFill>
              <a:latin typeface="Bahnschrift" panose="020B0502040204020203" pitchFamily="34" charset="0"/>
            </a:rPr>
            <a:t> Average</a:t>
          </a:r>
          <a:endParaRPr lang="en-IN" sz="900">
            <a:solidFill>
              <a:schemeClr val="accent1">
                <a:lumMod val="75000"/>
              </a:schemeClr>
            </a:solidFill>
            <a:latin typeface="Bahnschrift" panose="020B0502040204020203" pitchFamily="34" charset="0"/>
          </a:endParaRPr>
        </a:p>
      </xdr:txBody>
    </xdr:sp>
    <xdr:clientData/>
  </xdr:twoCellAnchor>
  <xdr:twoCellAnchor>
    <xdr:from>
      <xdr:col>3</xdr:col>
      <xdr:colOff>211284</xdr:colOff>
      <xdr:row>15</xdr:row>
      <xdr:rowOff>139074</xdr:rowOff>
    </xdr:from>
    <xdr:to>
      <xdr:col>5</xdr:col>
      <xdr:colOff>552552</xdr:colOff>
      <xdr:row>17</xdr:row>
      <xdr:rowOff>98389</xdr:rowOff>
    </xdr:to>
    <xdr:sp macro="" textlink="">
      <xdr:nvSpPr>
        <xdr:cNvPr id="22" name="TextBox 21">
          <a:extLst>
            <a:ext uri="{FF2B5EF4-FFF2-40B4-BE49-F238E27FC236}">
              <a16:creationId xmlns:a16="http://schemas.microsoft.com/office/drawing/2014/main" id="{F325C21E-2FA3-4E88-90E6-5B15D353352A}"/>
            </a:ext>
          </a:extLst>
        </xdr:cNvPr>
        <xdr:cNvSpPr txBox="1"/>
      </xdr:nvSpPr>
      <xdr:spPr>
        <a:xfrm>
          <a:off x="2367744" y="2897514"/>
          <a:ext cx="1331868" cy="340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36000" bIns="36000" rtlCol="0" anchor="t"/>
        <a:lstStyle/>
        <a:p>
          <a:r>
            <a:rPr lang="en-IN" sz="900">
              <a:solidFill>
                <a:srgbClr val="C00000"/>
              </a:solidFill>
              <a:latin typeface="Bahnschrift" panose="020B0502040204020203" pitchFamily="34" charset="0"/>
            </a:rPr>
            <a:t>Run Rate</a:t>
          </a:r>
        </a:p>
      </xdr:txBody>
    </xdr:sp>
    <xdr:clientData/>
  </xdr:twoCellAnchor>
  <xdr:twoCellAnchor>
    <xdr:from>
      <xdr:col>14</xdr:col>
      <xdr:colOff>305526</xdr:colOff>
      <xdr:row>2</xdr:row>
      <xdr:rowOff>144780</xdr:rowOff>
    </xdr:from>
    <xdr:to>
      <xdr:col>19</xdr:col>
      <xdr:colOff>168366</xdr:colOff>
      <xdr:row>18</xdr:row>
      <xdr:rowOff>98700</xdr:rowOff>
    </xdr:to>
    <xdr:graphicFrame macro="">
      <xdr:nvGraphicFramePr>
        <xdr:cNvPr id="51" name="Chart 50">
          <a:extLst>
            <a:ext uri="{FF2B5EF4-FFF2-40B4-BE49-F238E27FC236}">
              <a16:creationId xmlns:a16="http://schemas.microsoft.com/office/drawing/2014/main" id="{C2B224BD-B8C2-477F-92E1-79491BCCF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254000</xdr:colOff>
      <xdr:row>2</xdr:row>
      <xdr:rowOff>126077</xdr:rowOff>
    </xdr:from>
    <xdr:to>
      <xdr:col>14</xdr:col>
      <xdr:colOff>475979</xdr:colOff>
      <xdr:row>18</xdr:row>
      <xdr:rowOff>121517</xdr:rowOff>
    </xdr:to>
    <xdr:graphicFrame macro="">
      <xdr:nvGraphicFramePr>
        <xdr:cNvPr id="52" name="Chart 51">
          <a:extLst>
            <a:ext uri="{FF2B5EF4-FFF2-40B4-BE49-F238E27FC236}">
              <a16:creationId xmlns:a16="http://schemas.microsoft.com/office/drawing/2014/main" id="{D813AC10-A9A8-4D1E-90EE-5657F1640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454429</xdr:colOff>
      <xdr:row>2</xdr:row>
      <xdr:rowOff>123306</xdr:rowOff>
    </xdr:from>
    <xdr:to>
      <xdr:col>17</xdr:col>
      <xdr:colOff>566057</xdr:colOff>
      <xdr:row>18</xdr:row>
      <xdr:rowOff>118746</xdr:rowOff>
    </xdr:to>
    <xdr:graphicFrame macro="">
      <xdr:nvGraphicFramePr>
        <xdr:cNvPr id="53" name="Chart 52">
          <a:extLst>
            <a:ext uri="{FF2B5EF4-FFF2-40B4-BE49-F238E27FC236}">
              <a16:creationId xmlns:a16="http://schemas.microsoft.com/office/drawing/2014/main" id="{A0CA19BD-6B58-4A9F-86CD-12583039D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59871</xdr:colOff>
      <xdr:row>0</xdr:row>
      <xdr:rowOff>91440</xdr:rowOff>
    </xdr:from>
    <xdr:to>
      <xdr:col>21</xdr:col>
      <xdr:colOff>119700</xdr:colOff>
      <xdr:row>26</xdr:row>
      <xdr:rowOff>114300</xdr:rowOff>
    </xdr:to>
    <xdr:sp macro="" textlink="">
      <xdr:nvSpPr>
        <xdr:cNvPr id="50" name="Rectangle: Rounded Corners 49">
          <a:extLst>
            <a:ext uri="{FF2B5EF4-FFF2-40B4-BE49-F238E27FC236}">
              <a16:creationId xmlns:a16="http://schemas.microsoft.com/office/drawing/2014/main" id="{61002D2F-BCB9-4495-8F49-FC09D245DF8D}"/>
            </a:ext>
          </a:extLst>
        </xdr:cNvPr>
        <xdr:cNvSpPr/>
      </xdr:nvSpPr>
      <xdr:spPr>
        <a:xfrm>
          <a:off x="11134271" y="91440"/>
          <a:ext cx="2520000" cy="4769031"/>
        </a:xfrm>
        <a:prstGeom prst="roundRect">
          <a:avLst>
            <a:gd name="adj" fmla="val 3049"/>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400" b="1">
            <a:solidFill>
              <a:srgbClr val="073673"/>
            </a:solidFill>
          </a:endParaRPr>
        </a:p>
      </xdr:txBody>
    </xdr:sp>
    <xdr:clientData/>
  </xdr:twoCellAnchor>
  <xdr:twoCellAnchor>
    <xdr:from>
      <xdr:col>18</xdr:col>
      <xdr:colOff>62289</xdr:colOff>
      <xdr:row>1</xdr:row>
      <xdr:rowOff>30937</xdr:rowOff>
    </xdr:from>
    <xdr:to>
      <xdr:col>21</xdr:col>
      <xdr:colOff>442686</xdr:colOff>
      <xdr:row>24</xdr:row>
      <xdr:rowOff>144074</xdr:rowOff>
    </xdr:to>
    <xdr:graphicFrame macro="">
      <xdr:nvGraphicFramePr>
        <xdr:cNvPr id="12" name="Chart 11">
          <a:extLst>
            <a:ext uri="{FF2B5EF4-FFF2-40B4-BE49-F238E27FC236}">
              <a16:creationId xmlns:a16="http://schemas.microsoft.com/office/drawing/2014/main" id="{A9AB1339-972D-4E69-B2CE-A04AB9F3D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67927</xdr:colOff>
      <xdr:row>0</xdr:row>
      <xdr:rowOff>121672</xdr:rowOff>
    </xdr:from>
    <xdr:to>
      <xdr:col>20</xdr:col>
      <xdr:colOff>173427</xdr:colOff>
      <xdr:row>2</xdr:row>
      <xdr:rowOff>9089</xdr:rowOff>
    </xdr:to>
    <xdr:sp macro="" textlink="">
      <xdr:nvSpPr>
        <xdr:cNvPr id="54" name="TextBox 53">
          <a:extLst>
            <a:ext uri="{FF2B5EF4-FFF2-40B4-BE49-F238E27FC236}">
              <a16:creationId xmlns:a16="http://schemas.microsoft.com/office/drawing/2014/main" id="{BBF98189-D04C-4F01-A2F7-4F945C31825E}"/>
            </a:ext>
          </a:extLst>
        </xdr:cNvPr>
        <xdr:cNvSpPr txBox="1"/>
      </xdr:nvSpPr>
      <xdr:spPr>
        <a:xfrm>
          <a:off x="11142327" y="121672"/>
          <a:ext cx="1912529" cy="250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0000" tIns="36000" bIns="36000" rtlCol="0" anchor="ctr"/>
        <a:lstStyle/>
        <a:p>
          <a:pPr algn="l"/>
          <a:r>
            <a:rPr lang="en-IN" sz="1100">
              <a:latin typeface="Bahnschrift" panose="020B0502040204020203" pitchFamily="34" charset="0"/>
            </a:rPr>
            <a:t>Tournament</a:t>
          </a:r>
          <a:r>
            <a:rPr lang="en-IN" sz="1100" baseline="0">
              <a:latin typeface="Bahnschrift" panose="020B0502040204020203" pitchFamily="34" charset="0"/>
            </a:rPr>
            <a:t> Progress</a:t>
          </a:r>
          <a:endParaRPr lang="en-IN" sz="1100">
            <a:latin typeface="Bahnschrift" panose="020B0502040204020203" pitchFamily="34" charset="0"/>
          </a:endParaRPr>
        </a:p>
      </xdr:txBody>
    </xdr:sp>
    <xdr:clientData/>
  </xdr:twoCellAnchor>
  <xdr:twoCellAnchor>
    <xdr:from>
      <xdr:col>3</xdr:col>
      <xdr:colOff>0</xdr:colOff>
      <xdr:row>0</xdr:row>
      <xdr:rowOff>7257</xdr:rowOff>
    </xdr:from>
    <xdr:to>
      <xdr:col>3</xdr:col>
      <xdr:colOff>14515</xdr:colOff>
      <xdr:row>27</xdr:row>
      <xdr:rowOff>123371</xdr:rowOff>
    </xdr:to>
    <xdr:cxnSp macro="">
      <xdr:nvCxnSpPr>
        <xdr:cNvPr id="55" name="Straight Connector 54">
          <a:extLst>
            <a:ext uri="{FF2B5EF4-FFF2-40B4-BE49-F238E27FC236}">
              <a16:creationId xmlns:a16="http://schemas.microsoft.com/office/drawing/2014/main" id="{EB073D98-23A5-9963-374E-26A24B8545B6}"/>
            </a:ext>
          </a:extLst>
        </xdr:cNvPr>
        <xdr:cNvCxnSpPr/>
      </xdr:nvCxnSpPr>
      <xdr:spPr>
        <a:xfrm>
          <a:off x="2155371" y="7257"/>
          <a:ext cx="14515" cy="504371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391887</xdr:colOff>
      <xdr:row>1</xdr:row>
      <xdr:rowOff>21772</xdr:rowOff>
    </xdr:from>
    <xdr:to>
      <xdr:col>1</xdr:col>
      <xdr:colOff>1153886</xdr:colOff>
      <xdr:row>6</xdr:row>
      <xdr:rowOff>76641</xdr:rowOff>
    </xdr:to>
    <xdr:pic>
      <xdr:nvPicPr>
        <xdr:cNvPr id="9" name="Graphic 8">
          <a:extLst>
            <a:ext uri="{FF2B5EF4-FFF2-40B4-BE49-F238E27FC236}">
              <a16:creationId xmlns:a16="http://schemas.microsoft.com/office/drawing/2014/main" id="{4DF792E5-A06B-75B4-93D6-ADCF6D0B426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 uri="{837473B0-CC2E-450A-ABE3-18F120FF3D39}">
              <a1611:picAttrSrcUrl xmlns:a1611="http://schemas.microsoft.com/office/drawing/2016/11/main" r:id="rId13"/>
            </a:ext>
          </a:extLst>
        </a:blip>
        <a:stretch>
          <a:fillRect/>
        </a:stretch>
      </xdr:blipFill>
      <xdr:spPr>
        <a:xfrm>
          <a:off x="718458" y="203201"/>
          <a:ext cx="761999" cy="9765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18</xdr:row>
      <xdr:rowOff>152401</xdr:rowOff>
    </xdr:from>
    <xdr:to>
      <xdr:col>3</xdr:col>
      <xdr:colOff>4629</xdr:colOff>
      <xdr:row>26</xdr:row>
      <xdr:rowOff>131258</xdr:rowOff>
    </xdr:to>
    <mc:AlternateContent xmlns:mc="http://schemas.openxmlformats.org/markup-compatibility/2006" xmlns:a14="http://schemas.microsoft.com/office/drawing/2010/main">
      <mc:Choice Requires="a14">
        <xdr:graphicFrame macro="">
          <xdr:nvGraphicFramePr>
            <xdr:cNvPr id="69" name="Team 8">
              <a:extLst>
                <a:ext uri="{FF2B5EF4-FFF2-40B4-BE49-F238E27FC236}">
                  <a16:creationId xmlns:a16="http://schemas.microsoft.com/office/drawing/2014/main" id="{CC7D95B1-74C2-410F-A80C-969EBD90D3D0}"/>
                </a:ext>
              </a:extLst>
            </xdr:cNvPr>
            <xdr:cNvGraphicFramePr/>
          </xdr:nvGraphicFramePr>
          <xdr:xfrm>
            <a:off x="0" y="0"/>
            <a:ext cx="0" cy="0"/>
          </xdr:xfrm>
          <a:graphic>
            <a:graphicData uri="http://schemas.microsoft.com/office/drawing/2010/slicer">
              <sle:slicer xmlns:sle="http://schemas.microsoft.com/office/drawing/2010/slicer" name="Team 8"/>
            </a:graphicData>
          </a:graphic>
        </xdr:graphicFrame>
      </mc:Choice>
      <mc:Fallback xmlns="">
        <xdr:sp macro="" textlink="">
          <xdr:nvSpPr>
            <xdr:cNvPr id="0" name=""/>
            <xdr:cNvSpPr>
              <a:spLocks noTextEdit="1"/>
            </xdr:cNvSpPr>
          </xdr:nvSpPr>
          <xdr:spPr>
            <a:xfrm>
              <a:off x="0" y="3461658"/>
              <a:ext cx="2160000" cy="144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175750</xdr:colOff>
      <xdr:row>3</xdr:row>
      <xdr:rowOff>107245</xdr:rowOff>
    </xdr:from>
    <xdr:to>
      <xdr:col>11</xdr:col>
      <xdr:colOff>243550</xdr:colOff>
      <xdr:row>6</xdr:row>
      <xdr:rowOff>119365</xdr:rowOff>
    </xdr:to>
    <xdr:sp macro="" textlink="">
      <xdr:nvSpPr>
        <xdr:cNvPr id="38" name="Rect Total">
          <a:extLst>
            <a:ext uri="{FF2B5EF4-FFF2-40B4-BE49-F238E27FC236}">
              <a16:creationId xmlns:a16="http://schemas.microsoft.com/office/drawing/2014/main" id="{E6A934FA-B250-47D2-B94C-238CD2C570B1}"/>
            </a:ext>
          </a:extLst>
        </xdr:cNvPr>
        <xdr:cNvSpPr/>
      </xdr:nvSpPr>
      <xdr:spPr>
        <a:xfrm>
          <a:off x="2331121" y="651531"/>
          <a:ext cx="4719629" cy="570920"/>
        </a:xfrm>
        <a:prstGeom prst="roundRect">
          <a:avLst>
            <a:gd name="adj" fmla="val 14369"/>
          </a:avLst>
        </a:prstGeom>
        <a:ln>
          <a:noFill/>
        </a:ln>
        <a:effectLst/>
      </xdr:spPr>
      <xdr:style>
        <a:lnRef idx="2">
          <a:schemeClr val="dk1"/>
        </a:lnRef>
        <a:fillRef idx="1">
          <a:schemeClr val="lt1"/>
        </a:fillRef>
        <a:effectRef idx="0">
          <a:schemeClr val="dk1"/>
        </a:effectRef>
        <a:fontRef idx="minor">
          <a:schemeClr val="dk1"/>
        </a:fontRef>
      </xdr:style>
      <xdr:txBody>
        <a:bodyPr vertOverflow="clip" horzOverflow="clip" wrap="none" lIns="90000" tIns="0" bIns="0" rtlCol="0" anchor="ctr"/>
        <a:lstStyle/>
        <a:p>
          <a:pPr algn="l"/>
          <a:r>
            <a:rPr lang="en-IN" sz="1800" b="0">
              <a:solidFill>
                <a:schemeClr val="accent1">
                  <a:lumMod val="50000"/>
                </a:schemeClr>
              </a:solidFill>
              <a:effectLst/>
              <a:latin typeface="+mn-lt"/>
              <a:ea typeface="+mn-ea"/>
              <a:cs typeface="+mn-cs"/>
            </a:rPr>
            <a:t>Teams Comparison</a:t>
          </a:r>
          <a:r>
            <a:rPr lang="en-IN" sz="1800" b="0" baseline="0">
              <a:solidFill>
                <a:schemeClr val="accent1">
                  <a:lumMod val="50000"/>
                </a:schemeClr>
              </a:solidFill>
              <a:effectLst/>
              <a:latin typeface="+mn-lt"/>
              <a:ea typeface="+mn-ea"/>
              <a:cs typeface="+mn-cs"/>
            </a:rPr>
            <a:t> - </a:t>
          </a:r>
          <a:r>
            <a:rPr lang="en-IN" sz="1800" b="0">
              <a:solidFill>
                <a:schemeClr val="accent1">
                  <a:lumMod val="50000"/>
                </a:schemeClr>
              </a:solidFill>
              <a:effectLst/>
              <a:latin typeface="+mn-lt"/>
              <a:ea typeface="+mn-ea"/>
              <a:cs typeface="+mn-cs"/>
            </a:rPr>
            <a:t>ICC</a:t>
          </a:r>
          <a:r>
            <a:rPr lang="en-IN" sz="1800" b="0" baseline="0">
              <a:solidFill>
                <a:schemeClr val="accent1">
                  <a:lumMod val="50000"/>
                </a:schemeClr>
              </a:solidFill>
              <a:effectLst/>
              <a:latin typeface="+mn-lt"/>
              <a:ea typeface="+mn-ea"/>
              <a:cs typeface="+mn-cs"/>
            </a:rPr>
            <a:t> One-Day Tournaments</a:t>
          </a:r>
          <a:endParaRPr lang="en-IN" sz="1800" b="0">
            <a:solidFill>
              <a:schemeClr val="accent1">
                <a:lumMod val="50000"/>
              </a:schemeClr>
            </a:solidFill>
            <a:effectLst/>
          </a:endParaRPr>
        </a:p>
      </xdr:txBody>
    </xdr:sp>
    <xdr:clientData/>
  </xdr:twoCellAnchor>
  <xdr:twoCellAnchor>
    <xdr:from>
      <xdr:col>3</xdr:col>
      <xdr:colOff>0</xdr:colOff>
      <xdr:row>0</xdr:row>
      <xdr:rowOff>7257</xdr:rowOff>
    </xdr:from>
    <xdr:to>
      <xdr:col>3</xdr:col>
      <xdr:colOff>14515</xdr:colOff>
      <xdr:row>27</xdr:row>
      <xdr:rowOff>123371</xdr:rowOff>
    </xdr:to>
    <xdr:cxnSp macro="">
      <xdr:nvCxnSpPr>
        <xdr:cNvPr id="52" name="Straight Connector 51">
          <a:extLst>
            <a:ext uri="{FF2B5EF4-FFF2-40B4-BE49-F238E27FC236}">
              <a16:creationId xmlns:a16="http://schemas.microsoft.com/office/drawing/2014/main" id="{1D46FB5F-D9EE-4BC0-8622-C7C01E72BD5C}"/>
            </a:ext>
          </a:extLst>
        </xdr:cNvPr>
        <xdr:cNvCxnSpPr/>
      </xdr:nvCxnSpPr>
      <xdr:spPr>
        <a:xfrm>
          <a:off x="2156460" y="7257"/>
          <a:ext cx="14515" cy="50843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165121</xdr:colOff>
      <xdr:row>0</xdr:row>
      <xdr:rowOff>87811</xdr:rowOff>
    </xdr:from>
    <xdr:to>
      <xdr:col>11</xdr:col>
      <xdr:colOff>265292</xdr:colOff>
      <xdr:row>2</xdr:row>
      <xdr:rowOff>153354</xdr:rowOff>
    </xdr:to>
    <mc:AlternateContent xmlns:mc="http://schemas.openxmlformats.org/markup-compatibility/2006" xmlns:a14="http://schemas.microsoft.com/office/drawing/2010/main">
      <mc:Choice Requires="a14">
        <xdr:graphicFrame macro="">
          <xdr:nvGraphicFramePr>
            <xdr:cNvPr id="53" name="Year 5">
              <a:extLst>
                <a:ext uri="{FF2B5EF4-FFF2-40B4-BE49-F238E27FC236}">
                  <a16:creationId xmlns:a16="http://schemas.microsoft.com/office/drawing/2014/main" id="{8B1D3B8C-CC25-4F3F-8C1E-930B9058F2F8}"/>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2320492" y="87811"/>
              <a:ext cx="4752000" cy="42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45965</xdr:colOff>
      <xdr:row>0</xdr:row>
      <xdr:rowOff>116839</xdr:rowOff>
    </xdr:from>
    <xdr:to>
      <xdr:col>18</xdr:col>
      <xdr:colOff>59701</xdr:colOff>
      <xdr:row>26</xdr:row>
      <xdr:rowOff>124054</xdr:rowOff>
    </xdr:to>
    <xdr:grpSp>
      <xdr:nvGrpSpPr>
        <xdr:cNvPr id="54" name="Group 53">
          <a:extLst>
            <a:ext uri="{FF2B5EF4-FFF2-40B4-BE49-F238E27FC236}">
              <a16:creationId xmlns:a16="http://schemas.microsoft.com/office/drawing/2014/main" id="{D8762589-EC82-4267-93A0-121CCCAD1D11}"/>
            </a:ext>
          </a:extLst>
        </xdr:cNvPr>
        <xdr:cNvGrpSpPr/>
      </xdr:nvGrpSpPr>
      <xdr:grpSpPr>
        <a:xfrm>
          <a:off x="6853165" y="116839"/>
          <a:ext cx="4280936" cy="4767901"/>
          <a:chOff x="8550808" y="152400"/>
          <a:chExt cx="4560403" cy="4723224"/>
        </a:xfrm>
        <a:effectLst/>
      </xdr:grpSpPr>
      <xdr:sp macro="" textlink="">
        <xdr:nvSpPr>
          <xdr:cNvPr id="55" name="Rectangle: Rounded Corners 54">
            <a:extLst>
              <a:ext uri="{FF2B5EF4-FFF2-40B4-BE49-F238E27FC236}">
                <a16:creationId xmlns:a16="http://schemas.microsoft.com/office/drawing/2014/main" id="{A7E67A5C-3D24-32EB-55E4-D081A390ECBF}"/>
              </a:ext>
            </a:extLst>
          </xdr:cNvPr>
          <xdr:cNvSpPr/>
        </xdr:nvSpPr>
        <xdr:spPr>
          <a:xfrm>
            <a:off x="8961120" y="152400"/>
            <a:ext cx="4011422" cy="4718299"/>
          </a:xfrm>
          <a:prstGeom prst="roundRect">
            <a:avLst>
              <a:gd name="adj" fmla="val 4473"/>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rgbClr val="073673"/>
              </a:solidFill>
            </a:endParaRPr>
          </a:p>
        </xdr:txBody>
      </xdr:sp>
      <xdr:sp macro="" textlink="">
        <xdr:nvSpPr>
          <xdr:cNvPr id="56" name="TextBox 55">
            <a:extLst>
              <a:ext uri="{FF2B5EF4-FFF2-40B4-BE49-F238E27FC236}">
                <a16:creationId xmlns:a16="http://schemas.microsoft.com/office/drawing/2014/main" id="{815C44D0-BA67-03C6-D899-BBBDF7C1559F}"/>
              </a:ext>
            </a:extLst>
          </xdr:cNvPr>
          <xdr:cNvSpPr txBox="1"/>
        </xdr:nvSpPr>
        <xdr:spPr>
          <a:xfrm rot="16200000">
            <a:off x="8681699" y="3867424"/>
            <a:ext cx="1011487" cy="338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rgbClr val="C00000"/>
                </a:solidFill>
                <a:latin typeface="Bahnschrift" panose="020B0502040204020203" pitchFamily="34" charset="0"/>
              </a:rPr>
              <a:t>Economy Rate</a:t>
            </a:r>
          </a:p>
        </xdr:txBody>
      </xdr:sp>
      <xdr:graphicFrame macro="">
        <xdr:nvGraphicFramePr>
          <xdr:cNvPr id="57" name="Chart 56">
            <a:extLst>
              <a:ext uri="{FF2B5EF4-FFF2-40B4-BE49-F238E27FC236}">
                <a16:creationId xmlns:a16="http://schemas.microsoft.com/office/drawing/2014/main" id="{9AB4ED26-3370-1CC9-3493-8C6206015E72}"/>
              </a:ext>
            </a:extLst>
          </xdr:cNvPr>
          <xdr:cNvGraphicFramePr>
            <a:graphicFrameLocks/>
          </xdr:cNvGraphicFramePr>
        </xdr:nvGraphicFramePr>
        <xdr:xfrm>
          <a:off x="10963602" y="495968"/>
          <a:ext cx="2147609" cy="290824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8" name="TextBox 57">
            <a:extLst>
              <a:ext uri="{FF2B5EF4-FFF2-40B4-BE49-F238E27FC236}">
                <a16:creationId xmlns:a16="http://schemas.microsoft.com/office/drawing/2014/main" id="{32172D4F-7228-02CC-0939-F84B9540F1FB}"/>
              </a:ext>
            </a:extLst>
          </xdr:cNvPr>
          <xdr:cNvSpPr txBox="1"/>
        </xdr:nvSpPr>
        <xdr:spPr>
          <a:xfrm>
            <a:off x="11157710" y="493104"/>
            <a:ext cx="1485900" cy="253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accent1">
                    <a:lumMod val="75000"/>
                  </a:schemeClr>
                </a:solidFill>
                <a:latin typeface="Bahnschrift" panose="020B0502040204020203" pitchFamily="34" charset="0"/>
              </a:rPr>
              <a:t>Strike Rate</a:t>
            </a:r>
          </a:p>
        </xdr:txBody>
      </xdr:sp>
      <xdr:sp macro="" textlink="">
        <xdr:nvSpPr>
          <xdr:cNvPr id="59" name="TextBox 58">
            <a:extLst>
              <a:ext uri="{FF2B5EF4-FFF2-40B4-BE49-F238E27FC236}">
                <a16:creationId xmlns:a16="http://schemas.microsoft.com/office/drawing/2014/main" id="{FD046E42-7F2D-1F30-5DA8-4DD259DBC05B}"/>
              </a:ext>
            </a:extLst>
          </xdr:cNvPr>
          <xdr:cNvSpPr txBox="1"/>
        </xdr:nvSpPr>
        <xdr:spPr>
          <a:xfrm>
            <a:off x="9735425" y="485895"/>
            <a:ext cx="1485900" cy="253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accent1">
                    <a:lumMod val="75000"/>
                  </a:schemeClr>
                </a:solidFill>
                <a:latin typeface="Bahnschrift" panose="020B0502040204020203" pitchFamily="34" charset="0"/>
              </a:rPr>
              <a:t>Bowl</a:t>
            </a:r>
            <a:r>
              <a:rPr lang="en-IN" sz="900" baseline="0">
                <a:solidFill>
                  <a:schemeClr val="accent1">
                    <a:lumMod val="75000"/>
                  </a:schemeClr>
                </a:solidFill>
                <a:latin typeface="Bahnschrift" panose="020B0502040204020203" pitchFamily="34" charset="0"/>
              </a:rPr>
              <a:t> Average</a:t>
            </a:r>
            <a:endParaRPr lang="en-IN" sz="900">
              <a:solidFill>
                <a:schemeClr val="accent1">
                  <a:lumMod val="75000"/>
                </a:schemeClr>
              </a:solidFill>
              <a:latin typeface="Bahnschrift" panose="020B0502040204020203" pitchFamily="34" charset="0"/>
            </a:endParaRPr>
          </a:p>
        </xdr:txBody>
      </xdr:sp>
      <xdr:graphicFrame macro="">
        <xdr:nvGraphicFramePr>
          <xdr:cNvPr id="60" name="Chart 59">
            <a:extLst>
              <a:ext uri="{FF2B5EF4-FFF2-40B4-BE49-F238E27FC236}">
                <a16:creationId xmlns:a16="http://schemas.microsoft.com/office/drawing/2014/main" id="{B167EE44-7C0D-1C16-2260-7C48C8908FC4}"/>
              </a:ext>
            </a:extLst>
          </xdr:cNvPr>
          <xdr:cNvGraphicFramePr>
            <a:graphicFrameLocks/>
          </xdr:cNvGraphicFramePr>
        </xdr:nvGraphicFramePr>
        <xdr:xfrm>
          <a:off x="8550808" y="488353"/>
          <a:ext cx="2147610" cy="290824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1" name="Chart 60">
            <a:extLst>
              <a:ext uri="{FF2B5EF4-FFF2-40B4-BE49-F238E27FC236}">
                <a16:creationId xmlns:a16="http://schemas.microsoft.com/office/drawing/2014/main" id="{2A89A948-4912-E569-9080-0608EBF86F4C}"/>
              </a:ext>
            </a:extLst>
          </xdr:cNvPr>
          <xdr:cNvGraphicFramePr>
            <a:graphicFrameLocks/>
          </xdr:cNvGraphicFramePr>
        </xdr:nvGraphicFramePr>
        <xdr:xfrm>
          <a:off x="9207937" y="3519869"/>
          <a:ext cx="3641256" cy="135575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14</xdr:col>
      <xdr:colOff>87086</xdr:colOff>
      <xdr:row>2</xdr:row>
      <xdr:rowOff>43541</xdr:rowOff>
    </xdr:from>
    <xdr:to>
      <xdr:col>16</xdr:col>
      <xdr:colOff>94343</xdr:colOff>
      <xdr:row>18</xdr:row>
      <xdr:rowOff>130135</xdr:rowOff>
    </xdr:to>
    <xdr:graphicFrame macro="">
      <xdr:nvGraphicFramePr>
        <xdr:cNvPr id="62" name="Chart 61">
          <a:extLst>
            <a:ext uri="{FF2B5EF4-FFF2-40B4-BE49-F238E27FC236}">
              <a16:creationId xmlns:a16="http://schemas.microsoft.com/office/drawing/2014/main" id="{9F7DFEE6-ACBE-4597-ABA2-EEA73ED03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466866</xdr:colOff>
      <xdr:row>0</xdr:row>
      <xdr:rowOff>131735</xdr:rowOff>
    </xdr:from>
    <xdr:to>
      <xdr:col>14</xdr:col>
      <xdr:colOff>445526</xdr:colOff>
      <xdr:row>2</xdr:row>
      <xdr:rowOff>18306</xdr:rowOff>
    </xdr:to>
    <xdr:sp macro="" textlink="">
      <xdr:nvSpPr>
        <xdr:cNvPr id="63" name="TextBox 62">
          <a:extLst>
            <a:ext uri="{FF2B5EF4-FFF2-40B4-BE49-F238E27FC236}">
              <a16:creationId xmlns:a16="http://schemas.microsoft.com/office/drawing/2014/main" id="{54AE3359-422B-4413-8041-1C48E37AEE59}"/>
            </a:ext>
          </a:extLst>
        </xdr:cNvPr>
        <xdr:cNvSpPr txBox="1"/>
      </xdr:nvSpPr>
      <xdr:spPr>
        <a:xfrm>
          <a:off x="7274066" y="131735"/>
          <a:ext cx="1807460" cy="249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0000" tIns="36000" bIns="36000" rtlCol="0" anchor="t"/>
        <a:lstStyle/>
        <a:p>
          <a:r>
            <a:rPr lang="en-IN" sz="1100">
              <a:latin typeface="Bahnschrift" panose="020B0502040204020203" pitchFamily="34" charset="0"/>
            </a:rPr>
            <a:t>Bowling Performance</a:t>
          </a:r>
        </a:p>
      </xdr:txBody>
    </xdr:sp>
    <xdr:clientData/>
  </xdr:twoCellAnchor>
  <xdr:twoCellAnchor>
    <xdr:from>
      <xdr:col>18</xdr:col>
      <xdr:colOff>7256</xdr:colOff>
      <xdr:row>0</xdr:row>
      <xdr:rowOff>116839</xdr:rowOff>
    </xdr:from>
    <xdr:to>
      <xdr:col>21</xdr:col>
      <xdr:colOff>445224</xdr:colOff>
      <xdr:row>26</xdr:row>
      <xdr:rowOff>140668</xdr:rowOff>
    </xdr:to>
    <xdr:grpSp>
      <xdr:nvGrpSpPr>
        <xdr:cNvPr id="64" name="Group 63">
          <a:extLst>
            <a:ext uri="{FF2B5EF4-FFF2-40B4-BE49-F238E27FC236}">
              <a16:creationId xmlns:a16="http://schemas.microsoft.com/office/drawing/2014/main" id="{D7D569BD-601F-401E-8433-8EFB4F6189CF}"/>
            </a:ext>
          </a:extLst>
        </xdr:cNvPr>
        <xdr:cNvGrpSpPr/>
      </xdr:nvGrpSpPr>
      <xdr:grpSpPr>
        <a:xfrm>
          <a:off x="11081656" y="116839"/>
          <a:ext cx="2898139" cy="4784515"/>
          <a:chOff x="11275061" y="99060"/>
          <a:chExt cx="2898139" cy="4770000"/>
        </a:xfrm>
      </xdr:grpSpPr>
      <xdr:sp macro="" textlink="">
        <xdr:nvSpPr>
          <xdr:cNvPr id="65" name="Rectangle: Rounded Corners 64">
            <a:extLst>
              <a:ext uri="{FF2B5EF4-FFF2-40B4-BE49-F238E27FC236}">
                <a16:creationId xmlns:a16="http://schemas.microsoft.com/office/drawing/2014/main" id="{AD794C62-B591-21CC-E1BB-5816D80F3C78}"/>
              </a:ext>
            </a:extLst>
          </xdr:cNvPr>
          <xdr:cNvSpPr/>
        </xdr:nvSpPr>
        <xdr:spPr>
          <a:xfrm>
            <a:off x="11376660" y="99060"/>
            <a:ext cx="2520000" cy="4770000"/>
          </a:xfrm>
          <a:prstGeom prst="roundRect">
            <a:avLst>
              <a:gd name="adj" fmla="val 4473"/>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rgbClr val="073673"/>
              </a:solidFill>
            </a:endParaRPr>
          </a:p>
        </xdr:txBody>
      </xdr:sp>
      <xdr:graphicFrame macro="">
        <xdr:nvGraphicFramePr>
          <xdr:cNvPr id="66" name="Chart 65">
            <a:extLst>
              <a:ext uri="{FF2B5EF4-FFF2-40B4-BE49-F238E27FC236}">
                <a16:creationId xmlns:a16="http://schemas.microsoft.com/office/drawing/2014/main" id="{0E270111-7B9D-7759-1A76-8CAF99FD56E0}"/>
              </a:ext>
            </a:extLst>
          </xdr:cNvPr>
          <xdr:cNvGraphicFramePr>
            <a:graphicFrameLocks/>
          </xdr:cNvGraphicFramePr>
        </xdr:nvGraphicFramePr>
        <xdr:xfrm>
          <a:off x="11275061" y="281578"/>
          <a:ext cx="2898139" cy="4410529"/>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67" name="TextBox 66">
            <a:extLst>
              <a:ext uri="{FF2B5EF4-FFF2-40B4-BE49-F238E27FC236}">
                <a16:creationId xmlns:a16="http://schemas.microsoft.com/office/drawing/2014/main" id="{E0F04C23-5021-8C64-877B-F8D357613422}"/>
              </a:ext>
            </a:extLst>
          </xdr:cNvPr>
          <xdr:cNvSpPr txBox="1"/>
        </xdr:nvSpPr>
        <xdr:spPr>
          <a:xfrm>
            <a:off x="11411129" y="120105"/>
            <a:ext cx="14554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0" bIns="0" rtlCol="0" anchor="t"/>
          <a:lstStyle/>
          <a:p>
            <a:r>
              <a:rPr lang="en-IN" sz="1100" b="0" i="0">
                <a:latin typeface="Bahnschrift" panose="020B0502040204020203" pitchFamily="34" charset="0"/>
              </a:rPr>
              <a:t>Wins and Losses</a:t>
            </a:r>
          </a:p>
        </xdr:txBody>
      </xdr:sp>
    </xdr:grpSp>
    <xdr:clientData/>
  </xdr:twoCellAnchor>
  <xdr:twoCellAnchor>
    <xdr:from>
      <xdr:col>3</xdr:col>
      <xdr:colOff>175750</xdr:colOff>
      <xdr:row>15</xdr:row>
      <xdr:rowOff>79828</xdr:rowOff>
    </xdr:from>
    <xdr:to>
      <xdr:col>11</xdr:col>
      <xdr:colOff>243521</xdr:colOff>
      <xdr:row>26</xdr:row>
      <xdr:rowOff>110413</xdr:rowOff>
    </xdr:to>
    <xdr:grpSp>
      <xdr:nvGrpSpPr>
        <xdr:cNvPr id="71" name="Group 70">
          <a:extLst>
            <a:ext uri="{FF2B5EF4-FFF2-40B4-BE49-F238E27FC236}">
              <a16:creationId xmlns:a16="http://schemas.microsoft.com/office/drawing/2014/main" id="{9804222C-5F33-44DE-AD85-CCD260BE275F}"/>
            </a:ext>
          </a:extLst>
        </xdr:cNvPr>
        <xdr:cNvGrpSpPr/>
      </xdr:nvGrpSpPr>
      <xdr:grpSpPr>
        <a:xfrm>
          <a:off x="2331121" y="2815771"/>
          <a:ext cx="4719600" cy="2055328"/>
          <a:chOff x="2324099" y="1280079"/>
          <a:chExt cx="4719600" cy="2040813"/>
        </a:xfrm>
      </xdr:grpSpPr>
      <xdr:sp macro="" textlink="">
        <xdr:nvSpPr>
          <xdr:cNvPr id="72" name="Rectangle: Rounded Corners 71">
            <a:extLst>
              <a:ext uri="{FF2B5EF4-FFF2-40B4-BE49-F238E27FC236}">
                <a16:creationId xmlns:a16="http://schemas.microsoft.com/office/drawing/2014/main" id="{66404823-3CF2-86C2-9411-0BC78D6FD794}"/>
              </a:ext>
            </a:extLst>
          </xdr:cNvPr>
          <xdr:cNvSpPr/>
        </xdr:nvSpPr>
        <xdr:spPr>
          <a:xfrm>
            <a:off x="2324099" y="1280079"/>
            <a:ext cx="4719600" cy="2040813"/>
          </a:xfrm>
          <a:prstGeom prst="roundRect">
            <a:avLst>
              <a:gd name="adj" fmla="val 7615"/>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rgbClr val="073673"/>
              </a:solidFill>
            </a:endParaRPr>
          </a:p>
        </xdr:txBody>
      </xdr:sp>
      <xdr:graphicFrame macro="">
        <xdr:nvGraphicFramePr>
          <xdr:cNvPr id="73" name="Chart 72">
            <a:extLst>
              <a:ext uri="{FF2B5EF4-FFF2-40B4-BE49-F238E27FC236}">
                <a16:creationId xmlns:a16="http://schemas.microsoft.com/office/drawing/2014/main" id="{C7D8A93C-D065-5AEE-24DB-5365B097F09A}"/>
              </a:ext>
            </a:extLst>
          </xdr:cNvPr>
          <xdr:cNvGraphicFramePr>
            <a:graphicFrameLocks/>
          </xdr:cNvGraphicFramePr>
        </xdr:nvGraphicFramePr>
        <xdr:xfrm>
          <a:off x="2604942" y="1517879"/>
          <a:ext cx="4143830" cy="1744929"/>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3</xdr:col>
      <xdr:colOff>175750</xdr:colOff>
      <xdr:row>7</xdr:row>
      <xdr:rowOff>55432</xdr:rowOff>
    </xdr:from>
    <xdr:to>
      <xdr:col>11</xdr:col>
      <xdr:colOff>243521</xdr:colOff>
      <xdr:row>14</xdr:row>
      <xdr:rowOff>155657</xdr:rowOff>
    </xdr:to>
    <xdr:grpSp>
      <xdr:nvGrpSpPr>
        <xdr:cNvPr id="84" name="Group 83">
          <a:extLst>
            <a:ext uri="{FF2B5EF4-FFF2-40B4-BE49-F238E27FC236}">
              <a16:creationId xmlns:a16="http://schemas.microsoft.com/office/drawing/2014/main" id="{906A028A-165D-4944-8E6D-7723A49A66B7}"/>
            </a:ext>
          </a:extLst>
        </xdr:cNvPr>
        <xdr:cNvGrpSpPr/>
      </xdr:nvGrpSpPr>
      <xdr:grpSpPr>
        <a:xfrm>
          <a:off x="2331121" y="1339946"/>
          <a:ext cx="4719600" cy="1370225"/>
          <a:chOff x="2324099" y="3428556"/>
          <a:chExt cx="4719600" cy="1370225"/>
        </a:xfrm>
      </xdr:grpSpPr>
      <xdr:sp macro="" textlink="">
        <xdr:nvSpPr>
          <xdr:cNvPr id="85" name="Rectangle: Rounded Corners 84">
            <a:extLst>
              <a:ext uri="{FF2B5EF4-FFF2-40B4-BE49-F238E27FC236}">
                <a16:creationId xmlns:a16="http://schemas.microsoft.com/office/drawing/2014/main" id="{AA8FABA1-688E-A92D-6530-5E17A4EA80B8}"/>
              </a:ext>
            </a:extLst>
          </xdr:cNvPr>
          <xdr:cNvSpPr/>
        </xdr:nvSpPr>
        <xdr:spPr>
          <a:xfrm>
            <a:off x="2324099" y="3428556"/>
            <a:ext cx="4719600" cy="1356804"/>
          </a:xfrm>
          <a:prstGeom prst="roundRect">
            <a:avLst>
              <a:gd name="adj" fmla="val 7615"/>
            </a:avLst>
          </a:prstGeom>
          <a:solidFill>
            <a:schemeClr val="bg1"/>
          </a:solidFill>
          <a:ln>
            <a:noFill/>
          </a:ln>
          <a:effectLst>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b="1">
              <a:solidFill>
                <a:srgbClr val="073673"/>
              </a:solidFill>
            </a:endParaRPr>
          </a:p>
        </xdr:txBody>
      </xdr:sp>
      <xdr:graphicFrame macro="">
        <xdr:nvGraphicFramePr>
          <xdr:cNvPr id="86" name="Chart 85">
            <a:extLst>
              <a:ext uri="{FF2B5EF4-FFF2-40B4-BE49-F238E27FC236}">
                <a16:creationId xmlns:a16="http://schemas.microsoft.com/office/drawing/2014/main" id="{8780FD91-3AB5-CD2F-54A2-97D4FD61DB95}"/>
              </a:ext>
            </a:extLst>
          </xdr:cNvPr>
          <xdr:cNvGraphicFramePr>
            <a:graphicFrameLocks/>
          </xdr:cNvGraphicFramePr>
        </xdr:nvGraphicFramePr>
        <xdr:xfrm>
          <a:off x="2498271" y="3685180"/>
          <a:ext cx="4434113" cy="1113601"/>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3</xdr:col>
      <xdr:colOff>166210</xdr:colOff>
      <xdr:row>15</xdr:row>
      <xdr:rowOff>89822</xdr:rowOff>
    </xdr:from>
    <xdr:to>
      <xdr:col>5</xdr:col>
      <xdr:colOff>507478</xdr:colOff>
      <xdr:row>17</xdr:row>
      <xdr:rowOff>49863</xdr:rowOff>
    </xdr:to>
    <xdr:sp macro="" textlink="">
      <xdr:nvSpPr>
        <xdr:cNvPr id="87" name="TextBox 86">
          <a:extLst>
            <a:ext uri="{FF2B5EF4-FFF2-40B4-BE49-F238E27FC236}">
              <a16:creationId xmlns:a16="http://schemas.microsoft.com/office/drawing/2014/main" id="{658A07D2-9C61-43ED-85EC-ABEB3807BA77}"/>
            </a:ext>
          </a:extLst>
        </xdr:cNvPr>
        <xdr:cNvSpPr txBox="1"/>
      </xdr:nvSpPr>
      <xdr:spPr>
        <a:xfrm>
          <a:off x="2321581" y="2825765"/>
          <a:ext cx="1335497" cy="3374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36000" bIns="36000" rtlCol="0" anchor="t"/>
        <a:lstStyle/>
        <a:p>
          <a:r>
            <a:rPr lang="en-IN" sz="900">
              <a:solidFill>
                <a:schemeClr val="accent1">
                  <a:lumMod val="75000"/>
                </a:schemeClr>
              </a:solidFill>
              <a:latin typeface="Bahnschrift" panose="020B0502040204020203" pitchFamily="34" charset="0"/>
            </a:rPr>
            <a:t>Batting</a:t>
          </a:r>
          <a:r>
            <a:rPr lang="en-IN" sz="900" baseline="0">
              <a:solidFill>
                <a:schemeClr val="accent1">
                  <a:lumMod val="75000"/>
                </a:schemeClr>
              </a:solidFill>
              <a:latin typeface="Bahnschrift" panose="020B0502040204020203" pitchFamily="34" charset="0"/>
            </a:rPr>
            <a:t> Average</a:t>
          </a:r>
          <a:endParaRPr lang="en-IN" sz="900">
            <a:solidFill>
              <a:schemeClr val="accent1">
                <a:lumMod val="75000"/>
              </a:schemeClr>
            </a:solidFill>
            <a:latin typeface="Bahnschrift" panose="020B0502040204020203" pitchFamily="34" charset="0"/>
          </a:endParaRPr>
        </a:p>
      </xdr:txBody>
    </xdr:sp>
    <xdr:clientData/>
  </xdr:twoCellAnchor>
  <xdr:twoCellAnchor>
    <xdr:from>
      <xdr:col>3</xdr:col>
      <xdr:colOff>152400</xdr:colOff>
      <xdr:row>9</xdr:row>
      <xdr:rowOff>116109</xdr:rowOff>
    </xdr:from>
    <xdr:to>
      <xdr:col>5</xdr:col>
      <xdr:colOff>493668</xdr:colOff>
      <xdr:row>11</xdr:row>
      <xdr:rowOff>89937</xdr:rowOff>
    </xdr:to>
    <xdr:sp macro="" textlink="">
      <xdr:nvSpPr>
        <xdr:cNvPr id="88" name="TextBox 87">
          <a:extLst>
            <a:ext uri="{FF2B5EF4-FFF2-40B4-BE49-F238E27FC236}">
              <a16:creationId xmlns:a16="http://schemas.microsoft.com/office/drawing/2014/main" id="{6A5D7C6B-DE33-49B9-9243-891E512066E8}"/>
            </a:ext>
          </a:extLst>
        </xdr:cNvPr>
        <xdr:cNvSpPr txBox="1"/>
      </xdr:nvSpPr>
      <xdr:spPr>
        <a:xfrm>
          <a:off x="2307771" y="1763480"/>
          <a:ext cx="1335497" cy="336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tIns="36000" bIns="36000" rtlCol="0" anchor="t"/>
        <a:lstStyle/>
        <a:p>
          <a:r>
            <a:rPr lang="en-IN" sz="900">
              <a:solidFill>
                <a:srgbClr val="C00000"/>
              </a:solidFill>
              <a:latin typeface="Bahnschrift" panose="020B0502040204020203" pitchFamily="34" charset="0"/>
            </a:rPr>
            <a:t>Run Rate</a:t>
          </a:r>
        </a:p>
      </xdr:txBody>
    </xdr:sp>
    <xdr:clientData/>
  </xdr:twoCellAnchor>
  <xdr:twoCellAnchor>
    <xdr:from>
      <xdr:col>3</xdr:col>
      <xdr:colOff>159662</xdr:colOff>
      <xdr:row>7</xdr:row>
      <xdr:rowOff>50800</xdr:rowOff>
    </xdr:from>
    <xdr:to>
      <xdr:col>7</xdr:col>
      <xdr:colOff>276656</xdr:colOff>
      <xdr:row>8</xdr:row>
      <xdr:rowOff>142812</xdr:rowOff>
    </xdr:to>
    <xdr:sp macro="" textlink="">
      <xdr:nvSpPr>
        <xdr:cNvPr id="89" name="TextBox 88">
          <a:extLst>
            <a:ext uri="{FF2B5EF4-FFF2-40B4-BE49-F238E27FC236}">
              <a16:creationId xmlns:a16="http://schemas.microsoft.com/office/drawing/2014/main" id="{7A5C5BC9-038A-4ECE-8D1C-AFE687CBE669}"/>
            </a:ext>
          </a:extLst>
        </xdr:cNvPr>
        <xdr:cNvSpPr txBox="1"/>
      </xdr:nvSpPr>
      <xdr:spPr>
        <a:xfrm>
          <a:off x="2315033" y="1335314"/>
          <a:ext cx="2330423" cy="273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0000" tIns="36000" bIns="36000" rtlCol="0" anchor="t"/>
        <a:lstStyle/>
        <a:p>
          <a:r>
            <a:rPr lang="en-IN" sz="1100">
              <a:latin typeface="Bahnschrift" panose="020B0502040204020203" pitchFamily="34" charset="0"/>
            </a:rPr>
            <a:t>Batting</a:t>
          </a:r>
          <a:r>
            <a:rPr lang="en-IN" sz="1100" baseline="0">
              <a:latin typeface="Bahnschrift" panose="020B0502040204020203" pitchFamily="34" charset="0"/>
            </a:rPr>
            <a:t> Performance</a:t>
          </a:r>
          <a:endParaRPr lang="en-IN" sz="1100">
            <a:latin typeface="Bahnschrift" panose="020B0502040204020203" pitchFamily="34" charset="0"/>
          </a:endParaRPr>
        </a:p>
      </xdr:txBody>
    </xdr:sp>
    <xdr:clientData/>
  </xdr:twoCellAnchor>
  <xdr:twoCellAnchor editAs="oneCell">
    <xdr:from>
      <xdr:col>1</xdr:col>
      <xdr:colOff>391886</xdr:colOff>
      <xdr:row>1</xdr:row>
      <xdr:rowOff>21770</xdr:rowOff>
    </xdr:from>
    <xdr:to>
      <xdr:col>1</xdr:col>
      <xdr:colOff>1153885</xdr:colOff>
      <xdr:row>6</xdr:row>
      <xdr:rowOff>76639</xdr:rowOff>
    </xdr:to>
    <xdr:pic>
      <xdr:nvPicPr>
        <xdr:cNvPr id="2" name="Graphic 1">
          <a:extLst>
            <a:ext uri="{FF2B5EF4-FFF2-40B4-BE49-F238E27FC236}">
              <a16:creationId xmlns:a16="http://schemas.microsoft.com/office/drawing/2014/main" id="{63C09087-1DF4-4875-B6AD-FCD09B99B20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 uri="{837473B0-CC2E-450A-ABE3-18F120FF3D39}">
              <a1611:picAttrSrcUrl xmlns:a1611="http://schemas.microsoft.com/office/drawing/2016/11/main" r:id="rId10"/>
            </a:ext>
          </a:extLst>
        </a:blip>
        <a:stretch>
          <a:fillRect/>
        </a:stretch>
      </xdr:blipFill>
      <xdr:spPr>
        <a:xfrm>
          <a:off x="718457" y="203199"/>
          <a:ext cx="761999" cy="9765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83820</xdr:colOff>
      <xdr:row>0</xdr:row>
      <xdr:rowOff>99060</xdr:rowOff>
    </xdr:from>
    <xdr:to>
      <xdr:col>17</xdr:col>
      <xdr:colOff>0</xdr:colOff>
      <xdr:row>12</xdr:row>
      <xdr:rowOff>99060</xdr:rowOff>
    </xdr:to>
    <xdr:graphicFrame macro="">
      <xdr:nvGraphicFramePr>
        <xdr:cNvPr id="2" name="Chart 1">
          <a:extLst>
            <a:ext uri="{FF2B5EF4-FFF2-40B4-BE49-F238E27FC236}">
              <a16:creationId xmlns:a16="http://schemas.microsoft.com/office/drawing/2014/main" id="{F6E6470A-44D2-1121-4638-848EFACB4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38100</xdr:colOff>
      <xdr:row>1</xdr:row>
      <xdr:rowOff>68580</xdr:rowOff>
    </xdr:from>
    <xdr:to>
      <xdr:col>20</xdr:col>
      <xdr:colOff>38100</xdr:colOff>
      <xdr:row>6</xdr:row>
      <xdr:rowOff>0</xdr:rowOff>
    </xdr:to>
    <mc:AlternateContent xmlns:mc="http://schemas.openxmlformats.org/markup-compatibility/2006" xmlns:a14="http://schemas.microsoft.com/office/drawing/2010/main">
      <mc:Choice Requires="a14">
        <xdr:graphicFrame macro="">
          <xdr:nvGraphicFramePr>
            <xdr:cNvPr id="3" name="Tournament">
              <a:extLst>
                <a:ext uri="{FF2B5EF4-FFF2-40B4-BE49-F238E27FC236}">
                  <a16:creationId xmlns:a16="http://schemas.microsoft.com/office/drawing/2014/main" id="{C2D3806E-BB7E-ACB9-97C4-D83885E97876}"/>
                </a:ext>
              </a:extLst>
            </xdr:cNvPr>
            <xdr:cNvGraphicFramePr/>
          </xdr:nvGraphicFramePr>
          <xdr:xfrm>
            <a:off x="0" y="0"/>
            <a:ext cx="0" cy="0"/>
          </xdr:xfrm>
          <a:graphic>
            <a:graphicData uri="http://schemas.microsoft.com/office/drawing/2010/slicer">
              <sle:slicer xmlns:sle="http://schemas.microsoft.com/office/drawing/2010/slicer" name="Tournament"/>
            </a:graphicData>
          </a:graphic>
        </xdr:graphicFrame>
      </mc:Choice>
      <mc:Fallback xmlns="">
        <xdr:sp macro="" textlink="">
          <xdr:nvSpPr>
            <xdr:cNvPr id="0" name=""/>
            <xdr:cNvSpPr>
              <a:spLocks noTextEdit="1"/>
            </xdr:cNvSpPr>
          </xdr:nvSpPr>
          <xdr:spPr>
            <a:xfrm>
              <a:off x="12100560" y="251460"/>
              <a:ext cx="18288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243840</xdr:colOff>
      <xdr:row>1</xdr:row>
      <xdr:rowOff>0</xdr:rowOff>
    </xdr:from>
    <xdr:to>
      <xdr:col>5</xdr:col>
      <xdr:colOff>556260</xdr:colOff>
      <xdr:row>10</xdr:row>
      <xdr:rowOff>158115</xdr:rowOff>
    </xdr:to>
    <mc:AlternateContent xmlns:mc="http://schemas.openxmlformats.org/markup-compatibility/2006" xmlns:a14="http://schemas.microsoft.com/office/drawing/2010/main">
      <mc:Choice Requires="a14">
        <xdr:graphicFrame macro="">
          <xdr:nvGraphicFramePr>
            <xdr:cNvPr id="5" name="Team">
              <a:extLst>
                <a:ext uri="{FF2B5EF4-FFF2-40B4-BE49-F238E27FC236}">
                  <a16:creationId xmlns:a16="http://schemas.microsoft.com/office/drawing/2014/main" id="{E0DD1251-BD06-AF0C-E1A2-50C74896CE15}"/>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2667000" y="182880"/>
              <a:ext cx="1828800" cy="18040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510540</xdr:colOff>
      <xdr:row>1</xdr:row>
      <xdr:rowOff>0</xdr:rowOff>
    </xdr:from>
    <xdr:to>
      <xdr:col>8</xdr:col>
      <xdr:colOff>0</xdr:colOff>
      <xdr:row>7</xdr:row>
      <xdr:rowOff>114300</xdr:rowOff>
    </xdr:to>
    <mc:AlternateContent xmlns:mc="http://schemas.openxmlformats.org/markup-compatibility/2006" xmlns:a14="http://schemas.microsoft.com/office/drawing/2010/main">
      <mc:Choice Requires="a14">
        <xdr:graphicFrame macro="">
          <xdr:nvGraphicFramePr>
            <xdr:cNvPr id="6" name="Stage Type">
              <a:extLst>
                <a:ext uri="{FF2B5EF4-FFF2-40B4-BE49-F238E27FC236}">
                  <a16:creationId xmlns:a16="http://schemas.microsoft.com/office/drawing/2014/main" id="{14CC63D3-E107-28AB-02D3-E4797D009601}"/>
                </a:ext>
              </a:extLst>
            </xdr:cNvPr>
            <xdr:cNvGraphicFramePr/>
          </xdr:nvGraphicFramePr>
          <xdr:xfrm>
            <a:off x="0" y="0"/>
            <a:ext cx="0" cy="0"/>
          </xdr:xfrm>
          <a:graphic>
            <a:graphicData uri="http://schemas.microsoft.com/office/drawing/2010/slicer">
              <sle:slicer xmlns:sle="http://schemas.microsoft.com/office/drawing/2010/slicer" name="Stage Type"/>
            </a:graphicData>
          </a:graphic>
        </xdr:graphicFrame>
      </mc:Choice>
      <mc:Fallback xmlns="">
        <xdr:sp macro="" textlink="">
          <xdr:nvSpPr>
            <xdr:cNvPr id="0" name=""/>
            <xdr:cNvSpPr>
              <a:spLocks noTextEdit="1"/>
            </xdr:cNvSpPr>
          </xdr:nvSpPr>
          <xdr:spPr>
            <a:xfrm>
              <a:off x="4747260" y="182880"/>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822960</xdr:colOff>
      <xdr:row>9</xdr:row>
      <xdr:rowOff>137160</xdr:rowOff>
    </xdr:from>
    <xdr:to>
      <xdr:col>8</xdr:col>
      <xdr:colOff>312420</xdr:colOff>
      <xdr:row>18</xdr:row>
      <xdr:rowOff>160020</xdr:rowOff>
    </xdr:to>
    <mc:AlternateContent xmlns:mc="http://schemas.openxmlformats.org/markup-compatibility/2006" xmlns:a14="http://schemas.microsoft.com/office/drawing/2010/main">
      <mc:Choice Requires="a14">
        <xdr:graphicFrame macro="">
          <xdr:nvGraphicFramePr>
            <xdr:cNvPr id="4" name="Team 1">
              <a:extLst>
                <a:ext uri="{FF2B5EF4-FFF2-40B4-BE49-F238E27FC236}">
                  <a16:creationId xmlns:a16="http://schemas.microsoft.com/office/drawing/2014/main" id="{A2E65B78-F0E2-428C-A67B-DE6E98B1797D}"/>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5113020" y="1783080"/>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21</xdr:row>
      <xdr:rowOff>0</xdr:rowOff>
    </xdr:from>
    <xdr:to>
      <xdr:col>13</xdr:col>
      <xdr:colOff>30480</xdr:colOff>
      <xdr:row>30</xdr:row>
      <xdr:rowOff>148590</xdr:rowOff>
    </xdr:to>
    <xdr:graphicFrame macro="">
      <xdr:nvGraphicFramePr>
        <xdr:cNvPr id="7" name="Chart 6">
          <a:extLst>
            <a:ext uri="{FF2B5EF4-FFF2-40B4-BE49-F238E27FC236}">
              <a16:creationId xmlns:a16="http://schemas.microsoft.com/office/drawing/2014/main" id="{2236E0E1-95DD-44E2-AFB0-EC65D2CB4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220980</xdr:colOff>
      <xdr:row>14</xdr:row>
      <xdr:rowOff>144780</xdr:rowOff>
    </xdr:from>
    <xdr:to>
      <xdr:col>11</xdr:col>
      <xdr:colOff>220980</xdr:colOff>
      <xdr:row>19</xdr:row>
      <xdr:rowOff>83820</xdr:rowOff>
    </xdr:to>
    <mc:AlternateContent xmlns:mc="http://schemas.openxmlformats.org/markup-compatibility/2006" xmlns:a14="http://schemas.microsoft.com/office/drawing/2010/main">
      <mc:Choice Requires="a14">
        <xdr:graphicFrame macro="">
          <xdr:nvGraphicFramePr>
            <xdr:cNvPr id="8" name="Tournament 1">
              <a:extLst>
                <a:ext uri="{FF2B5EF4-FFF2-40B4-BE49-F238E27FC236}">
                  <a16:creationId xmlns:a16="http://schemas.microsoft.com/office/drawing/2014/main" id="{57C005CA-7BE9-4B15-863D-AD1BD4B57702}"/>
                </a:ext>
              </a:extLst>
            </xdr:cNvPr>
            <xdr:cNvGraphicFramePr/>
          </xdr:nvGraphicFramePr>
          <xdr:xfrm>
            <a:off x="0" y="0"/>
            <a:ext cx="0" cy="0"/>
          </xdr:xfrm>
          <a:graphic>
            <a:graphicData uri="http://schemas.microsoft.com/office/drawing/2010/slicer">
              <sle:slicer xmlns:sle="http://schemas.microsoft.com/office/drawing/2010/slicer" name="Tournament 1"/>
            </a:graphicData>
          </a:graphic>
        </xdr:graphicFrame>
      </mc:Choice>
      <mc:Fallback xmlns="">
        <xdr:sp macro="" textlink="">
          <xdr:nvSpPr>
            <xdr:cNvPr id="0" name=""/>
            <xdr:cNvSpPr>
              <a:spLocks noTextEdit="1"/>
            </xdr:cNvSpPr>
          </xdr:nvSpPr>
          <xdr:spPr>
            <a:xfrm>
              <a:off x="6850380" y="2705100"/>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586740</xdr:colOff>
      <xdr:row>2</xdr:row>
      <xdr:rowOff>7620</xdr:rowOff>
    </xdr:from>
    <xdr:to>
      <xdr:col>27</xdr:col>
      <xdr:colOff>281940</xdr:colOff>
      <xdr:row>11</xdr:row>
      <xdr:rowOff>148590</xdr:rowOff>
    </xdr:to>
    <xdr:graphicFrame macro="">
      <xdr:nvGraphicFramePr>
        <xdr:cNvPr id="3" name="Chart 2">
          <a:extLst>
            <a:ext uri="{FF2B5EF4-FFF2-40B4-BE49-F238E27FC236}">
              <a16:creationId xmlns:a16="http://schemas.microsoft.com/office/drawing/2014/main" id="{7E2AD065-1E1C-4821-8EDD-9FC785109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281940</xdr:colOff>
      <xdr:row>3</xdr:row>
      <xdr:rowOff>0</xdr:rowOff>
    </xdr:from>
    <xdr:to>
      <xdr:col>35</xdr:col>
      <xdr:colOff>281940</xdr:colOff>
      <xdr:row>9</xdr:row>
      <xdr:rowOff>60960</xdr:rowOff>
    </xdr:to>
    <mc:AlternateContent xmlns:mc="http://schemas.openxmlformats.org/markup-compatibility/2006" xmlns:a14="http://schemas.microsoft.com/office/drawing/2010/main">
      <mc:Choice Requires="a14">
        <xdr:graphicFrame macro="">
          <xdr:nvGraphicFramePr>
            <xdr:cNvPr id="5" name="Tournament 3">
              <a:extLst>
                <a:ext uri="{FF2B5EF4-FFF2-40B4-BE49-F238E27FC236}">
                  <a16:creationId xmlns:a16="http://schemas.microsoft.com/office/drawing/2014/main" id="{3F7A29D4-729C-4190-B95C-2056C4B90CCE}"/>
                </a:ext>
              </a:extLst>
            </xdr:cNvPr>
            <xdr:cNvGraphicFramePr/>
          </xdr:nvGraphicFramePr>
          <xdr:xfrm>
            <a:off x="0" y="0"/>
            <a:ext cx="0" cy="0"/>
          </xdr:xfrm>
          <a:graphic>
            <a:graphicData uri="http://schemas.microsoft.com/office/drawing/2010/slicer">
              <sle:slicer xmlns:sle="http://schemas.microsoft.com/office/drawing/2010/slicer" name="Tournament 3"/>
            </a:graphicData>
          </a:graphic>
        </xdr:graphicFrame>
      </mc:Choice>
      <mc:Fallback xmlns="">
        <xdr:sp macro="" textlink="">
          <xdr:nvSpPr>
            <xdr:cNvPr id="0" name=""/>
            <xdr:cNvSpPr>
              <a:spLocks noTextEdit="1"/>
            </xdr:cNvSpPr>
          </xdr:nvSpPr>
          <xdr:spPr>
            <a:xfrm>
              <a:off x="21122640" y="548640"/>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495300</xdr:colOff>
      <xdr:row>3</xdr:row>
      <xdr:rowOff>0</xdr:rowOff>
    </xdr:from>
    <xdr:to>
      <xdr:col>38</xdr:col>
      <xdr:colOff>495300</xdr:colOff>
      <xdr:row>16</xdr:row>
      <xdr:rowOff>89535</xdr:rowOff>
    </xdr:to>
    <mc:AlternateContent xmlns:mc="http://schemas.openxmlformats.org/markup-compatibility/2006" xmlns:a14="http://schemas.microsoft.com/office/drawing/2010/main">
      <mc:Choice Requires="a14">
        <xdr:graphicFrame macro="">
          <xdr:nvGraphicFramePr>
            <xdr:cNvPr id="6" name="Team 3">
              <a:extLst>
                <a:ext uri="{FF2B5EF4-FFF2-40B4-BE49-F238E27FC236}">
                  <a16:creationId xmlns:a16="http://schemas.microsoft.com/office/drawing/2014/main" id="{6026E3F6-CC61-4902-A441-B2D6AB9468A4}"/>
                </a:ext>
              </a:extLst>
            </xdr:cNvPr>
            <xdr:cNvGraphicFramePr/>
          </xdr:nvGraphicFramePr>
          <xdr:xfrm>
            <a:off x="0" y="0"/>
            <a:ext cx="0" cy="0"/>
          </xdr:xfrm>
          <a:graphic>
            <a:graphicData uri="http://schemas.microsoft.com/office/drawing/2010/slicer">
              <sle:slicer xmlns:sle="http://schemas.microsoft.com/office/drawing/2010/slicer" name="Team 3"/>
            </a:graphicData>
          </a:graphic>
        </xdr:graphicFrame>
      </mc:Choice>
      <mc:Fallback xmlns="">
        <xdr:sp macro="" textlink="">
          <xdr:nvSpPr>
            <xdr:cNvPr id="0" name=""/>
            <xdr:cNvSpPr>
              <a:spLocks noTextEdit="1"/>
            </xdr:cNvSpPr>
          </xdr:nvSpPr>
          <xdr:spPr>
            <a:xfrm>
              <a:off x="23164800" y="548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495300</xdr:colOff>
      <xdr:row>3</xdr:row>
      <xdr:rowOff>0</xdr:rowOff>
    </xdr:from>
    <xdr:to>
      <xdr:col>42</xdr:col>
      <xdr:colOff>495300</xdr:colOff>
      <xdr:row>9</xdr:row>
      <xdr:rowOff>91440</xdr:rowOff>
    </xdr:to>
    <mc:AlternateContent xmlns:mc="http://schemas.openxmlformats.org/markup-compatibility/2006" xmlns:a14="http://schemas.microsoft.com/office/drawing/2010/main">
      <mc:Choice Requires="a14">
        <xdr:graphicFrame macro="">
          <xdr:nvGraphicFramePr>
            <xdr:cNvPr id="7" name="Stage Type 1">
              <a:extLst>
                <a:ext uri="{FF2B5EF4-FFF2-40B4-BE49-F238E27FC236}">
                  <a16:creationId xmlns:a16="http://schemas.microsoft.com/office/drawing/2014/main" id="{885A8DCA-849D-45BA-A7E2-EABD6CF3F883}"/>
                </a:ext>
              </a:extLst>
            </xdr:cNvPr>
            <xdr:cNvGraphicFramePr/>
          </xdr:nvGraphicFramePr>
          <xdr:xfrm>
            <a:off x="0" y="0"/>
            <a:ext cx="0" cy="0"/>
          </xdr:xfrm>
          <a:graphic>
            <a:graphicData uri="http://schemas.microsoft.com/office/drawing/2010/slicer">
              <sle:slicer xmlns:sle="http://schemas.microsoft.com/office/drawing/2010/slicer" name="Stage Type 1"/>
            </a:graphicData>
          </a:graphic>
        </xdr:graphicFrame>
      </mc:Choice>
      <mc:Fallback xmlns="">
        <xdr:sp macro="" textlink="">
          <xdr:nvSpPr>
            <xdr:cNvPr id="0" name=""/>
            <xdr:cNvSpPr>
              <a:spLocks noTextEdit="1"/>
            </xdr:cNvSpPr>
          </xdr:nvSpPr>
          <xdr:spPr>
            <a:xfrm>
              <a:off x="25603200" y="548640"/>
              <a:ext cx="182880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12</xdr:row>
      <xdr:rowOff>0</xdr:rowOff>
    </xdr:from>
    <xdr:to>
      <xdr:col>12</xdr:col>
      <xdr:colOff>0</xdr:colOff>
      <xdr:row>14</xdr:row>
      <xdr:rowOff>0</xdr:rowOff>
    </xdr:to>
    <xdr:sp macro="" textlink="'Win Stats'!$B$5">
      <xdr:nvSpPr>
        <xdr:cNvPr id="3" name="TextBox 2">
          <a:extLst>
            <a:ext uri="{FF2B5EF4-FFF2-40B4-BE49-F238E27FC236}">
              <a16:creationId xmlns:a16="http://schemas.microsoft.com/office/drawing/2014/main" id="{B8EC9845-227B-4F99-9B40-2C1FA6948DFA}"/>
            </a:ext>
          </a:extLst>
        </xdr:cNvPr>
        <xdr:cNvSpPr txBox="1"/>
      </xdr:nvSpPr>
      <xdr:spPr>
        <a:xfrm>
          <a:off x="7208520" y="2194560"/>
          <a:ext cx="121920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470044-FA32-407E-AF25-2C7DA5AF7D56}" type="TxLink">
            <a:rPr lang="en-US" sz="1200" b="1" i="0" u="none" strike="noStrike">
              <a:solidFill>
                <a:srgbClr val="000000"/>
              </a:solidFill>
              <a:latin typeface="Calibri"/>
              <a:ea typeface="Calibri"/>
              <a:cs typeface="Calibri"/>
            </a:rPr>
            <a:pPr/>
            <a:t> </a:t>
          </a:fld>
          <a:endParaRPr lang="en-IN" sz="1200" b="1"/>
        </a:p>
      </xdr:txBody>
    </xdr:sp>
    <xdr:clientData/>
  </xdr:twoCellAnchor>
  <xdr:twoCellAnchor>
    <xdr:from>
      <xdr:col>0</xdr:col>
      <xdr:colOff>21840</xdr:colOff>
      <xdr:row>10</xdr:row>
      <xdr:rowOff>0</xdr:rowOff>
    </xdr:from>
    <xdr:to>
      <xdr:col>2</xdr:col>
      <xdr:colOff>480060</xdr:colOff>
      <xdr:row>16</xdr:row>
      <xdr:rowOff>76320</xdr:rowOff>
    </xdr:to>
    <xdr:graphicFrame macro="">
      <xdr:nvGraphicFramePr>
        <xdr:cNvPr id="4" name="Chart 3">
          <a:extLst>
            <a:ext uri="{FF2B5EF4-FFF2-40B4-BE49-F238E27FC236}">
              <a16:creationId xmlns:a16="http://schemas.microsoft.com/office/drawing/2014/main" id="{153AF22D-F0EA-B192-C099-23690409E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684780</xdr:colOff>
      <xdr:row>22</xdr:row>
      <xdr:rowOff>114300</xdr:rowOff>
    </xdr:from>
    <xdr:to>
      <xdr:col>3</xdr:col>
      <xdr:colOff>0</xdr:colOff>
      <xdr:row>29</xdr:row>
      <xdr:rowOff>7740</xdr:rowOff>
    </xdr:to>
    <xdr:graphicFrame macro="">
      <xdr:nvGraphicFramePr>
        <xdr:cNvPr id="5" name="WinPct Knockouts">
          <a:extLst>
            <a:ext uri="{FF2B5EF4-FFF2-40B4-BE49-F238E27FC236}">
              <a16:creationId xmlns:a16="http://schemas.microsoft.com/office/drawing/2014/main" id="{D66B30F6-CCB6-C7E1-4446-585B08635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xdr:row>
      <xdr:rowOff>114300</xdr:rowOff>
    </xdr:from>
    <xdr:to>
      <xdr:col>11</xdr:col>
      <xdr:colOff>312420</xdr:colOff>
      <xdr:row>6</xdr:row>
      <xdr:rowOff>0</xdr:rowOff>
    </xdr:to>
    <xdr:grpSp>
      <xdr:nvGrpSpPr>
        <xdr:cNvPr id="16" name="Group 15">
          <a:extLst>
            <a:ext uri="{FF2B5EF4-FFF2-40B4-BE49-F238E27FC236}">
              <a16:creationId xmlns:a16="http://schemas.microsoft.com/office/drawing/2014/main" id="{F585D0A9-8A85-91ED-CAB1-71002083260E}"/>
            </a:ext>
          </a:extLst>
        </xdr:cNvPr>
        <xdr:cNvGrpSpPr/>
      </xdr:nvGrpSpPr>
      <xdr:grpSpPr>
        <a:xfrm>
          <a:off x="8770620" y="480060"/>
          <a:ext cx="922020" cy="617220"/>
          <a:chOff x="9281160" y="480060"/>
          <a:chExt cx="922020" cy="617220"/>
        </a:xfrm>
      </xdr:grpSpPr>
      <xdr:sp macro="" textlink="'Win Stats'!$I$5">
        <xdr:nvSpPr>
          <xdr:cNvPr id="6" name="TextBox 5">
            <a:extLst>
              <a:ext uri="{FF2B5EF4-FFF2-40B4-BE49-F238E27FC236}">
                <a16:creationId xmlns:a16="http://schemas.microsoft.com/office/drawing/2014/main" id="{614B60ED-56E4-B509-455A-41C9F9983369}"/>
              </a:ext>
            </a:extLst>
          </xdr:cNvPr>
          <xdr:cNvSpPr txBox="1"/>
        </xdr:nvSpPr>
        <xdr:spPr>
          <a:xfrm>
            <a:off x="9593580" y="4800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28F419-4B3C-46A3-B364-919A853F29E3}" type="TxLink">
              <a:rPr lang="en-US" sz="1200" b="1" i="0" u="none" strike="noStrike">
                <a:solidFill>
                  <a:schemeClr val="accent6"/>
                </a:solidFill>
                <a:latin typeface="Calibri"/>
                <a:ea typeface="Calibri"/>
                <a:cs typeface="Calibri"/>
              </a:rPr>
              <a:pPr/>
              <a:t>25</a:t>
            </a:fld>
            <a:endParaRPr lang="en-IN" sz="1200" b="1">
              <a:solidFill>
                <a:schemeClr val="accent6"/>
              </a:solidFill>
            </a:endParaRPr>
          </a:p>
        </xdr:txBody>
      </xdr:sp>
      <xdr:sp macro="" textlink="">
        <xdr:nvSpPr>
          <xdr:cNvPr id="8" name="TextBox 7">
            <a:extLst>
              <a:ext uri="{FF2B5EF4-FFF2-40B4-BE49-F238E27FC236}">
                <a16:creationId xmlns:a16="http://schemas.microsoft.com/office/drawing/2014/main" id="{201BF026-FAC9-4141-BB94-BD62668C83E8}"/>
              </a:ext>
            </a:extLst>
          </xdr:cNvPr>
          <xdr:cNvSpPr txBox="1"/>
        </xdr:nvSpPr>
        <xdr:spPr>
          <a:xfrm>
            <a:off x="9288780" y="65532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chemeClr val="accent1"/>
                </a:solidFill>
                <a:latin typeface="Calibri"/>
                <a:ea typeface="Calibri"/>
                <a:cs typeface="Calibri"/>
              </a:rPr>
              <a:t>out of</a:t>
            </a:r>
            <a:endParaRPr lang="en-US" sz="1100" b="1" i="0" u="none" strike="noStrike">
              <a:solidFill>
                <a:schemeClr val="accent1"/>
              </a:solidFill>
              <a:latin typeface="Calibri"/>
              <a:ea typeface="Calibri"/>
              <a:cs typeface="Calibri"/>
            </a:endParaRPr>
          </a:p>
        </xdr:txBody>
      </xdr:sp>
      <xdr:sp macro="" textlink="'Win Stats'!$H$5">
        <xdr:nvSpPr>
          <xdr:cNvPr id="7" name="TextBox 6">
            <a:extLst>
              <a:ext uri="{FF2B5EF4-FFF2-40B4-BE49-F238E27FC236}">
                <a16:creationId xmlns:a16="http://schemas.microsoft.com/office/drawing/2014/main" id="{A2B6A0D5-2D03-4F69-A87A-F8D52488D1C8}"/>
              </a:ext>
            </a:extLst>
          </xdr:cNvPr>
          <xdr:cNvSpPr txBox="1"/>
        </xdr:nvSpPr>
        <xdr:spPr>
          <a:xfrm>
            <a:off x="9288780" y="8229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521A1A-4B69-4FA4-95A7-97562771AB82}" type="TxLink">
              <a:rPr lang="en-US" sz="1200" b="1" i="0" u="none" strike="noStrike">
                <a:solidFill>
                  <a:srgbClr val="000000"/>
                </a:solidFill>
                <a:latin typeface="Calibri"/>
                <a:ea typeface="Calibri"/>
                <a:cs typeface="Calibri"/>
              </a:rPr>
              <a:pPr/>
              <a:t>36</a:t>
            </a:fld>
            <a:endParaRPr lang="en-IN" sz="1200" b="1"/>
          </a:p>
        </xdr:txBody>
      </xdr:sp>
      <xdr:sp macro="" textlink="">
        <xdr:nvSpPr>
          <xdr:cNvPr id="15" name="TextBox 14">
            <a:extLst>
              <a:ext uri="{FF2B5EF4-FFF2-40B4-BE49-F238E27FC236}">
                <a16:creationId xmlns:a16="http://schemas.microsoft.com/office/drawing/2014/main" id="{871D64D3-2009-4768-99C4-D8E88708CA69}"/>
              </a:ext>
            </a:extLst>
          </xdr:cNvPr>
          <xdr:cNvSpPr txBox="1"/>
        </xdr:nvSpPr>
        <xdr:spPr>
          <a:xfrm>
            <a:off x="9281160" y="48768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solidFill>
                <a:latin typeface="Calibri"/>
                <a:ea typeface="Calibri"/>
                <a:cs typeface="Calibri"/>
              </a:rPr>
              <a:t>Won</a:t>
            </a:r>
          </a:p>
        </xdr:txBody>
      </xdr:sp>
    </xdr:grpSp>
    <xdr:clientData/>
  </xdr:twoCellAnchor>
  <xdr:twoCellAnchor>
    <xdr:from>
      <xdr:col>9</xdr:col>
      <xdr:colOff>579120</xdr:colOff>
      <xdr:row>16</xdr:row>
      <xdr:rowOff>91440</xdr:rowOff>
    </xdr:from>
    <xdr:to>
      <xdr:col>11</xdr:col>
      <xdr:colOff>281940</xdr:colOff>
      <xdr:row>19</xdr:row>
      <xdr:rowOff>160020</xdr:rowOff>
    </xdr:to>
    <xdr:grpSp>
      <xdr:nvGrpSpPr>
        <xdr:cNvPr id="17" name="Group 16">
          <a:extLst>
            <a:ext uri="{FF2B5EF4-FFF2-40B4-BE49-F238E27FC236}">
              <a16:creationId xmlns:a16="http://schemas.microsoft.com/office/drawing/2014/main" id="{A406ACFA-3943-477B-8217-002F14614E6A}"/>
            </a:ext>
          </a:extLst>
        </xdr:cNvPr>
        <xdr:cNvGrpSpPr/>
      </xdr:nvGrpSpPr>
      <xdr:grpSpPr>
        <a:xfrm>
          <a:off x="8740140" y="3017520"/>
          <a:ext cx="922020" cy="617220"/>
          <a:chOff x="9281160" y="480060"/>
          <a:chExt cx="922020" cy="617220"/>
        </a:xfrm>
      </xdr:grpSpPr>
      <xdr:sp macro="" textlink="'Win Stats'!$I$20">
        <xdr:nvSpPr>
          <xdr:cNvPr id="18" name="TextBox 17">
            <a:extLst>
              <a:ext uri="{FF2B5EF4-FFF2-40B4-BE49-F238E27FC236}">
                <a16:creationId xmlns:a16="http://schemas.microsoft.com/office/drawing/2014/main" id="{5B2E84EA-E199-A0A5-4746-4276A1F51D98}"/>
              </a:ext>
            </a:extLst>
          </xdr:cNvPr>
          <xdr:cNvSpPr txBox="1"/>
        </xdr:nvSpPr>
        <xdr:spPr>
          <a:xfrm>
            <a:off x="9593580" y="4800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CE9560-B743-4E28-8369-B86990AC3E30}" type="TxLink">
              <a:rPr lang="en-US" sz="1200" b="1" i="0" u="none" strike="noStrike">
                <a:solidFill>
                  <a:schemeClr val="accent6"/>
                </a:solidFill>
                <a:latin typeface="Calibri"/>
                <a:ea typeface="Calibri"/>
                <a:cs typeface="Calibri"/>
              </a:rPr>
              <a:pPr/>
              <a:t>6</a:t>
            </a:fld>
            <a:endParaRPr lang="en-IN" sz="1400" b="1">
              <a:solidFill>
                <a:schemeClr val="accent6"/>
              </a:solidFill>
            </a:endParaRPr>
          </a:p>
        </xdr:txBody>
      </xdr:sp>
      <xdr:sp macro="" textlink="">
        <xdr:nvSpPr>
          <xdr:cNvPr id="19" name="TextBox 18">
            <a:extLst>
              <a:ext uri="{FF2B5EF4-FFF2-40B4-BE49-F238E27FC236}">
                <a16:creationId xmlns:a16="http://schemas.microsoft.com/office/drawing/2014/main" id="{983C6401-C44A-BA86-082A-9B8E4B8690C1}"/>
              </a:ext>
            </a:extLst>
          </xdr:cNvPr>
          <xdr:cNvSpPr txBox="1"/>
        </xdr:nvSpPr>
        <xdr:spPr>
          <a:xfrm>
            <a:off x="9288780" y="65532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chemeClr val="accent1">
                    <a:lumMod val="50000"/>
                  </a:schemeClr>
                </a:solidFill>
                <a:latin typeface="Calibri"/>
                <a:ea typeface="Calibri"/>
                <a:cs typeface="Calibri"/>
              </a:rPr>
              <a:t>out of</a:t>
            </a:r>
            <a:endParaRPr lang="en-US" sz="1100" b="1" i="0" u="none" strike="noStrike">
              <a:solidFill>
                <a:schemeClr val="accent1">
                  <a:lumMod val="50000"/>
                </a:schemeClr>
              </a:solidFill>
              <a:latin typeface="Calibri"/>
              <a:ea typeface="Calibri"/>
              <a:cs typeface="Calibri"/>
            </a:endParaRPr>
          </a:p>
        </xdr:txBody>
      </xdr:sp>
      <xdr:sp macro="" textlink="'Win Stats'!$H$20">
        <xdr:nvSpPr>
          <xdr:cNvPr id="20" name="TextBox 19">
            <a:extLst>
              <a:ext uri="{FF2B5EF4-FFF2-40B4-BE49-F238E27FC236}">
                <a16:creationId xmlns:a16="http://schemas.microsoft.com/office/drawing/2014/main" id="{62C0FC8D-C112-8712-1D8C-229D85F13164}"/>
              </a:ext>
            </a:extLst>
          </xdr:cNvPr>
          <xdr:cNvSpPr txBox="1"/>
        </xdr:nvSpPr>
        <xdr:spPr>
          <a:xfrm>
            <a:off x="9288780" y="8229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C51DCCB-F255-4C7E-B8E6-E5CD02DBD539}" type="TxLink">
              <a:rPr lang="en-US" sz="1200" b="1" i="0" u="none" strike="noStrike">
                <a:solidFill>
                  <a:srgbClr val="000000"/>
                </a:solidFill>
                <a:latin typeface="Calibri"/>
                <a:ea typeface="Calibri"/>
                <a:cs typeface="Calibri"/>
              </a:rPr>
              <a:pPr/>
              <a:t>9</a:t>
            </a:fld>
            <a:endParaRPr lang="en-IN" sz="1400" b="1"/>
          </a:p>
        </xdr:txBody>
      </xdr:sp>
      <xdr:sp macro="" textlink="">
        <xdr:nvSpPr>
          <xdr:cNvPr id="21" name="TextBox 20">
            <a:extLst>
              <a:ext uri="{FF2B5EF4-FFF2-40B4-BE49-F238E27FC236}">
                <a16:creationId xmlns:a16="http://schemas.microsoft.com/office/drawing/2014/main" id="{2D70AA85-0877-C117-1CCC-367AF490FABD}"/>
              </a:ext>
            </a:extLst>
          </xdr:cNvPr>
          <xdr:cNvSpPr txBox="1"/>
        </xdr:nvSpPr>
        <xdr:spPr>
          <a:xfrm>
            <a:off x="9281160" y="48768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50000"/>
                  </a:schemeClr>
                </a:solidFill>
                <a:latin typeface="Calibri"/>
                <a:ea typeface="Calibri"/>
                <a:cs typeface="Calibri"/>
              </a:rPr>
              <a:t>Won</a:t>
            </a:r>
          </a:p>
        </xdr:txBody>
      </xdr:sp>
    </xdr:grpSp>
    <xdr:clientData/>
  </xdr:twoCellAnchor>
  <xdr:twoCellAnchor>
    <xdr:from>
      <xdr:col>11</xdr:col>
      <xdr:colOff>0</xdr:colOff>
      <xdr:row>30</xdr:row>
      <xdr:rowOff>0</xdr:rowOff>
    </xdr:from>
    <xdr:to>
      <xdr:col>12</xdr:col>
      <xdr:colOff>312420</xdr:colOff>
      <xdr:row>33</xdr:row>
      <xdr:rowOff>68580</xdr:rowOff>
    </xdr:to>
    <xdr:grpSp>
      <xdr:nvGrpSpPr>
        <xdr:cNvPr id="22" name="Group 21">
          <a:extLst>
            <a:ext uri="{FF2B5EF4-FFF2-40B4-BE49-F238E27FC236}">
              <a16:creationId xmlns:a16="http://schemas.microsoft.com/office/drawing/2014/main" id="{E00BD6C1-3635-48D7-9561-2DEC70554805}"/>
            </a:ext>
          </a:extLst>
        </xdr:cNvPr>
        <xdr:cNvGrpSpPr/>
      </xdr:nvGrpSpPr>
      <xdr:grpSpPr>
        <a:xfrm>
          <a:off x="9380220" y="5486400"/>
          <a:ext cx="922020" cy="617220"/>
          <a:chOff x="9281160" y="480060"/>
          <a:chExt cx="922020" cy="617220"/>
        </a:xfrm>
      </xdr:grpSpPr>
      <xdr:sp macro="" textlink="'Win Stats'!$I$32">
        <xdr:nvSpPr>
          <xdr:cNvPr id="23" name="TextBox 22">
            <a:extLst>
              <a:ext uri="{FF2B5EF4-FFF2-40B4-BE49-F238E27FC236}">
                <a16:creationId xmlns:a16="http://schemas.microsoft.com/office/drawing/2014/main" id="{B7502469-AC06-3F5D-47DF-1E0B88BAFE6A}"/>
              </a:ext>
            </a:extLst>
          </xdr:cNvPr>
          <xdr:cNvSpPr txBox="1"/>
        </xdr:nvSpPr>
        <xdr:spPr>
          <a:xfrm>
            <a:off x="9593580" y="4800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F76F98-96F9-429E-BB34-C235C64C4525}" type="TxLink">
              <a:rPr lang="en-US" sz="1200" b="1" i="0" u="none" strike="noStrike">
                <a:solidFill>
                  <a:schemeClr val="accent6"/>
                </a:solidFill>
                <a:latin typeface="Calibri"/>
                <a:ea typeface="Calibri"/>
                <a:cs typeface="Calibri"/>
              </a:rPr>
              <a:pPr/>
              <a:t>31</a:t>
            </a:fld>
            <a:endParaRPr lang="en-IN" sz="1600" b="1">
              <a:solidFill>
                <a:schemeClr val="accent6"/>
              </a:solidFill>
            </a:endParaRPr>
          </a:p>
        </xdr:txBody>
      </xdr:sp>
      <xdr:sp macro="" textlink="">
        <xdr:nvSpPr>
          <xdr:cNvPr id="24" name="TextBox 23">
            <a:extLst>
              <a:ext uri="{FF2B5EF4-FFF2-40B4-BE49-F238E27FC236}">
                <a16:creationId xmlns:a16="http://schemas.microsoft.com/office/drawing/2014/main" id="{A1915269-30D5-7118-746E-C386DDBC46FC}"/>
              </a:ext>
            </a:extLst>
          </xdr:cNvPr>
          <xdr:cNvSpPr txBox="1"/>
        </xdr:nvSpPr>
        <xdr:spPr>
          <a:xfrm>
            <a:off x="9288780" y="65532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baseline="0">
                <a:solidFill>
                  <a:schemeClr val="accent1">
                    <a:lumMod val="50000"/>
                  </a:schemeClr>
                </a:solidFill>
                <a:latin typeface="Calibri"/>
                <a:ea typeface="Calibri"/>
                <a:cs typeface="Calibri"/>
              </a:rPr>
              <a:t>out of</a:t>
            </a:r>
            <a:endParaRPr lang="en-US" sz="1100" b="1" i="0" u="none" strike="noStrike">
              <a:solidFill>
                <a:schemeClr val="accent1">
                  <a:lumMod val="50000"/>
                </a:schemeClr>
              </a:solidFill>
              <a:latin typeface="Calibri"/>
              <a:ea typeface="Calibri"/>
              <a:cs typeface="Calibri"/>
            </a:endParaRPr>
          </a:p>
        </xdr:txBody>
      </xdr:sp>
      <xdr:sp macro="" textlink="'Win Stats'!$H$32">
        <xdr:nvSpPr>
          <xdr:cNvPr id="25" name="TextBox 24">
            <a:extLst>
              <a:ext uri="{FF2B5EF4-FFF2-40B4-BE49-F238E27FC236}">
                <a16:creationId xmlns:a16="http://schemas.microsoft.com/office/drawing/2014/main" id="{BD11BDE7-BD8A-C45E-F185-A597DAB7D95A}"/>
              </a:ext>
            </a:extLst>
          </xdr:cNvPr>
          <xdr:cNvSpPr txBox="1"/>
        </xdr:nvSpPr>
        <xdr:spPr>
          <a:xfrm>
            <a:off x="9288780" y="82296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F06365-B19A-4C33-A8B3-D63623940685}" type="TxLink">
              <a:rPr lang="en-US" sz="1200" b="1" i="0" u="none" strike="noStrike">
                <a:solidFill>
                  <a:schemeClr val="accent1">
                    <a:lumMod val="50000"/>
                  </a:schemeClr>
                </a:solidFill>
                <a:latin typeface="Calibri"/>
                <a:ea typeface="Calibri"/>
                <a:cs typeface="Calibri"/>
              </a:rPr>
              <a:pPr/>
              <a:t>45</a:t>
            </a:fld>
            <a:endParaRPr lang="en-IN" sz="1600" b="1">
              <a:solidFill>
                <a:schemeClr val="accent1">
                  <a:lumMod val="50000"/>
                </a:schemeClr>
              </a:solidFill>
            </a:endParaRPr>
          </a:p>
        </xdr:txBody>
      </xdr:sp>
      <xdr:sp macro="" textlink="">
        <xdr:nvSpPr>
          <xdr:cNvPr id="26" name="TextBox 25">
            <a:extLst>
              <a:ext uri="{FF2B5EF4-FFF2-40B4-BE49-F238E27FC236}">
                <a16:creationId xmlns:a16="http://schemas.microsoft.com/office/drawing/2014/main" id="{EE927FD3-5F29-1F73-A04D-C9E903E587AE}"/>
              </a:ext>
            </a:extLst>
          </xdr:cNvPr>
          <xdr:cNvSpPr txBox="1"/>
        </xdr:nvSpPr>
        <xdr:spPr>
          <a:xfrm>
            <a:off x="9281160" y="487680"/>
            <a:ext cx="609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accent1">
                    <a:lumMod val="50000"/>
                  </a:schemeClr>
                </a:solidFill>
                <a:latin typeface="Calibri"/>
                <a:ea typeface="Calibri"/>
                <a:cs typeface="Calibri"/>
              </a:rPr>
              <a:t>Won</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awat" refreshedDate="45746.874764699074" createdVersion="8" refreshedVersion="8" minRefreshableVersion="3" recordCount="347" xr:uid="{5C713CFD-C489-4D33-9E69-5CDA173A8E06}">
  <cacheSource type="worksheet">
    <worksheetSource name="Teams_Stats"/>
  </cacheSource>
  <cacheFields count="43">
    <cacheField name="Tournament" numFmtId="0">
      <sharedItems count="2">
        <s v="World Cup"/>
        <s v="Champions Trophy"/>
      </sharedItems>
    </cacheField>
    <cacheField name="Year" numFmtId="0">
      <sharedItems containsSemiMixedTypes="0" containsString="0" containsNumber="1" containsInteger="1" minValue="1975" maxValue="2025" count="22">
        <n v="1975"/>
        <n v="1979"/>
        <n v="1983"/>
        <n v="1987"/>
        <n v="1992"/>
        <n v="1996"/>
        <n v="1999"/>
        <n v="2003"/>
        <n v="2007"/>
        <n v="2011"/>
        <n v="2015"/>
        <n v="2019"/>
        <n v="2023"/>
        <n v="1998"/>
        <n v="2000"/>
        <n v="2002"/>
        <n v="2004"/>
        <n v="2006"/>
        <n v="2009"/>
        <n v="2013"/>
        <n v="2017"/>
        <n v="2025"/>
      </sharedItems>
    </cacheField>
    <cacheField name="Year of Match" numFmtId="164">
      <sharedItems containsSemiMixedTypes="0" containsNonDate="0" containsDate="1" containsString="0" minDate="1975-01-01T00:00:00" maxDate="2025-01-02T00:00:00" count="22">
        <d v="1975-01-01T00:00:00"/>
        <d v="1979-01-01T00:00:00"/>
        <d v="1983-01-01T00:00:00"/>
        <d v="1987-01-01T00:00:00"/>
        <d v="1992-01-01T00:00:00"/>
        <d v="1996-01-01T00:00:00"/>
        <d v="1999-01-01T00:00:00"/>
        <d v="2003-01-01T00:00:00"/>
        <d v="2007-01-01T00:00:00"/>
        <d v="2011-01-01T00:00:00"/>
        <d v="2015-01-01T00:00:00"/>
        <d v="2019-01-01T00:00:00"/>
        <d v="2023-01-01T00:00:00"/>
        <d v="1998-01-01T00:00:00"/>
        <d v="2000-01-01T00:00:00"/>
        <d v="2002-01-01T00:00:00"/>
        <d v="2004-01-01T00:00:00"/>
        <d v="2006-01-01T00:00:00"/>
        <d v="2009-01-01T00:00:00"/>
        <d v="2013-01-01T00:00:00"/>
        <d v="2017-01-01T00:00:00"/>
        <d v="2025-01-01T00:00:00"/>
      </sharedItems>
      <fieldGroup par="29"/>
    </cacheField>
    <cacheField name="Team" numFmtId="0">
      <sharedItems count="21">
        <s v="England"/>
        <s v="New Zealand"/>
        <s v="India"/>
        <s v="East Africa"/>
        <s v="West Indies"/>
        <s v="Australia"/>
        <s v="Pakistan"/>
        <s v="Sri Lanka"/>
        <s v="Canada"/>
        <s v="Zimbabwe"/>
        <s v="South Africa"/>
        <s v="Kenya"/>
        <s v="United Arab Emirates"/>
        <s v="Netherlands"/>
        <s v="Bangladesh"/>
        <s v="Scotland"/>
        <s v="Namibia"/>
        <s v="Bermuda"/>
        <s v="Ireland"/>
        <s v="Afghanistan"/>
        <s v="United States of America"/>
      </sharedItems>
    </cacheField>
    <cacheField name="Stage" numFmtId="0">
      <sharedItems/>
    </cacheField>
    <cacheField name="Stage Type" numFmtId="0">
      <sharedItems count="3">
        <s v="Preliminary"/>
        <s v="Knockout"/>
        <s v="Qualifier"/>
      </sharedItems>
    </cacheField>
    <cacheField name="Played" numFmtId="0">
      <sharedItems containsSemiMixedTypes="0" containsString="0" containsNumber="1" containsInteger="1" minValue="1" maxValue="9"/>
    </cacheField>
    <cacheField name="Won" numFmtId="0">
      <sharedItems containsSemiMixedTypes="0" containsString="0" containsNumber="1" containsInteger="1" minValue="0" maxValue="9"/>
    </cacheField>
    <cacheField name="Lost" numFmtId="0">
      <sharedItems containsSemiMixedTypes="0" containsString="0" containsNumber="1" containsInteger="1" minValue="0" maxValue="9"/>
    </cacheField>
    <cacheField name="Runs Scored" numFmtId="0">
      <sharedItems containsSemiMixedTypes="0" containsString="0" containsNumber="1" containsInteger="1" minValue="93" maxValue="2716"/>
    </cacheField>
    <cacheField name="Wickets Lost" numFmtId="0">
      <sharedItems containsSemiMixedTypes="0" containsString="0" containsNumber="1" containsInteger="1" minValue="2" maxValue="88"/>
    </cacheField>
    <cacheField name="Overs Played" numFmtId="0">
      <sharedItems containsSemiMixedTypes="0" containsString="0" containsNumber="1" minValue="30.5" maxValue="432.66666666666669"/>
    </cacheField>
    <cacheField name="Runs Conceeded" numFmtId="0">
      <sharedItems containsSemiMixedTypes="0" containsString="0" containsNumber="1" containsInteger="1" minValue="94" maxValue="2607"/>
    </cacheField>
    <cacheField name="Wickets Taken" numFmtId="0">
      <sharedItems containsSemiMixedTypes="0" containsString="0" containsNumber="1" containsInteger="1" minValue="0" maxValue="86"/>
    </cacheField>
    <cacheField name="Overs Bowled" numFmtId="0">
      <sharedItems containsSemiMixedTypes="0" containsString="0" containsNumber="1" minValue="18" maxValue="428.33333333333331"/>
    </cacheField>
    <cacheField name="NRR" numFmtId="0">
      <sharedItems containsSemiMixedTypes="0" containsString="0" containsNumber="1" minValue="-5.1212103746397695" maxValue="3.4929999999999999"/>
    </cacheField>
    <cacheField name="Result" numFmtId="0">
      <sharedItems containsBlank="1" count="231">
        <s v="WWW - L"/>
        <s v="WLW - L"/>
        <s v="LWL"/>
        <s v="LLL"/>
        <s v="WWW - W - W"/>
        <s v="WWL - W - L"/>
        <s v="LLW"/>
        <s v="WWW - W - L"/>
        <s v="WWL - L"/>
        <s v="WNW - W - W"/>
        <s v="LNW"/>
        <s v="WWWLWW - L"/>
        <s v="WLLWLW - L"/>
        <s v="LWWWLL"/>
        <s v="LLLLWL"/>
        <s v="LWWWWW - W - L"/>
        <s v="WWLLWW - W - W"/>
        <s v="LLWWLL"/>
        <s v="WLLLLL"/>
        <s v="LWWWWW - L"/>
        <s v="WWWLWW - W - W"/>
        <s v="WLLWLL"/>
        <s v="LLLLLL"/>
        <s v="WWWWWL - L"/>
        <s v="WLWLWW - W - L"/>
        <s v="LWLWLW"/>
        <s v="WWWWWWWL - L"/>
        <s v="WWNWWWLL - W - L"/>
        <s v="WLLWWWLW - L"/>
        <s v="LWNLLWWW - W - W"/>
        <s v="LLWLWLWW"/>
        <s v="WLWLLWWL"/>
        <s v="LNLWWLLL"/>
        <s v="WLNWLLLL"/>
        <s v="LLLLLLLW"/>
        <s v="WWWWW - W - W - W"/>
        <s v="LWWWL - W - W - L"/>
        <s v="WWLLW - W - L"/>
        <s v="WLLLW - W - L"/>
        <s v="LLWLL"/>
        <s v="LLLWL"/>
        <s v="WWWWW - L"/>
        <s v="WWLWW - L"/>
        <s v="WWLWL - L"/>
        <s v="LWWLL - L"/>
        <s v="LLLLW"/>
        <s v="LLLLL"/>
        <s v="WWWWL - WWL - L"/>
        <s v="LLWWW - LWL"/>
        <s v="WWLLW - NLL"/>
        <s v="WWLWL"/>
        <s v="LLWLW"/>
        <s v="WWWWL - LLW - W - L"/>
        <s v="WLLWW - WWW - W - W"/>
        <s v="WWLLW - NLW - L"/>
        <s v="LWWWL"/>
        <s v="WWWWWW - WWW - W - W"/>
        <s v="WLWWWW - WWW - W - L"/>
        <s v="WWLLWN - LLL"/>
        <s v="LWLWLN"/>
        <s v="LLLLLW"/>
        <s v="WWWLWT - LLW - L"/>
        <s v="LWWWWL - LWL - L"/>
        <s v="LWWLWW - WLL"/>
        <s v="WLNWLW"/>
        <s v="LWLWWT"/>
        <s v="LLNLLL"/>
        <s v="WWW - WWWWWW - W - W"/>
        <s v="WWL - WWLWLW - L"/>
        <s v="WWW - LWWWLW - W - L"/>
        <s v="WLW - LLWLLL"/>
        <s v="WWW - WWWLWL - L"/>
        <s v="LWW - WLLWLW"/>
        <s v="WLL"/>
        <s v="WWW - LLLLWL"/>
        <s v="TWL - LLLLWL"/>
        <s v="TLL"/>
        <s v="WWWLWW - W - L"/>
        <s v="WLWNWW - W -W - L"/>
        <s v="WWNWWL - L"/>
        <s v="WLWWWL - W - L"/>
        <s v="LWLLLW"/>
        <s v="LLLWLL"/>
        <s v="WWLWWW - L"/>
        <s v="WTWWLW - W - W - W"/>
        <s v="WTLWLW - L"/>
        <s v="LWWWLL - L"/>
        <s v="LWLWWL"/>
        <s v="WWWWWW - W - W - L"/>
        <s v="WNLWWW - W - W - W"/>
        <s v="LWWWLW - L"/>
        <s v="WNLWWL - L"/>
        <s v="LLWLLW"/>
        <s v="LLWLLL"/>
        <s v="WWWWWW - W - L"/>
        <s v="WLWWLW - W - L"/>
        <s v="LLWWWW - L"/>
        <s v="LWWLLW - L"/>
        <s v="WWLWLL"/>
        <s v="WWNWWWLWW - L"/>
        <s v="WWLWWWWWL - L"/>
        <s v="WLWWWLLWW - W - W"/>
        <s v="WWWNWWLLL - W - L"/>
        <s v="LWNLLWWWW"/>
        <s v="LWNNLWLWL"/>
        <s v="LLLNWLLWW"/>
        <s v="WLLNWLWLL"/>
        <s v="WLNLLLLLW"/>
        <s v="LLLLLLLLL"/>
        <s v="WWWWWWWWW - W - L"/>
        <s v="WWLWWWWLW - L"/>
        <s v="LLWWWWWWW - W - W"/>
        <s v="WWWWLLLLW - L"/>
        <s v="WWLLLLWWL"/>
        <s v="LLWLWWWLL"/>
        <s v="LWLLLLLWW"/>
        <s v="WLLLLLLWL"/>
        <s v="LLLWWLLLL"/>
        <m/>
        <s v="LLWLLWLLL"/>
        <s v="L"/>
        <s v="W - L"/>
        <s v="W - W - L"/>
        <s v="W - W - W"/>
        <s v="WW - L"/>
        <s v="LW"/>
        <s v="LL"/>
        <s v="WW - W - W"/>
        <s v="WL"/>
        <s v="WW - W - L"/>
        <s v="LWW - W - W"/>
        <s v="LWW - L"/>
        <s v="LWW - W - L"/>
        <s v="WLW - W - L"/>
        <s v="WNL"/>
        <s v="LNL"/>
        <s v="LWT - L"/>
        <s v="WLT"/>
        <s v="LNW - L"/>
        <s v="NNL"/>
        <s v="NLL"/>
        <s v="LLN"/>
        <s v="WNW - L"/>
        <s v="WNN - L"/>
        <s v="LWN"/>
        <s v="WWW | L" u="1"/>
        <s v="WLW | L" u="1"/>
        <s v="WWW | W | W" u="1"/>
        <s v="WWL | W | L" u="1"/>
        <s v="WWW | W | L" u="1"/>
        <s v="WWL L" u="1"/>
        <s v="WNW | W | W" u="1"/>
        <s v="WWL | L" u="1"/>
        <s v="WWWLWW | L" u="1"/>
        <s v="WLLWLW | L" u="1"/>
        <s v="LWWWWW | W | L" u="1"/>
        <s v="WWLLWW | W | W" u="1"/>
        <s v="LWWWWW | L" u="1"/>
        <s v="WWWLWW | W | W" u="1"/>
        <s v="WWWWWL | L" u="1"/>
        <s v="WLWLWW | W | L" u="1"/>
        <s v="WWWWWWWL | L" u="1"/>
        <s v="WWNWWWLL | W | L" u="1"/>
        <s v="WLLWWWLW | L" u="1"/>
        <s v="LWNLLWWW | W | W" u="1"/>
        <s v="WWWWW | W | W | W" u="1"/>
        <s v="LWWWL | W | W | L" u="1"/>
        <s v="WWLLW | W | L" u="1"/>
        <s v="WLLLW | W | L" u="1"/>
        <s v="WWWWW | L" u="1"/>
        <s v="WWLWW | L" u="1"/>
        <s v="WWLWL | L" u="1"/>
        <s v="LWWLL | L" u="1"/>
        <s v="WWWWL | WWL | L" u="1"/>
        <s v="LLWWW | LWL" u="1"/>
        <s v="WWLLW | NLL" u="1"/>
        <s v="WWWWL | LLW | W | L" u="1"/>
        <s v="WLLWW | WWW | W | W" u="1"/>
        <s v="WWLLW | NLW | L" u="1"/>
        <s v="WWWWWW | WWW | W | W" u="1"/>
        <s v="WLWWWW | WWW | W | L" u="1"/>
        <s v="WWLLWN | LLL" u="1"/>
        <s v="WWWLWT | LLW | L" u="1"/>
        <s v="LWWWWL | LWL | L" u="1"/>
        <s v="LWWLWW | WLL" u="1"/>
        <s v="WWW | WWWWWW | W | W" u="1"/>
        <s v="WWL | WWLWLW | L" u="1"/>
        <s v="WWW | LWWWLW | W | L" u="1"/>
        <s v="WLW | LLWLLL" u="1"/>
        <s v="WWW | WWWLWL | L" u="1"/>
        <s v="LWW | WLLWLW" u="1"/>
        <s v="WWW | LLLLWL" u="1"/>
        <s v="TWL | LLLLWL" u="1"/>
        <s v="WWWLWW | W | L" u="1"/>
        <s v="WLWNWW | W |W | L" u="1"/>
        <s v="WWNWWL | L" u="1"/>
        <s v="WLWWWL | W | L" u="1"/>
        <s v="WWLWWW | L" u="1"/>
        <s v="WTWWLW | W | W | W" u="1"/>
        <s v="WTLWLW | L" u="1"/>
        <s v="LWWWLL | L" u="1"/>
        <s v="WWWWWW | W | W | L" u="1"/>
        <s v="WNLWWW | W | W | W" u="1"/>
        <s v="LWWWLW | L" u="1"/>
        <s v="WNLWWL | L" u="1"/>
        <s v="WWWWWW | W | L" u="1"/>
        <s v="WLWWLW | W | L" u="1"/>
        <s v="LLWWWW | L" u="1"/>
        <s v="LWWLLW | L" u="1"/>
        <s v="WWNWWWLWW | L" u="1"/>
        <s v="WWLWWWWWL | L" u="1"/>
        <s v="WLWWWLLWW | W | W" u="1"/>
        <s v="WWWNWWLLL | W | L" u="1"/>
        <s v="WWWWWWWWW | W | L" u="1"/>
        <s v="WWLWWWWLW | L" u="1"/>
        <s v="LLWWWWWWW | W | W" u="1"/>
        <s v="WWWWLLLLW | L" u="1"/>
        <s v="W | L" u="1"/>
        <s v="W | W | L" u="1"/>
        <s v="W | W | W" u="1"/>
        <s v="WW | L" u="1"/>
        <s v="WW | W | W" u="1"/>
        <s v="WW | W | L" u="1"/>
        <s v="LWW | W | W" u="1"/>
        <s v="LWW | L" u="1"/>
        <s v="LWW | W | L" u="1"/>
        <s v="WLW | W | L" u="1"/>
        <s v="LWT | L" u="1"/>
        <s v="LNW | L" u="1"/>
        <s v="WNW | L" u="1"/>
        <s v="WNN | L" u="1"/>
      </sharedItems>
    </cacheField>
    <cacheField name="Progress" numFmtId="2">
      <sharedItems containsString="0" containsBlank="1" containsNumber="1" minValue="0" maxValue="1"/>
    </cacheField>
    <cacheField name="Finish" numFmtId="0">
      <sharedItems containsBlank="1"/>
    </cacheField>
    <cacheField name="Yr-Result-Finish" numFmtId="0">
      <sharedItems count="190">
        <s v="1975 | WWW - L | Semi Finalist"/>
        <s v="1975 | WLW - L | Semi Finalist"/>
        <s v="1975 | LWL | Group Stage"/>
        <s v="1975 | LLL | Group Stage"/>
        <s v="1975 | WWW - W - W | Champion"/>
        <s v="1975 | WWL - W - L | Runner Up"/>
        <s v="1975 | LLW | Group Stage"/>
        <s v="1979 | WWW - W - L | Runner Up"/>
        <s v="1979 | WWL - L | Semi Finalist"/>
        <s v="1979 | LLW | Group Stage"/>
        <s v="1979 | LLL | Group Stage"/>
        <s v="1979 | WNW - W - W | Champion"/>
        <s v="1979 | LNW | Group Stage"/>
        <s v="1983 | WWWLWW - L | Semi Finalist"/>
        <s v="1983 | WLLWLW - L | Semi Finalist"/>
        <s v="1983 | LWWWLL | Group Stage"/>
        <s v="1983 | LLLLWL | Group Stage"/>
        <s v="1983 | LWWWWW - W - L | Runner Up"/>
        <s v="1983 | WWLLWW - W - W | Champion"/>
        <s v="1983 | LLWWLL | Group Stage"/>
        <s v="1983 | WLLLLL | Group Stage"/>
        <s v="1987 | LWWWWW - L | Semi Finalist"/>
        <s v="1987 | WWWLWW - W - W | Champion"/>
        <s v="1987 | WLLWLL | Group Stage"/>
        <s v="1987 | LLLLLL | Group Stage"/>
        <s v="1987 | WWWWWL - L | Semi Finalist"/>
        <s v="1987 | WLWLWW - W - L | Runner Up"/>
        <s v="1987 | LWLWLW | Group Stage"/>
        <s v="1992 | WWWWWWWL - L | Semi Finalist"/>
        <s v="1992 | WWNWWWLL - W - L | Runner Up"/>
        <s v="1992 | WLLWWWLW - L | Semi Finalist"/>
        <s v="1992 | LWNLLWWW - W - W | Champion"/>
        <s v="1992 | LLWLWLWW | Group Stage"/>
        <s v="1992 | WLWLLWWL | Group Stage"/>
        <s v="1992 | LNLWWLLL | Group Stage"/>
        <s v="1992 | WLNWLLLL | Group Stage"/>
        <s v="1992 | LLLLLLLW | Group Stage"/>
        <s v="1996 | WWWWW - W - W - W | Champion"/>
        <s v="1996 | LWWWL - W - W - L | Runner Up"/>
        <s v="1996 | WWLLW - W - L | Semi Finalist"/>
        <s v="1996 | WLLLW - W - L | Semi Finalist"/>
        <s v="1996 | LLWLL | Group Stage"/>
        <s v="1996 | LLLWL | Group Stage"/>
        <s v="1996 | WWWWW - L | Quarter Finals"/>
        <s v="1996 | WWLWW - L | Quarter Finals"/>
        <s v="1996 | WWLWL - L | Quarter Finals"/>
        <s v="1996 | LWWLL - L | Quarter Finals"/>
        <s v="1996 | LLLLW | Group Stage"/>
        <s v="1996 | LLLLL | Group Stage"/>
        <s v="1999 | WWWWL - WWL - L | Semi Finalist"/>
        <s v="1999 | LLWWW - LWL | Super Sixes"/>
        <s v="1999 | WWLLW - NLL | Super Sixes"/>
        <s v="1999 | WWLWL | Group Stage"/>
        <s v="1999 | LLWLW | Group Stage"/>
        <s v="1999 | LLLLL | Group Stage"/>
        <s v="1999 | WWWWL - LLW - W - L | Runner Up"/>
        <s v="1999 | WLLWW - WWW - W - W | Champion"/>
        <s v="1999 | WWLLW - NLW - L | Semi Finalist"/>
        <s v="1999 | LWWWL | Group Stage"/>
        <s v="2003 | WWWWWW - WWW - W - W | Champion"/>
        <s v="2003 | WLWWWW - WWW - W - L | Runner Up"/>
        <s v="2003 | WWLLWN - LLL | Super Sixes"/>
        <s v="2003 | LWWWLL | Group Stage"/>
        <s v="2003 | LWLWLN | Group Stage"/>
        <s v="2003 | LLLLLW | Group Stage"/>
        <s v="2003 | LLLLLL | Group Stage"/>
        <s v="2003 | WWWLWT - LLW - L | Semi Finalist"/>
        <s v="2003 | LWWWWL - LWL - L | Semi Finalist"/>
        <s v="2003 | LWWLWW - WLL | Super Sixes"/>
        <s v="2003 | WLNWLW | Group Stage"/>
        <s v="2003 | LWLWWT | Group Stage"/>
        <s v="2003 | WLLLLL | Group Stage"/>
        <s v="2003 | LLNLLL | Group Stage"/>
        <s v="2007 | WWW - WWWWWW - W - W | Champion"/>
        <s v="2007 | WWL - WWLWLW - L | Semi Finalist"/>
        <s v="2007 | LLW | Group Stage"/>
        <s v="2007 | LLL | Group Stage"/>
        <s v="2007 | WWW - LWWWLW - W - L | Runner Up"/>
        <s v="2007 | WLW - LLWLLL | Super Eights"/>
        <s v="2007 | LWL | Group Stage"/>
        <s v="2007 | WWW - WWWLWL - L | Semi Finalist"/>
        <s v="2007 | LWW - WLLWLW | Super Eights"/>
        <s v="2007 | WLL | Group Stage"/>
        <s v="2007 | WWW - LLLLWL | Super Eights"/>
        <s v="2007 | TWL - LLLLWL | Super Eights"/>
        <s v="2007 | TLL | Group Stage"/>
        <s v="2011 | WWWLWW - W - L | Semi Finalist"/>
        <s v="2011 | WLWNWW - W -W - L | Runner Up"/>
        <s v="2011 | WWNWWL - L | Quarter Finals"/>
        <s v="2011 | WLWWWL - W - L | Semi Finalist"/>
        <s v="2011 | LWLLLW | Group Stage"/>
        <s v="2011 | LLLWLL | Group Stage"/>
        <s v="2011 | LLLLLL | Group Stage"/>
        <s v="2011 | WWLWWW - L | Quarter Finals"/>
        <s v="2011 | WTWWLW - W - W - W | Champion"/>
        <s v="2011 | WTLWLW - L | Quarter Finals"/>
        <s v="2011 | LWWWLL - L | Quarter Finals"/>
        <s v="2011 | LWLWWL | Group Stage"/>
        <s v="2015 | WWWWWW - W - W - L | Runner Up"/>
        <s v="2015 | WNLWWW - W - W - W | Champion"/>
        <s v="2015 | LWWWLW - L | Quarter Finals"/>
        <s v="2015 | WNLWWL - L | Quarter Finals"/>
        <s v="2015 | LLWLLW | Group Stage"/>
        <s v="2015 | LLWLLL | Group Stage"/>
        <s v="2015 | LLLLLL | Group Stage"/>
        <s v="2015 | WWWWWW - W - L | Semi Finalist"/>
        <s v="2015 | WLWWLW - W - L | Semi Finalist"/>
        <s v="2015 | LLWWWW - L | Quarter Finals"/>
        <s v="2015 | LWWLLW - L | Quarter Finals"/>
        <s v="2015 | WWLWLL | Group Stage"/>
        <s v="2019 | WWNWWWLWW - L | Semi Finalist"/>
        <s v="2019 | WWLWWWWWL - L | Semi Finalist"/>
        <s v="2019 | WLWWWLLWW - W - W | Champion"/>
        <s v="2019 | WWWNWWLLL - W - L | Runner Up"/>
        <s v="2019 | LWNLLWWWW | Round Robin"/>
        <s v="2019 | LWNNLWLWL | Round Robin"/>
        <s v="2019 | LLLNWLLWW | Round Robin"/>
        <s v="2019 | WLLNWLWLL | Round Robin"/>
        <s v="2019 | WLNLLLLLW | Round Robin"/>
        <s v="2019 | LLLLLLLLL | Round Robin"/>
        <s v="2023 | WWWWWWWWW - W - L | Runner Up"/>
        <s v="2023 | WWLWWWWLW - L | Semi Finalist"/>
        <s v="2023 | LLWWWWWWW - W - W | Champion"/>
        <s v="2023 | WWWWLLLLW - L | Semi Finalist"/>
        <s v="2023 | WWLLLLWWL | Round Robin"/>
        <s v="2023 | LLWLWWWLL | Round Robin"/>
        <s v="2023 | LWLLLLLWW | Round Robin"/>
        <s v="2023 | WLLLLLLWL | Round Robin"/>
        <s v="2023 | LLLWWLLLL | Round Robin"/>
        <s v="2015"/>
        <s v="2023 | LLWLLWLLL | Round Robin"/>
        <s v="1998 | Qualifier"/>
        <s v="1998 | L | Quarter Finals"/>
        <s v="1998 | W - L | Semi Finalist"/>
        <s v="1998 | W - W - L | Runner Up"/>
        <s v="1998 | W - W - W | Champion"/>
        <s v="2000 | W - W - L | Runner Up"/>
        <s v="2000 | Qualifier"/>
        <s v="2000 | L | Quarter Finals"/>
        <s v="2000 | W - L | Semi Finalist"/>
        <s v="2000 | W - L"/>
        <s v="2000 | W - W - W | Champion"/>
        <s v="2002 | WW - L | Semi Finalist"/>
        <s v="2002 | LW | Group Stage"/>
        <s v="2002 | LL | Group Stage"/>
        <s v="2002 | WW - W - W | Joint Winner"/>
        <s v="2002 | WL | Group Stage"/>
        <s v="2004 | WW - L | Semi Finalist"/>
        <s v="2004 | WL | Group Stage"/>
        <s v="2004 | LL | Group Stage"/>
        <s v="2004 | WW - W - W | Champion"/>
        <s v="2004 | WW - W - L | Runner Up"/>
        <s v="2006 | LWL | Group Stage"/>
        <s v="2006 | WWL - W - L | Runner Up"/>
        <s v="2006 | Group Stage"/>
        <s v="2006 | LWW - W - W | Champion"/>
        <s v="2006 | WLL | Group Stage"/>
        <s v="2006 | LLW | Group Stage"/>
        <s v="2006 | LWW - L | Semi Finalist"/>
        <s v="2009 | WNW - W - W | Champion"/>
        <s v="2009 | WWL - L | Semi Finalist"/>
        <s v="2009 | LNW | Group Stage"/>
        <s v="2009 | LLL | Group Stage"/>
        <s v="2009 | LWW - W - L | Runner Up"/>
        <s v="2009 | WLL | Group Stage"/>
        <s v="2009 | LWL | Group Stage"/>
        <s v="2013 | WLW - W - L | Runner Up"/>
        <s v="2013 | LWW - L | Semi Finalist"/>
        <s v="2013 | WNL | Group Stage"/>
        <s v="2013 | LNL | Group Stage"/>
        <s v="2013 | WWW - W - W | Champion"/>
        <s v="2013 | LWT - L | Semi Finalist"/>
        <s v="2013 | WLT | Group Stage"/>
        <s v="2013 | LLL | Group Stage"/>
        <s v="2017 | WWW - L | Semi Finalist"/>
        <s v="2017 | LNW - L | Semi Finalist"/>
        <s v="2017 | NNL | Group Stage"/>
        <s v="2017 | NLL | Group Stage"/>
        <s v="2017 | WLW - W - L | Runner Up"/>
        <s v="2017 | LWW - W - W | Champion"/>
        <s v="2017 | WLL | Group Stage"/>
        <s v="2017 | LWL | Group Stage"/>
        <s v="2025 | WWW - W - W | Champion"/>
        <s v="2025 | WWL - W - L | Runner Up"/>
        <s v="2025 | LLN | Group Stage"/>
        <s v="2025 | WNW - L | Semi Finalist"/>
        <s v="2025 | WNN - L | Semi Finalist"/>
        <s v="2025 | LWN | Group Stage"/>
        <s v="2025 | LLL | Group Stage"/>
        <s v="2006"/>
      </sharedItems>
    </cacheField>
    <cacheField name="Progress Comp" numFmtId="2">
      <sharedItems containsSemiMixedTypes="0" containsString="0" containsNumber="1" minValue="0" maxValue="1"/>
    </cacheField>
    <cacheField name="Tournament Select" numFmtId="0">
      <sharedItems count="2">
        <b v="1"/>
        <b v="0"/>
      </sharedItems>
    </cacheField>
    <cacheField name="Avg Per Wkt" numFmtId="0" formula="'Runs Scored'/'Wickets Lost'" databaseField="0"/>
    <cacheField name="RR" numFmtId="0" formula="'Runs Scored'/'Overs Played'" databaseField="0"/>
    <cacheField name="SR" numFmtId="0" formula="'Overs Bowled'* 6 /'Wickets Taken'" databaseField="0"/>
    <cacheField name="BAvg" numFmtId="0" formula="'Runs Conceeded'/'Wickets Taken'" databaseField="0"/>
    <cacheField name="Econ" numFmtId="0" formula="'Runs Conceeded'/'Overs Bowled'" databaseField="0"/>
    <cacheField name="Months (Year of Match)" numFmtId="0" databaseField="0">
      <fieldGroup base="2">
        <rangePr groupBy="months" startDate="1975-01-01T00:00:00" endDate="2025-01-02T00:00:00"/>
        <groupItems count="14">
          <s v="&lt;01-01-1975"/>
          <s v="Jan"/>
          <s v="Feb"/>
          <s v="Mar"/>
          <s v="Apr"/>
          <s v="May"/>
          <s v="Jun"/>
          <s v="Jul"/>
          <s v="Aug"/>
          <s v="Sep"/>
          <s v="Oct"/>
          <s v="Nov"/>
          <s v="Dec"/>
          <s v="&gt;02-01-2025"/>
        </groupItems>
      </fieldGroup>
    </cacheField>
    <cacheField name="Quarters (Year of Match)" numFmtId="0" databaseField="0">
      <fieldGroup base="2">
        <rangePr groupBy="quarters" startDate="1975-01-01T00:00:00" endDate="2025-01-02T00:00:00"/>
        <groupItems count="6">
          <s v="&lt;01-01-1975"/>
          <s v="Qtr1"/>
          <s v="Qtr2"/>
          <s v="Qtr3"/>
          <s v="Qtr4"/>
          <s v="&gt;02-01-2025"/>
        </groupItems>
      </fieldGroup>
    </cacheField>
    <cacheField name="Years (Year of Match)" numFmtId="0" databaseField="0">
      <fieldGroup base="2">
        <rangePr groupBy="years" startDate="1975-01-01T00:00:00" endDate="2025-01-02T00:00:00"/>
        <groupItems count="53">
          <s v="&lt;01-01-1975"/>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2021"/>
          <s v="2022"/>
          <s v="2023"/>
          <s v="2024"/>
          <s v="2025"/>
          <s v="&gt;02-01-2025"/>
        </groupItems>
      </fieldGroup>
    </cacheField>
    <cacheField name="Win %" numFmtId="0" formula="Won/Played" databaseField="0"/>
    <cacheField name="Not Won %" numFmtId="0" formula=" 1 -'Win %'" databaseField="0"/>
    <cacheField name="Inv Strike Rate" numFmtId="0" formula=" (1/SR) * 1000" databaseField="0"/>
    <cacheField name="Inv Bowl Avg" numFmtId="0" formula=" (1/BAvg) * 1000" databaseField="0"/>
    <cacheField name="Inv Econ" numFmtId="0" formula=" (1/Econ) * 100" databaseField="0"/>
    <cacheField name="Avg Wickets Lost Per Match" numFmtId="0" formula="'Wickets Lost'/ (Won+Lost)" databaseField="0"/>
    <cacheField name="Avg Runs Scored Per Match" numFmtId="0" formula="'Runs Scored'/ (Won+Lost)" databaseField="0"/>
    <cacheField name="Avg Runs Conceeded Per Match" numFmtId="0" formula="'Runs Conceeded'/ (Won+Lost)" databaseField="0"/>
    <cacheField name="Avg Wickets Taken Per Match" numFmtId="0" formula="'Wickets Taken'/ (Won+Lost)" databaseField="0"/>
    <cacheField name="Loss %" numFmtId="0" formula="Lost/Played" databaseField="0"/>
    <cacheField name="TNR %" numFmtId="0" formula="1-('Loss %'+'Win %')" databaseField="0"/>
    <cacheField name="Tornado Label" numFmtId="0" formula=" 0" databaseField="0"/>
    <cacheField name="Filler value" numFmtId="0" formula=" 1" databaseField="0"/>
  </cacheFields>
  <extLst>
    <ext xmlns:x14="http://schemas.microsoft.com/office/spreadsheetml/2009/9/main" uri="{725AE2AE-9491-48be-B2B4-4EB974FC3084}">
      <x14:pivotCacheDefinition pivotCacheId="501588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7">
  <r>
    <x v="0"/>
    <x v="0"/>
    <x v="0"/>
    <x v="0"/>
    <s v="Group A"/>
    <x v="0"/>
    <n v="3"/>
    <n v="3"/>
    <n v="0"/>
    <n v="890"/>
    <n v="15"/>
    <n v="180"/>
    <n v="412"/>
    <n v="23"/>
    <n v="172.5"/>
    <n v="2.6555555555555559"/>
    <x v="0"/>
    <n v="0.33333333333333331"/>
    <s v="Semi Finalist"/>
    <x v="0"/>
    <n v="0.66666666666666674"/>
    <x v="0"/>
  </r>
  <r>
    <x v="0"/>
    <x v="0"/>
    <x v="0"/>
    <x v="0"/>
    <s v="Knockout"/>
    <x v="1"/>
    <n v="1"/>
    <n v="0"/>
    <n v="1"/>
    <n v="93"/>
    <n v="10"/>
    <n v="36.333333333333336"/>
    <n v="94"/>
    <n v="6"/>
    <n v="28.666666666666668"/>
    <n v="-1.7290697674418605"/>
    <x v="0"/>
    <n v="0.33333333333333331"/>
    <s v="Semi Finalist"/>
    <x v="0"/>
    <n v="0.66666666666666674"/>
    <x v="0"/>
  </r>
  <r>
    <x v="0"/>
    <x v="0"/>
    <x v="0"/>
    <x v="1"/>
    <s v="Group A"/>
    <x v="0"/>
    <n v="3"/>
    <n v="2"/>
    <n v="1"/>
    <n v="728"/>
    <n v="21"/>
    <n v="178.83333333333334"/>
    <n v="624"/>
    <n v="24"/>
    <n v="180"/>
    <n v="0.6041627834731278"/>
    <x v="1"/>
    <n v="0.33333333333333331"/>
    <s v="Semi Finalist"/>
    <x v="1"/>
    <n v="0.66666666666666674"/>
    <x v="0"/>
  </r>
  <r>
    <x v="0"/>
    <x v="0"/>
    <x v="0"/>
    <x v="1"/>
    <s v="Knockout"/>
    <x v="1"/>
    <n v="1"/>
    <n v="0"/>
    <n v="1"/>
    <n v="158"/>
    <n v="10"/>
    <n v="52.333333333333336"/>
    <n v="159"/>
    <n v="5"/>
    <n v="40.166666666666664"/>
    <n v="-1.3251728907330569"/>
    <x v="1"/>
    <n v="0.33333333333333331"/>
    <s v="Semi Finalist"/>
    <x v="1"/>
    <n v="0.66666666666666674"/>
    <x v="0"/>
  </r>
  <r>
    <x v="0"/>
    <x v="0"/>
    <x v="0"/>
    <x v="2"/>
    <s v="Group A"/>
    <x v="0"/>
    <n v="3"/>
    <n v="1"/>
    <n v="2"/>
    <n v="485"/>
    <n v="13"/>
    <n v="149.83333333333334"/>
    <n v="687"/>
    <n v="20"/>
    <n v="174.33333333333334"/>
    <n v="-0.60463578149896291"/>
    <x v="2"/>
    <n v="0"/>
    <s v="Group Stage"/>
    <x v="2"/>
    <n v="1"/>
    <x v="0"/>
  </r>
  <r>
    <x v="0"/>
    <x v="0"/>
    <x v="0"/>
    <x v="3"/>
    <s v="Group A"/>
    <x v="0"/>
    <n v="3"/>
    <n v="0"/>
    <n v="3"/>
    <n v="342"/>
    <n v="28"/>
    <n v="168"/>
    <n v="722"/>
    <n v="10"/>
    <n v="149.83333333333334"/>
    <n v="-2.9186874304783088"/>
    <x v="3"/>
    <n v="0"/>
    <s v="Group Stage"/>
    <x v="3"/>
    <n v="1"/>
    <x v="0"/>
  </r>
  <r>
    <x v="0"/>
    <x v="0"/>
    <x v="0"/>
    <x v="4"/>
    <s v="Group B"/>
    <x v="0"/>
    <n v="3"/>
    <n v="3"/>
    <n v="0"/>
    <n v="549"/>
    <n v="13"/>
    <n v="126.33333333333333"/>
    <n v="544"/>
    <n v="27"/>
    <n v="151"/>
    <n v="1.3234242157725014"/>
    <x v="4"/>
    <n v="1"/>
    <s v="Champion"/>
    <x v="4"/>
    <n v="0"/>
    <x v="0"/>
  </r>
  <r>
    <x v="0"/>
    <x v="0"/>
    <x v="0"/>
    <x v="4"/>
    <s v="Knockout"/>
    <x v="1"/>
    <n v="2"/>
    <n v="2"/>
    <n v="0"/>
    <n v="450"/>
    <n v="13"/>
    <n v="100.16666666666667"/>
    <n v="432"/>
    <n v="20"/>
    <n v="111"/>
    <n v="0.89251247920133059"/>
    <x v="4"/>
    <n v="1"/>
    <s v="Champion"/>
    <x v="4"/>
    <n v="0"/>
    <x v="0"/>
  </r>
  <r>
    <x v="0"/>
    <x v="0"/>
    <x v="0"/>
    <x v="5"/>
    <s v="Group B"/>
    <x v="0"/>
    <n v="3"/>
    <n v="2"/>
    <n v="1"/>
    <n v="798"/>
    <n v="22"/>
    <n v="173.66666666666666"/>
    <n v="676"/>
    <n v="17"/>
    <n v="159"/>
    <n v="0.36104417670682754"/>
    <x v="5"/>
    <n v="0.66666666666666663"/>
    <s v="Runner Up"/>
    <x v="5"/>
    <n v="0.33333333333333337"/>
    <x v="0"/>
  </r>
  <r>
    <x v="0"/>
    <x v="0"/>
    <x v="0"/>
    <x v="5"/>
    <s v="Knockout"/>
    <x v="1"/>
    <n v="2"/>
    <n v="1"/>
    <n v="1"/>
    <n v="368"/>
    <n v="16"/>
    <n v="87.333333333333329"/>
    <n v="384"/>
    <n v="18"/>
    <n v="96.333333333333329"/>
    <n v="0.9503759398496241"/>
    <x v="5"/>
    <n v="0.66666666666666663"/>
    <s v="Runner Up"/>
    <x v="5"/>
    <n v="0.33333333333333337"/>
    <x v="0"/>
  </r>
  <r>
    <x v="0"/>
    <x v="0"/>
    <x v="0"/>
    <x v="6"/>
    <s v="Group B"/>
    <x v="0"/>
    <n v="3"/>
    <n v="1"/>
    <n v="2"/>
    <n v="801"/>
    <n v="23"/>
    <n v="173"/>
    <n v="683"/>
    <n v="26"/>
    <n v="169.83333333333334"/>
    <n v="0.64851576994434135"/>
    <x v="6"/>
    <n v="0"/>
    <s v="Group Stage"/>
    <x v="6"/>
    <n v="1"/>
    <x v="0"/>
  </r>
  <r>
    <x v="0"/>
    <x v="0"/>
    <x v="0"/>
    <x v="7"/>
    <s v="Group B"/>
    <x v="0"/>
    <n v="3"/>
    <n v="0"/>
    <n v="3"/>
    <n v="500"/>
    <n v="24"/>
    <n v="147.5"/>
    <n v="745"/>
    <n v="12"/>
    <n v="140.66666666666666"/>
    <n v="-2.5184307530279098"/>
    <x v="3"/>
    <n v="0"/>
    <s v="Group Stage"/>
    <x v="3"/>
    <n v="1"/>
    <x v="0"/>
  </r>
  <r>
    <x v="0"/>
    <x v="1"/>
    <x v="1"/>
    <x v="0"/>
    <s v="Group A"/>
    <x v="0"/>
    <n v="3"/>
    <n v="3"/>
    <n v="0"/>
    <n v="371"/>
    <n v="15"/>
    <n v="121"/>
    <n v="355"/>
    <n v="29"/>
    <n v="156.5"/>
    <n v="1.0938934802571163"/>
    <x v="7"/>
    <n v="0.66666666666666663"/>
    <s v="Runner Up"/>
    <x v="7"/>
    <n v="0.33333333333333337"/>
    <x v="0"/>
  </r>
  <r>
    <x v="0"/>
    <x v="1"/>
    <x v="1"/>
    <x v="0"/>
    <s v="Knockout"/>
    <x v="1"/>
    <n v="2"/>
    <n v="1"/>
    <n v="1"/>
    <n v="415"/>
    <n v="18"/>
    <n v="111"/>
    <n v="498"/>
    <n v="18"/>
    <n v="120"/>
    <n v="-0.69166666666666687"/>
    <x v="7"/>
    <n v="0.66666666666666663"/>
    <s v="Runner Up"/>
    <x v="7"/>
    <n v="0.33333333333333337"/>
    <x v="0"/>
  </r>
  <r>
    <x v="0"/>
    <x v="1"/>
    <x v="1"/>
    <x v="6"/>
    <s v="Group A"/>
    <x v="0"/>
    <n v="3"/>
    <n v="2"/>
    <n v="1"/>
    <n v="577"/>
    <n v="19"/>
    <n v="156.16666666666666"/>
    <n v="501"/>
    <n v="28"/>
    <n v="177.16666666666666"/>
    <n v="0.81916406520985108"/>
    <x v="8"/>
    <n v="0.33333333333333331"/>
    <s v="Semi Finalist"/>
    <x v="8"/>
    <n v="0.66666666666666674"/>
    <x v="0"/>
  </r>
  <r>
    <x v="0"/>
    <x v="1"/>
    <x v="1"/>
    <x v="6"/>
    <s v="Knockout"/>
    <x v="1"/>
    <n v="1"/>
    <n v="0"/>
    <n v="1"/>
    <n v="250"/>
    <n v="10"/>
    <n v="56.333333333333336"/>
    <n v="293"/>
    <n v="6"/>
    <n v="60"/>
    <n v="-0.71666666666666679"/>
    <x v="8"/>
    <n v="0.33333333333333331"/>
    <s v="Semi Finalist"/>
    <x v="8"/>
    <n v="0.66666666666666674"/>
    <x v="0"/>
  </r>
  <r>
    <x v="0"/>
    <x v="1"/>
    <x v="1"/>
    <x v="5"/>
    <s v="Group A"/>
    <x v="0"/>
    <n v="3"/>
    <n v="1"/>
    <n v="2"/>
    <n v="462"/>
    <n v="22"/>
    <n v="143.16666666666666"/>
    <n v="551"/>
    <n v="21"/>
    <n v="140.5"/>
    <n v="-0.13172810336114926"/>
    <x v="6"/>
    <n v="0"/>
    <s v="Group Stage"/>
    <x v="9"/>
    <n v="1"/>
    <x v="0"/>
  </r>
  <r>
    <x v="0"/>
    <x v="1"/>
    <x v="1"/>
    <x v="8"/>
    <s v="Group A"/>
    <x v="0"/>
    <n v="3"/>
    <n v="0"/>
    <n v="3"/>
    <n v="289"/>
    <n v="29"/>
    <n v="133.83333333333334"/>
    <n v="292"/>
    <n v="7"/>
    <n v="80"/>
    <n v="-2.0444444444444443"/>
    <x v="3"/>
    <n v="0"/>
    <s v="Group Stage"/>
    <x v="10"/>
    <n v="1"/>
    <x v="0"/>
  </r>
  <r>
    <x v="0"/>
    <x v="1"/>
    <x v="1"/>
    <x v="4"/>
    <s v="Group B"/>
    <x v="0"/>
    <n v="3"/>
    <n v="2"/>
    <n v="0"/>
    <n v="438"/>
    <n v="8"/>
    <n v="111.5"/>
    <n v="402"/>
    <n v="19"/>
    <n v="113.16666666666667"/>
    <n v="0.57825112107623289"/>
    <x v="9"/>
    <n v="1"/>
    <s v="Champion"/>
    <x v="11"/>
    <n v="0"/>
    <x v="0"/>
  </r>
  <r>
    <x v="0"/>
    <x v="1"/>
    <x v="1"/>
    <x v="4"/>
    <s v="Knockout"/>
    <x v="1"/>
    <n v="2"/>
    <n v="2"/>
    <n v="0"/>
    <n v="579"/>
    <n v="15"/>
    <n v="120"/>
    <n v="444"/>
    <n v="20"/>
    <n v="107.33333333333333"/>
    <n v="1.125"/>
    <x v="9"/>
    <n v="1"/>
    <s v="Champion"/>
    <x v="11"/>
    <n v="0"/>
    <x v="0"/>
  </r>
  <r>
    <x v="0"/>
    <x v="1"/>
    <x v="1"/>
    <x v="1"/>
    <s v="Group B"/>
    <x v="0"/>
    <n v="3"/>
    <n v="2"/>
    <n v="1"/>
    <n v="585"/>
    <n v="12"/>
    <n v="164.66666666666666"/>
    <n v="615"/>
    <n v="27"/>
    <n v="172.66666666666666"/>
    <n v="0.13596491228070207"/>
    <x v="8"/>
    <n v="0.33333333333333331"/>
    <s v="Semi Finalist"/>
    <x v="8"/>
    <n v="0.66666666666666674"/>
    <x v="0"/>
  </r>
  <r>
    <x v="0"/>
    <x v="1"/>
    <x v="1"/>
    <x v="1"/>
    <s v="Knockout"/>
    <x v="1"/>
    <n v="1"/>
    <n v="0"/>
    <n v="1"/>
    <n v="212"/>
    <n v="9"/>
    <n v="60"/>
    <n v="221"/>
    <n v="8"/>
    <n v="60"/>
    <n v="-0.14999999999999991"/>
    <x v="8"/>
    <n v="0.33333333333333331"/>
    <s v="Semi Finalist"/>
    <x v="8"/>
    <n v="0.66666666666666674"/>
    <x v="0"/>
  </r>
  <r>
    <x v="0"/>
    <x v="1"/>
    <x v="1"/>
    <x v="7"/>
    <s v="Group B"/>
    <x v="0"/>
    <n v="3"/>
    <n v="1"/>
    <n v="1"/>
    <n v="427"/>
    <n v="15"/>
    <n v="116.83333333333333"/>
    <n v="381"/>
    <n v="11"/>
    <n v="101.83333333333333"/>
    <n v="1.9633642930856343E-2"/>
    <x v="10"/>
    <n v="0"/>
    <s v="Group Stage"/>
    <x v="12"/>
    <n v="1"/>
    <x v="0"/>
  </r>
  <r>
    <x v="0"/>
    <x v="1"/>
    <x v="1"/>
    <x v="2"/>
    <s v="Group B"/>
    <x v="0"/>
    <n v="3"/>
    <n v="0"/>
    <n v="3"/>
    <n v="563"/>
    <n v="30"/>
    <n v="163.16666666666666"/>
    <n v="615"/>
    <n v="8"/>
    <n v="168.5"/>
    <n v="-0.5220738542697001"/>
    <x v="3"/>
    <n v="0"/>
    <s v="Group Stage"/>
    <x v="10"/>
    <n v="1"/>
    <x v="0"/>
  </r>
  <r>
    <x v="0"/>
    <x v="2"/>
    <x v="2"/>
    <x v="0"/>
    <s v="Group A"/>
    <x v="0"/>
    <n v="6"/>
    <n v="5"/>
    <n v="1"/>
    <n v="1458"/>
    <n v="31"/>
    <n v="307.5"/>
    <n v="1301"/>
    <n v="54"/>
    <n v="347.5"/>
    <n v="1.055019193547071"/>
    <x v="11"/>
    <n v="0.33333333333333331"/>
    <s v="Semi Finalist"/>
    <x v="13"/>
    <n v="0.66666666666666674"/>
    <x v="0"/>
  </r>
  <r>
    <x v="0"/>
    <x v="2"/>
    <x v="2"/>
    <x v="0"/>
    <s v="Knockout"/>
    <x v="1"/>
    <n v="1"/>
    <n v="0"/>
    <n v="1"/>
    <n v="213"/>
    <n v="10"/>
    <n v="60"/>
    <n v="217"/>
    <n v="4"/>
    <n v="54.666666666666664"/>
    <n v="-0.41951219512195159"/>
    <x v="11"/>
    <n v="0.33333333333333331"/>
    <s v="Semi Finalist"/>
    <x v="13"/>
    <n v="0.66666666666666674"/>
    <x v="0"/>
  </r>
  <r>
    <x v="0"/>
    <x v="2"/>
    <x v="2"/>
    <x v="6"/>
    <s v="Group A"/>
    <x v="0"/>
    <n v="6"/>
    <n v="3"/>
    <n v="3"/>
    <n v="1445"/>
    <n v="41"/>
    <n v="355.33333333333331"/>
    <n v="1432"/>
    <n v="43"/>
    <n v="345.66666666666669"/>
    <n v="-0.10105363984674298"/>
    <x v="12"/>
    <n v="0.33333333333333331"/>
    <s v="Semi Finalist"/>
    <x v="14"/>
    <n v="0.66666666666666674"/>
    <x v="0"/>
  </r>
  <r>
    <x v="0"/>
    <x v="2"/>
    <x v="2"/>
    <x v="6"/>
    <s v="Knockout"/>
    <x v="1"/>
    <n v="1"/>
    <n v="0"/>
    <n v="1"/>
    <n v="184"/>
    <n v="8"/>
    <n v="60"/>
    <n v="188"/>
    <n v="2"/>
    <n v="48.666666666666664"/>
    <n v="-0.79634703196347045"/>
    <x v="12"/>
    <n v="0.33333333333333331"/>
    <s v="Semi Finalist"/>
    <x v="14"/>
    <n v="0.66666666666666674"/>
    <x v="0"/>
  </r>
  <r>
    <x v="0"/>
    <x v="2"/>
    <x v="2"/>
    <x v="1"/>
    <s v="Group A"/>
    <x v="0"/>
    <n v="6"/>
    <n v="3"/>
    <n v="3"/>
    <n v="1332"/>
    <n v="52"/>
    <n v="335.66666666666669"/>
    <n v="1393"/>
    <n v="46"/>
    <n v="339.66666666666669"/>
    <n v="-2.0766951518014665E-2"/>
    <x v="13"/>
    <n v="0"/>
    <s v="Group Stage"/>
    <x v="15"/>
    <n v="1"/>
    <x v="0"/>
  </r>
  <r>
    <x v="0"/>
    <x v="2"/>
    <x v="2"/>
    <x v="7"/>
    <s v="Group A"/>
    <x v="0"/>
    <n v="6"/>
    <n v="1"/>
    <n v="5"/>
    <n v="1324"/>
    <n v="56"/>
    <n v="336.16666666666669"/>
    <n v="1433"/>
    <n v="37"/>
    <n v="301.83333333333331"/>
    <n v="-0.96910162417831902"/>
    <x v="14"/>
    <n v="0"/>
    <s v="Group Stage"/>
    <x v="16"/>
    <n v="1"/>
    <x v="0"/>
  </r>
  <r>
    <x v="0"/>
    <x v="2"/>
    <x v="2"/>
    <x v="4"/>
    <s v="Group B"/>
    <x v="0"/>
    <n v="6"/>
    <n v="5"/>
    <n v="1"/>
    <n v="1428"/>
    <n v="33"/>
    <n v="325.66666666666669"/>
    <n v="1290"/>
    <n v="49"/>
    <n v="323.66666666666669"/>
    <n v="0.32211043333597411"/>
    <x v="15"/>
    <n v="0.66666666666666663"/>
    <s v="Runner Up"/>
    <x v="17"/>
    <n v="0.33333333333333337"/>
    <x v="0"/>
  </r>
  <r>
    <x v="0"/>
    <x v="2"/>
    <x v="2"/>
    <x v="4"/>
    <s v="Knockout"/>
    <x v="1"/>
    <n v="2"/>
    <n v="1"/>
    <n v="1"/>
    <n v="328"/>
    <n v="12"/>
    <n v="100.66666666666667"/>
    <n v="367"/>
    <n v="18"/>
    <n v="114.66666666666667"/>
    <n v="-3.992842535787311E-2"/>
    <x v="15"/>
    <n v="0.66666666666666663"/>
    <s v="Runner Up"/>
    <x v="17"/>
    <n v="0.33333333333333337"/>
    <x v="0"/>
  </r>
  <r>
    <x v="0"/>
    <x v="2"/>
    <x v="2"/>
    <x v="2"/>
    <s v="Group B"/>
    <x v="0"/>
    <n v="6"/>
    <n v="4"/>
    <n v="2"/>
    <n v="1306"/>
    <n v="50"/>
    <n v="304.33333333333331"/>
    <n v="1349"/>
    <n v="58"/>
    <n v="321.16666666666669"/>
    <n v="0.20237455197132581"/>
    <x v="16"/>
    <n v="1"/>
    <s v="Champion"/>
    <x v="18"/>
    <n v="0"/>
    <x v="0"/>
  </r>
  <r>
    <x v="0"/>
    <x v="2"/>
    <x v="2"/>
    <x v="2"/>
    <s v="Knockout"/>
    <x v="1"/>
    <n v="2"/>
    <n v="2"/>
    <n v="0"/>
    <n v="400"/>
    <n v="14"/>
    <n v="109.33333333333333"/>
    <n v="353"/>
    <n v="20"/>
    <n v="112"/>
    <n v="0.54670542635658892"/>
    <x v="16"/>
    <n v="1"/>
    <s v="Champion"/>
    <x v="18"/>
    <n v="0"/>
    <x v="0"/>
  </r>
  <r>
    <x v="0"/>
    <x v="2"/>
    <x v="2"/>
    <x v="5"/>
    <s v="Group B"/>
    <x v="0"/>
    <n v="6"/>
    <n v="2"/>
    <n v="4"/>
    <n v="1371"/>
    <n v="48"/>
    <n v="308.83333333333331"/>
    <n v="1412"/>
    <n v="48"/>
    <n v="331.33333333333331"/>
    <n v="0.20228908930379541"/>
    <x v="17"/>
    <n v="0"/>
    <s v="Group Stage"/>
    <x v="19"/>
    <n v="1"/>
    <x v="0"/>
  </r>
  <r>
    <x v="0"/>
    <x v="2"/>
    <x v="2"/>
    <x v="9"/>
    <s v="Group B"/>
    <x v="0"/>
    <n v="6"/>
    <n v="1"/>
    <n v="5"/>
    <n v="1257"/>
    <n v="53"/>
    <n v="348.5"/>
    <n v="1311"/>
    <n v="29"/>
    <n v="311.16666666666669"/>
    <n v="-0.72150955186573773"/>
    <x v="18"/>
    <n v="0"/>
    <s v="Group Stage"/>
    <x v="20"/>
    <n v="1"/>
    <x v="0"/>
  </r>
  <r>
    <x v="0"/>
    <x v="3"/>
    <x v="3"/>
    <x v="2"/>
    <s v="Group A"/>
    <x v="0"/>
    <n v="6"/>
    <n v="5"/>
    <n v="1"/>
    <n v="1364"/>
    <n v="29"/>
    <n v="251.83333333333334"/>
    <n v="1286"/>
    <n v="50"/>
    <n v="293.33333333333331"/>
    <n v="1.1260317460317459"/>
    <x v="19"/>
    <n v="0.33333333333333331"/>
    <s v="Semi Finalist"/>
    <x v="21"/>
    <n v="0.66666666666666674"/>
    <x v="0"/>
  </r>
  <r>
    <x v="0"/>
    <x v="3"/>
    <x v="3"/>
    <x v="2"/>
    <s v="Knockout"/>
    <x v="1"/>
    <n v="1"/>
    <n v="0"/>
    <n v="1"/>
    <n v="219"/>
    <n v="10"/>
    <n v="45.5"/>
    <n v="254"/>
    <n v="6"/>
    <n v="50"/>
    <n v="-0.70000000000000018"/>
    <x v="19"/>
    <n v="0.33333333333333331"/>
    <s v="Semi Finalist"/>
    <x v="21"/>
    <n v="0.66666666666666674"/>
    <x v="0"/>
  </r>
  <r>
    <x v="0"/>
    <x v="3"/>
    <x v="3"/>
    <x v="5"/>
    <s v="Group A"/>
    <x v="0"/>
    <n v="6"/>
    <n v="5"/>
    <n v="1"/>
    <n v="1454"/>
    <n v="42"/>
    <n v="279"/>
    <n v="1323"/>
    <n v="51"/>
    <n v="271.16666666666669"/>
    <n v="0.46785714285714342"/>
    <x v="20"/>
    <n v="1"/>
    <s v="Champion"/>
    <x v="22"/>
    <n v="0"/>
    <x v="0"/>
  </r>
  <r>
    <x v="0"/>
    <x v="3"/>
    <x v="3"/>
    <x v="5"/>
    <s v="Knockout"/>
    <x v="1"/>
    <n v="2"/>
    <n v="2"/>
    <n v="0"/>
    <n v="520"/>
    <n v="13"/>
    <n v="100"/>
    <n v="495"/>
    <n v="18"/>
    <n v="99"/>
    <n v="0.25"/>
    <x v="20"/>
    <n v="1"/>
    <s v="Champion"/>
    <x v="22"/>
    <n v="0"/>
    <x v="0"/>
  </r>
  <r>
    <x v="0"/>
    <x v="3"/>
    <x v="3"/>
    <x v="1"/>
    <s v="Group A"/>
    <x v="0"/>
    <n v="6"/>
    <n v="2"/>
    <n v="4"/>
    <n v="1357"/>
    <n v="49"/>
    <n v="276.33333333333331"/>
    <n v="1392"/>
    <n v="35"/>
    <n v="261.83333333333331"/>
    <n v="-0.42244462947289563"/>
    <x v="21"/>
    <n v="0"/>
    <s v="Group Stage"/>
    <x v="23"/>
    <n v="1"/>
    <x v="0"/>
  </r>
  <r>
    <x v="0"/>
    <x v="3"/>
    <x v="3"/>
    <x v="9"/>
    <s v="Group A"/>
    <x v="0"/>
    <n v="6"/>
    <n v="0"/>
    <n v="6"/>
    <n v="1127"/>
    <n v="48"/>
    <n v="286.66666666666669"/>
    <n v="1301"/>
    <n v="32"/>
    <n v="267.5"/>
    <n v="-1.1068847352024918"/>
    <x v="22"/>
    <n v="0"/>
    <s v="Group Stage"/>
    <x v="24"/>
    <n v="1"/>
    <x v="0"/>
  </r>
  <r>
    <x v="0"/>
    <x v="3"/>
    <x v="3"/>
    <x v="6"/>
    <s v="Group B"/>
    <x v="0"/>
    <n v="6"/>
    <n v="5"/>
    <n v="1"/>
    <n v="1497"/>
    <n v="41"/>
    <n v="299"/>
    <n v="1375"/>
    <n v="54"/>
    <n v="297.5"/>
    <n v="0.42335562987736974"/>
    <x v="23"/>
    <n v="0.33333333333333331"/>
    <s v="Semi Finalist"/>
    <x v="25"/>
    <n v="0.66666666666666674"/>
    <x v="0"/>
  </r>
  <r>
    <x v="0"/>
    <x v="3"/>
    <x v="3"/>
    <x v="6"/>
    <s v="Knockout"/>
    <x v="1"/>
    <n v="1"/>
    <n v="0"/>
    <n v="1"/>
    <n v="249"/>
    <n v="10"/>
    <n v="49"/>
    <n v="267"/>
    <n v="8"/>
    <n v="50"/>
    <n v="-0.35999999999999943"/>
    <x v="23"/>
    <n v="0.33333333333333331"/>
    <s v="Semi Finalist"/>
    <x v="25"/>
    <n v="0.66666666666666674"/>
    <x v="0"/>
  </r>
  <r>
    <x v="0"/>
    <x v="3"/>
    <x v="3"/>
    <x v="0"/>
    <s v="Group B"/>
    <x v="0"/>
    <n v="6"/>
    <n v="4"/>
    <n v="2"/>
    <n v="1495"/>
    <n v="38"/>
    <n v="289.5"/>
    <n v="1340"/>
    <n v="42"/>
    <n v="292.16666666666669"/>
    <n v="0.56754727934352722"/>
    <x v="24"/>
    <n v="0.66666666666666663"/>
    <s v="Runner Up"/>
    <x v="26"/>
    <n v="0.33333333333333337"/>
    <x v="0"/>
  </r>
  <r>
    <x v="0"/>
    <x v="3"/>
    <x v="3"/>
    <x v="0"/>
    <s v="Knockout"/>
    <x v="1"/>
    <n v="2"/>
    <n v="1"/>
    <n v="1"/>
    <n v="500"/>
    <n v="14"/>
    <n v="100"/>
    <n v="472"/>
    <n v="15"/>
    <n v="95.5"/>
    <n v="0.28000000000000025"/>
    <x v="24"/>
    <n v="0.66666666666666663"/>
    <s v="Runner Up"/>
    <x v="26"/>
    <n v="0.33333333333333337"/>
    <x v="0"/>
  </r>
  <r>
    <x v="0"/>
    <x v="3"/>
    <x v="3"/>
    <x v="4"/>
    <s v="Group B"/>
    <x v="0"/>
    <n v="6"/>
    <n v="3"/>
    <n v="3"/>
    <n v="1548"/>
    <n v="46"/>
    <n v="297.66666666666669"/>
    <n v="1342"/>
    <n v="43"/>
    <n v="299.5"/>
    <n v="0.67919866444073485"/>
    <x v="25"/>
    <n v="0"/>
    <s v="Group Stage"/>
    <x v="27"/>
    <n v="1"/>
    <x v="0"/>
  </r>
  <r>
    <x v="0"/>
    <x v="3"/>
    <x v="3"/>
    <x v="7"/>
    <s v="Group B"/>
    <x v="0"/>
    <n v="6"/>
    <n v="0"/>
    <n v="6"/>
    <n v="1192"/>
    <n v="45"/>
    <n v="294.33333333333331"/>
    <n v="1675"/>
    <n v="31"/>
    <n v="291.33333333333331"/>
    <n v="-1.7044413018758133"/>
    <x v="22"/>
    <n v="0"/>
    <s v="Group Stage"/>
    <x v="24"/>
    <n v="1"/>
    <x v="0"/>
  </r>
  <r>
    <x v="0"/>
    <x v="4"/>
    <x v="4"/>
    <x v="1"/>
    <s v="Round"/>
    <x v="0"/>
    <n v="8"/>
    <n v="7"/>
    <n v="1"/>
    <n v="1615"/>
    <n v="40"/>
    <n v="338.5"/>
    <n v="1512"/>
    <n v="57"/>
    <n v="360.83333333333331"/>
    <n v="0.59199999999999997"/>
    <x v="26"/>
    <n v="0.33333333333333331"/>
    <s v="Semi Finalist"/>
    <x v="28"/>
    <n v="0.66666666666666674"/>
    <x v="0"/>
  </r>
  <r>
    <x v="0"/>
    <x v="4"/>
    <x v="4"/>
    <x v="1"/>
    <s v="Knockout"/>
    <x v="1"/>
    <n v="1"/>
    <n v="0"/>
    <n v="1"/>
    <n v="262"/>
    <n v="7"/>
    <n v="50"/>
    <n v="264"/>
    <n v="6"/>
    <n v="49"/>
    <n v="-0.14775510204081588"/>
    <x v="26"/>
    <n v="0.33333333333333331"/>
    <s v="Semi Finalist"/>
    <x v="28"/>
    <n v="0.66666666666666674"/>
    <x v="0"/>
  </r>
  <r>
    <x v="0"/>
    <x v="4"/>
    <x v="4"/>
    <x v="0"/>
    <s v="Round"/>
    <x v="0"/>
    <n v="8"/>
    <n v="5"/>
    <n v="2"/>
    <n v="1424"/>
    <n v="47"/>
    <n v="328.66666666666669"/>
    <n v="1374"/>
    <n v="67"/>
    <n v="369"/>
    <n v="0.47"/>
    <x v="27"/>
    <n v="0.66666666666666663"/>
    <s v="Runner Up"/>
    <x v="29"/>
    <n v="0.33333333333333337"/>
    <x v="0"/>
  </r>
  <r>
    <x v="0"/>
    <x v="4"/>
    <x v="4"/>
    <x v="0"/>
    <s v="Knockout"/>
    <x v="1"/>
    <n v="2"/>
    <n v="1"/>
    <n v="1"/>
    <n v="479"/>
    <n v="16"/>
    <n v="94.333333333333329"/>
    <n v="481"/>
    <n v="12"/>
    <n v="93"/>
    <n v="-3.2258064516129004E-2"/>
    <x v="27"/>
    <n v="0.66666666666666663"/>
    <s v="Runner Up"/>
    <x v="29"/>
    <n v="0.33333333333333337"/>
    <x v="0"/>
  </r>
  <r>
    <x v="0"/>
    <x v="4"/>
    <x v="4"/>
    <x v="10"/>
    <s v="Round"/>
    <x v="0"/>
    <n v="8"/>
    <n v="5"/>
    <n v="3"/>
    <n v="1548"/>
    <n v="44"/>
    <n v="371.16666666666669"/>
    <n v="1437"/>
    <n v="60"/>
    <n v="327.33333333333331"/>
    <n v="0.13800000000000001"/>
    <x v="28"/>
    <n v="0.33333333333333331"/>
    <s v="Semi Finalist"/>
    <x v="30"/>
    <n v="0.66666666666666674"/>
    <x v="0"/>
  </r>
  <r>
    <x v="0"/>
    <x v="4"/>
    <x v="4"/>
    <x v="10"/>
    <s v="Knockout"/>
    <x v="1"/>
    <n v="1"/>
    <n v="0"/>
    <n v="1"/>
    <n v="232"/>
    <n v="6"/>
    <n v="43"/>
    <n v="252"/>
    <n v="6"/>
    <n v="45"/>
    <n v="-0.44186046511627897"/>
    <x v="28"/>
    <n v="0.33333333333333331"/>
    <s v="Semi Finalist"/>
    <x v="30"/>
    <n v="0.66666666666666674"/>
    <x v="0"/>
  </r>
  <r>
    <x v="0"/>
    <x v="4"/>
    <x v="4"/>
    <x v="6"/>
    <s v="Round"/>
    <x v="0"/>
    <n v="8"/>
    <n v="4"/>
    <n v="3"/>
    <n v="1497"/>
    <n v="52"/>
    <n v="368.33333333333331"/>
    <n v="1423"/>
    <n v="48"/>
    <n v="347.5"/>
    <n v="0.16600000000000001"/>
    <x v="29"/>
    <n v="1"/>
    <s v="Champion"/>
    <x v="31"/>
    <n v="0"/>
    <x v="0"/>
  </r>
  <r>
    <x v="0"/>
    <x v="4"/>
    <x v="4"/>
    <x v="6"/>
    <s v="Knockout"/>
    <x v="1"/>
    <n v="2"/>
    <n v="2"/>
    <n v="0"/>
    <n v="513"/>
    <n v="12"/>
    <n v="99"/>
    <n v="489"/>
    <n v="17"/>
    <n v="99.333333333333329"/>
    <n v="0.29181818181818198"/>
    <x v="29"/>
    <n v="1"/>
    <s v="Champion"/>
    <x v="31"/>
    <n v="0"/>
    <x v="0"/>
  </r>
  <r>
    <x v="0"/>
    <x v="4"/>
    <x v="4"/>
    <x v="5"/>
    <s v="Round"/>
    <x v="0"/>
    <n v="8"/>
    <n v="4"/>
    <n v="4"/>
    <n v="1632"/>
    <n v="63"/>
    <n v="381.5"/>
    <n v="1531"/>
    <n v="57"/>
    <n v="369"/>
    <n v="0.20100000000000001"/>
    <x v="30"/>
    <n v="0"/>
    <s v="Group Stage"/>
    <x v="32"/>
    <n v="1"/>
    <x v="0"/>
  </r>
  <r>
    <x v="0"/>
    <x v="4"/>
    <x v="4"/>
    <x v="4"/>
    <s v="Round"/>
    <x v="0"/>
    <n v="8"/>
    <n v="4"/>
    <n v="4"/>
    <n v="1603"/>
    <n v="58"/>
    <n v="367.83333333333331"/>
    <n v="1565"/>
    <n v="51"/>
    <n v="388"/>
    <n v="7.5999999999999998E-2"/>
    <x v="31"/>
    <n v="0"/>
    <s v="Group Stage"/>
    <x v="33"/>
    <n v="1"/>
    <x v="0"/>
  </r>
  <r>
    <x v="0"/>
    <x v="4"/>
    <x v="4"/>
    <x v="2"/>
    <s v="Round"/>
    <x v="0"/>
    <n v="8"/>
    <n v="2"/>
    <n v="5"/>
    <n v="1488"/>
    <n v="56"/>
    <n v="307.33333333333331"/>
    <n v="1357"/>
    <n v="44"/>
    <n v="284"/>
    <n v="0.13700000000000001"/>
    <x v="32"/>
    <n v="0"/>
    <s v="Group Stage"/>
    <x v="34"/>
    <n v="1"/>
    <x v="0"/>
  </r>
  <r>
    <x v="0"/>
    <x v="4"/>
    <x v="4"/>
    <x v="7"/>
    <s v="Round"/>
    <x v="0"/>
    <n v="8"/>
    <n v="2"/>
    <n v="5"/>
    <n v="1469"/>
    <n v="57"/>
    <n v="343.16666666666669"/>
    <n v="1672"/>
    <n v="41"/>
    <n v="341.83333333333331"/>
    <n v="-0.68600000000000005"/>
    <x v="33"/>
    <n v="0"/>
    <s v="Group Stage"/>
    <x v="35"/>
    <n v="1"/>
    <x v="0"/>
  </r>
  <r>
    <x v="0"/>
    <x v="4"/>
    <x v="4"/>
    <x v="9"/>
    <s v="Round"/>
    <x v="0"/>
    <n v="8"/>
    <n v="1"/>
    <n v="7"/>
    <n v="1345"/>
    <n v="56"/>
    <n v="323.5"/>
    <n v="1750"/>
    <n v="48"/>
    <n v="342.5"/>
    <n v="-1.1419999999999999"/>
    <x v="34"/>
    <n v="0"/>
    <s v="Group Stage"/>
    <x v="36"/>
    <n v="1"/>
    <x v="0"/>
  </r>
  <r>
    <x v="0"/>
    <x v="5"/>
    <x v="5"/>
    <x v="7"/>
    <s v="Group A"/>
    <x v="0"/>
    <n v="5"/>
    <n v="5"/>
    <n v="0"/>
    <n v="899"/>
    <n v="13"/>
    <n v="135.66666666666666"/>
    <n v="753"/>
    <n v="16"/>
    <n v="150"/>
    <n v="1.607"/>
    <x v="35"/>
    <n v="1"/>
    <s v="Champion"/>
    <x v="37"/>
    <n v="0"/>
    <x v="0"/>
  </r>
  <r>
    <x v="0"/>
    <x v="5"/>
    <x v="5"/>
    <x v="7"/>
    <s v="Knockout"/>
    <x v="1"/>
    <n v="3"/>
    <n v="3"/>
    <n v="0"/>
    <n v="732"/>
    <n v="16"/>
    <n v="137"/>
    <n v="596"/>
    <n v="23"/>
    <n v="134.16666666666666"/>
    <n v="0.90082966858593583"/>
    <x v="35"/>
    <n v="1"/>
    <s v="Champion"/>
    <x v="37"/>
    <n v="0"/>
    <x v="0"/>
  </r>
  <r>
    <x v="0"/>
    <x v="5"/>
    <x v="5"/>
    <x v="5"/>
    <s v="Group A"/>
    <x v="0"/>
    <n v="5"/>
    <n v="3"/>
    <n v="2"/>
    <n v="949"/>
    <n v="25"/>
    <n v="186"/>
    <n v="835"/>
    <n v="33"/>
    <n v="192.33333333333334"/>
    <n v="0.90300000000000002"/>
    <x v="36"/>
    <n v="0.75"/>
    <s v="Runner Up"/>
    <x v="38"/>
    <n v="0.25"/>
    <x v="0"/>
  </r>
  <r>
    <x v="0"/>
    <x v="5"/>
    <x v="5"/>
    <x v="5"/>
    <s v="Knockout"/>
    <x v="1"/>
    <n v="3"/>
    <n v="2"/>
    <n v="1"/>
    <n v="737"/>
    <n v="19"/>
    <n v="147.83333333333334"/>
    <n v="733"/>
    <n v="22"/>
    <n v="145.83333333333334"/>
    <n v="-2.3767761618723959E-2"/>
    <x v="36"/>
    <n v="0.75"/>
    <s v="Runner Up"/>
    <x v="38"/>
    <n v="0.25"/>
    <x v="0"/>
  </r>
  <r>
    <x v="0"/>
    <x v="5"/>
    <x v="5"/>
    <x v="2"/>
    <s v="Group A"/>
    <x v="0"/>
    <n v="5"/>
    <n v="3"/>
    <n v="2"/>
    <n v="1137"/>
    <n v="26"/>
    <n v="229.5"/>
    <n v="1109"/>
    <n v="40"/>
    <n v="248.33333333333334"/>
    <n v="0.45200000000000001"/>
    <x v="37"/>
    <n v="0.5"/>
    <s v="Semi Finalist"/>
    <x v="39"/>
    <n v="0.5"/>
    <x v="0"/>
  </r>
  <r>
    <x v="0"/>
    <x v="5"/>
    <x v="5"/>
    <x v="2"/>
    <s v="Knockout"/>
    <x v="1"/>
    <n v="2"/>
    <n v="1"/>
    <n v="1"/>
    <n v="407"/>
    <n v="16"/>
    <n v="84.166666666666671"/>
    <n v="499"/>
    <n v="17"/>
    <n v="99"/>
    <n v="-0.14661646525374206"/>
    <x v="37"/>
    <n v="0.5"/>
    <s v="Semi Finalist"/>
    <x v="39"/>
    <n v="0.5"/>
    <x v="0"/>
  </r>
  <r>
    <x v="0"/>
    <x v="5"/>
    <x v="5"/>
    <x v="4"/>
    <s v="Group A"/>
    <x v="0"/>
    <n v="5"/>
    <n v="2"/>
    <n v="3"/>
    <n v="653"/>
    <n v="30"/>
    <n v="163.66666666666666"/>
    <n v="720"/>
    <n v="30"/>
    <n v="189.16666666666666"/>
    <n v="-0.13400000000000001"/>
    <x v="38"/>
    <n v="0.5"/>
    <s v="Semi Finalist"/>
    <x v="40"/>
    <n v="0.5"/>
    <x v="0"/>
  </r>
  <r>
    <x v="0"/>
    <x v="5"/>
    <x v="5"/>
    <x v="4"/>
    <s v="Knockout"/>
    <x v="1"/>
    <n v="2"/>
    <n v="1"/>
    <n v="1"/>
    <n v="466"/>
    <n v="18"/>
    <n v="99.5"/>
    <n v="452"/>
    <n v="18"/>
    <n v="99.5"/>
    <n v="0.14000000000000057"/>
    <x v="38"/>
    <n v="0.5"/>
    <s v="Semi Finalist"/>
    <x v="40"/>
    <n v="0.5"/>
    <x v="0"/>
  </r>
  <r>
    <x v="0"/>
    <x v="5"/>
    <x v="5"/>
    <x v="9"/>
    <s v="Group A"/>
    <x v="0"/>
    <n v="5"/>
    <n v="1"/>
    <n v="4"/>
    <n v="877"/>
    <n v="40"/>
    <n v="237.5"/>
    <n v="923"/>
    <n v="25"/>
    <n v="202.16666666666666"/>
    <n v="-0.93899999999999995"/>
    <x v="39"/>
    <n v="0"/>
    <s v="Group Stage"/>
    <x v="41"/>
    <n v="1"/>
    <x v="0"/>
  </r>
  <r>
    <x v="0"/>
    <x v="5"/>
    <x v="5"/>
    <x v="11"/>
    <s v="Group A"/>
    <x v="0"/>
    <n v="5"/>
    <n v="1"/>
    <n v="4"/>
    <n v="960"/>
    <n v="40"/>
    <n v="249.16666666666666"/>
    <n v="1135"/>
    <n v="30"/>
    <n v="219.5"/>
    <n v="-1.0069999999999999"/>
    <x v="40"/>
    <n v="0"/>
    <s v="Group Stage"/>
    <x v="42"/>
    <n v="1"/>
    <x v="0"/>
  </r>
  <r>
    <x v="0"/>
    <x v="5"/>
    <x v="5"/>
    <x v="10"/>
    <s v="Group B"/>
    <x v="0"/>
    <n v="5"/>
    <n v="5"/>
    <n v="0"/>
    <n v="1300"/>
    <n v="25"/>
    <n v="231.83333333333334"/>
    <n v="891"/>
    <n v="41"/>
    <n v="244.5"/>
    <n v="2.0430000000000001"/>
    <x v="41"/>
    <n v="0.25"/>
    <s v="Quarter Finals"/>
    <x v="43"/>
    <n v="0.75"/>
    <x v="0"/>
  </r>
  <r>
    <x v="0"/>
    <x v="5"/>
    <x v="5"/>
    <x v="10"/>
    <s v="Knockout"/>
    <x v="1"/>
    <n v="1"/>
    <n v="0"/>
    <n v="1"/>
    <n v="245"/>
    <n v="10"/>
    <n v="49.5"/>
    <n v="264"/>
    <n v="8"/>
    <n v="50"/>
    <n v="-0.37999999999999989"/>
    <x v="41"/>
    <n v="0.25"/>
    <s v="Quarter Finals"/>
    <x v="43"/>
    <n v="0.75"/>
    <x v="0"/>
  </r>
  <r>
    <x v="0"/>
    <x v="5"/>
    <x v="5"/>
    <x v="6"/>
    <s v="Group B"/>
    <x v="0"/>
    <n v="5"/>
    <n v="4"/>
    <n v="1"/>
    <n v="1036"/>
    <n v="17"/>
    <n v="196.33333333333334"/>
    <n v="981"/>
    <n v="39"/>
    <n v="224.83333333333334"/>
    <n v="0.96099999999999997"/>
    <x v="42"/>
    <n v="0.25"/>
    <s v="Quarter Finals"/>
    <x v="44"/>
    <n v="0.75"/>
    <x v="0"/>
  </r>
  <r>
    <x v="0"/>
    <x v="5"/>
    <x v="5"/>
    <x v="6"/>
    <s v="Knockout"/>
    <x v="1"/>
    <n v="1"/>
    <n v="0"/>
    <n v="1"/>
    <n v="248"/>
    <n v="9"/>
    <n v="49"/>
    <n v="287"/>
    <n v="8"/>
    <n v="50"/>
    <n v="-0.7959183673469381"/>
    <x v="42"/>
    <n v="0.25"/>
    <s v="Quarter Finals"/>
    <x v="44"/>
    <n v="0.75"/>
    <x v="0"/>
  </r>
  <r>
    <x v="0"/>
    <x v="5"/>
    <x v="5"/>
    <x v="1"/>
    <s v="Group B"/>
    <x v="0"/>
    <n v="5"/>
    <n v="3"/>
    <n v="2"/>
    <n v="1234"/>
    <n v="40"/>
    <n v="244.5"/>
    <n v="1042"/>
    <n v="35"/>
    <n v="234.5"/>
    <n v="0.55200000000000005"/>
    <x v="43"/>
    <n v="0.25"/>
    <s v="Quarter Finals"/>
    <x v="45"/>
    <n v="0.75"/>
    <x v="0"/>
  </r>
  <r>
    <x v="0"/>
    <x v="5"/>
    <x v="5"/>
    <x v="1"/>
    <s v="Knockout"/>
    <x v="1"/>
    <n v="1"/>
    <n v="0"/>
    <n v="1"/>
    <n v="286"/>
    <n v="9"/>
    <n v="50"/>
    <n v="289"/>
    <n v="4"/>
    <n v="47.833333333333336"/>
    <n v="-0.32181184668989538"/>
    <x v="43"/>
    <n v="0.25"/>
    <s v="Quarter Finals"/>
    <x v="45"/>
    <n v="0.75"/>
    <x v="0"/>
  </r>
  <r>
    <x v="0"/>
    <x v="5"/>
    <x v="5"/>
    <x v="0"/>
    <s v="Group B"/>
    <x v="0"/>
    <n v="5"/>
    <n v="2"/>
    <n v="3"/>
    <n v="1048"/>
    <n v="34"/>
    <n v="229.5"/>
    <n v="1085"/>
    <n v="35"/>
    <n v="246.16666666666666"/>
    <n v="7.9000000000000001E-2"/>
    <x v="44"/>
    <n v="0.25"/>
    <s v="Quarter Finals"/>
    <x v="46"/>
    <n v="0.75"/>
    <x v="0"/>
  </r>
  <r>
    <x v="0"/>
    <x v="5"/>
    <x v="5"/>
    <x v="0"/>
    <s v="Knockout"/>
    <x v="1"/>
    <n v="1"/>
    <n v="0"/>
    <n v="1"/>
    <n v="235"/>
    <n v="8"/>
    <n v="50"/>
    <n v="236"/>
    <n v="5"/>
    <n v="40.666666666666664"/>
    <n v="-1.1032786885245907"/>
    <x v="44"/>
    <n v="0.25"/>
    <s v="Quarter Finals"/>
    <x v="46"/>
    <n v="0.75"/>
    <x v="0"/>
  </r>
  <r>
    <x v="0"/>
    <x v="5"/>
    <x v="5"/>
    <x v="12"/>
    <s v="Group B"/>
    <x v="0"/>
    <n v="5"/>
    <n v="1"/>
    <n v="4"/>
    <n v="784"/>
    <n v="39"/>
    <n v="222.83333333333334"/>
    <n v="1065"/>
    <n v="22"/>
    <n v="200"/>
    <n v="-1.83"/>
    <x v="45"/>
    <n v="0"/>
    <s v="Group Stage"/>
    <x v="47"/>
    <n v="1"/>
    <x v="0"/>
  </r>
  <r>
    <x v="0"/>
    <x v="5"/>
    <x v="5"/>
    <x v="13"/>
    <s v="Group B"/>
    <x v="0"/>
    <n v="5"/>
    <n v="0"/>
    <n v="5"/>
    <n v="947"/>
    <n v="37"/>
    <n v="250"/>
    <n v="1285"/>
    <n v="20"/>
    <n v="225"/>
    <n v="-1.923"/>
    <x v="46"/>
    <n v="0"/>
    <s v="Group Stage"/>
    <x v="48"/>
    <n v="1"/>
    <x v="0"/>
  </r>
  <r>
    <x v="0"/>
    <x v="6"/>
    <x v="6"/>
    <x v="10"/>
    <s v="Group A"/>
    <x v="0"/>
    <n v="5"/>
    <n v="4"/>
    <n v="1"/>
    <n v="1016"/>
    <n v="35"/>
    <n v="235.66666666666666"/>
    <n v="851"/>
    <n v="41"/>
    <n v="220.83333333333334"/>
    <n v="0.85899999999999999"/>
    <x v="47"/>
    <n v="0.5"/>
    <s v="Semi Finalist"/>
    <x v="49"/>
    <n v="0.5"/>
    <x v="0"/>
  </r>
  <r>
    <x v="0"/>
    <x v="6"/>
    <x v="6"/>
    <x v="10"/>
    <s v="Super Sixes"/>
    <x v="0"/>
    <n v="3"/>
    <n v="2"/>
    <n v="1"/>
    <n v="779"/>
    <n v="19"/>
    <n v="149"/>
    <n v="705"/>
    <n v="20"/>
    <n v="149.66666666666666"/>
    <n v="0.51772021344972341"/>
    <x v="47"/>
    <n v="0.5"/>
    <s v="Semi Finalist"/>
    <x v="49"/>
    <n v="0.5"/>
    <x v="0"/>
  </r>
  <r>
    <x v="0"/>
    <x v="6"/>
    <x v="6"/>
    <x v="10"/>
    <s v="Knockout"/>
    <x v="1"/>
    <n v="1"/>
    <n v="0"/>
    <n v="1"/>
    <n v="213"/>
    <n v="10"/>
    <n v="49.666666666666664"/>
    <n v="213"/>
    <n v="10"/>
    <n v="49.333333333333336"/>
    <n v="0"/>
    <x v="47"/>
    <n v="0.5"/>
    <s v="Semi Finalist"/>
    <x v="49"/>
    <n v="0.5"/>
    <x v="0"/>
  </r>
  <r>
    <x v="0"/>
    <x v="6"/>
    <x v="6"/>
    <x v="2"/>
    <s v="Group A"/>
    <x v="0"/>
    <n v="5"/>
    <n v="3"/>
    <n v="2"/>
    <n v="1436"/>
    <n v="31"/>
    <n v="245"/>
    <n v="1126"/>
    <n v="42"/>
    <n v="235.16666666666666"/>
    <n v="1.2849999999999999"/>
    <x v="48"/>
    <n v="0.25"/>
    <s v="Super Sixes"/>
    <x v="50"/>
    <n v="0.75"/>
    <x v="0"/>
  </r>
  <r>
    <x v="0"/>
    <x v="6"/>
    <x v="6"/>
    <x v="2"/>
    <s v="Super Sixes"/>
    <x v="0"/>
    <n v="3"/>
    <n v="1"/>
    <n v="2"/>
    <n v="683"/>
    <n v="22"/>
    <n v="148.33333333333334"/>
    <n v="715"/>
    <n v="21"/>
    <n v="143.83333333333334"/>
    <n v="-0.26689138576778948"/>
    <x v="48"/>
    <n v="0.25"/>
    <s v="Super Sixes"/>
    <x v="50"/>
    <n v="0.75"/>
    <x v="0"/>
  </r>
  <r>
    <x v="0"/>
    <x v="6"/>
    <x v="6"/>
    <x v="9"/>
    <s v="Group A"/>
    <x v="0"/>
    <n v="5"/>
    <n v="3"/>
    <n v="2"/>
    <n v="1080"/>
    <n v="37"/>
    <n v="241"/>
    <n v="1029"/>
    <n v="36"/>
    <n v="226.83333333333334"/>
    <n v="1.7000000000000001E-2"/>
    <x v="49"/>
    <n v="0.25"/>
    <s v="Super Sixes"/>
    <x v="51"/>
    <n v="0.75"/>
    <x v="0"/>
  </r>
  <r>
    <x v="0"/>
    <x v="6"/>
    <x v="6"/>
    <x v="9"/>
    <s v="Super Sixes"/>
    <x v="0"/>
    <n v="3"/>
    <n v="0"/>
    <n v="2"/>
    <n v="557"/>
    <n v="26"/>
    <n v="140"/>
    <n v="644"/>
    <n v="16"/>
    <n v="115"/>
    <n v="-1.9494949494949494"/>
    <x v="49"/>
    <n v="0.25"/>
    <s v="Super Sixes"/>
    <x v="51"/>
    <n v="0.75"/>
    <x v="0"/>
  </r>
  <r>
    <x v="0"/>
    <x v="6"/>
    <x v="6"/>
    <x v="0"/>
    <s v="Group A"/>
    <x v="0"/>
    <n v="5"/>
    <n v="3"/>
    <n v="2"/>
    <n v="851"/>
    <n v="26"/>
    <n v="210.66666666666666"/>
    <n v="1031"/>
    <n v="43"/>
    <n v="248.33333333333334"/>
    <n v="-0.33100000000000002"/>
    <x v="50"/>
    <n v="0"/>
    <s v="Group Stage"/>
    <x v="52"/>
    <n v="1"/>
    <x v="0"/>
  </r>
  <r>
    <x v="0"/>
    <x v="6"/>
    <x v="6"/>
    <x v="7"/>
    <s v="Group A"/>
    <x v="0"/>
    <n v="5"/>
    <n v="2"/>
    <n v="3"/>
    <n v="1003"/>
    <n v="44"/>
    <n v="222.5"/>
    <n v="1206"/>
    <n v="32"/>
    <n v="246.83333333333334"/>
    <n v="-0.80900000000000005"/>
    <x v="51"/>
    <n v="0"/>
    <s v="Group Stage"/>
    <x v="53"/>
    <n v="1"/>
    <x v="0"/>
  </r>
  <r>
    <x v="0"/>
    <x v="6"/>
    <x v="6"/>
    <x v="11"/>
    <s v="Group A"/>
    <x v="0"/>
    <n v="5"/>
    <n v="0"/>
    <n v="5"/>
    <n v="1049"/>
    <n v="40"/>
    <n v="244.16666666666666"/>
    <n v="1192"/>
    <n v="19"/>
    <n v="221"/>
    <n v="-1.198"/>
    <x v="46"/>
    <n v="0"/>
    <s v="Group Stage"/>
    <x v="54"/>
    <n v="1"/>
    <x v="0"/>
  </r>
  <r>
    <x v="0"/>
    <x v="6"/>
    <x v="6"/>
    <x v="6"/>
    <s v="Group B"/>
    <x v="0"/>
    <n v="5"/>
    <n v="4"/>
    <n v="1"/>
    <n v="1195"/>
    <n v="40"/>
    <n v="244.5"/>
    <n v="1064"/>
    <n v="47"/>
    <n v="237.5"/>
    <n v="0.52600000000000002"/>
    <x v="52"/>
    <n v="0.75"/>
    <s v="Runner Up"/>
    <x v="55"/>
    <n v="0.25"/>
    <x v="0"/>
  </r>
  <r>
    <x v="0"/>
    <x v="6"/>
    <x v="6"/>
    <x v="6"/>
    <s v="Super Sixes"/>
    <x v="0"/>
    <n v="3"/>
    <n v="1"/>
    <n v="2"/>
    <n v="671"/>
    <n v="26"/>
    <n v="145.5"/>
    <n v="571"/>
    <n v="23"/>
    <n v="139.5"/>
    <n v="0.64524759658987829"/>
    <x v="52"/>
    <n v="0.75"/>
    <s v="Runner Up"/>
    <x v="55"/>
    <n v="0.25"/>
    <x v="0"/>
  </r>
  <r>
    <x v="0"/>
    <x v="6"/>
    <x v="6"/>
    <x v="6"/>
    <s v="Knockout"/>
    <x v="1"/>
    <n v="2"/>
    <n v="1"/>
    <n v="1"/>
    <n v="374"/>
    <n v="11"/>
    <n v="86.5"/>
    <n v="374"/>
    <n v="9"/>
    <n v="70.166666666666671"/>
    <n v="-1.4942688348864119"/>
    <x v="52"/>
    <n v="0.75"/>
    <s v="Runner Up"/>
    <x v="55"/>
    <n v="0.25"/>
    <x v="0"/>
  </r>
  <r>
    <x v="0"/>
    <x v="6"/>
    <x v="6"/>
    <x v="5"/>
    <s v="Group B"/>
    <x v="0"/>
    <n v="5"/>
    <n v="3"/>
    <n v="2"/>
    <n v="952"/>
    <n v="29"/>
    <n v="205.16666666666666"/>
    <n v="958"/>
    <n v="37"/>
    <n v="242"/>
    <n v="0.73099999999999998"/>
    <x v="53"/>
    <n v="1"/>
    <s v="Champion"/>
    <x v="56"/>
    <n v="0"/>
    <x v="0"/>
  </r>
  <r>
    <x v="0"/>
    <x v="6"/>
    <x v="6"/>
    <x v="5"/>
    <s v="Super Sixes"/>
    <x v="0"/>
    <n v="3"/>
    <n v="3"/>
    <n v="0"/>
    <n v="857"/>
    <n v="15"/>
    <n v="149.66666666666666"/>
    <n v="735"/>
    <n v="23"/>
    <n v="148.33333333333334"/>
    <n v="0.8260579064587974"/>
    <x v="53"/>
    <n v="1"/>
    <s v="Champion"/>
    <x v="56"/>
    <n v="0"/>
    <x v="0"/>
  </r>
  <r>
    <x v="0"/>
    <x v="6"/>
    <x v="6"/>
    <x v="5"/>
    <s v="Knockout"/>
    <x v="1"/>
    <n v="2"/>
    <n v="2"/>
    <n v="0"/>
    <n v="346"/>
    <n v="12"/>
    <n v="69.5"/>
    <n v="345"/>
    <n v="20"/>
    <n v="88.666666666666671"/>
    <n v="1.481116389548693"/>
    <x v="53"/>
    <n v="1"/>
    <s v="Champion"/>
    <x v="56"/>
    <n v="0"/>
    <x v="0"/>
  </r>
  <r>
    <x v="0"/>
    <x v="6"/>
    <x v="6"/>
    <x v="1"/>
    <s v="Group B"/>
    <x v="0"/>
    <n v="5"/>
    <n v="3"/>
    <n v="2"/>
    <n v="817"/>
    <n v="31"/>
    <n v="194.33333333333334"/>
    <n v="877"/>
    <n v="39"/>
    <n v="224.16666666666666"/>
    <n v="0.57499999999999996"/>
    <x v="54"/>
    <n v="0.5"/>
    <s v="Semi Finalist"/>
    <x v="57"/>
    <n v="0.5"/>
    <x v="0"/>
  </r>
  <r>
    <x v="0"/>
    <x v="6"/>
    <x v="6"/>
    <x v="1"/>
    <s v="Super Sixes"/>
    <x v="0"/>
    <n v="3"/>
    <n v="1"/>
    <n v="1"/>
    <n v="536"/>
    <n v="16"/>
    <n v="113.33333333333333"/>
    <n v="713"/>
    <n v="21"/>
    <n v="149.5"/>
    <n v="-0.64085630021356632"/>
    <x v="54"/>
    <n v="0.5"/>
    <s v="Semi Finalist"/>
    <x v="57"/>
    <n v="0.5"/>
    <x v="0"/>
  </r>
  <r>
    <x v="0"/>
    <x v="6"/>
    <x v="6"/>
    <x v="1"/>
    <s v="Knockout"/>
    <x v="1"/>
    <n v="1"/>
    <n v="0"/>
    <n v="1"/>
    <n v="241"/>
    <n v="7"/>
    <n v="50"/>
    <n v="242"/>
    <n v="1"/>
    <n v="47.5"/>
    <n v="-0.27473684210526272"/>
    <x v="54"/>
    <n v="0.5"/>
    <s v="Semi Finalist"/>
    <x v="57"/>
    <n v="0.5"/>
    <x v="0"/>
  </r>
  <r>
    <x v="0"/>
    <x v="6"/>
    <x v="6"/>
    <x v="4"/>
    <s v="Group B"/>
    <x v="0"/>
    <n v="5"/>
    <n v="3"/>
    <n v="2"/>
    <n v="723"/>
    <n v="28"/>
    <n v="196.5"/>
    <n v="746"/>
    <n v="42"/>
    <n v="219.66666666666666"/>
    <n v="0.497"/>
    <x v="55"/>
    <n v="0"/>
    <s v="Group Stage"/>
    <x v="58"/>
    <n v="1"/>
    <x v="0"/>
  </r>
  <r>
    <x v="0"/>
    <x v="6"/>
    <x v="6"/>
    <x v="14"/>
    <s v="Group B"/>
    <x v="0"/>
    <n v="5"/>
    <n v="2"/>
    <n v="3"/>
    <n v="884"/>
    <n v="45"/>
    <n v="237"/>
    <n v="805"/>
    <n v="30"/>
    <n v="190.16666666666666"/>
    <n v="-0.54300000000000004"/>
    <x v="51"/>
    <n v="0"/>
    <s v="Group Stage"/>
    <x v="53"/>
    <n v="1"/>
    <x v="0"/>
  </r>
  <r>
    <x v="0"/>
    <x v="6"/>
    <x v="6"/>
    <x v="15"/>
    <s v="Group B"/>
    <x v="0"/>
    <n v="5"/>
    <n v="0"/>
    <n v="5"/>
    <n v="700"/>
    <n v="47"/>
    <n v="208.83333333333334"/>
    <n v="821"/>
    <n v="25"/>
    <n v="172.83333333333334"/>
    <n v="-1.9279999999999999"/>
    <x v="46"/>
    <n v="0"/>
    <s v="Group Stage"/>
    <x v="54"/>
    <n v="1"/>
    <x v="0"/>
  </r>
  <r>
    <x v="0"/>
    <x v="7"/>
    <x v="7"/>
    <x v="5"/>
    <s v="Pool A"/>
    <x v="0"/>
    <n v="6"/>
    <n v="6"/>
    <n v="0"/>
    <n v="1365"/>
    <n v="28"/>
    <n v="255.5"/>
    <n v="970"/>
    <n v="57"/>
    <n v="230.5"/>
    <n v="2.0449999999999999"/>
    <x v="56"/>
    <n v="1"/>
    <s v="Champion"/>
    <x v="59"/>
    <n v="0"/>
    <x v="0"/>
  </r>
  <r>
    <x v="0"/>
    <x v="7"/>
    <x v="7"/>
    <x v="5"/>
    <s v="Super Sixes"/>
    <x v="0"/>
    <n v="3"/>
    <n v="3"/>
    <n v="0"/>
    <n v="705"/>
    <n v="19"/>
    <n v="131.33333333333334"/>
    <n v="509"/>
    <n v="28"/>
    <n v="127.83333333333333"/>
    <n v="1.9746869712351938"/>
    <x v="56"/>
    <n v="1"/>
    <s v="Champion"/>
    <x v="59"/>
    <n v="0"/>
    <x v="0"/>
  </r>
  <r>
    <x v="0"/>
    <x v="7"/>
    <x v="7"/>
    <x v="5"/>
    <s v="Knockout"/>
    <x v="1"/>
    <n v="2"/>
    <n v="2"/>
    <n v="0"/>
    <n v="571"/>
    <n v="9"/>
    <n v="100"/>
    <n v="357"/>
    <n v="17"/>
    <n v="77.5"/>
    <n v="1.962"/>
    <x v="56"/>
    <n v="1"/>
    <s v="Champion"/>
    <x v="59"/>
    <n v="0"/>
    <x v="0"/>
  </r>
  <r>
    <x v="0"/>
    <x v="7"/>
    <x v="7"/>
    <x v="2"/>
    <s v="Pool A"/>
    <x v="0"/>
    <n v="6"/>
    <n v="5"/>
    <n v="1"/>
    <n v="1421"/>
    <n v="42"/>
    <n v="286.16666666666669"/>
    <n v="1007"/>
    <n v="48"/>
    <n v="253.16666666666666"/>
    <n v="1.1084135182611883"/>
    <x v="57"/>
    <n v="0.75"/>
    <s v="Runner Up"/>
    <x v="60"/>
    <n v="0.25"/>
    <x v="0"/>
  </r>
  <r>
    <x v="0"/>
    <x v="7"/>
    <x v="7"/>
    <x v="2"/>
    <s v="Super Sixes"/>
    <x v="0"/>
    <n v="3"/>
    <n v="3"/>
    <n v="0"/>
    <n v="668"/>
    <n v="13"/>
    <n v="138.5"/>
    <n v="480"/>
    <n v="26"/>
    <n v="118.16666666666667"/>
    <n v="1.6231046931407942"/>
    <x v="57"/>
    <n v="0.75"/>
    <s v="Runner Up"/>
    <x v="60"/>
    <n v="0.25"/>
    <x v="0"/>
  </r>
  <r>
    <x v="0"/>
    <x v="7"/>
    <x v="7"/>
    <x v="2"/>
    <s v="Knockout"/>
    <x v="1"/>
    <n v="2"/>
    <n v="1"/>
    <n v="1"/>
    <n v="504"/>
    <n v="14"/>
    <n v="89.333333333333329"/>
    <n v="538"/>
    <n v="12"/>
    <n v="96.333333333333329"/>
    <n v="-0.33999999999999986"/>
    <x v="57"/>
    <n v="0.75"/>
    <s v="Runner Up"/>
    <x v="60"/>
    <n v="0.25"/>
    <x v="0"/>
  </r>
  <r>
    <x v="0"/>
    <x v="7"/>
    <x v="7"/>
    <x v="9"/>
    <s v="Pool A"/>
    <x v="0"/>
    <n v="6"/>
    <n v="3"/>
    <n v="2"/>
    <n v="1059"/>
    <n v="29"/>
    <n v="194.66666666666666"/>
    <n v="882"/>
    <n v="27"/>
    <n v="186.66666666666666"/>
    <n v="0.504"/>
    <x v="58"/>
    <n v="0.25"/>
    <s v="Super Sixes"/>
    <x v="61"/>
    <n v="0.75"/>
    <x v="0"/>
  </r>
  <r>
    <x v="0"/>
    <x v="7"/>
    <x v="7"/>
    <x v="9"/>
    <s v="Super Sixes"/>
    <x v="0"/>
    <n v="3"/>
    <n v="0"/>
    <n v="3"/>
    <n v="567"/>
    <n v="27"/>
    <n v="136"/>
    <n v="644"/>
    <n v="12"/>
    <n v="123.33333333333333"/>
    <n v="-1.4416216216216218"/>
    <x v="58"/>
    <n v="0.25"/>
    <s v="Super Sixes"/>
    <x v="61"/>
    <n v="0.75"/>
    <x v="0"/>
  </r>
  <r>
    <x v="0"/>
    <x v="7"/>
    <x v="7"/>
    <x v="0"/>
    <s v="Pool A"/>
    <x v="0"/>
    <n v="6"/>
    <n v="3"/>
    <n v="3"/>
    <n v="1034"/>
    <n v="40"/>
    <n v="218.83333333333334"/>
    <n v="951"/>
    <n v="45"/>
    <n v="230.66666666666666"/>
    <n v="0.82099999999999995"/>
    <x v="13"/>
    <n v="0"/>
    <s v="Group Stage"/>
    <x v="62"/>
    <n v="1"/>
    <x v="0"/>
  </r>
  <r>
    <x v="0"/>
    <x v="7"/>
    <x v="7"/>
    <x v="6"/>
    <s v="Pool A"/>
    <x v="0"/>
    <n v="6"/>
    <n v="2"/>
    <n v="3"/>
    <n v="1216"/>
    <n v="48"/>
    <n v="239.5"/>
    <n v="1072"/>
    <n v="40"/>
    <n v="202.83333333333334"/>
    <n v="0.22700000000000001"/>
    <x v="59"/>
    <n v="0"/>
    <s v="Group Stage"/>
    <x v="63"/>
    <n v="1"/>
    <x v="0"/>
  </r>
  <r>
    <x v="0"/>
    <x v="7"/>
    <x v="7"/>
    <x v="13"/>
    <s v="Pool A"/>
    <x v="0"/>
    <n v="6"/>
    <n v="1"/>
    <n v="5"/>
    <n v="1072"/>
    <n v="52"/>
    <n v="268"/>
    <n v="1322"/>
    <n v="43"/>
    <n v="255"/>
    <n v="-1.454"/>
    <x v="60"/>
    <n v="0"/>
    <s v="Group Stage"/>
    <x v="64"/>
    <n v="1"/>
    <x v="0"/>
  </r>
  <r>
    <x v="0"/>
    <x v="7"/>
    <x v="7"/>
    <x v="16"/>
    <s v="Pool A"/>
    <x v="0"/>
    <n v="6"/>
    <n v="0"/>
    <n v="6"/>
    <n v="830"/>
    <n v="54"/>
    <n v="196.16666666666666"/>
    <n v="1793"/>
    <n v="33"/>
    <n v="300"/>
    <n v="-2.9550000000000001"/>
    <x v="22"/>
    <n v="0"/>
    <s v="Group Stage"/>
    <x v="65"/>
    <n v="1"/>
    <x v="0"/>
  </r>
  <r>
    <x v="0"/>
    <x v="7"/>
    <x v="7"/>
    <x v="7"/>
    <s v="Pool B"/>
    <x v="0"/>
    <n v="6"/>
    <n v="4"/>
    <n v="1"/>
    <n v="1088"/>
    <n v="33"/>
    <n v="220.83333333333334"/>
    <n v="1046"/>
    <n v="54"/>
    <n v="240.33333333333334"/>
    <n v="1.204"/>
    <x v="61"/>
    <n v="0.5"/>
    <s v="Semi Finalist"/>
    <x v="66"/>
    <n v="0.5"/>
    <x v="0"/>
  </r>
  <r>
    <x v="0"/>
    <x v="7"/>
    <x v="7"/>
    <x v="7"/>
    <s v="Super Sixes"/>
    <x v="0"/>
    <n v="3"/>
    <n v="1"/>
    <n v="2"/>
    <n v="588"/>
    <n v="25"/>
    <n v="120.66666666666667"/>
    <n v="793"/>
    <n v="21"/>
    <n v="141.83333333333334"/>
    <n v="-1.3666666666666671"/>
    <x v="61"/>
    <n v="0.5"/>
    <s v="Semi Finalist"/>
    <x v="66"/>
    <n v="0.5"/>
    <x v="0"/>
  </r>
  <r>
    <x v="0"/>
    <x v="7"/>
    <x v="7"/>
    <x v="7"/>
    <s v="Knockout"/>
    <x v="1"/>
    <n v="1"/>
    <n v="0"/>
    <n v="1"/>
    <n v="123"/>
    <n v="7"/>
    <n v="38.166666666666664"/>
    <n v="212"/>
    <n v="7"/>
    <n v="50"/>
    <n v="-1.2570000000000006"/>
    <x v="61"/>
    <n v="0.5"/>
    <s v="Semi Finalist"/>
    <x v="66"/>
    <n v="0.5"/>
    <x v="0"/>
  </r>
  <r>
    <x v="0"/>
    <x v="7"/>
    <x v="7"/>
    <x v="11"/>
    <s v="Pool B"/>
    <x v="0"/>
    <n v="6"/>
    <n v="4"/>
    <n v="2"/>
    <n v="869"/>
    <n v="42"/>
    <n v="222.33333333333334"/>
    <n v="927"/>
    <n v="37"/>
    <n v="212.66666666666666"/>
    <n v="-0.69099999999999995"/>
    <x v="62"/>
    <n v="0.5"/>
    <s v="Semi Finalist"/>
    <x v="67"/>
    <n v="0.5"/>
    <x v="0"/>
  </r>
  <r>
    <x v="0"/>
    <x v="7"/>
    <x v="7"/>
    <x v="11"/>
    <s v="Super Sixes"/>
    <x v="0"/>
    <n v="3"/>
    <n v="1"/>
    <n v="2"/>
    <n v="534"/>
    <n v="17"/>
    <n v="126"/>
    <n v="537"/>
    <n v="19"/>
    <n v="123.33333333333333"/>
    <n v="8.0675883256527747E-2"/>
    <x v="62"/>
    <n v="0.5"/>
    <s v="Semi Finalist"/>
    <x v="67"/>
    <n v="0.5"/>
    <x v="0"/>
  </r>
  <r>
    <x v="0"/>
    <x v="7"/>
    <x v="7"/>
    <x v="11"/>
    <s v="Knockout"/>
    <x v="1"/>
    <n v="1"/>
    <n v="0"/>
    <n v="1"/>
    <n v="179"/>
    <n v="10"/>
    <n v="46.333333333333336"/>
    <n v="270"/>
    <n v="4"/>
    <n v="50"/>
    <n v="-1.8200000000000003"/>
    <x v="62"/>
    <n v="0.5"/>
    <s v="Semi Finalist"/>
    <x v="67"/>
    <n v="0.5"/>
    <x v="0"/>
  </r>
  <r>
    <x v="0"/>
    <x v="7"/>
    <x v="7"/>
    <x v="1"/>
    <s v="Pool B"/>
    <x v="0"/>
    <n v="6"/>
    <n v="4"/>
    <n v="2"/>
    <n v="1091"/>
    <n v="26"/>
    <n v="188.83333333333334"/>
    <n v="1193"/>
    <n v="40"/>
    <n v="246.66666666666666"/>
    <n v="0.99"/>
    <x v="63"/>
    <n v="0.25"/>
    <s v="Super Sixes"/>
    <x v="68"/>
    <n v="0.75"/>
    <x v="0"/>
  </r>
  <r>
    <x v="0"/>
    <x v="7"/>
    <x v="7"/>
    <x v="1"/>
    <s v="Super Sixes"/>
    <x v="0"/>
    <n v="3"/>
    <n v="1"/>
    <n v="2"/>
    <n v="511"/>
    <n v="24"/>
    <n v="122.66666666666667"/>
    <n v="610"/>
    <n v="19"/>
    <n v="140.66666666666666"/>
    <n v="-0.86816709914005807"/>
    <x v="63"/>
    <n v="0.25"/>
    <s v="Super Sixes"/>
    <x v="68"/>
    <n v="0.75"/>
    <x v="0"/>
  </r>
  <r>
    <x v="0"/>
    <x v="7"/>
    <x v="7"/>
    <x v="4"/>
    <s v="Pool B"/>
    <x v="0"/>
    <n v="6"/>
    <n v="3"/>
    <n v="2"/>
    <n v="1417"/>
    <n v="43"/>
    <n v="270.16666666666669"/>
    <n v="1082"/>
    <n v="44"/>
    <n v="235.83333333333334"/>
    <n v="1.103"/>
    <x v="64"/>
    <n v="0"/>
    <s v="Group Stage"/>
    <x v="69"/>
    <n v="1"/>
    <x v="0"/>
  </r>
  <r>
    <x v="0"/>
    <x v="7"/>
    <x v="7"/>
    <x v="10"/>
    <s v="Pool B"/>
    <x v="0"/>
    <n v="6"/>
    <n v="3"/>
    <n v="2"/>
    <n v="1315"/>
    <n v="29"/>
    <n v="227.33333333333334"/>
    <n v="1159"/>
    <n v="40"/>
    <n v="260"/>
    <n v="1.73"/>
    <x v="65"/>
    <n v="0"/>
    <s v="Group Stage"/>
    <x v="70"/>
    <n v="1"/>
    <x v="0"/>
  </r>
  <r>
    <x v="0"/>
    <x v="7"/>
    <x v="7"/>
    <x v="8"/>
    <s v="Pool B"/>
    <x v="0"/>
    <n v="6"/>
    <n v="1"/>
    <n v="5"/>
    <n v="947"/>
    <n v="55"/>
    <n v="256.66666666666669"/>
    <n v="1012"/>
    <n v="33"/>
    <n v="174.66666666666666"/>
    <n v="-1.9890000000000001"/>
    <x v="18"/>
    <n v="0"/>
    <s v="Group Stage"/>
    <x v="71"/>
    <n v="1"/>
    <x v="0"/>
  </r>
  <r>
    <x v="0"/>
    <x v="7"/>
    <x v="7"/>
    <x v="14"/>
    <s v="Pool B"/>
    <x v="0"/>
    <n v="6"/>
    <n v="0"/>
    <n v="5"/>
    <n v="767"/>
    <n v="49"/>
    <n v="199.83333333333334"/>
    <n v="1075"/>
    <n v="29"/>
    <n v="215.83333333333334"/>
    <n v="-2.0459999999999998"/>
    <x v="66"/>
    <n v="0"/>
    <s v="Group Stage"/>
    <x v="72"/>
    <n v="1"/>
    <x v="0"/>
  </r>
  <r>
    <x v="0"/>
    <x v="8"/>
    <x v="8"/>
    <x v="5"/>
    <s v="Group A"/>
    <x v="0"/>
    <n v="3"/>
    <n v="3"/>
    <n v="0"/>
    <n v="1069"/>
    <n v="17"/>
    <n v="150"/>
    <n v="554"/>
    <n v="29"/>
    <n v="115"/>
    <n v="3.4329999999999998"/>
    <x v="67"/>
    <n v="1"/>
    <s v="Champion"/>
    <x v="73"/>
    <n v="0"/>
    <x v="0"/>
  </r>
  <r>
    <x v="0"/>
    <x v="8"/>
    <x v="8"/>
    <x v="5"/>
    <s v="Super Eights"/>
    <x v="0"/>
    <n v="6"/>
    <n v="6"/>
    <n v="0"/>
    <n v="1348"/>
    <n v="19"/>
    <n v="216.16666666666666"/>
    <n v="1020"/>
    <n v="56"/>
    <n v="222.83333333333334"/>
    <n v="2.4860000000000002"/>
    <x v="67"/>
    <n v="1"/>
    <s v="Champion"/>
    <x v="73"/>
    <n v="0"/>
    <x v="0"/>
  </r>
  <r>
    <x v="0"/>
    <x v="8"/>
    <x v="8"/>
    <x v="5"/>
    <s v="Knockout"/>
    <x v="1"/>
    <n v="2"/>
    <n v="2"/>
    <n v="0"/>
    <n v="434"/>
    <n v="7"/>
    <n v="69.5"/>
    <n v="364"/>
    <n v="18"/>
    <n v="79.833333333333329"/>
    <n v="2.004"/>
    <x v="67"/>
    <n v="1"/>
    <s v="Champion"/>
    <x v="73"/>
    <n v="0"/>
    <x v="0"/>
  </r>
  <r>
    <x v="0"/>
    <x v="8"/>
    <x v="8"/>
    <x v="10"/>
    <s v="Group A"/>
    <x v="0"/>
    <n v="3"/>
    <n v="2"/>
    <n v="1"/>
    <n v="835"/>
    <n v="16"/>
    <n v="111.33333333333333"/>
    <n v="695"/>
    <n v="23"/>
    <n v="140"/>
    <n v="2.403"/>
    <x v="68"/>
    <n v="0.5"/>
    <s v="Semi Finalist"/>
    <x v="74"/>
    <n v="0.5"/>
    <x v="0"/>
  </r>
  <r>
    <x v="0"/>
    <x v="8"/>
    <x v="8"/>
    <x v="10"/>
    <s v="Super Eights"/>
    <x v="0"/>
    <n v="6"/>
    <n v="4"/>
    <n v="2"/>
    <n v="1267"/>
    <n v="34"/>
    <n v="247.83333333333334"/>
    <n v="1251"/>
    <n v="50"/>
    <n v="280.83333333333331"/>
    <n v="0.67"/>
    <x v="68"/>
    <n v="0.5"/>
    <s v="Semi Finalist"/>
    <x v="74"/>
    <n v="0.5"/>
    <x v="0"/>
  </r>
  <r>
    <x v="0"/>
    <x v="8"/>
    <x v="8"/>
    <x v="10"/>
    <s v="Knockout"/>
    <x v="1"/>
    <n v="1"/>
    <n v="0"/>
    <n v="1"/>
    <n v="149"/>
    <n v="10"/>
    <n v="43.833333333333336"/>
    <n v="153"/>
    <n v="3"/>
    <n v="31.5"/>
    <n v="-1.877"/>
    <x v="68"/>
    <n v="0.5"/>
    <s v="Semi Finalist"/>
    <x v="74"/>
    <n v="0.5"/>
    <x v="0"/>
  </r>
  <r>
    <x v="0"/>
    <x v="8"/>
    <x v="8"/>
    <x v="13"/>
    <s v="Group A"/>
    <x v="0"/>
    <n v="3"/>
    <n v="1"/>
    <n v="2"/>
    <n v="401"/>
    <n v="21"/>
    <n v="90.666666666666671"/>
    <n v="847"/>
    <n v="18"/>
    <n v="124.16666666666667"/>
    <n v="-2.5270000000000001"/>
    <x v="6"/>
    <n v="0"/>
    <s v="Group Stage"/>
    <x v="75"/>
    <n v="1"/>
    <x v="0"/>
  </r>
  <r>
    <x v="0"/>
    <x v="8"/>
    <x v="8"/>
    <x v="15"/>
    <s v="Group A"/>
    <x v="0"/>
    <n v="3"/>
    <n v="0"/>
    <n v="3"/>
    <n v="453"/>
    <n v="27"/>
    <n v="124.33333333333333"/>
    <n v="662"/>
    <n v="11"/>
    <n v="97.166666666666671"/>
    <n v="-3.7930000000000001"/>
    <x v="3"/>
    <n v="0"/>
    <s v="Group Stage"/>
    <x v="76"/>
    <n v="1"/>
    <x v="0"/>
  </r>
  <r>
    <x v="0"/>
    <x v="8"/>
    <x v="8"/>
    <x v="7"/>
    <s v="Group B"/>
    <x v="0"/>
    <n v="3"/>
    <n v="3"/>
    <n v="0"/>
    <n v="893"/>
    <n v="16"/>
    <n v="150"/>
    <n v="375"/>
    <n v="30"/>
    <n v="105.16666666666667"/>
    <n v="3.4929999999999999"/>
    <x v="69"/>
    <n v="0.75"/>
    <s v="Runner Up"/>
    <x v="77"/>
    <n v="0.25"/>
    <x v="0"/>
  </r>
  <r>
    <x v="0"/>
    <x v="8"/>
    <x v="8"/>
    <x v="7"/>
    <s v="Super Eights"/>
    <x v="0"/>
    <n v="6"/>
    <n v="4"/>
    <n v="2"/>
    <n v="1276"/>
    <n v="41"/>
    <n v="254.33333333333334"/>
    <n v="1163"/>
    <n v="47"/>
    <n v="263.16666666666669"/>
    <n v="1.004"/>
    <x v="69"/>
    <n v="0.75"/>
    <s v="Runner Up"/>
    <x v="77"/>
    <n v="0.25"/>
    <x v="0"/>
  </r>
  <r>
    <x v="0"/>
    <x v="8"/>
    <x v="8"/>
    <x v="7"/>
    <s v="Knockout"/>
    <x v="1"/>
    <n v="2"/>
    <n v="1"/>
    <n v="1"/>
    <n v="504"/>
    <n v="13"/>
    <n v="86"/>
    <n v="489"/>
    <n v="14"/>
    <n v="79.666666666666671"/>
    <n v="0.32600000000000001"/>
    <x v="69"/>
    <n v="0.75"/>
    <s v="Runner Up"/>
    <x v="77"/>
    <n v="0.25"/>
    <x v="0"/>
  </r>
  <r>
    <x v="0"/>
    <x v="8"/>
    <x v="8"/>
    <x v="14"/>
    <s v="Group B"/>
    <x v="0"/>
    <n v="3"/>
    <n v="2"/>
    <n v="1"/>
    <n v="400"/>
    <n v="18"/>
    <n v="103"/>
    <n v="603"/>
    <n v="23"/>
    <n v="120.5"/>
    <n v="-1.5229999999999999"/>
    <x v="70"/>
    <n v="0.25"/>
    <s v="Super Eights"/>
    <x v="78"/>
    <n v="0.75"/>
    <x v="0"/>
  </r>
  <r>
    <x v="0"/>
    <x v="8"/>
    <x v="8"/>
    <x v="14"/>
    <s v="Super Eights"/>
    <x v="0"/>
    <n v="6"/>
    <n v="1"/>
    <n v="5"/>
    <n v="972"/>
    <n v="54"/>
    <n v="243"/>
    <n v="1088"/>
    <n v="29"/>
    <n v="236.66666666666666"/>
    <n v="-0.99789915966386511"/>
    <x v="70"/>
    <n v="0.25"/>
    <s v="Super Eights"/>
    <x v="78"/>
    <n v="0.75"/>
    <x v="0"/>
  </r>
  <r>
    <x v="0"/>
    <x v="8"/>
    <x v="8"/>
    <x v="2"/>
    <s v="Group B"/>
    <x v="0"/>
    <n v="3"/>
    <n v="1"/>
    <n v="2"/>
    <n v="789"/>
    <n v="25"/>
    <n v="143"/>
    <n v="602"/>
    <n v="21"/>
    <n v="141.66666666666666"/>
    <n v="1.206"/>
    <x v="2"/>
    <n v="0"/>
    <s v="Group Stage"/>
    <x v="79"/>
    <n v="1"/>
    <x v="0"/>
  </r>
  <r>
    <x v="0"/>
    <x v="8"/>
    <x v="8"/>
    <x v="17"/>
    <s v="Group B"/>
    <x v="0"/>
    <n v="3"/>
    <n v="0"/>
    <n v="3"/>
    <n v="328"/>
    <n v="29"/>
    <n v="88.833333333333329"/>
    <n v="830"/>
    <n v="14"/>
    <n v="117.5"/>
    <n v="-4.3449999999999998"/>
    <x v="3"/>
    <n v="0"/>
    <s v="Group Stage"/>
    <x v="76"/>
    <n v="1"/>
    <x v="0"/>
  </r>
  <r>
    <x v="0"/>
    <x v="8"/>
    <x v="8"/>
    <x v="1"/>
    <s v="Group C"/>
    <x v="0"/>
    <n v="3"/>
    <n v="3"/>
    <n v="0"/>
    <n v="904"/>
    <n v="16"/>
    <n v="141"/>
    <n v="641"/>
    <n v="26"/>
    <n v="148.66666666666666"/>
    <n v="2.1379999999999999"/>
    <x v="71"/>
    <n v="0.5"/>
    <s v="Semi Finalist"/>
    <x v="80"/>
    <n v="0.5"/>
    <x v="0"/>
  </r>
  <r>
    <x v="0"/>
    <x v="8"/>
    <x v="8"/>
    <x v="1"/>
    <s v="Super Eights"/>
    <x v="0"/>
    <n v="6"/>
    <n v="4"/>
    <n v="2"/>
    <n v="1168"/>
    <n v="34"/>
    <n v="242.83333333333334"/>
    <n v="1248"/>
    <n v="47"/>
    <n v="276"/>
    <n v="0.14599999999999999"/>
    <x v="71"/>
    <n v="0.5"/>
    <s v="Semi Finalist"/>
    <x v="80"/>
    <n v="0.5"/>
    <x v="0"/>
  </r>
  <r>
    <x v="0"/>
    <x v="8"/>
    <x v="8"/>
    <x v="1"/>
    <s v="Knockout"/>
    <x v="1"/>
    <n v="1"/>
    <n v="0"/>
    <n v="1"/>
    <n v="208"/>
    <n v="10"/>
    <n v="41.666666666666664"/>
    <n v="289"/>
    <n v="5"/>
    <n v="50"/>
    <n v="-1.62"/>
    <x v="71"/>
    <n v="0.5"/>
    <s v="Semi Finalist"/>
    <x v="80"/>
    <n v="0.5"/>
    <x v="0"/>
  </r>
  <r>
    <x v="0"/>
    <x v="8"/>
    <x v="8"/>
    <x v="0"/>
    <s v="Group C"/>
    <x v="0"/>
    <n v="3"/>
    <n v="2"/>
    <n v="1"/>
    <n v="666"/>
    <n v="16"/>
    <n v="133"/>
    <n v="615"/>
    <n v="21"/>
    <n v="134"/>
    <n v="0.41799999999999998"/>
    <x v="72"/>
    <n v="0.25"/>
    <s v="Super Eights"/>
    <x v="81"/>
    <n v="0.75"/>
    <x v="0"/>
  </r>
  <r>
    <x v="0"/>
    <x v="8"/>
    <x v="8"/>
    <x v="0"/>
    <s v="Super Eights"/>
    <x v="0"/>
    <n v="6"/>
    <n v="3"/>
    <n v="3"/>
    <n v="1348"/>
    <n v="50"/>
    <n v="292.5"/>
    <n v="1301"/>
    <n v="44"/>
    <n v="252"/>
    <n v="-0.30408936651583662"/>
    <x v="72"/>
    <n v="0.25"/>
    <s v="Super Eights"/>
    <x v="81"/>
    <n v="0.75"/>
    <x v="0"/>
  </r>
  <r>
    <x v="0"/>
    <x v="8"/>
    <x v="8"/>
    <x v="11"/>
    <s v="Group C"/>
    <x v="0"/>
    <n v="3"/>
    <n v="1"/>
    <n v="2"/>
    <n v="563"/>
    <n v="23"/>
    <n v="135.66666666666666"/>
    <n v="708"/>
    <n v="20"/>
    <n v="133"/>
    <n v="-1.194"/>
    <x v="73"/>
    <n v="0"/>
    <s v="Group Stage"/>
    <x v="82"/>
    <n v="1"/>
    <x v="0"/>
  </r>
  <r>
    <x v="0"/>
    <x v="8"/>
    <x v="8"/>
    <x v="8"/>
    <s v="Group C"/>
    <x v="0"/>
    <n v="3"/>
    <n v="0"/>
    <n v="3"/>
    <n v="676"/>
    <n v="26"/>
    <n v="149.33333333333334"/>
    <n v="845"/>
    <n v="14"/>
    <n v="143.33333333333334"/>
    <n v="-1.389"/>
    <x v="3"/>
    <n v="0"/>
    <s v="Group Stage"/>
    <x v="76"/>
    <n v="1"/>
    <x v="0"/>
  </r>
  <r>
    <x v="0"/>
    <x v="8"/>
    <x v="8"/>
    <x v="4"/>
    <s v="Group D"/>
    <x v="0"/>
    <n v="3"/>
    <n v="3"/>
    <n v="0"/>
    <n v="635"/>
    <n v="15"/>
    <n v="136"/>
    <n v="572"/>
    <n v="23"/>
    <n v="145.33333333333334"/>
    <n v="0.76400000000000001"/>
    <x v="74"/>
    <n v="0.25"/>
    <s v="Super Eights"/>
    <x v="83"/>
    <n v="0.75"/>
    <x v="0"/>
  </r>
  <r>
    <x v="0"/>
    <x v="8"/>
    <x v="8"/>
    <x v="4"/>
    <s v="Super Eights"/>
    <x v="0"/>
    <n v="6"/>
    <n v="1"/>
    <n v="5"/>
    <n v="1405"/>
    <n v="54"/>
    <n v="284.5"/>
    <n v="1592"/>
    <n v="37"/>
    <n v="283"/>
    <n v="-0.82214217098943276"/>
    <x v="74"/>
    <n v="0.25"/>
    <s v="Super Eights"/>
    <x v="83"/>
    <n v="0.75"/>
    <x v="0"/>
  </r>
  <r>
    <x v="0"/>
    <x v="8"/>
    <x v="8"/>
    <x v="18"/>
    <s v="Group D"/>
    <x v="0"/>
    <n v="3"/>
    <n v="1"/>
    <n v="1"/>
    <n v="537"/>
    <n v="24"/>
    <n v="139.66666666666666"/>
    <n v="543"/>
    <n v="22"/>
    <n v="133.83333333333334"/>
    <n v="-9.1999999999999998E-2"/>
    <x v="75"/>
    <n v="0.25"/>
    <s v="Super Eights"/>
    <x v="84"/>
    <n v="0.75"/>
    <x v="0"/>
  </r>
  <r>
    <x v="0"/>
    <x v="8"/>
    <x v="8"/>
    <x v="18"/>
    <s v="Super Eights"/>
    <x v="0"/>
    <n v="6"/>
    <n v="1"/>
    <n v="5"/>
    <n v="915"/>
    <n v="55"/>
    <n v="228.5"/>
    <n v="1036"/>
    <n v="31"/>
    <n v="195.16666666666666"/>
    <n v="-1.8480000000000001"/>
    <x v="75"/>
    <n v="0.25"/>
    <s v="Super Eights"/>
    <x v="84"/>
    <n v="0.75"/>
    <x v="0"/>
  </r>
  <r>
    <x v="0"/>
    <x v="8"/>
    <x v="8"/>
    <x v="6"/>
    <s v="Group D"/>
    <x v="0"/>
    <n v="3"/>
    <n v="1"/>
    <n v="2"/>
    <n v="668"/>
    <n v="30"/>
    <n v="142.83333333333334"/>
    <n v="473"/>
    <n v="26"/>
    <n v="110.83333333333333"/>
    <n v="8.8999999999999996E-2"/>
    <x v="6"/>
    <n v="0"/>
    <s v="Group Stage"/>
    <x v="75"/>
    <n v="1"/>
    <x v="0"/>
  </r>
  <r>
    <x v="0"/>
    <x v="8"/>
    <x v="8"/>
    <x v="9"/>
    <s v="Group D"/>
    <x v="0"/>
    <n v="3"/>
    <n v="0"/>
    <n v="2"/>
    <n v="522"/>
    <n v="25"/>
    <n v="119.16666666666667"/>
    <n v="774"/>
    <n v="23"/>
    <n v="147.66666666666666"/>
    <n v="-0.88600000000000001"/>
    <x v="76"/>
    <n v="0"/>
    <s v="Group Stage"/>
    <x v="85"/>
    <n v="1"/>
    <x v="0"/>
  </r>
  <r>
    <x v="0"/>
    <x v="9"/>
    <x v="9"/>
    <x v="6"/>
    <s v="Group A"/>
    <x v="0"/>
    <n v="6"/>
    <n v="5"/>
    <n v="1"/>
    <n v="1312"/>
    <n v="43"/>
    <n v="259.83333333333331"/>
    <n v="1145"/>
    <n v="53"/>
    <n v="262.33333333333331"/>
    <n v="0.75800000000000001"/>
    <x v="77"/>
    <n v="0.5"/>
    <s v="Semi Finalist"/>
    <x v="86"/>
    <n v="0.5"/>
    <x v="0"/>
  </r>
  <r>
    <x v="0"/>
    <x v="9"/>
    <x v="9"/>
    <x v="6"/>
    <s v="Knockout"/>
    <x v="1"/>
    <n v="2"/>
    <n v="1"/>
    <n v="1"/>
    <n v="344"/>
    <n v="10"/>
    <n v="70.666666666666671"/>
    <n v="372"/>
    <n v="19"/>
    <n v="93.5"/>
    <n v="1.1364705882352939"/>
    <x v="77"/>
    <n v="0.5"/>
    <s v="Semi Finalist"/>
    <x v="86"/>
    <n v="0.5"/>
    <x v="0"/>
  </r>
  <r>
    <x v="0"/>
    <x v="9"/>
    <x v="9"/>
    <x v="7"/>
    <s v="Group A"/>
    <x v="0"/>
    <n v="6"/>
    <n v="4"/>
    <n v="1"/>
    <n v="1482"/>
    <n v="35"/>
    <n v="251.5"/>
    <n v="882"/>
    <n v="47"/>
    <n v="204.5"/>
    <n v="2.5819999999999999"/>
    <x v="78"/>
    <n v="0.75"/>
    <s v="Runner Up"/>
    <x v="87"/>
    <n v="0.25"/>
    <x v="0"/>
  </r>
  <r>
    <x v="0"/>
    <x v="9"/>
    <x v="9"/>
    <x v="7"/>
    <s v="Knockout"/>
    <x v="1"/>
    <n v="3"/>
    <n v="2"/>
    <n v="1"/>
    <n v="725"/>
    <n v="11"/>
    <n v="137.33333333333334"/>
    <n v="723"/>
    <n v="20"/>
    <n v="147.16666666666666"/>
    <n v="0.40496891022144599"/>
    <x v="78"/>
    <n v="0.75"/>
    <s v="Runner Up"/>
    <x v="87"/>
    <n v="0.25"/>
    <x v="0"/>
  </r>
  <r>
    <x v="0"/>
    <x v="9"/>
    <x v="9"/>
    <x v="5"/>
    <s v="Group A"/>
    <x v="0"/>
    <n v="6"/>
    <n v="4"/>
    <n v="1"/>
    <n v="1181"/>
    <n v="28"/>
    <n v="215.5"/>
    <n v="1176"/>
    <n v="45"/>
    <n v="261"/>
    <n v="1.123"/>
    <x v="79"/>
    <n v="0.25"/>
    <s v="Quarter Finals"/>
    <x v="88"/>
    <n v="0.75"/>
    <x v="0"/>
  </r>
  <r>
    <x v="0"/>
    <x v="9"/>
    <x v="9"/>
    <x v="5"/>
    <s v="Knockout"/>
    <x v="1"/>
    <n v="1"/>
    <n v="0"/>
    <n v="1"/>
    <n v="260"/>
    <n v="6"/>
    <n v="50"/>
    <n v="261"/>
    <n v="5"/>
    <n v="47.666666666666664"/>
    <n v="-0.27552447552447568"/>
    <x v="79"/>
    <n v="0.25"/>
    <s v="Quarter Finals"/>
    <x v="88"/>
    <n v="0.75"/>
    <x v="0"/>
  </r>
  <r>
    <x v="0"/>
    <x v="9"/>
    <x v="9"/>
    <x v="1"/>
    <s v="Group A"/>
    <x v="0"/>
    <n v="6"/>
    <n v="4"/>
    <n v="2"/>
    <n v="1257"/>
    <n v="33"/>
    <n v="221.66666666666666"/>
    <n v="1156"/>
    <n v="51"/>
    <n v="245.83333333333334"/>
    <n v="1.135"/>
    <x v="80"/>
    <n v="0.5"/>
    <s v="Semi Finalist"/>
    <x v="89"/>
    <n v="0.5"/>
    <x v="0"/>
  </r>
  <r>
    <x v="0"/>
    <x v="9"/>
    <x v="9"/>
    <x v="1"/>
    <s v="Knockout"/>
    <x v="1"/>
    <n v="2"/>
    <n v="1"/>
    <n v="1"/>
    <n v="438"/>
    <n v="18"/>
    <n v="98.833333333333329"/>
    <n v="392"/>
    <n v="15"/>
    <n v="91.166666666666671"/>
    <n v="0.37318568994889212"/>
    <x v="80"/>
    <n v="0.5"/>
    <s v="Semi Finalist"/>
    <x v="89"/>
    <n v="0.5"/>
    <x v="0"/>
  </r>
  <r>
    <x v="0"/>
    <x v="9"/>
    <x v="9"/>
    <x v="9"/>
    <s v="Group A"/>
    <x v="0"/>
    <n v="6"/>
    <n v="2"/>
    <n v="4"/>
    <n v="1278"/>
    <n v="52"/>
    <n v="271.33333333333331"/>
    <n v="1189"/>
    <n v="35"/>
    <n v="245.83333333333334"/>
    <n v="0.03"/>
    <x v="81"/>
    <n v="0"/>
    <s v="Group Stage"/>
    <x v="90"/>
    <n v="1"/>
    <x v="0"/>
  </r>
  <r>
    <x v="0"/>
    <x v="9"/>
    <x v="9"/>
    <x v="8"/>
    <s v="Group A"/>
    <x v="0"/>
    <n v="6"/>
    <n v="1"/>
    <n v="5"/>
    <n v="1054"/>
    <n v="54"/>
    <n v="263"/>
    <n v="1582"/>
    <n v="45"/>
    <n v="277.83333333333331"/>
    <n v="-1.9870000000000001"/>
    <x v="82"/>
    <n v="0"/>
    <s v="Group Stage"/>
    <x v="91"/>
    <n v="1"/>
    <x v="0"/>
  </r>
  <r>
    <x v="0"/>
    <x v="9"/>
    <x v="9"/>
    <x v="11"/>
    <s v="Group A"/>
    <x v="0"/>
    <n v="6"/>
    <n v="0"/>
    <n v="6"/>
    <n v="932"/>
    <n v="56"/>
    <n v="236.66666666666666"/>
    <n v="1366"/>
    <n v="25"/>
    <n v="222.16666666666666"/>
    <n v="-3.0419999999999998"/>
    <x v="22"/>
    <n v="0"/>
    <s v="Group Stage"/>
    <x v="92"/>
    <n v="1"/>
    <x v="0"/>
  </r>
  <r>
    <x v="0"/>
    <x v="9"/>
    <x v="9"/>
    <x v="10"/>
    <s v="Group B"/>
    <x v="0"/>
    <n v="6"/>
    <n v="5"/>
    <n v="1"/>
    <n v="1595"/>
    <n v="40"/>
    <n v="290.16666666666669"/>
    <n v="1028"/>
    <n v="60"/>
    <n v="238"/>
    <n v="2.0259999999999998"/>
    <x v="83"/>
    <n v="0.25"/>
    <s v="Quarter Finals"/>
    <x v="93"/>
    <n v="0.75"/>
    <x v="0"/>
  </r>
  <r>
    <x v="0"/>
    <x v="9"/>
    <x v="9"/>
    <x v="10"/>
    <s v="Knockout"/>
    <x v="1"/>
    <n v="1"/>
    <n v="0"/>
    <n v="1"/>
    <n v="172"/>
    <n v="10"/>
    <n v="43.333333333333336"/>
    <n v="221"/>
    <n v="8"/>
    <n v="50"/>
    <n v="-0.98"/>
    <x v="83"/>
    <n v="0.25"/>
    <s v="Quarter Finals"/>
    <x v="93"/>
    <n v="0.75"/>
    <x v="0"/>
  </r>
  <r>
    <x v="0"/>
    <x v="9"/>
    <x v="9"/>
    <x v="2"/>
    <s v="Group B"/>
    <x v="0"/>
    <n v="6"/>
    <n v="4"/>
    <n v="1"/>
    <n v="1673"/>
    <n v="44"/>
    <n v="280.16666666666669"/>
    <n v="1505"/>
    <n v="54"/>
    <n v="287.16666666666669"/>
    <n v="0.9"/>
    <x v="84"/>
    <n v="1"/>
    <s v="Champion"/>
    <x v="94"/>
    <n v="0"/>
    <x v="0"/>
  </r>
  <r>
    <x v="0"/>
    <x v="9"/>
    <x v="9"/>
    <x v="2"/>
    <s v="Knockout"/>
    <x v="1"/>
    <n v="3"/>
    <n v="3"/>
    <n v="0"/>
    <n v="798"/>
    <n v="18"/>
    <n v="146"/>
    <n v="765"/>
    <n v="22"/>
    <n v="149.83333333333334"/>
    <n v="0.36599999999999999"/>
    <x v="84"/>
    <n v="1"/>
    <s v="Champion"/>
    <x v="94"/>
    <n v="0"/>
    <x v="0"/>
  </r>
  <r>
    <x v="0"/>
    <x v="9"/>
    <x v="9"/>
    <x v="0"/>
    <s v="Group B"/>
    <x v="0"/>
    <n v="6"/>
    <n v="3"/>
    <n v="2"/>
    <n v="1600"/>
    <n v="50"/>
    <n v="292.66666666666669"/>
    <n v="1576"/>
    <n v="51"/>
    <n v="290.33333333333331"/>
    <n v="7.1999999999999995E-2"/>
    <x v="85"/>
    <n v="0.25"/>
    <s v="Quarter Finals"/>
    <x v="95"/>
    <n v="0.75"/>
    <x v="0"/>
  </r>
  <r>
    <x v="0"/>
    <x v="9"/>
    <x v="9"/>
    <x v="0"/>
    <s v="Knockout"/>
    <x v="1"/>
    <n v="1"/>
    <n v="0"/>
    <n v="1"/>
    <n v="229"/>
    <n v="6"/>
    <n v="50"/>
    <n v="231"/>
    <n v="0"/>
    <n v="39.499999999999993"/>
    <n v="-1.2681012658227857"/>
    <x v="85"/>
    <n v="0.25"/>
    <s v="Quarter Finals"/>
    <x v="95"/>
    <n v="0.75"/>
    <x v="0"/>
  </r>
  <r>
    <x v="0"/>
    <x v="9"/>
    <x v="9"/>
    <x v="4"/>
    <s v="Group B"/>
    <x v="0"/>
    <n v="6"/>
    <n v="3"/>
    <n v="3"/>
    <n v="1299"/>
    <n v="49"/>
    <n v="247.5"/>
    <n v="1138"/>
    <n v="53"/>
    <n v="240"/>
    <n v="1.0660000000000001"/>
    <x v="86"/>
    <n v="0.25"/>
    <s v="Quarter Finals"/>
    <x v="96"/>
    <n v="0.75"/>
    <x v="0"/>
  </r>
  <r>
    <x v="0"/>
    <x v="9"/>
    <x v="9"/>
    <x v="4"/>
    <s v="Knockout"/>
    <x v="1"/>
    <n v="1"/>
    <n v="0"/>
    <n v="1"/>
    <n v="112"/>
    <n v="10"/>
    <n v="43.5"/>
    <n v="113"/>
    <n v="0"/>
    <n v="20.833333333333332"/>
    <n v="-3.1840000000000002"/>
    <x v="86"/>
    <n v="0.25"/>
    <s v="Quarter Finals"/>
    <x v="96"/>
    <n v="0.75"/>
    <x v="0"/>
  </r>
  <r>
    <x v="0"/>
    <x v="9"/>
    <x v="9"/>
    <x v="14"/>
    <s v="Group B"/>
    <x v="0"/>
    <n v="6"/>
    <n v="3"/>
    <n v="3"/>
    <n v="1017"/>
    <n v="51"/>
    <n v="236.5"/>
    <n v="1276"/>
    <n v="43"/>
    <n v="253.33333333333334"/>
    <n v="-1.361"/>
    <x v="87"/>
    <n v="0"/>
    <s v="Group Stage"/>
    <x v="97"/>
    <n v="1"/>
    <x v="0"/>
  </r>
  <r>
    <x v="0"/>
    <x v="9"/>
    <x v="9"/>
    <x v="18"/>
    <s v="Group B"/>
    <x v="0"/>
    <n v="6"/>
    <n v="2"/>
    <n v="4"/>
    <n v="1393"/>
    <n v="51"/>
    <n v="272"/>
    <n v="1595"/>
    <n v="50"/>
    <n v="295.33333333333331"/>
    <n v="-0.69599999999999995"/>
    <x v="81"/>
    <n v="0"/>
    <s v="Group Stage"/>
    <x v="90"/>
    <n v="1"/>
    <x v="0"/>
  </r>
  <r>
    <x v="0"/>
    <x v="9"/>
    <x v="9"/>
    <x v="13"/>
    <s v="Group B"/>
    <x v="0"/>
    <n v="6"/>
    <n v="0"/>
    <n v="6"/>
    <n v="1182"/>
    <n v="56"/>
    <n v="259.33333333333331"/>
    <n v="1641"/>
    <n v="30"/>
    <n v="274.16666666666669"/>
    <n v="-2.0449999999999999"/>
    <x v="22"/>
    <n v="0"/>
    <s v="Group Stage"/>
    <x v="92"/>
    <n v="1"/>
    <x v="0"/>
  </r>
  <r>
    <x v="0"/>
    <x v="10"/>
    <x v="10"/>
    <x v="1"/>
    <s v="Pool A"/>
    <x v="0"/>
    <n v="6"/>
    <n v="6"/>
    <n v="0"/>
    <n v="1232"/>
    <n v="35"/>
    <n v="195.33333333333334"/>
    <n v="1123"/>
    <n v="57"/>
    <n v="245.83333333333334"/>
    <n v="2.5640000000000001"/>
    <x v="88"/>
    <n v="0.75"/>
    <s v="Runner Up"/>
    <x v="98"/>
    <n v="0.25"/>
    <x v="0"/>
  </r>
  <r>
    <x v="0"/>
    <x v="10"/>
    <x v="10"/>
    <x v="1"/>
    <s v="Knockout"/>
    <x v="1"/>
    <n v="3"/>
    <n v="2"/>
    <n v="1"/>
    <n v="875"/>
    <n v="22"/>
    <n v="137.83333333333334"/>
    <n v="717"/>
    <n v="18"/>
    <n v="106.66666666666667"/>
    <n v="0.31624557417429511"/>
    <x v="88"/>
    <n v="0.75"/>
    <s v="Runner Up"/>
    <x v="98"/>
    <n v="0.25"/>
    <x v="0"/>
  </r>
  <r>
    <x v="0"/>
    <x v="10"/>
    <x v="10"/>
    <x v="5"/>
    <s v="Pool A"/>
    <x v="0"/>
    <n v="6"/>
    <n v="4"/>
    <n v="1"/>
    <n v="1419"/>
    <n v="37"/>
    <n v="197.66666666666666"/>
    <n v="967"/>
    <n v="48"/>
    <n v="174.5"/>
    <n v="2.2570000000000001"/>
    <x v="89"/>
    <n v="1"/>
    <s v="Champion"/>
    <x v="99"/>
    <n v="0"/>
    <x v="0"/>
  </r>
  <r>
    <x v="0"/>
    <x v="10"/>
    <x v="10"/>
    <x v="5"/>
    <s v="Knockout"/>
    <x v="1"/>
    <n v="3"/>
    <n v="3"/>
    <n v="0"/>
    <n v="730"/>
    <n v="14"/>
    <n v="117"/>
    <n v="629"/>
    <n v="30"/>
    <n v="141.66666666666666"/>
    <n v="2.045982905982906"/>
    <x v="89"/>
    <n v="1"/>
    <s v="Champion"/>
    <x v="99"/>
    <n v="0"/>
    <x v="0"/>
  </r>
  <r>
    <x v="0"/>
    <x v="10"/>
    <x v="10"/>
    <x v="7"/>
    <s v="Pool A"/>
    <x v="0"/>
    <n v="6"/>
    <n v="4"/>
    <n v="2"/>
    <n v="1788"/>
    <n v="36"/>
    <n v="288.16666666666669"/>
    <n v="1703"/>
    <n v="51"/>
    <n v="289.83333333333331"/>
    <n v="0.371"/>
    <x v="90"/>
    <n v="0.25"/>
    <s v="Quarter Finals"/>
    <x v="100"/>
    <n v="0.75"/>
    <x v="0"/>
  </r>
  <r>
    <x v="0"/>
    <x v="10"/>
    <x v="10"/>
    <x v="7"/>
    <s v="Knockout"/>
    <x v="1"/>
    <n v="1"/>
    <n v="0"/>
    <n v="1"/>
    <n v="133"/>
    <n v="10"/>
    <n v="37.333333333333336"/>
    <n v="134"/>
    <n v="1"/>
    <n v="18"/>
    <n v="-4.7844444444444445"/>
    <x v="90"/>
    <n v="0.25"/>
    <s v="Quarter Finals"/>
    <x v="100"/>
    <n v="0.75"/>
    <x v="0"/>
  </r>
  <r>
    <x v="0"/>
    <x v="10"/>
    <x v="10"/>
    <x v="14"/>
    <s v="Pool A"/>
    <x v="0"/>
    <n v="6"/>
    <n v="3"/>
    <n v="2"/>
    <n v="1392"/>
    <n v="38"/>
    <n v="245.16666666666666"/>
    <n v="1362"/>
    <n v="36"/>
    <n v="240.16666666666666"/>
    <n v="0.13600000000000001"/>
    <x v="91"/>
    <n v="0.25"/>
    <s v="Quarter Finals"/>
    <x v="101"/>
    <n v="0.75"/>
    <x v="0"/>
  </r>
  <r>
    <x v="0"/>
    <x v="10"/>
    <x v="10"/>
    <x v="14"/>
    <s v="Knockout"/>
    <x v="1"/>
    <n v="1"/>
    <n v="0"/>
    <n v="1"/>
    <n v="193"/>
    <n v="10"/>
    <n v="45"/>
    <n v="302"/>
    <n v="6"/>
    <n v="50"/>
    <n v="-2.1800000000000002"/>
    <x v="91"/>
    <n v="0.25"/>
    <s v="Quarter Finals"/>
    <x v="101"/>
    <n v="0.75"/>
    <x v="0"/>
  </r>
  <r>
    <x v="0"/>
    <x v="10"/>
    <x v="10"/>
    <x v="0"/>
    <s v="Pool A"/>
    <x v="0"/>
    <n v="6"/>
    <n v="2"/>
    <n v="4"/>
    <n v="1327"/>
    <n v="45"/>
    <n v="241.83333333333334"/>
    <n v="1349"/>
    <n v="36"/>
    <n v="238.33333333333334"/>
    <n v="-0.753"/>
    <x v="92"/>
    <n v="0"/>
    <s v="Group Stage"/>
    <x v="102"/>
    <n v="1"/>
    <x v="0"/>
  </r>
  <r>
    <x v="0"/>
    <x v="10"/>
    <x v="10"/>
    <x v="19"/>
    <s v="Pool A"/>
    <x v="0"/>
    <n v="6"/>
    <n v="1"/>
    <n v="5"/>
    <n v="1044"/>
    <n v="56"/>
    <n v="263.5"/>
    <n v="1419"/>
    <n v="37"/>
    <n v="252.66666666666666"/>
    <n v="-1.853"/>
    <x v="93"/>
    <n v="0"/>
    <s v="Group Stage"/>
    <x v="103"/>
    <n v="1"/>
    <x v="0"/>
  </r>
  <r>
    <x v="0"/>
    <x v="10"/>
    <x v="10"/>
    <x v="15"/>
    <s v="Pool A"/>
    <x v="0"/>
    <n v="6"/>
    <n v="0"/>
    <n v="6"/>
    <n v="1199"/>
    <n v="58"/>
    <n v="247.5"/>
    <n v="1478"/>
    <n v="40"/>
    <n v="237.83333333333334"/>
    <n v="-2.218"/>
    <x v="22"/>
    <n v="0"/>
    <s v="Group Stage"/>
    <x v="104"/>
    <n v="1"/>
    <x v="0"/>
  </r>
  <r>
    <x v="0"/>
    <x v="10"/>
    <x v="10"/>
    <x v="2"/>
    <s v="Pool B"/>
    <x v="0"/>
    <n v="6"/>
    <n v="6"/>
    <n v="0"/>
    <n v="1444"/>
    <n v="27"/>
    <n v="243.5"/>
    <n v="1231"/>
    <n v="60"/>
    <n v="261"/>
    <n v="1.827"/>
    <x v="94"/>
    <n v="0.5"/>
    <s v="Semi Finalist"/>
    <x v="105"/>
    <n v="0.5"/>
    <x v="0"/>
  </r>
  <r>
    <x v="0"/>
    <x v="10"/>
    <x v="10"/>
    <x v="2"/>
    <s v="Knockout"/>
    <x v="1"/>
    <n v="2"/>
    <n v="1"/>
    <n v="1"/>
    <n v="535"/>
    <n v="16"/>
    <n v="96.833333333333329"/>
    <n v="521"/>
    <n v="17"/>
    <n v="95"/>
    <n v="0.13999999999999968"/>
    <x v="94"/>
    <n v="0.5"/>
    <s v="Semi Finalist"/>
    <x v="105"/>
    <n v="0.5"/>
    <x v="0"/>
  </r>
  <r>
    <x v="0"/>
    <x v="10"/>
    <x v="10"/>
    <x v="10"/>
    <s v="Pool B"/>
    <x v="0"/>
    <n v="6"/>
    <n v="4"/>
    <n v="2"/>
    <n v="1878"/>
    <n v="39"/>
    <n v="273.83333333333331"/>
    <n v="1362"/>
    <n v="56"/>
    <n v="270.66666666666669"/>
    <n v="1.7070000000000001"/>
    <x v="95"/>
    <n v="0.5"/>
    <s v="Semi Finalist"/>
    <x v="106"/>
    <n v="0.5"/>
    <x v="0"/>
  </r>
  <r>
    <x v="0"/>
    <x v="10"/>
    <x v="10"/>
    <x v="10"/>
    <s v="Knockout"/>
    <x v="1"/>
    <n v="2"/>
    <n v="1"/>
    <n v="1"/>
    <n v="415"/>
    <n v="6"/>
    <n v="61"/>
    <n v="432"/>
    <n v="16"/>
    <n v="80.166666666666671"/>
    <n v="2.4120728728257346"/>
    <x v="95"/>
    <n v="0.5"/>
    <s v="Semi Finalist"/>
    <x v="106"/>
    <n v="0.5"/>
    <x v="0"/>
  </r>
  <r>
    <x v="0"/>
    <x v="10"/>
    <x v="10"/>
    <x v="6"/>
    <s v="Pool B"/>
    <x v="0"/>
    <n v="6"/>
    <n v="4"/>
    <n v="2"/>
    <n v="1421"/>
    <n v="46"/>
    <n v="278.83333333333331"/>
    <n v="1474"/>
    <n v="51"/>
    <n v="283.16666666666669"/>
    <n v="-8.5000000000000006E-2"/>
    <x v="96"/>
    <n v="0.25"/>
    <s v="Quarter Finals"/>
    <x v="107"/>
    <n v="0.75"/>
    <x v="0"/>
  </r>
  <r>
    <x v="0"/>
    <x v="10"/>
    <x v="10"/>
    <x v="6"/>
    <s v="Knockout"/>
    <x v="1"/>
    <n v="1"/>
    <n v="0"/>
    <n v="1"/>
    <n v="213"/>
    <n v="10"/>
    <n v="49.833333333333336"/>
    <n v="216"/>
    <n v="4"/>
    <n v="33.833333333333336"/>
    <n v="-2.12423645320197"/>
    <x v="96"/>
    <n v="0.25"/>
    <s v="Quarter Finals"/>
    <x v="107"/>
    <n v="0.75"/>
    <x v="0"/>
  </r>
  <r>
    <x v="0"/>
    <x v="10"/>
    <x v="10"/>
    <x v="4"/>
    <s v="Pool B"/>
    <x v="0"/>
    <n v="6"/>
    <n v="3"/>
    <n v="3"/>
    <n v="1495"/>
    <n v="39"/>
    <n v="258"/>
    <n v="1524"/>
    <n v="47"/>
    <n v="266.16666666666669"/>
    <n v="-5.2999999999999999E-2"/>
    <x v="97"/>
    <n v="0.25"/>
    <s v="Quarter Finals"/>
    <x v="108"/>
    <n v="0.75"/>
    <x v="0"/>
  </r>
  <r>
    <x v="0"/>
    <x v="10"/>
    <x v="10"/>
    <x v="4"/>
    <s v="Knockout"/>
    <x v="1"/>
    <n v="1"/>
    <n v="0"/>
    <n v="1"/>
    <n v="250"/>
    <n v="10"/>
    <n v="30.5"/>
    <n v="393"/>
    <n v="6"/>
    <n v="50"/>
    <n v="-2.8600000000000003"/>
    <x v="97"/>
    <n v="0.25"/>
    <s v="Quarter Finals"/>
    <x v="108"/>
    <n v="0.75"/>
    <x v="0"/>
  </r>
  <r>
    <x v="0"/>
    <x v="10"/>
    <x v="10"/>
    <x v="18"/>
    <s v="Pool B"/>
    <x v="0"/>
    <n v="6"/>
    <n v="3"/>
    <n v="3"/>
    <n v="1623"/>
    <n v="52"/>
    <n v="289.16666666666669"/>
    <n v="1820"/>
    <n v="35"/>
    <n v="282.5"/>
    <n v="-0.93300000000000005"/>
    <x v="98"/>
    <n v="0"/>
    <s v="Group Stage"/>
    <x v="109"/>
    <n v="1"/>
    <x v="0"/>
  </r>
  <r>
    <x v="0"/>
    <x v="11"/>
    <x v="10"/>
    <x v="2"/>
    <s v="Round"/>
    <x v="0"/>
    <n v="9"/>
    <n v="7"/>
    <n v="1"/>
    <n v="2295"/>
    <n v="46"/>
    <n v="391"/>
    <n v="1998"/>
    <n v="69"/>
    <n v="372.16666666666669"/>
    <n v="0.80900000000000005"/>
    <x v="99"/>
    <n v="0.33333333333333331"/>
    <s v="Semi Finalist"/>
    <x v="110"/>
    <n v="0.66666666666666674"/>
    <x v="0"/>
  </r>
  <r>
    <x v="0"/>
    <x v="11"/>
    <x v="10"/>
    <x v="2"/>
    <s v="Knockout"/>
    <x v="1"/>
    <n v="1"/>
    <n v="0"/>
    <n v="1"/>
    <n v="221"/>
    <n v="10"/>
    <n v="49.5"/>
    <n v="239"/>
    <n v="8"/>
    <n v="50"/>
    <n v="-0.36000000000000032"/>
    <x v="99"/>
    <n v="0.33333333333333331"/>
    <s v="Semi Finalist"/>
    <x v="110"/>
    <n v="0.66666666666666674"/>
    <x v="0"/>
  </r>
  <r>
    <x v="0"/>
    <x v="11"/>
    <x v="11"/>
    <x v="5"/>
    <s v="Round"/>
    <x v="0"/>
    <n v="9"/>
    <n v="7"/>
    <n v="2"/>
    <n v="2678"/>
    <n v="71"/>
    <n v="432.66666666666669"/>
    <n v="2381"/>
    <n v="78"/>
    <n v="418.16666666666669"/>
    <n v="0.86799999999999999"/>
    <x v="100"/>
    <n v="0.33"/>
    <s v="Semi Finalist"/>
    <x v="111"/>
    <n v="0.66999999999999993"/>
    <x v="0"/>
  </r>
  <r>
    <x v="0"/>
    <x v="11"/>
    <x v="11"/>
    <x v="5"/>
    <s v="Knockout"/>
    <x v="1"/>
    <n v="1"/>
    <n v="0"/>
    <n v="1"/>
    <n v="223"/>
    <n v="10"/>
    <n v="49"/>
    <n v="226"/>
    <n v="2"/>
    <n v="32.166666666666664"/>
    <n v="-2.5659067357512955"/>
    <x v="100"/>
    <n v="0.33"/>
    <s v="Semi Finalist"/>
    <x v="111"/>
    <n v="0.66999999999999993"/>
    <x v="0"/>
  </r>
  <r>
    <x v="0"/>
    <x v="11"/>
    <x v="11"/>
    <x v="0"/>
    <s v="Round"/>
    <x v="0"/>
    <n v="9"/>
    <n v="6"/>
    <n v="3"/>
    <n v="2716"/>
    <n v="66"/>
    <n v="424.83333333333331"/>
    <n v="2303"/>
    <n v="77"/>
    <n v="428.33333333333331"/>
    <n v="1.1519999999999999"/>
    <x v="101"/>
    <n v="1"/>
    <s v="Champion"/>
    <x v="112"/>
    <n v="0"/>
    <x v="0"/>
  </r>
  <r>
    <x v="0"/>
    <x v="11"/>
    <x v="11"/>
    <x v="0"/>
    <s v="Knockout"/>
    <x v="1"/>
    <n v="2"/>
    <n v="2"/>
    <n v="0"/>
    <n v="467"/>
    <n v="12"/>
    <n v="82.166666666666671"/>
    <n v="464"/>
    <n v="18"/>
    <n v="99"/>
    <n v="1.0435699797160245"/>
    <x v="101"/>
    <n v="1"/>
    <s v="Champion"/>
    <x v="112"/>
    <n v="0"/>
    <x v="0"/>
  </r>
  <r>
    <x v="0"/>
    <x v="11"/>
    <x v="11"/>
    <x v="1"/>
    <s v="Round"/>
    <x v="0"/>
    <n v="9"/>
    <n v="5"/>
    <n v="3"/>
    <n v="1674"/>
    <n v="51"/>
    <n v="332.66666666666669"/>
    <n v="1868"/>
    <n v="67"/>
    <n v="367"/>
    <n v="0.17499999999999999"/>
    <x v="102"/>
    <n v="0.66666666666666663"/>
    <s v="Runner Up"/>
    <x v="113"/>
    <n v="0.33333333333333337"/>
    <x v="0"/>
  </r>
  <r>
    <x v="0"/>
    <x v="11"/>
    <x v="11"/>
    <x v="1"/>
    <s v="Knockout"/>
    <x v="1"/>
    <n v="2"/>
    <n v="1"/>
    <n v="1"/>
    <n v="480"/>
    <n v="16"/>
    <n v="100"/>
    <n v="462"/>
    <n v="20"/>
    <n v="99.5"/>
    <n v="0.17999999999999972"/>
    <x v="102"/>
    <n v="0.66666666666666663"/>
    <s v="Runner Up"/>
    <x v="113"/>
    <n v="0.33333333333333337"/>
    <x v="0"/>
  </r>
  <r>
    <x v="0"/>
    <x v="11"/>
    <x v="11"/>
    <x v="6"/>
    <s v="Round"/>
    <x v="0"/>
    <n v="9"/>
    <n v="5"/>
    <n v="3"/>
    <n v="2025"/>
    <n v="61"/>
    <n v="356.16666666666669"/>
    <n v="2029"/>
    <n v="61"/>
    <n v="356.83333333333331"/>
    <n v="-0.43"/>
    <x v="103"/>
    <n v="0"/>
    <s v="Round Robin"/>
    <x v="114"/>
    <n v="1"/>
    <x v="0"/>
  </r>
  <r>
    <x v="0"/>
    <x v="11"/>
    <x v="11"/>
    <x v="7"/>
    <s v="Round"/>
    <x v="0"/>
    <n v="9"/>
    <n v="3"/>
    <n v="4"/>
    <n v="1621"/>
    <n v="62"/>
    <n v="311.5"/>
    <n v="1621"/>
    <n v="40"/>
    <n v="276.66666666666669"/>
    <n v="-0.91900000000000004"/>
    <x v="104"/>
    <n v="0"/>
    <s v="Round Robin"/>
    <x v="115"/>
    <n v="1"/>
    <x v="0"/>
  </r>
  <r>
    <x v="0"/>
    <x v="11"/>
    <x v="11"/>
    <x v="10"/>
    <s v="Round"/>
    <x v="0"/>
    <n v="9"/>
    <n v="3"/>
    <n v="5"/>
    <n v="1934"/>
    <n v="52"/>
    <n v="362.33333333333331"/>
    <n v="2067"/>
    <n v="61"/>
    <n v="379.5"/>
    <n v="-0.03"/>
    <x v="105"/>
    <n v="0"/>
    <s v="Round Robin"/>
    <x v="116"/>
    <n v="1"/>
    <x v="0"/>
  </r>
  <r>
    <x v="0"/>
    <x v="11"/>
    <x v="11"/>
    <x v="14"/>
    <s v="Round"/>
    <x v="0"/>
    <n v="9"/>
    <n v="3"/>
    <n v="5"/>
    <n v="2278"/>
    <n v="64"/>
    <n v="381.83333333333331"/>
    <n v="2474"/>
    <n v="63"/>
    <n v="394.16666666666669"/>
    <n v="-0.41"/>
    <x v="106"/>
    <n v="0"/>
    <s v="Round Robin"/>
    <x v="117"/>
    <n v="1"/>
    <x v="0"/>
  </r>
  <r>
    <x v="0"/>
    <x v="11"/>
    <x v="11"/>
    <x v="4"/>
    <s v="Round"/>
    <x v="0"/>
    <n v="9"/>
    <n v="2"/>
    <n v="6"/>
    <n v="1969"/>
    <n v="65"/>
    <n v="341.66666666666669"/>
    <n v="2142"/>
    <n v="58"/>
    <n v="352.83333333333331"/>
    <n v="-0.22500000000000001"/>
    <x v="107"/>
    <n v="0"/>
    <s v="Round Robin"/>
    <x v="118"/>
    <n v="1"/>
    <x v="0"/>
  </r>
  <r>
    <x v="0"/>
    <x v="11"/>
    <x v="11"/>
    <x v="19"/>
    <s v="Round"/>
    <x v="0"/>
    <n v="9"/>
    <n v="0"/>
    <n v="9"/>
    <n v="1831"/>
    <n v="87"/>
    <n v="393.16666666666669"/>
    <n v="2138"/>
    <n v="51"/>
    <n v="382.16666666666669"/>
    <n v="-1.3220000000000001"/>
    <x v="108"/>
    <n v="0"/>
    <s v="Round Robin"/>
    <x v="119"/>
    <n v="1"/>
    <x v="0"/>
  </r>
  <r>
    <x v="0"/>
    <x v="12"/>
    <x v="11"/>
    <x v="2"/>
    <s v="Round"/>
    <x v="0"/>
    <n v="9"/>
    <n v="9"/>
    <n v="0"/>
    <n v="2523"/>
    <n v="44"/>
    <n v="396.33333333333331"/>
    <n v="1708"/>
    <n v="86"/>
    <n v="371.83333333333331"/>
    <n v="2.57"/>
    <x v="109"/>
    <n v="0.66666666666666663"/>
    <s v="Runner Up"/>
    <x v="120"/>
    <n v="0.33333333333333337"/>
    <x v="0"/>
  </r>
  <r>
    <x v="0"/>
    <x v="12"/>
    <x v="11"/>
    <x v="2"/>
    <s v="Knockout"/>
    <x v="1"/>
    <n v="2"/>
    <n v="1"/>
    <n v="1"/>
    <n v="637"/>
    <n v="14"/>
    <n v="100"/>
    <n v="568"/>
    <n v="14"/>
    <n v="91.833333333333329"/>
    <n v="0.26247311827957009"/>
    <x v="109"/>
    <n v="0.66666666666666663"/>
    <s v="Runner Up"/>
    <x v="120"/>
    <n v="0.33333333333333337"/>
    <x v="0"/>
  </r>
  <r>
    <x v="0"/>
    <x v="12"/>
    <x v="12"/>
    <x v="10"/>
    <s v="Round"/>
    <x v="0"/>
    <n v="9"/>
    <n v="7"/>
    <n v="2"/>
    <n v="2685"/>
    <n v="62"/>
    <n v="414.83333333333331"/>
    <n v="2158"/>
    <n v="82"/>
    <n v="379.5"/>
    <n v="1.2609999999999999"/>
    <x v="110"/>
    <n v="0.33333333333333331"/>
    <s v="Semi Finalist"/>
    <x v="121"/>
    <n v="0.66666666666666674"/>
    <x v="0"/>
  </r>
  <r>
    <x v="0"/>
    <x v="12"/>
    <x v="12"/>
    <x v="10"/>
    <s v="Knockout"/>
    <x v="1"/>
    <n v="1"/>
    <n v="0"/>
    <n v="1"/>
    <n v="212"/>
    <n v="10"/>
    <n v="49.666666666666664"/>
    <n v="215"/>
    <n v="7"/>
    <n v="47.333333333333336"/>
    <n v="-0.30225352112675985"/>
    <x v="110"/>
    <n v="0.33333333333333331"/>
    <s v="Semi Finalist"/>
    <x v="121"/>
    <n v="0.66666666666666674"/>
    <x v="0"/>
  </r>
  <r>
    <x v="0"/>
    <x v="12"/>
    <x v="12"/>
    <x v="5"/>
    <s v="Round"/>
    <x v="0"/>
    <n v="9"/>
    <n v="7"/>
    <n v="2"/>
    <n v="2631"/>
    <n v="71"/>
    <n v="416"/>
    <n v="2349"/>
    <n v="73"/>
    <n v="399.5"/>
    <n v="0.84099999999999997"/>
    <x v="111"/>
    <n v="1"/>
    <s v="Champion"/>
    <x v="122"/>
    <n v="0"/>
    <x v="0"/>
  </r>
  <r>
    <x v="0"/>
    <x v="12"/>
    <x v="12"/>
    <x v="5"/>
    <s v="Knockout"/>
    <x v="1"/>
    <n v="2"/>
    <n v="2"/>
    <n v="0"/>
    <n v="456"/>
    <n v="11"/>
    <n v="90.333333333333329"/>
    <n v="452"/>
    <n v="20"/>
    <n v="99.666666666666671"/>
    <n v="0.52797047970479749"/>
    <x v="111"/>
    <n v="1"/>
    <s v="Champion"/>
    <x v="122"/>
    <n v="0"/>
    <x v="0"/>
  </r>
  <r>
    <x v="0"/>
    <x v="12"/>
    <x v="12"/>
    <x v="1"/>
    <s v="Round"/>
    <x v="0"/>
    <n v="9"/>
    <n v="5"/>
    <n v="4"/>
    <n v="2537"/>
    <n v="56"/>
    <n v="388"/>
    <n v="2279"/>
    <n v="69"/>
    <n v="400.66666666666669"/>
    <n v="0.74299999999999999"/>
    <x v="112"/>
    <n v="0.33"/>
    <s v="Semi Finalist"/>
    <x v="123"/>
    <n v="0.66999999999999993"/>
    <x v="0"/>
  </r>
  <r>
    <x v="0"/>
    <x v="12"/>
    <x v="12"/>
    <x v="1"/>
    <s v="Knockout"/>
    <x v="1"/>
    <n v="1"/>
    <n v="0"/>
    <n v="1"/>
    <n v="327"/>
    <n v="10"/>
    <n v="48.833333333333336"/>
    <n v="397"/>
    <n v="4"/>
    <n v="50"/>
    <n v="-1.4000000000000004"/>
    <x v="112"/>
    <n v="0.33"/>
    <s v="Semi Finalist"/>
    <x v="123"/>
    <n v="0.66999999999999993"/>
    <x v="0"/>
  </r>
  <r>
    <x v="0"/>
    <x v="12"/>
    <x v="12"/>
    <x v="6"/>
    <s v="Round"/>
    <x v="0"/>
    <n v="9"/>
    <n v="4"/>
    <n v="5"/>
    <n v="2328"/>
    <n v="65"/>
    <n v="383.83333333333331"/>
    <n v="2607"/>
    <n v="67"/>
    <n v="413"/>
    <n v="-0.19900000000000001"/>
    <x v="113"/>
    <n v="0"/>
    <s v="Round Robin"/>
    <x v="124"/>
    <n v="1"/>
    <x v="0"/>
  </r>
  <r>
    <x v="0"/>
    <x v="12"/>
    <x v="12"/>
    <x v="19"/>
    <s v="Round"/>
    <x v="0"/>
    <n v="9"/>
    <n v="4"/>
    <n v="5"/>
    <n v="2095"/>
    <n v="61"/>
    <n v="397.66666666666669"/>
    <n v="2176"/>
    <n v="61"/>
    <n v="400.5"/>
    <n v="-0.33600000000000002"/>
    <x v="114"/>
    <n v="0"/>
    <s v="Round Robin"/>
    <x v="125"/>
    <n v="1"/>
    <x v="0"/>
  </r>
  <r>
    <x v="0"/>
    <x v="12"/>
    <x v="12"/>
    <x v="0"/>
    <s v="Round"/>
    <x v="0"/>
    <n v="9"/>
    <n v="3"/>
    <n v="6"/>
    <n v="2245"/>
    <n v="85"/>
    <n v="378.83333333333331"/>
    <n v="2291"/>
    <n v="69"/>
    <n v="390.5"/>
    <n v="-0.57199999999999995"/>
    <x v="115"/>
    <n v="0"/>
    <s v="Round Robin"/>
    <x v="126"/>
    <n v="1"/>
    <x v="0"/>
  </r>
  <r>
    <x v="0"/>
    <x v="12"/>
    <x v="12"/>
    <x v="14"/>
    <s v="Round"/>
    <x v="0"/>
    <n v="9"/>
    <n v="2"/>
    <n v="7"/>
    <n v="2053"/>
    <n v="76"/>
    <n v="408.33333333333331"/>
    <n v="2431"/>
    <n v="54"/>
    <n v="398.33333333333331"/>
    <n v="-1.087"/>
    <x v="116"/>
    <n v="0"/>
    <s v="Round Robin"/>
    <x v="127"/>
    <n v="1"/>
    <x v="0"/>
  </r>
  <r>
    <x v="0"/>
    <x v="12"/>
    <x v="12"/>
    <x v="7"/>
    <s v="Round"/>
    <x v="0"/>
    <n v="9"/>
    <n v="2"/>
    <n v="7"/>
    <n v="2048"/>
    <n v="76"/>
    <n v="377.66666666666669"/>
    <n v="2459"/>
    <n v="57"/>
    <n v="376.5"/>
    <n v="-1.419"/>
    <x v="117"/>
    <n v="0"/>
    <s v="Round Robin"/>
    <x v="128"/>
    <n v="1"/>
    <x v="0"/>
  </r>
  <r>
    <x v="0"/>
    <x v="10"/>
    <x v="12"/>
    <x v="9"/>
    <s v="Pool B"/>
    <x v="0"/>
    <n v="6"/>
    <n v="1"/>
    <n v="5"/>
    <n v="1680"/>
    <n v="56"/>
    <n v="288.83333333333331"/>
    <n v="1850"/>
    <n v="32"/>
    <n v="298.66666666666669"/>
    <n v="-0.52700000000000002"/>
    <x v="118"/>
    <m/>
    <m/>
    <x v="129"/>
    <n v="1"/>
    <x v="0"/>
  </r>
  <r>
    <x v="0"/>
    <x v="10"/>
    <x v="12"/>
    <x v="12"/>
    <s v="Pool B"/>
    <x v="0"/>
    <n v="6"/>
    <n v="0"/>
    <n v="6"/>
    <n v="1245"/>
    <n v="53"/>
    <n v="276.66666666666669"/>
    <n v="1525"/>
    <n v="31"/>
    <n v="246.66666666666666"/>
    <n v="-2.032"/>
    <x v="118"/>
    <m/>
    <m/>
    <x v="129"/>
    <n v="1"/>
    <x v="0"/>
  </r>
  <r>
    <x v="0"/>
    <x v="12"/>
    <x v="12"/>
    <x v="13"/>
    <s v="Round"/>
    <x v="0"/>
    <n v="9"/>
    <n v="2"/>
    <n v="7"/>
    <n v="1862"/>
    <n v="88"/>
    <n v="382.83333333333331"/>
    <n v="2549"/>
    <n v="66"/>
    <n v="414"/>
    <n v="-1.825"/>
    <x v="119"/>
    <n v="0"/>
    <s v="Round Robin"/>
    <x v="130"/>
    <n v="1"/>
    <x v="0"/>
  </r>
  <r>
    <x v="1"/>
    <x v="13"/>
    <x v="13"/>
    <x v="9"/>
    <s v="Qualifier"/>
    <x v="2"/>
    <n v="1"/>
    <n v="0"/>
    <n v="1"/>
    <n v="258"/>
    <n v="7"/>
    <n v="50"/>
    <n v="260"/>
    <n v="5"/>
    <n v="50"/>
    <n v="-4.0000000000000036E-2"/>
    <x v="118"/>
    <n v="0"/>
    <s v="Qualifier"/>
    <x v="131"/>
    <n v="1"/>
    <x v="1"/>
  </r>
  <r>
    <x v="1"/>
    <x v="13"/>
    <x v="13"/>
    <x v="0"/>
    <s v="Knockout"/>
    <x v="1"/>
    <n v="1"/>
    <n v="0"/>
    <n v="1"/>
    <n v="281"/>
    <n v="7"/>
    <n v="50"/>
    <n v="283"/>
    <n v="4"/>
    <n v="46.666666666666664"/>
    <n v="-0.44428571428571484"/>
    <x v="120"/>
    <n v="0"/>
    <s v="Quarter Finals"/>
    <x v="132"/>
    <n v="1"/>
    <x v="1"/>
  </r>
  <r>
    <x v="1"/>
    <x v="13"/>
    <x v="13"/>
    <x v="1"/>
    <s v="Qualifier"/>
    <x v="2"/>
    <n v="1"/>
    <n v="1"/>
    <n v="0"/>
    <n v="260"/>
    <n v="5"/>
    <n v="50"/>
    <n v="258"/>
    <n v="7"/>
    <n v="50"/>
    <n v="4.0000000000000036E-2"/>
    <x v="120"/>
    <n v="0"/>
    <s v="Quarter Finals"/>
    <x v="132"/>
    <n v="1"/>
    <x v="1"/>
  </r>
  <r>
    <x v="1"/>
    <x v="13"/>
    <x v="13"/>
    <x v="1"/>
    <s v="Knockout"/>
    <x v="1"/>
    <n v="1"/>
    <n v="0"/>
    <n v="1"/>
    <n v="188"/>
    <n v="10"/>
    <n v="49.833333333333336"/>
    <n v="191"/>
    <n v="5"/>
    <n v="41.499999999999993"/>
    <n v="-0.84240963855421747"/>
    <x v="120"/>
    <n v="0"/>
    <s v="Quarter Finals"/>
    <x v="132"/>
    <n v="1"/>
    <x v="1"/>
  </r>
  <r>
    <x v="1"/>
    <x v="13"/>
    <x v="13"/>
    <x v="2"/>
    <s v="Knockout"/>
    <x v="1"/>
    <n v="2"/>
    <n v="1"/>
    <n v="1"/>
    <n v="549"/>
    <n v="14"/>
    <n v="100"/>
    <n v="508"/>
    <n v="14"/>
    <n v="95.166666666666671"/>
    <n v="0.2528865979381445"/>
    <x v="121"/>
    <n v="0.33333333333333331"/>
    <s v="Semi Finalist"/>
    <x v="133"/>
    <n v="0.66666666666666674"/>
    <x v="1"/>
  </r>
  <r>
    <x v="1"/>
    <x v="13"/>
    <x v="13"/>
    <x v="4"/>
    <s v="Knockout"/>
    <x v="1"/>
    <n v="3"/>
    <n v="2"/>
    <n v="1"/>
    <n v="779"/>
    <n v="23"/>
    <n v="146.5"/>
    <n v="749"/>
    <n v="21"/>
    <n v="147"/>
    <n v="0.2040816326530619"/>
    <x v="122"/>
    <n v="0.66666666666666663"/>
    <s v="Runner Up"/>
    <x v="134"/>
    <n v="0.33333333333333337"/>
    <x v="1"/>
  </r>
  <r>
    <x v="1"/>
    <x v="13"/>
    <x v="13"/>
    <x v="10"/>
    <s v="Knockout"/>
    <x v="1"/>
    <n v="3"/>
    <n v="3"/>
    <n v="0"/>
    <n v="771"/>
    <n v="17"/>
    <n v="132.66666666666666"/>
    <n v="658"/>
    <n v="26"/>
    <n v="123.16666666666667"/>
    <n v="0.99554204039917682"/>
    <x v="123"/>
    <n v="1"/>
    <s v="Champion"/>
    <x v="135"/>
    <n v="0"/>
    <x v="1"/>
  </r>
  <r>
    <x v="1"/>
    <x v="13"/>
    <x v="13"/>
    <x v="7"/>
    <s v="Knockout"/>
    <x v="1"/>
    <n v="2"/>
    <n v="1"/>
    <n v="1"/>
    <n v="323"/>
    <n v="14"/>
    <n v="65.166666666666671"/>
    <n v="428"/>
    <n v="17"/>
    <n v="88.833333333333329"/>
    <n v="-0.61500000000000021"/>
    <x v="121"/>
    <n v="0.33333333333333331"/>
    <s v="Semi Finalist"/>
    <x v="133"/>
    <n v="0.66666666666666674"/>
    <x v="1"/>
  </r>
  <r>
    <x v="1"/>
    <x v="13"/>
    <x v="13"/>
    <x v="5"/>
    <s v="Knockout"/>
    <x v="1"/>
    <n v="1"/>
    <n v="0"/>
    <n v="1"/>
    <n v="263"/>
    <n v="10"/>
    <n v="48.166666666666664"/>
    <n v="307"/>
    <n v="8"/>
    <n v="50"/>
    <n v="-0.87999999999999989"/>
    <x v="120"/>
    <n v="0"/>
    <s v="Quarter Finals"/>
    <x v="132"/>
    <n v="1"/>
    <x v="1"/>
  </r>
  <r>
    <x v="1"/>
    <x v="13"/>
    <x v="13"/>
    <x v="6"/>
    <s v="Knockout"/>
    <x v="1"/>
    <n v="1"/>
    <n v="0"/>
    <n v="1"/>
    <n v="259"/>
    <n v="9"/>
    <n v="50"/>
    <n v="289"/>
    <n v="9"/>
    <n v="50"/>
    <n v="-0.60000000000000053"/>
    <x v="120"/>
    <n v="0"/>
    <s v="Quarter Finals"/>
    <x v="132"/>
    <n v="1"/>
    <x v="1"/>
  </r>
  <r>
    <x v="1"/>
    <x v="14"/>
    <x v="14"/>
    <x v="2"/>
    <s v="Qualifier"/>
    <x v="2"/>
    <n v="1"/>
    <n v="1"/>
    <n v="0"/>
    <n v="209"/>
    <n v="2"/>
    <n v="42.499999999999993"/>
    <n v="208"/>
    <n v="9"/>
    <n v="50"/>
    <n v="0.75764705882353045"/>
    <x v="122"/>
    <n v="0.66666666666666663"/>
    <s v="Runner Up"/>
    <x v="136"/>
    <n v="0.33333333333333337"/>
    <x v="1"/>
  </r>
  <r>
    <x v="1"/>
    <x v="14"/>
    <x v="14"/>
    <x v="2"/>
    <s v="Knockout"/>
    <x v="1"/>
    <n v="3"/>
    <n v="2"/>
    <n v="1"/>
    <n v="824"/>
    <n v="21"/>
    <n v="150"/>
    <n v="710"/>
    <n v="26"/>
    <n v="137.33333333333334"/>
    <n v="0.68520692249812942"/>
    <x v="122"/>
    <n v="0.66666666666666663"/>
    <s v="Runner Up"/>
    <x v="136"/>
    <n v="0.33333333333333337"/>
    <x v="1"/>
  </r>
  <r>
    <x v="1"/>
    <x v="14"/>
    <x v="14"/>
    <x v="4"/>
    <s v="Qualifier"/>
    <x v="2"/>
    <n v="1"/>
    <n v="0"/>
    <n v="1"/>
    <n v="179"/>
    <n v="10"/>
    <n v="46.666666666666664"/>
    <n v="287"/>
    <n v="6"/>
    <n v="50"/>
    <n v="-2.16"/>
    <x v="118"/>
    <n v="0"/>
    <s v="Qualifier"/>
    <x v="137"/>
    <n v="1"/>
    <x v="1"/>
  </r>
  <r>
    <x v="1"/>
    <x v="14"/>
    <x v="14"/>
    <x v="0"/>
    <s v="Qualifier"/>
    <x v="2"/>
    <n v="1"/>
    <n v="1"/>
    <n v="0"/>
    <n v="236"/>
    <n v="2"/>
    <n v="43.833333333333336"/>
    <n v="232"/>
    <n v="8"/>
    <n v="50"/>
    <n v="0.74403041825095073"/>
    <x v="120"/>
    <n v="0"/>
    <s v="Quarter Finals"/>
    <x v="138"/>
    <n v="1"/>
    <x v="1"/>
  </r>
  <r>
    <x v="1"/>
    <x v="14"/>
    <x v="14"/>
    <x v="0"/>
    <s v="Knockout"/>
    <x v="1"/>
    <n v="1"/>
    <n v="0"/>
    <n v="1"/>
    <n v="182"/>
    <n v="10"/>
    <n v="44.166666666666664"/>
    <n v="184"/>
    <n v="2"/>
    <n v="39.166666666666664"/>
    <n v="-1.0578723404255324"/>
    <x v="120"/>
    <n v="0"/>
    <s v="Quarter Finals"/>
    <x v="138"/>
    <n v="1"/>
    <x v="1"/>
  </r>
  <r>
    <x v="1"/>
    <x v="14"/>
    <x v="14"/>
    <x v="5"/>
    <s v="Knockout"/>
    <x v="1"/>
    <n v="1"/>
    <n v="0"/>
    <n v="1"/>
    <n v="245"/>
    <n v="10"/>
    <n v="46.666666666666664"/>
    <n v="265"/>
    <n v="9"/>
    <n v="50"/>
    <n v="-0.41666666666666607"/>
    <x v="120"/>
    <n v="0"/>
    <s v="Quarter Finals"/>
    <x v="138"/>
    <n v="1"/>
    <x v="1"/>
  </r>
  <r>
    <x v="1"/>
    <x v="14"/>
    <x v="14"/>
    <x v="6"/>
    <s v="Knockout"/>
    <x v="1"/>
    <n v="2"/>
    <n v="1"/>
    <n v="1"/>
    <n v="447"/>
    <n v="11"/>
    <n v="92.666666666666671"/>
    <n v="449"/>
    <n v="16"/>
    <n v="94.666666666666671"/>
    <n v="0.25393217893217912"/>
    <x v="121"/>
    <n v="0.33333333333333331"/>
    <s v="Semi Finalist"/>
    <x v="139"/>
    <n v="0.66666666666666674"/>
    <x v="1"/>
  </r>
  <r>
    <x v="1"/>
    <x v="14"/>
    <x v="14"/>
    <x v="9"/>
    <s v="Knockout"/>
    <x v="1"/>
    <n v="1"/>
    <n v="0"/>
    <n v="1"/>
    <n v="201"/>
    <n v="10"/>
    <n v="42.333333333333336"/>
    <n v="265"/>
    <n v="7"/>
    <n v="50"/>
    <n v="-1.2800000000000002"/>
    <x v="120"/>
    <n v="0"/>
    <s v="Quarter Finals"/>
    <x v="138"/>
    <n v="1"/>
    <x v="1"/>
  </r>
  <r>
    <x v="1"/>
    <x v="14"/>
    <x v="14"/>
    <x v="10"/>
    <s v="Knockout"/>
    <x v="1"/>
    <n v="2"/>
    <n v="1"/>
    <n v="1"/>
    <n v="384"/>
    <n v="12"/>
    <n v="80.166666666666671"/>
    <n v="477"/>
    <n v="16"/>
    <n v="94.166666666666671"/>
    <n v="-0.4634579439252331"/>
    <x v="121"/>
    <n v="0.33333333333333331"/>
    <m/>
    <x v="140"/>
    <n v="0.66666666666666674"/>
    <x v="1"/>
  </r>
  <r>
    <x v="1"/>
    <x v="14"/>
    <x v="14"/>
    <x v="1"/>
    <s v="Knockout"/>
    <x v="1"/>
    <n v="3"/>
    <n v="3"/>
    <n v="0"/>
    <n v="785"/>
    <n v="19"/>
    <n v="148.66666666666666"/>
    <n v="717"/>
    <n v="26"/>
    <n v="141.66666666666666"/>
    <n v="0.50026905829596391"/>
    <x v="123"/>
    <n v="1"/>
    <s v="Champion"/>
    <x v="141"/>
    <n v="0"/>
    <x v="1"/>
  </r>
  <r>
    <x v="1"/>
    <x v="14"/>
    <x v="14"/>
    <x v="11"/>
    <s v="Qualifier"/>
    <x v="2"/>
    <n v="1"/>
    <n v="0"/>
    <n v="1"/>
    <n v="208"/>
    <n v="9"/>
    <n v="50"/>
    <n v="209"/>
    <n v="2"/>
    <n v="42.499999999999993"/>
    <n v="-0.75764705882353045"/>
    <x v="118"/>
    <n v="0"/>
    <s v="Qualifier"/>
    <x v="137"/>
    <n v="1"/>
    <x v="1"/>
  </r>
  <r>
    <x v="1"/>
    <x v="14"/>
    <x v="14"/>
    <x v="7"/>
    <s v="Qualifier"/>
    <x v="2"/>
    <n v="1"/>
    <n v="1"/>
    <n v="0"/>
    <n v="287"/>
    <n v="6"/>
    <n v="50"/>
    <n v="179"/>
    <n v="10"/>
    <n v="46.666666666666664"/>
    <n v="2.16"/>
    <x v="120"/>
    <n v="0"/>
    <s v="Quarter Finals"/>
    <x v="138"/>
    <n v="1"/>
    <x v="1"/>
  </r>
  <r>
    <x v="1"/>
    <x v="14"/>
    <x v="14"/>
    <x v="7"/>
    <s v="Knockout"/>
    <x v="1"/>
    <n v="1"/>
    <n v="0"/>
    <n v="1"/>
    <n v="194"/>
    <n v="10"/>
    <n v="45.666666666666664"/>
    <n v="195"/>
    <n v="1"/>
    <n v="43.333333333333336"/>
    <n v="-0.62000000000000011"/>
    <x v="120"/>
    <n v="0"/>
    <s v="Quarter Finals"/>
    <x v="138"/>
    <n v="1"/>
    <x v="1"/>
  </r>
  <r>
    <x v="1"/>
    <x v="14"/>
    <x v="14"/>
    <x v="14"/>
    <s v="Qualifier"/>
    <x v="2"/>
    <n v="1"/>
    <n v="0"/>
    <n v="1"/>
    <n v="232"/>
    <n v="8"/>
    <n v="50"/>
    <n v="236"/>
    <n v="2"/>
    <n v="43.833333333333336"/>
    <n v="-0.74403041825095073"/>
    <x v="118"/>
    <n v="0"/>
    <s v="Qualifier"/>
    <x v="137"/>
    <n v="1"/>
    <x v="1"/>
  </r>
  <r>
    <x v="1"/>
    <x v="15"/>
    <x v="15"/>
    <x v="5"/>
    <s v="Pool 1"/>
    <x v="0"/>
    <n v="2"/>
    <n v="2"/>
    <n v="0"/>
    <n v="429"/>
    <n v="8"/>
    <n v="70.666666666666671"/>
    <n v="261"/>
    <n v="20"/>
    <n v="71.666666666666671"/>
    <n v="3.4607547169811315"/>
    <x v="124"/>
    <n v="0.33333333333333331"/>
    <s v="Semi Finalist"/>
    <x v="142"/>
    <n v="0.66666666666666674"/>
    <x v="1"/>
  </r>
  <r>
    <x v="1"/>
    <x v="15"/>
    <x v="15"/>
    <x v="5"/>
    <s v="Knockout"/>
    <x v="1"/>
    <n v="1"/>
    <n v="0"/>
    <n v="1"/>
    <n v="162"/>
    <n v="10"/>
    <n v="48.666666666666664"/>
    <n v="163"/>
    <n v="3"/>
    <n v="40"/>
    <n v="-0.83499999999999996"/>
    <x v="124"/>
    <n v="0.33333333333333331"/>
    <s v="Semi Finalist"/>
    <x v="142"/>
    <n v="0.66666666666666674"/>
    <x v="1"/>
  </r>
  <r>
    <x v="1"/>
    <x v="15"/>
    <x v="15"/>
    <x v="1"/>
    <s v="Pool 1"/>
    <x v="0"/>
    <n v="2"/>
    <n v="1"/>
    <n v="1"/>
    <n v="376"/>
    <n v="19"/>
    <n v="76.333333333333329"/>
    <n v="373"/>
    <n v="17"/>
    <n v="69.5"/>
    <n v="2.9999999999999805E-2"/>
    <x v="125"/>
    <n v="0"/>
    <s v="Group Stage"/>
    <x v="143"/>
    <n v="1"/>
    <x v="1"/>
  </r>
  <r>
    <x v="1"/>
    <x v="15"/>
    <x v="15"/>
    <x v="14"/>
    <s v="Pool 1"/>
    <x v="0"/>
    <n v="2"/>
    <n v="0"/>
    <n v="2"/>
    <n v="206"/>
    <n v="20"/>
    <n v="64.833333333333329"/>
    <n v="377"/>
    <n v="10"/>
    <n v="70.666666666666671"/>
    <n v="-3.2749056603773581"/>
    <x v="126"/>
    <n v="0"/>
    <s v="Group Stage"/>
    <x v="144"/>
    <n v="1"/>
    <x v="1"/>
  </r>
  <r>
    <x v="1"/>
    <x v="15"/>
    <x v="15"/>
    <x v="2"/>
    <s v="Pool 2"/>
    <x v="0"/>
    <n v="2"/>
    <n v="2"/>
    <n v="0"/>
    <n v="559"/>
    <n v="8"/>
    <n v="89.5"/>
    <n v="543"/>
    <n v="15"/>
    <n v="100"/>
    <n v="0.81581005586592248"/>
    <x v="127"/>
    <n v="1"/>
    <s v="Joint Winner"/>
    <x v="145"/>
    <n v="0"/>
    <x v="1"/>
  </r>
  <r>
    <x v="1"/>
    <x v="15"/>
    <x v="15"/>
    <x v="2"/>
    <s v="Knockout"/>
    <x v="1"/>
    <n v="2"/>
    <n v="2"/>
    <n v="0"/>
    <n v="299"/>
    <n v="10"/>
    <n v="58.67"/>
    <n v="473"/>
    <n v="13"/>
    <n v="100"/>
    <n v="0.2"/>
    <x v="127"/>
    <n v="1"/>
    <s v="Joint Winner"/>
    <x v="145"/>
    <n v="0"/>
    <x v="1"/>
  </r>
  <r>
    <x v="1"/>
    <x v="15"/>
    <x v="15"/>
    <x v="0"/>
    <s v="Pool 2"/>
    <x v="0"/>
    <n v="2"/>
    <n v="1"/>
    <n v="1"/>
    <n v="567"/>
    <n v="15"/>
    <n v="100"/>
    <n v="461"/>
    <n v="11"/>
    <n v="87.5"/>
    <n v="0.40142857142857125"/>
    <x v="128"/>
    <n v="0"/>
    <s v="Group Stage"/>
    <x v="146"/>
    <n v="1"/>
    <x v="1"/>
  </r>
  <r>
    <x v="1"/>
    <x v="15"/>
    <x v="15"/>
    <x v="9"/>
    <s v="Pool 2"/>
    <x v="0"/>
    <n v="2"/>
    <n v="0"/>
    <n v="2"/>
    <n v="464"/>
    <n v="17"/>
    <n v="98"/>
    <n v="586"/>
    <n v="14"/>
    <n v="100"/>
    <n v="-1.12530612244898"/>
    <x v="126"/>
    <n v="0"/>
    <s v="Group Stage"/>
    <x v="144"/>
    <n v="1"/>
    <x v="1"/>
  </r>
  <r>
    <x v="1"/>
    <x v="15"/>
    <x v="15"/>
    <x v="10"/>
    <s v="Pool 3"/>
    <x v="0"/>
    <n v="2"/>
    <n v="2"/>
    <n v="0"/>
    <n v="558"/>
    <n v="13"/>
    <n v="99"/>
    <n v="378"/>
    <n v="18"/>
    <n v="96.833333333333329"/>
    <n v="1.8563636363636369"/>
    <x v="124"/>
    <n v="0.33333333333333331"/>
    <s v="Semi Finalist"/>
    <x v="142"/>
    <n v="0.66666666666666674"/>
    <x v="1"/>
  </r>
  <r>
    <x v="1"/>
    <x v="15"/>
    <x v="15"/>
    <x v="10"/>
    <s v="Knockout"/>
    <x v="1"/>
    <n v="1"/>
    <n v="0"/>
    <n v="1"/>
    <n v="251"/>
    <n v="6"/>
    <n v="50"/>
    <n v="261"/>
    <n v="9"/>
    <n v="50"/>
    <n v="-0.2"/>
    <x v="124"/>
    <n v="0.33333333333333331"/>
    <s v="Semi Finalist"/>
    <x v="142"/>
    <n v="0.66666666666666674"/>
    <x v="1"/>
  </r>
  <r>
    <x v="1"/>
    <x v="15"/>
    <x v="15"/>
    <x v="4"/>
    <s v="Pool 3"/>
    <x v="0"/>
    <n v="2"/>
    <n v="1"/>
    <n v="1"/>
    <n v="499"/>
    <n v="14"/>
    <n v="100"/>
    <n v="474"/>
    <n v="18"/>
    <n v="98.166666666666671"/>
    <n v="0.20212121212121215"/>
    <x v="125"/>
    <n v="0"/>
    <s v="Group Stage"/>
    <x v="143"/>
    <n v="1"/>
    <x v="1"/>
  </r>
  <r>
    <x v="1"/>
    <x v="15"/>
    <x v="15"/>
    <x v="11"/>
    <s v="Pool 3"/>
    <x v="0"/>
    <n v="2"/>
    <n v="0"/>
    <n v="2"/>
    <n v="372"/>
    <n v="20"/>
    <n v="96"/>
    <n v="577"/>
    <n v="11"/>
    <n v="100"/>
    <n v="-2.0499999999999994"/>
    <x v="126"/>
    <n v="0"/>
    <s v="Group Stage"/>
    <x v="144"/>
    <n v="1"/>
    <x v="1"/>
  </r>
  <r>
    <x v="1"/>
    <x v="15"/>
    <x v="15"/>
    <x v="7"/>
    <s v="Pool 4"/>
    <x v="0"/>
    <n v="2"/>
    <n v="2"/>
    <n v="0"/>
    <n v="493"/>
    <n v="8"/>
    <n v="86.166666666666671"/>
    <n v="286"/>
    <n v="20"/>
    <n v="79.166666666666671"/>
    <n v="2.8614700193423599"/>
    <x v="127"/>
    <n v="1"/>
    <s v="Joint Winner"/>
    <x v="145"/>
    <n v="0"/>
    <x v="1"/>
  </r>
  <r>
    <x v="1"/>
    <x v="15"/>
    <x v="15"/>
    <x v="7"/>
    <s v="Knockout"/>
    <x v="1"/>
    <n v="2"/>
    <n v="2"/>
    <n v="0"/>
    <n v="385"/>
    <n v="10"/>
    <n v="90"/>
    <n v="200"/>
    <n v="11"/>
    <n v="57.33"/>
    <n v="0.83499999999999996"/>
    <x v="127"/>
    <n v="1"/>
    <s v="Joint Winner"/>
    <x v="145"/>
    <n v="0"/>
    <x v="1"/>
  </r>
  <r>
    <x v="1"/>
    <x v="15"/>
    <x v="15"/>
    <x v="6"/>
    <s v="Pool 4"/>
    <x v="0"/>
    <n v="2"/>
    <n v="1"/>
    <n v="1"/>
    <n v="342"/>
    <n v="11"/>
    <n v="66"/>
    <n v="337"/>
    <n v="12"/>
    <n v="86.166666666666671"/>
    <n v="1.2447537494046648"/>
    <x v="125"/>
    <n v="0"/>
    <s v="Group Stage"/>
    <x v="143"/>
    <n v="1"/>
    <x v="1"/>
  </r>
  <r>
    <x v="1"/>
    <x v="15"/>
    <x v="15"/>
    <x v="13"/>
    <s v="Pool 4"/>
    <x v="0"/>
    <n v="2"/>
    <n v="0"/>
    <n v="2"/>
    <n v="222"/>
    <n v="20"/>
    <n v="79.5"/>
    <n v="434"/>
    <n v="7"/>
    <n v="66.333333333333329"/>
    <n v="-4.3227135678391964"/>
    <x v="126"/>
    <n v="0"/>
    <s v="Group Stage"/>
    <x v="144"/>
    <n v="1"/>
    <x v="1"/>
  </r>
  <r>
    <x v="1"/>
    <x v="16"/>
    <x v="16"/>
    <x v="5"/>
    <s v="Pool A"/>
    <x v="0"/>
    <n v="2"/>
    <n v="2"/>
    <n v="0"/>
    <n v="265"/>
    <n v="4"/>
    <n v="45.166666666666664"/>
    <n v="263"/>
    <n v="19"/>
    <n v="74"/>
    <n v="3.237158671586716"/>
    <x v="124"/>
    <n v="0.33333333333333331"/>
    <s v="Semi Finalist"/>
    <x v="147"/>
    <n v="0.66666666666666674"/>
    <x v="1"/>
  </r>
  <r>
    <x v="1"/>
    <x v="16"/>
    <x v="16"/>
    <x v="5"/>
    <s v="Knockout"/>
    <x v="1"/>
    <n v="1"/>
    <n v="0"/>
    <n v="1"/>
    <n v="259"/>
    <n v="9"/>
    <n v="50"/>
    <n v="262"/>
    <n v="4"/>
    <n v="46.5"/>
    <n v="-0.45440860215053824"/>
    <x v="124"/>
    <n v="0.33333333333333331"/>
    <s v="Semi Finalist"/>
    <x v="147"/>
    <n v="0.66666666666666674"/>
    <x v="1"/>
  </r>
  <r>
    <x v="1"/>
    <x v="16"/>
    <x v="16"/>
    <x v="1"/>
    <s v="Pool A"/>
    <x v="0"/>
    <n v="2"/>
    <n v="1"/>
    <n v="1"/>
    <n v="545"/>
    <n v="13"/>
    <n v="100"/>
    <n v="336"/>
    <n v="13"/>
    <n v="80"/>
    <n v="1.6026717557251908"/>
    <x v="128"/>
    <n v="0"/>
    <s v="Group Stage"/>
    <x v="148"/>
    <n v="1"/>
    <x v="1"/>
  </r>
  <r>
    <x v="1"/>
    <x v="16"/>
    <x v="16"/>
    <x v="20"/>
    <s v="Pool A"/>
    <x v="0"/>
    <n v="2"/>
    <n v="0"/>
    <n v="2"/>
    <n v="202"/>
    <n v="20"/>
    <n v="66.666666666666671"/>
    <n v="413"/>
    <n v="5"/>
    <n v="57.833333333333336"/>
    <n v="-5.1212103746397695"/>
    <x v="126"/>
    <n v="0"/>
    <s v="Group Stage"/>
    <x v="149"/>
    <n v="1"/>
    <x v="1"/>
  </r>
  <r>
    <x v="1"/>
    <x v="16"/>
    <x v="16"/>
    <x v="4"/>
    <s v="Pool B"/>
    <x v="0"/>
    <n v="2"/>
    <n v="2"/>
    <n v="0"/>
    <n v="518"/>
    <n v="8"/>
    <n v="98.833333333333329"/>
    <n v="377"/>
    <n v="16"/>
    <n v="89.5"/>
    <n v="1.4711467116357508"/>
    <x v="127"/>
    <n v="1"/>
    <s v="Champion"/>
    <x v="150"/>
    <n v="0"/>
    <x v="1"/>
  </r>
  <r>
    <x v="1"/>
    <x v="16"/>
    <x v="16"/>
    <x v="4"/>
    <s v="Knockout"/>
    <x v="1"/>
    <n v="2"/>
    <n v="2"/>
    <n v="0"/>
    <n v="350"/>
    <n v="11"/>
    <n v="77"/>
    <n v="348"/>
    <n v="20"/>
    <n v="88"/>
    <n v="1.0654545454545459"/>
    <x v="127"/>
    <n v="1"/>
    <s v="Champion"/>
    <x v="150"/>
    <n v="0"/>
    <x v="1"/>
  </r>
  <r>
    <x v="1"/>
    <x v="16"/>
    <x v="16"/>
    <x v="10"/>
    <s v="Pool B"/>
    <x v="0"/>
    <n v="2"/>
    <n v="1"/>
    <n v="1"/>
    <n v="340"/>
    <n v="7"/>
    <n v="67.833333333333329"/>
    <n v="342"/>
    <n v="15"/>
    <n v="80.333333333333329"/>
    <n v="1.5519140173440342"/>
    <x v="128"/>
    <n v="0"/>
    <s v="Group Stage"/>
    <x v="148"/>
    <n v="1"/>
    <x v="1"/>
  </r>
  <r>
    <x v="1"/>
    <x v="16"/>
    <x v="16"/>
    <x v="14"/>
    <s v="Pool B"/>
    <x v="0"/>
    <n v="2"/>
    <n v="0"/>
    <n v="2"/>
    <n v="224"/>
    <n v="20"/>
    <n v="71"/>
    <n v="363"/>
    <n v="4"/>
    <n v="67.833333333333329"/>
    <n v="-3.1113513513513515"/>
    <x v="126"/>
    <n v="0"/>
    <s v="Group Stage"/>
    <x v="149"/>
    <n v="1"/>
    <x v="1"/>
  </r>
  <r>
    <x v="1"/>
    <x v="16"/>
    <x v="16"/>
    <x v="6"/>
    <s v="Pool C"/>
    <x v="0"/>
    <n v="2"/>
    <n v="2"/>
    <n v="0"/>
    <n v="296"/>
    <n v="10"/>
    <n v="68"/>
    <n v="294"/>
    <n v="20"/>
    <n v="81.833333333333329"/>
    <n v="1.4129411764705879"/>
    <x v="124"/>
    <n v="0.33333333333333331"/>
    <s v="Semi Finalist"/>
    <x v="147"/>
    <n v="0.66666666666666674"/>
    <x v="1"/>
  </r>
  <r>
    <x v="1"/>
    <x v="16"/>
    <x v="16"/>
    <x v="6"/>
    <s v="Knockout"/>
    <x v="1"/>
    <n v="1"/>
    <n v="0"/>
    <n v="1"/>
    <n v="131"/>
    <n v="10"/>
    <n v="38.333333333333336"/>
    <n v="132"/>
    <n v="3"/>
    <n v="28.166666666666668"/>
    <n v="-2.0663905325443785"/>
    <x v="124"/>
    <n v="0.33333333333333331"/>
    <s v="Semi Finalist"/>
    <x v="147"/>
    <n v="0.66666666666666674"/>
    <x v="1"/>
  </r>
  <r>
    <x v="1"/>
    <x v="16"/>
    <x v="16"/>
    <x v="2"/>
    <s v="Pool C"/>
    <x v="0"/>
    <n v="2"/>
    <n v="1"/>
    <n v="1"/>
    <n v="490"/>
    <n v="14"/>
    <n v="99.833333333333329"/>
    <n v="393"/>
    <n v="14"/>
    <n v="99.333333333333329"/>
    <n v="0.94362416107382563"/>
    <x v="128"/>
    <n v="0"/>
    <s v="Group Stage"/>
    <x v="148"/>
    <n v="1"/>
    <x v="1"/>
  </r>
  <r>
    <x v="1"/>
    <x v="16"/>
    <x v="16"/>
    <x v="11"/>
    <s v="Pool C"/>
    <x v="0"/>
    <n v="2"/>
    <n v="0"/>
    <n v="2"/>
    <n v="286"/>
    <n v="17"/>
    <n v="82"/>
    <n v="385"/>
    <n v="7"/>
    <n v="68.666666666666671"/>
    <n v="-2.746796116504854"/>
    <x v="126"/>
    <n v="0"/>
    <s v="Group Stage"/>
    <x v="149"/>
    <n v="1"/>
    <x v="1"/>
  </r>
  <r>
    <x v="1"/>
    <x v="16"/>
    <x v="16"/>
    <x v="0"/>
    <s v="Pool D"/>
    <x v="0"/>
    <n v="2"/>
    <n v="2"/>
    <n v="0"/>
    <n v="550"/>
    <n v="14"/>
    <n v="100"/>
    <n v="242"/>
    <n v="15"/>
    <n v="63"/>
    <n v="2.7160000000000002"/>
    <x v="129"/>
    <n v="0.66666666666666663"/>
    <s v="Runner Up"/>
    <x v="151"/>
    <n v="0.33333333333333337"/>
    <x v="1"/>
  </r>
  <r>
    <x v="1"/>
    <x v="16"/>
    <x v="16"/>
    <x v="0"/>
    <s v="Knockout"/>
    <x v="1"/>
    <n v="2"/>
    <n v="1"/>
    <n v="1"/>
    <n v="479"/>
    <n v="14"/>
    <n v="96.166666666666671"/>
    <n v="477"/>
    <n v="17"/>
    <n v="98.833333333333329"/>
    <n v="0.13742365595155892"/>
    <x v="129"/>
    <n v="0.66666666666666663"/>
    <s v="Runner Up"/>
    <x v="151"/>
    <n v="0.33333333333333337"/>
    <x v="1"/>
  </r>
  <r>
    <x v="1"/>
    <x v="16"/>
    <x v="16"/>
    <x v="7"/>
    <s v="Pool D"/>
    <x v="0"/>
    <n v="2"/>
    <n v="1"/>
    <n v="1"/>
    <n v="290"/>
    <n v="11"/>
    <n v="67.833333333333329"/>
    <n v="442"/>
    <n v="17"/>
    <n v="99.166666666666671"/>
    <n v="-0.252"/>
    <x v="128"/>
    <n v="0"/>
    <s v="Group Stage"/>
    <x v="148"/>
    <n v="1"/>
    <x v="1"/>
  </r>
  <r>
    <x v="1"/>
    <x v="16"/>
    <x v="16"/>
    <x v="9"/>
    <s v="Pool D"/>
    <x v="0"/>
    <n v="2"/>
    <n v="0"/>
    <n v="2"/>
    <n v="338"/>
    <n v="20"/>
    <n v="88.166666666666671"/>
    <n v="494"/>
    <n v="13"/>
    <n v="93.833333333333329"/>
    <n v="-1.885"/>
    <x v="126"/>
    <n v="0"/>
    <s v="Group Stage"/>
    <x v="149"/>
    <n v="1"/>
    <x v="1"/>
  </r>
  <r>
    <x v="1"/>
    <x v="17"/>
    <x v="17"/>
    <x v="7"/>
    <s v="Qualifying Group"/>
    <x v="2"/>
    <n v="3"/>
    <n v="3"/>
    <n v="0"/>
    <n v="670"/>
    <n v="16"/>
    <n v="113.33333333333333"/>
    <n v="486"/>
    <n v="29"/>
    <n v="123.16666666666667"/>
    <n v="2.671764705882353"/>
    <x v="2"/>
    <n v="0"/>
    <s v="Group Stage"/>
    <x v="152"/>
    <n v="1"/>
    <x v="1"/>
  </r>
  <r>
    <x v="1"/>
    <x v="17"/>
    <x v="17"/>
    <x v="7"/>
    <s v="Group B"/>
    <x v="0"/>
    <n v="3"/>
    <n v="1"/>
    <n v="2"/>
    <n v="560"/>
    <n v="23"/>
    <n v="124.5"/>
    <n v="639"/>
    <n v="25"/>
    <n v="147.5"/>
    <n v="-0.19506385231257894"/>
    <x v="2"/>
    <n v="0"/>
    <s v="Group Stage"/>
    <x v="152"/>
    <n v="1"/>
    <x v="1"/>
  </r>
  <r>
    <x v="1"/>
    <x v="17"/>
    <x v="17"/>
    <x v="4"/>
    <s v="Qualifying Group"/>
    <x v="2"/>
    <n v="3"/>
    <n v="2"/>
    <n v="1"/>
    <n v="334"/>
    <n v="11"/>
    <n v="81.666666666666671"/>
    <n v="329"/>
    <n v="21"/>
    <n v="90"/>
    <n v="0.40398951659871862"/>
    <x v="5"/>
    <n v="0.66666666666666663"/>
    <s v="Runner Up"/>
    <x v="153"/>
    <n v="0.33333333333333337"/>
    <x v="1"/>
  </r>
  <r>
    <x v="1"/>
    <x v="17"/>
    <x v="17"/>
    <x v="4"/>
    <s v="Group A"/>
    <x v="0"/>
    <n v="3"/>
    <n v="2"/>
    <n v="1"/>
    <n v="730"/>
    <n v="17"/>
    <n v="149.66666666666666"/>
    <n v="723"/>
    <n v="25"/>
    <n v="148.5"/>
    <n v="8.8186992418624044E-3"/>
    <x v="5"/>
    <n v="0.66666666666666663"/>
    <s v="Runner Up"/>
    <x v="153"/>
    <n v="0.33333333333333337"/>
    <x v="1"/>
  </r>
  <r>
    <x v="1"/>
    <x v="17"/>
    <x v="17"/>
    <x v="4"/>
    <s v="Knockout"/>
    <x v="1"/>
    <n v="2"/>
    <n v="1"/>
    <n v="1"/>
    <n v="400"/>
    <n v="14"/>
    <n v="74.666666666666671"/>
    <n v="374"/>
    <n v="10"/>
    <n v="78.166666666666671"/>
    <n v="-1.2496288899084718E-2"/>
    <x v="5"/>
    <n v="0.66666666666666663"/>
    <s v="Runner Up"/>
    <x v="153"/>
    <n v="0.33333333333333337"/>
    <x v="1"/>
  </r>
  <r>
    <x v="1"/>
    <x v="17"/>
    <x v="17"/>
    <x v="14"/>
    <s v="Qualifying Group"/>
    <x v="2"/>
    <n v="3"/>
    <n v="1"/>
    <n v="2"/>
    <n v="657"/>
    <n v="25"/>
    <n v="146.5"/>
    <n v="596"/>
    <n v="18"/>
    <n v="131.33333333333334"/>
    <n v="1.9024390243902012E-2"/>
    <x v="118"/>
    <n v="0"/>
    <s v="Group Stage"/>
    <x v="154"/>
    <n v="1"/>
    <x v="1"/>
  </r>
  <r>
    <x v="1"/>
    <x v="17"/>
    <x v="17"/>
    <x v="9"/>
    <s v="Qualifying Group"/>
    <x v="2"/>
    <n v="3"/>
    <n v="0"/>
    <n v="3"/>
    <n v="356"/>
    <n v="30"/>
    <n v="117.33333333333333"/>
    <n v="606"/>
    <n v="14"/>
    <n v="114.33333333333333"/>
    <n v="-2.9269582118561712"/>
    <x v="118"/>
    <n v="0"/>
    <s v="Group Stage"/>
    <x v="154"/>
    <n v="1"/>
    <x v="1"/>
  </r>
  <r>
    <x v="1"/>
    <x v="17"/>
    <x v="17"/>
    <x v="5"/>
    <s v="Group A"/>
    <x v="0"/>
    <n v="3"/>
    <n v="2"/>
    <n v="1"/>
    <n v="646"/>
    <n v="17"/>
    <n v="132.5"/>
    <n v="652"/>
    <n v="24"/>
    <n v="145"/>
    <n v="0.52880503144654067"/>
    <x v="130"/>
    <n v="1"/>
    <s v="Champion"/>
    <x v="155"/>
    <n v="0"/>
    <x v="1"/>
  </r>
  <r>
    <x v="1"/>
    <x v="17"/>
    <x v="17"/>
    <x v="5"/>
    <s v="Knockout"/>
    <x v="1"/>
    <n v="2"/>
    <n v="2"/>
    <n v="0"/>
    <n v="356"/>
    <n v="11"/>
    <n v="78.166666666666671"/>
    <n v="344"/>
    <n v="20"/>
    <n v="76.666666666666671"/>
    <n v="0.77790041389690145"/>
    <x v="130"/>
    <n v="1"/>
    <s v="Champion"/>
    <x v="155"/>
    <n v="0"/>
    <x v="1"/>
  </r>
  <r>
    <x v="1"/>
    <x v="17"/>
    <x v="17"/>
    <x v="2"/>
    <s v="Group A"/>
    <x v="0"/>
    <n v="3"/>
    <n v="1"/>
    <n v="2"/>
    <n v="598"/>
    <n v="23"/>
    <n v="129.5"/>
    <n v="601"/>
    <n v="21"/>
    <n v="132.33333333333334"/>
    <n v="0.48243951684318631"/>
    <x v="73"/>
    <n v="0"/>
    <s v="Group Stage"/>
    <x v="156"/>
    <n v="1"/>
    <x v="1"/>
  </r>
  <r>
    <x v="1"/>
    <x v="17"/>
    <x v="17"/>
    <x v="0"/>
    <s v="Group A"/>
    <x v="0"/>
    <n v="3"/>
    <n v="1"/>
    <n v="2"/>
    <n v="570"/>
    <n v="27"/>
    <n v="130.5"/>
    <n v="568"/>
    <n v="14"/>
    <n v="116.33333333333333"/>
    <n v="-1.0441376515875085"/>
    <x v="6"/>
    <n v="0"/>
    <s v="Group Stage"/>
    <x v="157"/>
    <n v="1"/>
    <x v="1"/>
  </r>
  <r>
    <x v="1"/>
    <x v="17"/>
    <x v="17"/>
    <x v="10"/>
    <s v="Group B"/>
    <x v="0"/>
    <n v="3"/>
    <n v="2"/>
    <n v="1"/>
    <n v="540"/>
    <n v="27"/>
    <n v="134.16666666666666"/>
    <n v="425"/>
    <n v="30"/>
    <n v="109.83333333333333"/>
    <n v="0.76666666666666661"/>
    <x v="131"/>
    <n v="0.33333333333333331"/>
    <s v="Semi Finalist"/>
    <x v="158"/>
    <n v="0.66666666666666674"/>
    <x v="1"/>
  </r>
  <r>
    <x v="1"/>
    <x v="17"/>
    <x v="17"/>
    <x v="10"/>
    <s v="Knockout"/>
    <x v="1"/>
    <n v="1"/>
    <n v="0"/>
    <n v="1"/>
    <n v="258"/>
    <n v="8"/>
    <n v="50"/>
    <n v="262"/>
    <n v="4"/>
    <n v="44"/>
    <n v="-0.794545454545454"/>
    <x v="131"/>
    <n v="0.33333333333333331"/>
    <s v="Semi Finalist"/>
    <x v="158"/>
    <n v="0.66666666666666674"/>
    <x v="1"/>
  </r>
  <r>
    <x v="1"/>
    <x v="18"/>
    <x v="17"/>
    <x v="5"/>
    <s v="Group A"/>
    <x v="0"/>
    <n v="3"/>
    <n v="2"/>
    <n v="0"/>
    <n v="715"/>
    <n v="20"/>
    <n v="142.5"/>
    <n v="430"/>
    <n v="15"/>
    <n v="96.833333333333329"/>
    <n v="0.51"/>
    <x v="9"/>
    <n v="1"/>
    <s v="Champion"/>
    <x v="159"/>
    <n v="0"/>
    <x v="1"/>
  </r>
  <r>
    <x v="1"/>
    <x v="18"/>
    <x v="17"/>
    <x v="5"/>
    <s v="Knockout"/>
    <x v="1"/>
    <n v="2"/>
    <n v="2"/>
    <n v="0"/>
    <n v="464"/>
    <n v="5"/>
    <n v="87.166666666666671"/>
    <n v="457"/>
    <n v="19"/>
    <n v="97.666666666666671"/>
    <n v="0.75313575525812571"/>
    <x v="9"/>
    <n v="1"/>
    <s v="Champion"/>
    <x v="159"/>
    <n v="0"/>
    <x v="1"/>
  </r>
  <r>
    <x v="1"/>
    <x v="18"/>
    <x v="17"/>
    <x v="6"/>
    <s v="Group A"/>
    <x v="0"/>
    <n v="3"/>
    <n v="2"/>
    <n v="1"/>
    <n v="641"/>
    <n v="20"/>
    <n v="130.5"/>
    <n v="587"/>
    <n v="28"/>
    <n v="129.33333333333334"/>
    <n v="0.99854406130268147"/>
    <x v="8"/>
    <n v="0.33333333333333331"/>
    <s v="Semi Finalist"/>
    <x v="160"/>
    <n v="0.66666666666666674"/>
    <x v="1"/>
  </r>
  <r>
    <x v="1"/>
    <x v="18"/>
    <x v="18"/>
    <x v="6"/>
    <s v="Knockout"/>
    <x v="1"/>
    <n v="1"/>
    <n v="0"/>
    <n v="1"/>
    <n v="233"/>
    <n v="9"/>
    <n v="50"/>
    <n v="234"/>
    <n v="5"/>
    <n v="47.833333333333336"/>
    <n v="-0.23198606271776967"/>
    <x v="8"/>
    <n v="0.33333333333333331"/>
    <s v="Semi Finalist"/>
    <x v="160"/>
    <n v="0.66666666666666674"/>
    <x v="1"/>
  </r>
  <r>
    <x v="1"/>
    <x v="18"/>
    <x v="18"/>
    <x v="2"/>
    <s v="Group A"/>
    <x v="0"/>
    <n v="3"/>
    <n v="1"/>
    <n v="1"/>
    <n v="378"/>
    <n v="13"/>
    <n v="77"/>
    <n v="665"/>
    <n v="23"/>
    <n v="128.5"/>
    <n v="0.28999999999999998"/>
    <x v="10"/>
    <n v="0"/>
    <s v="Group Stage"/>
    <x v="161"/>
    <n v="1"/>
    <x v="1"/>
  </r>
  <r>
    <x v="1"/>
    <x v="18"/>
    <x v="18"/>
    <x v="4"/>
    <s v="Group A"/>
    <x v="0"/>
    <n v="3"/>
    <n v="0"/>
    <n v="3"/>
    <n v="487"/>
    <n v="29"/>
    <n v="117.33333333333333"/>
    <n v="539"/>
    <n v="16"/>
    <n v="112.66666666666667"/>
    <n v="-1.5369999999999999"/>
    <x v="3"/>
    <n v="0"/>
    <s v="Group Stage"/>
    <x v="162"/>
    <n v="1"/>
    <x v="1"/>
  </r>
  <r>
    <x v="1"/>
    <x v="18"/>
    <x v="18"/>
    <x v="1"/>
    <s v="Group B"/>
    <x v="0"/>
    <n v="3"/>
    <n v="2"/>
    <n v="1"/>
    <n v="676"/>
    <n v="23"/>
    <n v="125"/>
    <n v="640"/>
    <n v="25"/>
    <n v="131"/>
    <n v="0.7822102834613256"/>
    <x v="132"/>
    <n v="0.66666666666666663"/>
    <s v="Runner Up"/>
    <x v="163"/>
    <n v="0.33333333333333337"/>
    <x v="1"/>
  </r>
  <r>
    <x v="1"/>
    <x v="18"/>
    <x v="18"/>
    <x v="1"/>
    <s v="Knockout"/>
    <x v="1"/>
    <n v="2"/>
    <n v="1"/>
    <n v="1"/>
    <n v="434"/>
    <n v="14"/>
    <n v="97.833333333333329"/>
    <n v="439"/>
    <n v="13"/>
    <n v="95.333333333333329"/>
    <n v="-0.16877926162423584"/>
    <x v="132"/>
    <n v="0.66666666666666663"/>
    <s v="Runner Up"/>
    <x v="163"/>
    <n v="0.33333333333333337"/>
    <x v="1"/>
  </r>
  <r>
    <x v="1"/>
    <x v="18"/>
    <x v="18"/>
    <x v="0"/>
    <s v="Group B"/>
    <x v="0"/>
    <n v="3"/>
    <n v="2"/>
    <n v="1"/>
    <n v="682"/>
    <n v="22"/>
    <n v="138.16666666666666"/>
    <n v="660"/>
    <n v="25"/>
    <n v="124.66666666666667"/>
    <n v="-0.48659104261761588"/>
    <x v="8"/>
    <n v="0.33333333333333331"/>
    <s v="Semi Finalist"/>
    <x v="160"/>
    <n v="0.66666666666666674"/>
    <x v="1"/>
  </r>
  <r>
    <x v="1"/>
    <x v="18"/>
    <x v="18"/>
    <x v="0"/>
    <s v="Knockout"/>
    <x v="1"/>
    <n v="1"/>
    <n v="0"/>
    <n v="1"/>
    <n v="257"/>
    <n v="10"/>
    <n v="47.666666666666664"/>
    <n v="258"/>
    <n v="1"/>
    <n v="41.833333333333336"/>
    <n v="-1.0273306772908368"/>
    <x v="8"/>
    <n v="0.33333333333333331"/>
    <s v="Semi Finalist"/>
    <x v="160"/>
    <n v="0.66666666666666674"/>
    <x v="1"/>
  </r>
  <r>
    <x v="1"/>
    <x v="18"/>
    <x v="18"/>
    <x v="7"/>
    <s v="Group B"/>
    <x v="0"/>
    <n v="3"/>
    <n v="1"/>
    <n v="2"/>
    <n v="808"/>
    <n v="28"/>
    <n v="144.16666666666666"/>
    <n v="734"/>
    <n v="18"/>
    <n v="132.66666666666666"/>
    <n v="-8.5000000000000006E-2"/>
    <x v="73"/>
    <n v="0"/>
    <s v="Group Stage"/>
    <x v="164"/>
    <n v="1"/>
    <x v="1"/>
  </r>
  <r>
    <x v="1"/>
    <x v="18"/>
    <x v="18"/>
    <x v="10"/>
    <s v="Group B"/>
    <x v="0"/>
    <n v="3"/>
    <n v="1"/>
    <n v="2"/>
    <n v="724"/>
    <n v="21"/>
    <n v="128.83333333333334"/>
    <n v="856"/>
    <n v="26"/>
    <n v="147.83333333333334"/>
    <n v="-0.17699999999999999"/>
    <x v="2"/>
    <n v="0"/>
    <s v="Group Stage"/>
    <x v="165"/>
    <n v="1"/>
    <x v="1"/>
  </r>
  <r>
    <x v="1"/>
    <x v="19"/>
    <x v="18"/>
    <x v="0"/>
    <s v="Group A"/>
    <x v="0"/>
    <n v="3"/>
    <n v="2"/>
    <n v="1"/>
    <n v="731"/>
    <n v="23"/>
    <n v="123.5"/>
    <n v="677"/>
    <n v="20"/>
    <n v="121.16666666666667"/>
    <n v="0.308"/>
    <x v="133"/>
    <n v="0.66666666666666663"/>
    <s v="Runner Up"/>
    <x v="166"/>
    <n v="0.33333333333333337"/>
    <x v="1"/>
  </r>
  <r>
    <x v="1"/>
    <x v="19"/>
    <x v="18"/>
    <x v="0"/>
    <s v="Knockout"/>
    <x v="1"/>
    <n v="2"/>
    <n v="1"/>
    <n v="1"/>
    <n v="303"/>
    <n v="11"/>
    <n v="57.5"/>
    <n v="304"/>
    <n v="17"/>
    <n v="58.666666666666664"/>
    <n v="0.9267080745341616"/>
    <x v="133"/>
    <n v="0.66666666666666663"/>
    <s v="Runner Up"/>
    <x v="166"/>
    <n v="0.33333333333333337"/>
    <x v="1"/>
  </r>
  <r>
    <x v="1"/>
    <x v="19"/>
    <x v="18"/>
    <x v="7"/>
    <s v="Group A"/>
    <x v="0"/>
    <n v="3"/>
    <n v="2"/>
    <n v="1"/>
    <n v="688"/>
    <n v="21"/>
    <n v="135"/>
    <n v="665"/>
    <n v="26"/>
    <n v="129"/>
    <n v="-0.19700000000000001"/>
    <x v="131"/>
    <n v="0.33333333333333331"/>
    <s v="Semi Finalist"/>
    <x v="167"/>
    <n v="0.66666666666666674"/>
    <x v="1"/>
  </r>
  <r>
    <x v="1"/>
    <x v="19"/>
    <x v="19"/>
    <x v="7"/>
    <s v="Knockout"/>
    <x v="1"/>
    <n v="1"/>
    <n v="0"/>
    <n v="1"/>
    <n v="181"/>
    <n v="8"/>
    <n v="50"/>
    <n v="182"/>
    <n v="2"/>
    <n v="35"/>
    <n v="-1.58"/>
    <x v="131"/>
    <n v="0.33333333333333331"/>
    <s v="Semi Finalist"/>
    <x v="167"/>
    <n v="0.66666666666666674"/>
    <x v="1"/>
  </r>
  <r>
    <x v="1"/>
    <x v="19"/>
    <x v="19"/>
    <x v="1"/>
    <s v="Group A"/>
    <x v="0"/>
    <n v="3"/>
    <n v="1"/>
    <n v="1"/>
    <n v="349"/>
    <n v="19"/>
    <n v="75.5"/>
    <n v="550"/>
    <n v="28"/>
    <n v="111.33333333333333"/>
    <n v="0.77700000000000002"/>
    <x v="134"/>
    <n v="0"/>
    <s v="Group Stage"/>
    <x v="168"/>
    <n v="1"/>
    <x v="1"/>
  </r>
  <r>
    <x v="1"/>
    <x v="19"/>
    <x v="19"/>
    <x v="5"/>
    <s v="Group A"/>
    <x v="0"/>
    <n v="3"/>
    <n v="0"/>
    <n v="2"/>
    <n v="697"/>
    <n v="27"/>
    <n v="142.5"/>
    <n v="573"/>
    <n v="16"/>
    <n v="115"/>
    <n v="-0.68"/>
    <x v="135"/>
    <n v="0"/>
    <s v="Group Stage"/>
    <x v="169"/>
    <n v="1"/>
    <x v="1"/>
  </r>
  <r>
    <x v="1"/>
    <x v="19"/>
    <x v="19"/>
    <x v="2"/>
    <s v="Group B"/>
    <x v="0"/>
    <n v="3"/>
    <n v="3"/>
    <n v="0"/>
    <n v="669"/>
    <n v="11"/>
    <n v="108.33333333333333"/>
    <n v="703"/>
    <n v="29"/>
    <n v="139.66666666666666"/>
    <n v="0.93799999999999994"/>
    <x v="4"/>
    <n v="1"/>
    <s v="Champion"/>
    <x v="170"/>
    <n v="0"/>
    <x v="1"/>
  </r>
  <r>
    <x v="1"/>
    <x v="19"/>
    <x v="19"/>
    <x v="2"/>
    <s v="Knockout"/>
    <x v="1"/>
    <n v="2"/>
    <n v="2"/>
    <n v="0"/>
    <n v="311"/>
    <n v="9"/>
    <n v="55"/>
    <n v="305"/>
    <n v="16"/>
    <n v="70"/>
    <n v="1.2974025974025976"/>
    <x v="4"/>
    <n v="1"/>
    <s v="Champion"/>
    <x v="170"/>
    <n v="0"/>
    <x v="1"/>
  </r>
  <r>
    <x v="1"/>
    <x v="19"/>
    <x v="19"/>
    <x v="10"/>
    <s v="Group B"/>
    <x v="0"/>
    <n v="3"/>
    <n v="1"/>
    <n v="1"/>
    <n v="769"/>
    <n v="25"/>
    <n v="131"/>
    <n v="688"/>
    <n v="23"/>
    <n v="121.16666666666667"/>
    <n v="0.32500000000000001"/>
    <x v="136"/>
    <n v="0.33333333333333331"/>
    <s v="Semi Finalist"/>
    <x v="171"/>
    <n v="0.66666666666666674"/>
    <x v="1"/>
  </r>
  <r>
    <x v="1"/>
    <x v="19"/>
    <x v="19"/>
    <x v="10"/>
    <s v="Knockout"/>
    <x v="1"/>
    <n v="1"/>
    <n v="0"/>
    <n v="1"/>
    <n v="175"/>
    <n v="10"/>
    <n v="38.666666666666664"/>
    <n v="179"/>
    <n v="3"/>
    <n v="37.499999999999993"/>
    <n v="-1.2733333333333343"/>
    <x v="136"/>
    <n v="0.33333333333333331"/>
    <s v="Semi Finalist"/>
    <x v="171"/>
    <n v="0.66666666666666674"/>
    <x v="1"/>
  </r>
  <r>
    <x v="1"/>
    <x v="19"/>
    <x v="19"/>
    <x v="4"/>
    <s v="Group B"/>
    <x v="0"/>
    <n v="3"/>
    <n v="1"/>
    <n v="1"/>
    <n v="595"/>
    <n v="23"/>
    <n v="116.83333333333333"/>
    <n v="636"/>
    <n v="18"/>
    <n v="118.16666666666667"/>
    <n v="-7.4999999999999997E-2"/>
    <x v="137"/>
    <n v="0"/>
    <s v="Group Stage"/>
    <x v="172"/>
    <n v="1"/>
    <x v="1"/>
  </r>
  <r>
    <x v="1"/>
    <x v="19"/>
    <x v="19"/>
    <x v="6"/>
    <s v="Group B"/>
    <x v="0"/>
    <n v="3"/>
    <n v="0"/>
    <n v="3"/>
    <n v="502"/>
    <n v="30"/>
    <n v="132.66666666666666"/>
    <n v="508"/>
    <n v="19"/>
    <n v="109.83333333333333"/>
    <n v="-1.0349999999999999"/>
    <x v="3"/>
    <n v="0"/>
    <s v="Group Stage"/>
    <x v="173"/>
    <n v="1"/>
    <x v="1"/>
  </r>
  <r>
    <x v="1"/>
    <x v="20"/>
    <x v="19"/>
    <x v="0"/>
    <s v="Group A"/>
    <x v="0"/>
    <n v="3"/>
    <n v="3"/>
    <n v="0"/>
    <n v="858"/>
    <n v="16"/>
    <n v="137.16666666666666"/>
    <n v="805"/>
    <n v="25"/>
    <n v="144.5"/>
    <n v="1.0449999999999999"/>
    <x v="0"/>
    <n v="0.33333333333333331"/>
    <s v="Semi Finalist"/>
    <x v="174"/>
    <n v="0.66666666666666674"/>
    <x v="1"/>
  </r>
  <r>
    <x v="1"/>
    <x v="20"/>
    <x v="19"/>
    <x v="0"/>
    <s v="Knockout"/>
    <x v="1"/>
    <n v="1"/>
    <n v="0"/>
    <n v="1"/>
    <n v="211"/>
    <n v="10"/>
    <n v="49.833333333333336"/>
    <n v="215"/>
    <n v="2"/>
    <n v="37.166666666666664"/>
    <n v="-1.5647533632287001"/>
    <x v="0"/>
    <n v="0.33333333333333331"/>
    <s v="Semi Finalist"/>
    <x v="174"/>
    <n v="0.66666666666666674"/>
    <x v="1"/>
  </r>
  <r>
    <x v="1"/>
    <x v="20"/>
    <x v="19"/>
    <x v="14"/>
    <s v="Group A"/>
    <x v="0"/>
    <n v="3"/>
    <n v="1"/>
    <n v="1"/>
    <n v="755"/>
    <n v="21"/>
    <n v="141.83333333333334"/>
    <n v="656"/>
    <n v="11"/>
    <n v="113.33333333333333"/>
    <n v="0"/>
    <x v="138"/>
    <n v="0.33333333333333331"/>
    <s v="Semi Finalist"/>
    <x v="175"/>
    <n v="0.66666666666666674"/>
    <x v="1"/>
  </r>
  <r>
    <x v="1"/>
    <x v="20"/>
    <x v="20"/>
    <x v="14"/>
    <s v="Knockout"/>
    <x v="1"/>
    <n v="1"/>
    <n v="0"/>
    <n v="1"/>
    <n v="264"/>
    <n v="7"/>
    <n v="50"/>
    <n v="265"/>
    <n v="1"/>
    <n v="40.166666666666664"/>
    <n v="-1.3175103734439837"/>
    <x v="138"/>
    <n v="0.33333333333333331"/>
    <s v="Semi Finalist"/>
    <x v="175"/>
    <n v="0.66666666666666674"/>
    <x v="1"/>
  </r>
  <r>
    <x v="1"/>
    <x v="20"/>
    <x v="20"/>
    <x v="5"/>
    <s v="Group A"/>
    <x v="0"/>
    <n v="3"/>
    <n v="0"/>
    <n v="1"/>
    <n v="413"/>
    <n v="13"/>
    <n v="75"/>
    <n v="713"/>
    <n v="24"/>
    <n v="129.83333333333334"/>
    <n v="-0.99199999999999999"/>
    <x v="139"/>
    <n v="0"/>
    <s v="Group Stage"/>
    <x v="176"/>
    <n v="1"/>
    <x v="1"/>
  </r>
  <r>
    <x v="1"/>
    <x v="20"/>
    <x v="20"/>
    <x v="1"/>
    <s v="Group A"/>
    <x v="0"/>
    <n v="3"/>
    <n v="0"/>
    <n v="2"/>
    <n v="779"/>
    <n v="28"/>
    <n v="139.5"/>
    <n v="631"/>
    <n v="18"/>
    <n v="105.83333333333333"/>
    <n v="-1.0580000000000001"/>
    <x v="140"/>
    <n v="0"/>
    <s v="Group Stage"/>
    <x v="177"/>
    <n v="1"/>
    <x v="1"/>
  </r>
  <r>
    <x v="1"/>
    <x v="20"/>
    <x v="20"/>
    <x v="2"/>
    <s v="Group B"/>
    <x v="0"/>
    <n v="3"/>
    <n v="2"/>
    <n v="1"/>
    <n v="833"/>
    <n v="11"/>
    <n v="136"/>
    <n v="677"/>
    <n v="22"/>
    <n v="126.83333333333333"/>
    <n v="1.37"/>
    <x v="133"/>
    <n v="0.66666666666666663"/>
    <s v="Runner Up"/>
    <x v="178"/>
    <n v="0.33333333333333337"/>
    <x v="1"/>
  </r>
  <r>
    <x v="1"/>
    <x v="20"/>
    <x v="20"/>
    <x v="2"/>
    <s v="Knockout"/>
    <x v="1"/>
    <n v="2"/>
    <n v="1"/>
    <n v="1"/>
    <n v="423"/>
    <n v="11"/>
    <n v="70.666666666666671"/>
    <n v="602"/>
    <n v="11"/>
    <n v="100"/>
    <n v="-1.3286876155268024"/>
    <x v="133"/>
    <n v="0.66666666666666663"/>
    <s v="Runner Up"/>
    <x v="178"/>
    <n v="0.33333333333333337"/>
    <x v="1"/>
  </r>
  <r>
    <x v="1"/>
    <x v="20"/>
    <x v="20"/>
    <x v="6"/>
    <s v="Group B"/>
    <x v="0"/>
    <n v="3"/>
    <n v="2"/>
    <n v="1"/>
    <n v="520"/>
    <n v="19"/>
    <n v="105.5"/>
    <n v="774"/>
    <n v="21"/>
    <n v="147.33333333333334"/>
    <n v="-0.68"/>
    <x v="130"/>
    <n v="1"/>
    <s v="Champion"/>
    <x v="179"/>
    <n v="0"/>
    <x v="1"/>
  </r>
  <r>
    <x v="1"/>
    <x v="20"/>
    <x v="20"/>
    <x v="6"/>
    <s v="Knockout"/>
    <x v="1"/>
    <n v="2"/>
    <n v="2"/>
    <n v="0"/>
    <n v="553"/>
    <n v="6"/>
    <n v="87.166666666666671"/>
    <n v="369"/>
    <n v="20"/>
    <n v="80.333333333333329"/>
    <n v="2.6541682600382406"/>
    <x v="130"/>
    <n v="1"/>
    <s v="Champion"/>
    <x v="179"/>
    <n v="0"/>
    <x v="1"/>
  </r>
  <r>
    <x v="1"/>
    <x v="20"/>
    <x v="20"/>
    <x v="10"/>
    <s v="Group B"/>
    <x v="0"/>
    <n v="3"/>
    <n v="1"/>
    <n v="2"/>
    <n v="709"/>
    <n v="24"/>
    <n v="144.5"/>
    <n v="515"/>
    <n v="15"/>
    <n v="106.5"/>
    <n v="0.16700000000000001"/>
    <x v="73"/>
    <n v="0"/>
    <s v="Group Stage"/>
    <x v="180"/>
    <n v="1"/>
    <x v="1"/>
  </r>
  <r>
    <x v="1"/>
    <x v="20"/>
    <x v="20"/>
    <x v="7"/>
    <s v="Group B"/>
    <x v="0"/>
    <n v="3"/>
    <n v="1"/>
    <n v="2"/>
    <n v="761"/>
    <n v="23"/>
    <n v="139.5"/>
    <n v="857"/>
    <n v="19"/>
    <n v="144.83333333333334"/>
    <n v="-0.79800000000000004"/>
    <x v="2"/>
    <n v="0"/>
    <s v="Group Stage"/>
    <x v="181"/>
    <n v="1"/>
    <x v="1"/>
  </r>
  <r>
    <x v="1"/>
    <x v="21"/>
    <x v="20"/>
    <x v="2"/>
    <s v="Group A"/>
    <x v="0"/>
    <n v="3"/>
    <n v="3"/>
    <n v="0"/>
    <n v="724"/>
    <n v="17"/>
    <n v="139"/>
    <n v="674"/>
    <n v="30"/>
    <n v="144.83333333333334"/>
    <n v="0.71499999999999997"/>
    <x v="4"/>
    <n v="1"/>
    <s v="Champion"/>
    <x v="182"/>
    <n v="0"/>
    <x v="1"/>
  </r>
  <r>
    <x v="1"/>
    <x v="21"/>
    <x v="20"/>
    <x v="2"/>
    <s v="Knockout"/>
    <x v="1"/>
    <n v="2"/>
    <n v="2"/>
    <n v="0"/>
    <n v="521"/>
    <n v="12"/>
    <n v="97.166666666666671"/>
    <n v="515"/>
    <n v="17"/>
    <n v="99.5"/>
    <n v="0.211921097770154"/>
    <x v="4"/>
    <n v="1"/>
    <s v="Champion"/>
    <x v="182"/>
    <n v="0"/>
    <x v="1"/>
  </r>
  <r>
    <x v="1"/>
    <x v="21"/>
    <x v="20"/>
    <x v="1"/>
    <s v="Group A"/>
    <x v="0"/>
    <n v="3"/>
    <n v="2"/>
    <n v="1"/>
    <n v="765"/>
    <n v="20"/>
    <n v="141.66666666666666"/>
    <n v="745"/>
    <n v="28"/>
    <n v="147.33333333333334"/>
    <n v="0.26700000000000002"/>
    <x v="5"/>
    <n v="0.66666666666666663"/>
    <s v="Runner Up"/>
    <x v="183"/>
    <n v="0.33333333333333337"/>
    <x v="1"/>
  </r>
  <r>
    <x v="1"/>
    <x v="21"/>
    <x v="21"/>
    <x v="1"/>
    <s v="Knockout"/>
    <x v="1"/>
    <n v="2"/>
    <n v="1"/>
    <n v="1"/>
    <n v="613"/>
    <n v="13"/>
    <n v="100"/>
    <n v="566"/>
    <n v="15"/>
    <n v="99"/>
    <n v="0.41282828282828277"/>
    <x v="5"/>
    <n v="0.66666666666666663"/>
    <s v="Runner Up"/>
    <x v="183"/>
    <n v="0.33333333333333337"/>
    <x v="1"/>
  </r>
  <r>
    <x v="1"/>
    <x v="21"/>
    <x v="21"/>
    <x v="14"/>
    <s v="Group A"/>
    <x v="0"/>
    <n v="3"/>
    <n v="0"/>
    <n v="2"/>
    <n v="464"/>
    <n v="19"/>
    <n v="99.666666666666671"/>
    <n v="471"/>
    <n v="9"/>
    <n v="92.666666666666671"/>
    <n v="-0.443"/>
    <x v="141"/>
    <n v="0"/>
    <s v="Group Stage"/>
    <x v="184"/>
    <n v="1"/>
    <x v="1"/>
  </r>
  <r>
    <x v="1"/>
    <x v="21"/>
    <x v="21"/>
    <x v="6"/>
    <s v="Group A"/>
    <x v="0"/>
    <n v="3"/>
    <n v="0"/>
    <n v="2"/>
    <n v="501"/>
    <n v="20"/>
    <n v="97"/>
    <n v="564"/>
    <n v="9"/>
    <n v="92.5"/>
    <n v="-1.087"/>
    <x v="141"/>
    <n v="0"/>
    <s v="Group Stage"/>
    <x v="184"/>
    <n v="1"/>
    <x v="1"/>
  </r>
  <r>
    <x v="1"/>
    <x v="21"/>
    <x v="21"/>
    <x v="10"/>
    <s v="Group B"/>
    <x v="0"/>
    <n v="3"/>
    <n v="2"/>
    <n v="0"/>
    <n v="496"/>
    <n v="9"/>
    <n v="79.166666666666671"/>
    <n v="387"/>
    <n v="20"/>
    <n v="81.833333333333329"/>
    <n v="2.395"/>
    <x v="142"/>
    <n v="0.33333333333333331"/>
    <s v="Semi Finalist"/>
    <x v="185"/>
    <n v="0.66666666666666674"/>
    <x v="1"/>
  </r>
  <r>
    <x v="1"/>
    <x v="21"/>
    <x v="21"/>
    <x v="10"/>
    <s v="Knockout"/>
    <x v="1"/>
    <n v="1"/>
    <n v="0"/>
    <n v="1"/>
    <n v="312"/>
    <n v="9"/>
    <n v="50"/>
    <n v="362"/>
    <n v="6"/>
    <n v="50"/>
    <n v="-1"/>
    <x v="142"/>
    <n v="0.33333333333333331"/>
    <s v="Semi Finalist"/>
    <x v="185"/>
    <n v="0.66666666666666674"/>
    <x v="1"/>
  </r>
  <r>
    <x v="1"/>
    <x v="21"/>
    <x v="21"/>
    <x v="5"/>
    <s v="Group B"/>
    <x v="0"/>
    <n v="3"/>
    <n v="1"/>
    <n v="0"/>
    <n v="465"/>
    <n v="6"/>
    <n v="60.333333333333336"/>
    <n v="624"/>
    <n v="18"/>
    <n v="100"/>
    <n v="0.47499999999999998"/>
    <x v="143"/>
    <n v="0.33333333333333331"/>
    <s v="Semi Finalist"/>
    <x v="186"/>
    <n v="0.66666666666666674"/>
    <x v="1"/>
  </r>
  <r>
    <x v="1"/>
    <x v="21"/>
    <x v="21"/>
    <x v="5"/>
    <s v="Knockout"/>
    <x v="1"/>
    <n v="1"/>
    <n v="0"/>
    <n v="1"/>
    <n v="264"/>
    <n v="10"/>
    <n v="49.5"/>
    <n v="267"/>
    <n v="6"/>
    <n v="48.166666666666664"/>
    <n v="-0.2632525951557092"/>
    <x v="143"/>
    <n v="0.33333333333333331"/>
    <s v="Semi Finalist"/>
    <x v="186"/>
    <n v="0.66666666666666674"/>
    <x v="1"/>
  </r>
  <r>
    <x v="1"/>
    <x v="21"/>
    <x v="21"/>
    <x v="19"/>
    <s v="Group B"/>
    <x v="0"/>
    <n v="3"/>
    <n v="1"/>
    <n v="1"/>
    <n v="806"/>
    <n v="27"/>
    <n v="143.5"/>
    <n v="741"/>
    <n v="17"/>
    <n v="112.66666666666667"/>
    <n v="-0.99"/>
    <x v="144"/>
    <n v="0"/>
    <s v="Group Stage"/>
    <x v="187"/>
    <n v="1"/>
    <x v="1"/>
  </r>
  <r>
    <x v="1"/>
    <x v="21"/>
    <x v="21"/>
    <x v="0"/>
    <s v="Group B"/>
    <x v="0"/>
    <n v="3"/>
    <n v="0"/>
    <n v="3"/>
    <n v="847"/>
    <n v="28"/>
    <n v="138.16666666666666"/>
    <n v="862"/>
    <n v="15"/>
    <n v="126.66666666666667"/>
    <n v="-1.159"/>
    <x v="3"/>
    <n v="0"/>
    <s v="Group Stage"/>
    <x v="188"/>
    <n v="1"/>
    <x v="1"/>
  </r>
  <r>
    <x v="1"/>
    <x v="17"/>
    <x v="21"/>
    <x v="1"/>
    <s v="Group B"/>
    <x v="0"/>
    <n v="3"/>
    <n v="2"/>
    <n v="1"/>
    <n v="634"/>
    <n v="27"/>
    <n v="145"/>
    <n v="497"/>
    <n v="23"/>
    <n v="116.66666666666667"/>
    <n v="0.57225490196078432"/>
    <x v="118"/>
    <m/>
    <m/>
    <x v="189"/>
    <n v="1"/>
    <x v="1"/>
  </r>
  <r>
    <x v="1"/>
    <x v="17"/>
    <x v="21"/>
    <x v="1"/>
    <s v="Knockout"/>
    <x v="1"/>
    <n v="1"/>
    <n v="0"/>
    <n v="1"/>
    <n v="206"/>
    <n v="10"/>
    <n v="46"/>
    <n v="240"/>
    <n v="9"/>
    <n v="50"/>
    <n v="-0.67999999999999972"/>
    <x v="118"/>
    <m/>
    <m/>
    <x v="189"/>
    <n v="1"/>
    <x v="1"/>
  </r>
  <r>
    <x v="1"/>
    <x v="17"/>
    <x v="21"/>
    <x v="6"/>
    <s v="Group B"/>
    <x v="0"/>
    <n v="3"/>
    <n v="1"/>
    <n v="2"/>
    <n v="567"/>
    <n v="26"/>
    <n v="119.66666666666667"/>
    <n v="740"/>
    <n v="25"/>
    <n v="149.33333333333334"/>
    <n v="-1.1065616797900262"/>
    <x v="118"/>
    <m/>
    <m/>
    <x v="189"/>
    <n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3E9469-3BC5-4518-91A9-2407328651C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0">
  <location ref="A9:B15" firstHeaderRow="1" firstDataRow="1" firstDataCol="1"/>
  <pivotFields count="43">
    <pivotField showAll="0">
      <items count="3">
        <item h="1" x="1"/>
        <item x="0"/>
        <item t="default"/>
      </items>
    </pivotField>
    <pivotField axis="axisRow"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i>
    <i>
      <x v="1"/>
    </i>
    <i>
      <x v="15"/>
    </i>
    <i>
      <x v="17"/>
    </i>
    <i>
      <x v="19"/>
    </i>
    <i>
      <x v="20"/>
    </i>
  </rowItems>
  <colItems count="1">
    <i/>
  </colItems>
  <dataFields count="1">
    <dataField name="Progress Pct" fld="17" subtotal="average" baseField="1" baseItem="10" numFmtId="10"/>
  </dataFields>
  <chartFormats count="5">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20" format="25" series="1">
      <pivotArea type="data" outline="0" fieldPosition="0">
        <references count="1">
          <reference field="4294967294" count="1" selected="0">
            <x v="0"/>
          </reference>
        </references>
      </pivotArea>
    </chartFormat>
    <chartFormat chart="24"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2ADC8D-DB50-486E-999B-A13DB997070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K10" firstHeaderRow="0" firstDataRow="0" firstDataCol="0" rowPageCount="1" colPageCount="1"/>
  <pivotFields count="43">
    <pivotField axis="axisPage" showAll="0">
      <items count="3">
        <item x="1"/>
        <item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0C1321-4346-4187-8762-09122878D12C}" name="TC_W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Y3:AB9" firstHeaderRow="0" firstDataRow="1" firstDataCol="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3"/>
  </rowFields>
  <rowItems count="6">
    <i>
      <x v="6"/>
    </i>
    <i>
      <x v="7"/>
    </i>
    <i>
      <x v="12"/>
    </i>
    <i>
      <x v="13"/>
    </i>
    <i>
      <x v="15"/>
    </i>
    <i t="grand">
      <x/>
    </i>
  </rowItems>
  <colFields count="1">
    <field x="-2"/>
  </colFields>
  <colItems count="3">
    <i>
      <x/>
    </i>
    <i i="1">
      <x v="1"/>
    </i>
    <i i="2">
      <x v="2"/>
    </i>
  </colItems>
  <dataFields count="3">
    <dataField name="Win" fld="30" baseField="3" baseItem="1" numFmtId="10"/>
    <dataField name="Loss" fld="39" baseField="3" baseItem="1" numFmtId="10"/>
    <dataField name="Tie/NR" fld="40" baseField="3" baseItem="1" numFmtId="10"/>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7" format="18" series="1">
      <pivotArea type="data" outline="0" fieldPosition="0">
        <references count="1">
          <reference field="4294967294" count="1" selected="0">
            <x v="0"/>
          </reference>
        </references>
      </pivotArea>
    </chartFormat>
    <chartFormat chart="7" format="19" series="1">
      <pivotArea type="data" outline="0" fieldPosition="0">
        <references count="1">
          <reference field="4294967294" count="1" selected="0">
            <x v="1"/>
          </reference>
        </references>
      </pivotArea>
    </chartFormat>
    <chartFormat chart="7"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193BA1D-A816-4CCF-A6F0-81C837E02F39}"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N5" firstHeaderRow="0" firstDataRow="0" firstDataCol="0" rowPageCount="1" colPageCount="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296F1AB-5B1A-4793-8E73-C2C6BA7986CF}" name="Teams_Comp_Bat" cacheId="0"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1:E6" firstHeaderRow="0" firstDataRow="1" firstDataCol="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v="6"/>
    </i>
    <i>
      <x v="7"/>
    </i>
    <i>
      <x v="12"/>
    </i>
    <i>
      <x v="13"/>
    </i>
    <i>
      <x v="15"/>
    </i>
  </rowItems>
  <colFields count="1">
    <field x="-2"/>
  </colFields>
  <colItems count="4">
    <i>
      <x/>
    </i>
    <i i="1">
      <x v="1"/>
    </i>
    <i i="2">
      <x v="2"/>
    </i>
    <i i="3">
      <x v="3"/>
    </i>
  </colItems>
  <dataFields count="4">
    <dataField name="Avg Run Scored Per Match" fld="36" baseField="3" baseItem="12" numFmtId="1"/>
    <dataField name="Avg Run Given Per Match" fld="37" baseField="3" baseItem="7" numFmtId="1"/>
    <dataField name="Avg Wicket Lost Per Match" fld="35" baseField="3" baseItem="12" numFmtId="1"/>
    <dataField name="Avg Wicket Taken Per Match" fld="38" baseField="3" baseItem="7" numFmtId="1"/>
  </dataFields>
  <formats count="4">
    <format dxfId="34">
      <pivotArea outline="0" fieldPosition="0">
        <references count="1">
          <reference field="4294967294" count="1">
            <x v="2"/>
          </reference>
        </references>
      </pivotArea>
    </format>
    <format dxfId="33">
      <pivotArea outline="0" fieldPosition="0">
        <references count="1">
          <reference field="4294967294" count="1">
            <x v="0"/>
          </reference>
        </references>
      </pivotArea>
    </format>
    <format dxfId="32">
      <pivotArea outline="0" fieldPosition="0">
        <references count="1">
          <reference field="4294967294" count="1">
            <x v="1"/>
          </reference>
        </references>
      </pivotArea>
    </format>
    <format dxfId="31">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AA3FCB1-72F1-4E5C-8703-24BD974FFAA6}" name="TC_Bowl_S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P3:Q9" firstHeaderRow="1" firstDataRow="1" firstDataCol="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v="6"/>
    </i>
    <i>
      <x v="7"/>
    </i>
    <i>
      <x v="12"/>
    </i>
    <i>
      <x v="13"/>
    </i>
    <i>
      <x v="15"/>
    </i>
    <i t="grand">
      <x/>
    </i>
  </rowItems>
  <colItems count="1">
    <i/>
  </colItems>
  <dataFields count="1">
    <dataField name="Strike Rate" fld="24" baseField="3" baseItem="0" numFmtId="2"/>
  </dataFields>
  <chartFormats count="1">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869365-91D1-4842-8B02-29A46935D319}" name="PivotTable1" cacheId="0"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chartFormat="37">
  <location ref="A16" firstHeaderRow="0" firstDataRow="0" firstDataCol="0" rowPageCount="1" colPageCount="1"/>
  <pivotFields count="43">
    <pivotField axis="axisPage" showAll="0">
      <items count="3">
        <item x="1"/>
        <item x="0"/>
        <item t="default"/>
      </items>
    </pivotField>
    <pivotField showAll="0" sortType="ascending">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0" item="1" hier="-1"/>
  </pageFields>
  <formats count="3">
    <format dxfId="14">
      <pivotArea field="0" type="button" dataOnly="0" labelOnly="1" outline="0" axis="axisPage" fieldPosition="0"/>
    </format>
    <format dxfId="13">
      <pivotArea dataOnly="0" labelOnly="1" outline="0" fieldPosition="0">
        <references count="1">
          <reference field="0" count="1">
            <x v="1"/>
          </reference>
        </references>
      </pivotArea>
    </format>
    <format dxfId="12">
      <pivotArea dataOnly="0" labelOnly="1" outline="0" fieldPosition="0">
        <references count="1">
          <reference field="0" count="1">
            <x v="1"/>
          </reference>
        </references>
      </pivotArea>
    </format>
  </formats>
  <pivotTableStyleInfo name="PivotStyleLight16" showRowHeaders="1" showColHeaders="1" showRowStripes="0" showColStripes="0" showLastColumn="1"/>
  <filters count="1">
    <filter fld="2" type="dateBetween" evalOrder="-1" id="24" name="Year of Match">
      <autoFilter ref="A1">
        <filterColumn colId="0">
          <customFilters and="1">
            <customFilter operator="greaterThanOrEqual" val="37257"/>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9066869-5537-41F0-BA8D-358F575C8598}" name="PivotTable3" cacheId="0"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chartFormat="39">
  <location ref="A19" firstHeaderRow="0" firstDataRow="0" firstDataCol="0" rowPageCount="1" colPageCount="1"/>
  <pivotFields count="43">
    <pivotField multipleItemSelectionAllowed="1" showAll="0">
      <items count="3">
        <item h="1" x="1"/>
        <item x="0"/>
        <item t="default"/>
      </items>
    </pivotField>
    <pivotField showAll="0" sortType="ascending">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5" item="1" hier="-1"/>
  </pageFields>
  <formats count="4">
    <format dxfId="18">
      <pivotArea dataOnly="0" labelOnly="1" outline="0" fieldPosition="0">
        <references count="1">
          <reference field="5" count="0"/>
        </references>
      </pivotArea>
    </format>
    <format dxfId="17">
      <pivotArea dataOnly="0" labelOnly="1" outline="0" fieldPosition="0">
        <references count="1">
          <reference field="5" count="0"/>
        </references>
      </pivotArea>
    </format>
    <format dxfId="16">
      <pivotArea dataOnly="0" labelOnly="1" outline="0" fieldPosition="0">
        <references count="1">
          <reference field="5" count="0"/>
        </references>
      </pivotArea>
    </format>
    <format dxfId="15">
      <pivotArea field="5" type="button" dataOnly="0" labelOnly="1" outline="0" axis="axisPage" fieldPosition="0"/>
    </format>
  </formats>
  <pivotTableStyleInfo name="PivotStyleLight16" showRowHeaders="1" showColHeaders="1" showRowStripes="0" showColStripes="0" showLastColumn="1"/>
  <filters count="1">
    <filter fld="2" type="dateBetween" evalOrder="-1" id="24" name="Year of Match">
      <autoFilter ref="A1">
        <filterColumn colId="0">
          <customFilters and="1">
            <customFilter operator="greaterThanOrEqual" val="37257"/>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47823EA-4F2B-4461-B43E-B3D346D8773F}" name="PivotTable4"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19">
  <location ref="A19" firstHeaderRow="0" firstDataRow="0" firstDataCol="0" rowPageCount="1" colPageCount="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5" hier="-1"/>
  </pageFields>
  <formats count="3">
    <format dxfId="7">
      <pivotArea field="5" type="button" dataOnly="0" labelOnly="1" outline="0" axis="axisPage" fieldPosition="0"/>
    </format>
    <format dxfId="6">
      <pivotArea dataOnly="0" labelOnly="1" outline="0" fieldPosition="0">
        <references count="1">
          <reference field="5" count="0"/>
        </references>
      </pivotArea>
    </format>
    <format dxfId="5">
      <pivotArea dataOnly="0" labelOnly="1" outline="0"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B2551E08-4A67-4F9B-9755-4B3CED71AAE3}"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16" firstHeaderRow="0" firstDataRow="0" firstDataCol="0" rowPageCount="1" colPageCount="1"/>
  <pivotFields count="43">
    <pivotField axis="axisPage" showAll="0">
      <items count="3">
        <item x="1"/>
        <item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0" item="0" hier="-1"/>
  </pageFields>
  <formats count="4">
    <format dxfId="11">
      <pivotArea dataOnly="0" labelOnly="1" outline="0" fieldPosition="0">
        <references count="1">
          <reference field="0" count="1">
            <x v="0"/>
          </reference>
        </references>
      </pivotArea>
    </format>
    <format dxfId="10">
      <pivotArea dataOnly="0" labelOnly="1" outline="0" fieldPosition="0">
        <references count="1">
          <reference field="0" count="1">
            <x v="1"/>
          </reference>
        </references>
      </pivotArea>
    </format>
    <format dxfId="9">
      <pivotArea field="0" type="button" dataOnly="0" labelOnly="1" outline="0" axis="axisPage" fieldPosition="0"/>
    </format>
    <format dxfId="8">
      <pivotArea dataOnly="0" labelOnly="1" outline="0" fieldPosition="0">
        <references count="1">
          <reference field="0"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17A8E1E-F508-4147-AE3F-D80CAE824857}" name="Bat R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22:B29" firstHeaderRow="1" firstDataRow="1" firstDataCol="1"/>
  <pivotFields count="43">
    <pivotField multipleItemSelectionAllowed="1" showAll="0">
      <items count="3">
        <item h="1" x="1"/>
        <item x="0"/>
        <item t="default"/>
      </items>
    </pivotField>
    <pivotField axis="axisRow"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i>
    <i>
      <x v="1"/>
    </i>
    <i>
      <x v="15"/>
    </i>
    <i>
      <x v="17"/>
    </i>
    <i>
      <x v="19"/>
    </i>
    <i>
      <x v="20"/>
    </i>
    <i t="grand">
      <x/>
    </i>
  </rowItems>
  <colItems count="1">
    <i/>
  </colItems>
  <dataFields count="1">
    <dataField name="Run Rate" fld="23" baseField="1" baseItem="0" numFmtId="2"/>
  </dataFields>
  <chartFormats count="4">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1" count="1" selected="0">
            <x v="21"/>
          </reference>
        </references>
      </pivotArea>
    </chartFormat>
    <chartFormat chart="7" format="4">
      <pivotArea type="data" outline="0" fieldPosition="0">
        <references count="2">
          <reference field="4294967294" count="1" selected="0">
            <x v="0"/>
          </reference>
          <reference field="1" count="1" selected="0">
            <x v="15"/>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3" name="Year of Match">
      <autoFilter ref="A1">
        <filterColumn colId="0">
          <customFilters and="1">
            <customFilter operator="greaterThanOrEqual" val="37257"/>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479AC0-4261-48B1-AB5E-339E3E75C5D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3">
  <location ref="Z11:AA17" firstHeaderRow="1" firstDataRow="1" firstDataCol="1"/>
  <pivotFields count="43">
    <pivotField showAll="0">
      <items count="3">
        <item h="1" x="1"/>
        <item x="0"/>
        <item t="default"/>
      </items>
    </pivotField>
    <pivotField multipleItemSelectionAllowed="1"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dataField="1" showAll="0"/>
    <pivotField showAll="0"/>
    <pivotField axis="axisRow" showAll="0">
      <items count="191">
        <item x="3"/>
        <item x="6"/>
        <item x="2"/>
        <item x="1"/>
        <item x="5"/>
        <item x="0"/>
        <item x="4"/>
        <item x="10"/>
        <item x="9"/>
        <item x="12"/>
        <item x="11"/>
        <item x="8"/>
        <item x="7"/>
        <item x="16"/>
        <item x="19"/>
        <item x="15"/>
        <item x="17"/>
        <item x="20"/>
        <item x="14"/>
        <item x="18"/>
        <item x="13"/>
        <item x="24"/>
        <item x="27"/>
        <item x="21"/>
        <item x="23"/>
        <item x="26"/>
        <item x="22"/>
        <item x="25"/>
        <item x="36"/>
        <item x="32"/>
        <item x="34"/>
        <item x="31"/>
        <item x="30"/>
        <item x="35"/>
        <item x="33"/>
        <item x="29"/>
        <item x="28"/>
        <item x="48"/>
        <item x="47"/>
        <item x="42"/>
        <item x="41"/>
        <item x="46"/>
        <item x="38"/>
        <item x="40"/>
        <item x="39"/>
        <item x="45"/>
        <item x="44"/>
        <item x="43"/>
        <item x="37"/>
        <item x="132"/>
        <item x="131"/>
        <item x="133"/>
        <item x="134"/>
        <item x="135"/>
        <item x="54"/>
        <item x="53"/>
        <item x="50"/>
        <item x="58"/>
        <item x="56"/>
        <item x="51"/>
        <item x="57"/>
        <item x="52"/>
        <item x="55"/>
        <item x="49"/>
        <item x="138"/>
        <item x="137"/>
        <item x="140"/>
        <item x="139"/>
        <item x="136"/>
        <item x="141"/>
        <item x="144"/>
        <item x="143"/>
        <item x="146"/>
        <item x="142"/>
        <item x="145"/>
        <item x="65"/>
        <item x="64"/>
        <item x="72"/>
        <item x="63"/>
        <item x="70"/>
        <item x="68"/>
        <item x="62"/>
        <item x="67"/>
        <item x="71"/>
        <item x="69"/>
        <item x="60"/>
        <item x="61"/>
        <item x="66"/>
        <item x="59"/>
        <item x="149"/>
        <item sd="0" x="148"/>
        <item x="147"/>
        <item x="151"/>
        <item x="150"/>
        <item x="189"/>
        <item x="154"/>
        <item x="157"/>
        <item x="152"/>
        <item x="158"/>
        <item x="155"/>
        <item sd="0" x="156"/>
        <item x="153"/>
        <item x="76"/>
        <item x="75"/>
        <item x="79"/>
        <item x="81"/>
        <item x="85"/>
        <item x="84"/>
        <item x="82"/>
        <item x="78"/>
        <item x="74"/>
        <item x="83"/>
        <item x="77"/>
        <item x="80"/>
        <item x="73"/>
        <item x="162"/>
        <item sd="0" x="161"/>
        <item x="165"/>
        <item x="163"/>
        <item x="164"/>
        <item x="159"/>
        <item x="160"/>
        <item x="92"/>
        <item x="91"/>
        <item x="90"/>
        <item x="97"/>
        <item x="96"/>
        <item x="87"/>
        <item x="89"/>
        <item x="95"/>
        <item x="94"/>
        <item x="93"/>
        <item x="88"/>
        <item x="86"/>
        <item x="173"/>
        <item x="169"/>
        <item x="171"/>
        <item x="167"/>
        <item x="172"/>
        <item x="166"/>
        <item x="168"/>
        <item sd="0" x="170"/>
        <item x="129"/>
        <item x="104"/>
        <item x="103"/>
        <item x="102"/>
        <item x="107"/>
        <item x="108"/>
        <item x="100"/>
        <item x="106"/>
        <item x="101"/>
        <item x="99"/>
        <item x="109"/>
        <item x="105"/>
        <item x="98"/>
        <item x="175"/>
        <item x="181"/>
        <item x="179"/>
        <item x="177"/>
        <item x="176"/>
        <item x="180"/>
        <item sd="0" x="178"/>
        <item x="174"/>
        <item x="119"/>
        <item x="116"/>
        <item x="114"/>
        <item x="115"/>
        <item x="117"/>
        <item x="118"/>
        <item x="112"/>
        <item x="111"/>
        <item x="110"/>
        <item x="113"/>
        <item x="128"/>
        <item x="130"/>
        <item x="125"/>
        <item x="122"/>
        <item x="126"/>
        <item x="127"/>
        <item x="124"/>
        <item x="121"/>
        <item x="123"/>
        <item x="120"/>
        <item x="188"/>
        <item x="184"/>
        <item x="187"/>
        <item x="186"/>
        <item x="185"/>
        <item x="183"/>
        <item sd="0" x="182"/>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9"/>
  </rowFields>
  <rowItems count="6">
    <i>
      <x v="4"/>
    </i>
    <i>
      <x v="8"/>
    </i>
    <i>
      <x v="132"/>
    </i>
    <i>
      <x v="151"/>
    </i>
    <i>
      <x v="170"/>
    </i>
    <i>
      <x v="176"/>
    </i>
  </rowItems>
  <colItems count="1">
    <i/>
  </colItems>
  <dataFields count="1">
    <dataField name="Average of Progress" fld="17" subtotal="average" baseField="19" baseItem="23" numFmtId="10"/>
  </dataFields>
  <chartFormats count="74">
    <chartFormat chart="21" format="34" series="1">
      <pivotArea type="data" outline="0" fieldPosition="0">
        <references count="1">
          <reference field="4294967294" count="1" selected="0">
            <x v="0"/>
          </reference>
        </references>
      </pivotArea>
    </chartFormat>
    <chartFormat chart="20" format="21"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2" format="20" series="1">
      <pivotArea type="data" outline="0" fieldPosition="0">
        <references count="1">
          <reference field="4294967294" count="1" selected="0">
            <x v="0"/>
          </reference>
        </references>
      </pivotArea>
    </chartFormat>
    <chartFormat chart="21" format="35">
      <pivotArea type="data" outline="0" fieldPosition="0">
        <references count="2">
          <reference field="4294967294" count="1" selected="0">
            <x v="0"/>
          </reference>
          <reference field="19" count="1" selected="0">
            <x v="23"/>
          </reference>
        </references>
      </pivotArea>
    </chartFormat>
    <chartFormat chart="21" format="36">
      <pivotArea type="data" outline="0" fieldPosition="0">
        <references count="2">
          <reference field="4294967294" count="1" selected="0">
            <x v="0"/>
          </reference>
          <reference field="19" count="1" selected="0">
            <x v="30"/>
          </reference>
        </references>
      </pivotArea>
    </chartFormat>
    <chartFormat chart="21" format="37">
      <pivotArea type="data" outline="0" fieldPosition="0">
        <references count="2">
          <reference field="4294967294" count="1" selected="0">
            <x v="0"/>
          </reference>
          <reference field="19" count="1" selected="0">
            <x v="44"/>
          </reference>
        </references>
      </pivotArea>
    </chartFormat>
    <chartFormat chart="21" format="38">
      <pivotArea type="data" outline="0" fieldPosition="0">
        <references count="2">
          <reference field="4294967294" count="1" selected="0">
            <x v="0"/>
          </reference>
          <reference field="19" count="1" selected="0">
            <x v="56"/>
          </reference>
        </references>
      </pivotArea>
    </chartFormat>
    <chartFormat chart="21" format="39">
      <pivotArea type="data" outline="0" fieldPosition="0">
        <references count="2">
          <reference field="4294967294" count="1" selected="0">
            <x v="0"/>
          </reference>
          <reference field="19" count="1" selected="0">
            <x v="171"/>
          </reference>
        </references>
      </pivotArea>
    </chartFormat>
    <chartFormat chart="21" format="40">
      <pivotArea type="data" outline="0" fieldPosition="0">
        <references count="2">
          <reference field="4294967294" count="1" selected="0">
            <x v="0"/>
          </reference>
          <reference field="19" count="1" selected="0">
            <x v="182"/>
          </reference>
        </references>
      </pivotArea>
    </chartFormat>
    <chartFormat chart="21" format="41">
      <pivotArea type="data" outline="0" fieldPosition="0">
        <references count="2">
          <reference field="4294967294" count="1" selected="0">
            <x v="0"/>
          </reference>
          <reference field="19" count="1" selected="0">
            <x v="24"/>
          </reference>
        </references>
      </pivotArea>
    </chartFormat>
    <chartFormat chart="21" format="42">
      <pivotArea type="data" outline="0" fieldPosition="0">
        <references count="2">
          <reference field="4294967294" count="1" selected="0">
            <x v="0"/>
          </reference>
          <reference field="19" count="1" selected="0">
            <x v="36"/>
          </reference>
        </references>
      </pivotArea>
    </chartFormat>
    <chartFormat chart="21" format="43">
      <pivotArea type="data" outline="0" fieldPosition="0">
        <references count="2">
          <reference field="4294967294" count="1" selected="0">
            <x v="0"/>
          </reference>
          <reference field="19" count="1" selected="0">
            <x v="45"/>
          </reference>
        </references>
      </pivotArea>
    </chartFormat>
    <chartFormat chart="21" format="44">
      <pivotArea type="data" outline="0" fieldPosition="0">
        <references count="2">
          <reference field="4294967294" count="1" selected="0">
            <x v="0"/>
          </reference>
          <reference field="19" count="1" selected="0">
            <x v="60"/>
          </reference>
        </references>
      </pivotArea>
    </chartFormat>
    <chartFormat chart="21" format="45">
      <pivotArea type="data" outline="0" fieldPosition="0">
        <references count="2">
          <reference field="4294967294" count="1" selected="0">
            <x v="0"/>
          </reference>
          <reference field="19" count="1" selected="0">
            <x v="172"/>
          </reference>
        </references>
      </pivotArea>
    </chartFormat>
    <chartFormat chart="21" format="46">
      <pivotArea type="data" outline="0" fieldPosition="0">
        <references count="2">
          <reference field="4294967294" count="1" selected="0">
            <x v="0"/>
          </reference>
          <reference field="19" count="1" selected="0">
            <x v="181"/>
          </reference>
        </references>
      </pivotArea>
    </chartFormat>
    <chartFormat chart="21" format="47">
      <pivotArea type="data" outline="0" fieldPosition="0">
        <references count="2">
          <reference field="4294967294" count="1" selected="0">
            <x v="0"/>
          </reference>
          <reference field="19" count="1" selected="0">
            <x v="32"/>
          </reference>
        </references>
      </pivotArea>
    </chartFormat>
    <chartFormat chart="21" format="48">
      <pivotArea type="data" outline="0" fieldPosition="0">
        <references count="2">
          <reference field="4294967294" count="1" selected="0">
            <x v="0"/>
          </reference>
          <reference field="19" count="1" selected="0">
            <x v="47"/>
          </reference>
        </references>
      </pivotArea>
    </chartFormat>
    <chartFormat chart="21" format="49">
      <pivotArea type="data" outline="0" fieldPosition="0">
        <references count="2">
          <reference field="4294967294" count="1" selected="0">
            <x v="0"/>
          </reference>
          <reference field="19" count="1" selected="0">
            <x v="63"/>
          </reference>
        </references>
      </pivotArea>
    </chartFormat>
    <chartFormat chart="21" format="50">
      <pivotArea type="data" outline="0" fieldPosition="0">
        <references count="2">
          <reference field="4294967294" count="1" selected="0">
            <x v="0"/>
          </reference>
          <reference field="19" count="1" selected="0">
            <x v="164"/>
          </reference>
        </references>
      </pivotArea>
    </chartFormat>
    <chartFormat chart="21" format="51">
      <pivotArea type="data" outline="0" fieldPosition="0">
        <references count="2">
          <reference field="4294967294" count="1" selected="0">
            <x v="0"/>
          </reference>
          <reference field="19" count="1" selected="0">
            <x v="180"/>
          </reference>
        </references>
      </pivotArea>
    </chartFormat>
    <chartFormat chart="21" format="58">
      <pivotArea type="data" outline="0" fieldPosition="0">
        <references count="2">
          <reference field="4294967294" count="1" selected="0">
            <x v="0"/>
          </reference>
          <reference field="19" count="1" selected="0">
            <x v="26"/>
          </reference>
        </references>
      </pivotArea>
    </chartFormat>
    <chartFormat chart="21" format="59">
      <pivotArea type="data" outline="0" fieldPosition="0">
        <references count="2">
          <reference field="4294967294" count="1" selected="0">
            <x v="0"/>
          </reference>
          <reference field="19" count="1" selected="0">
            <x v="29"/>
          </reference>
        </references>
      </pivotArea>
    </chartFormat>
    <chartFormat chart="21" format="60">
      <pivotArea type="data" outline="0" fieldPosition="0">
        <references count="2">
          <reference field="4294967294" count="1" selected="0">
            <x v="0"/>
          </reference>
          <reference field="19" count="1" selected="0">
            <x v="42"/>
          </reference>
        </references>
      </pivotArea>
    </chartFormat>
    <chartFormat chart="21" format="61">
      <pivotArea type="data" outline="0" fieldPosition="0">
        <references count="2">
          <reference field="4294967294" count="1" selected="0">
            <x v="0"/>
          </reference>
          <reference field="19" count="1" selected="0">
            <x v="58"/>
          </reference>
        </references>
      </pivotArea>
    </chartFormat>
    <chartFormat chart="21" format="62">
      <pivotArea type="data" outline="0" fieldPosition="0">
        <references count="2">
          <reference field="4294967294" count="1" selected="0">
            <x v="0"/>
          </reference>
          <reference field="19" count="1" selected="0">
            <x v="170"/>
          </reference>
        </references>
      </pivotArea>
    </chartFormat>
    <chartFormat chart="21" format="63">
      <pivotArea type="data" outline="0" fieldPosition="0">
        <references count="2">
          <reference field="4294967294" count="1" selected="0">
            <x v="0"/>
          </reference>
          <reference field="19" count="1" selected="0">
            <x v="176"/>
          </reference>
        </references>
      </pivotArea>
    </chartFormat>
    <chartFormat chart="21" format="64">
      <pivotArea type="data" outline="0" fieldPosition="0">
        <references count="2">
          <reference field="4294967294" count="1" selected="0">
            <x v="0"/>
          </reference>
          <reference field="19" count="1" selected="0">
            <x v="25"/>
          </reference>
        </references>
      </pivotArea>
    </chartFormat>
    <chartFormat chart="21" format="65">
      <pivotArea type="data" outline="0" fieldPosition="0">
        <references count="2">
          <reference field="4294967294" count="1" selected="0">
            <x v="0"/>
          </reference>
          <reference field="19" count="1" selected="0">
            <x v="35"/>
          </reference>
        </references>
      </pivotArea>
    </chartFormat>
    <chartFormat chart="21" format="66">
      <pivotArea type="data" outline="0" fieldPosition="0">
        <references count="2">
          <reference field="4294967294" count="1" selected="0">
            <x v="0"/>
          </reference>
          <reference field="19" count="1" selected="0">
            <x v="41"/>
          </reference>
        </references>
      </pivotArea>
    </chartFormat>
    <chartFormat chart="21" format="67">
      <pivotArea type="data" outline="0" fieldPosition="0">
        <references count="2">
          <reference field="4294967294" count="1" selected="0">
            <x v="0"/>
          </reference>
          <reference field="19" count="1" selected="0">
            <x v="61"/>
          </reference>
        </references>
      </pivotArea>
    </chartFormat>
    <chartFormat chart="21" format="68">
      <pivotArea type="data" outline="0" fieldPosition="0">
        <references count="2">
          <reference field="4294967294" count="1" selected="0">
            <x v="0"/>
          </reference>
          <reference field="19" count="1" selected="0">
            <x v="169"/>
          </reference>
        </references>
      </pivotArea>
    </chartFormat>
    <chartFormat chart="21" format="69">
      <pivotArea type="data" outline="0" fieldPosition="0">
        <references count="2">
          <reference field="4294967294" count="1" selected="0">
            <x v="0"/>
          </reference>
          <reference field="19" count="1" selected="0">
            <x v="177"/>
          </reference>
        </references>
      </pivotArea>
    </chartFormat>
    <chartFormat chart="21" format="70">
      <pivotArea type="data" outline="0" fieldPosition="0">
        <references count="2">
          <reference field="4294967294" count="1" selected="0">
            <x v="0"/>
          </reference>
          <reference field="19" count="1" selected="0">
            <x v="68"/>
          </reference>
        </references>
      </pivotArea>
    </chartFormat>
    <chartFormat chart="21" format="71">
      <pivotArea type="data" outline="0" fieldPosition="0">
        <references count="2">
          <reference field="4294967294" count="1" selected="0">
            <x v="0"/>
          </reference>
          <reference field="19" count="1" selected="0">
            <x v="116"/>
          </reference>
        </references>
      </pivotArea>
    </chartFormat>
    <chartFormat chart="21" format="72">
      <pivotArea type="data" outline="0" fieldPosition="0">
        <references count="2">
          <reference field="4294967294" count="1" selected="0">
            <x v="0"/>
          </reference>
          <reference field="19" count="1" selected="0">
            <x v="141"/>
          </reference>
        </references>
      </pivotArea>
    </chartFormat>
    <chartFormat chart="21" format="73">
      <pivotArea type="data" outline="0" fieldPosition="0">
        <references count="2">
          <reference field="4294967294" count="1" selected="0">
            <x v="0"/>
          </reference>
          <reference field="19" count="1" selected="0">
            <x v="161"/>
          </reference>
        </references>
      </pivotArea>
    </chartFormat>
    <chartFormat chart="21" format="74">
      <pivotArea type="data" outline="0" fieldPosition="0">
        <references count="2">
          <reference field="4294967294" count="1" selected="0">
            <x v="0"/>
          </reference>
          <reference field="19" count="1" selected="0">
            <x v="189"/>
          </reference>
        </references>
      </pivotArea>
    </chartFormat>
    <chartFormat chart="21" format="75">
      <pivotArea type="data" outline="0" fieldPosition="0">
        <references count="2">
          <reference field="4294967294" count="1" selected="0">
            <x v="0"/>
          </reference>
          <reference field="19" count="1" selected="0">
            <x v="128"/>
          </reference>
        </references>
      </pivotArea>
    </chartFormat>
    <chartFormat chart="21" format="76">
      <pivotArea type="data" outline="0" fieldPosition="0">
        <references count="2">
          <reference field="4294967294" count="1" selected="0">
            <x v="0"/>
          </reference>
          <reference field="19" count="1" selected="0">
            <x v="129"/>
          </reference>
        </references>
      </pivotArea>
    </chartFormat>
    <chartFormat chart="21" format="77">
      <pivotArea type="data" outline="0" fieldPosition="0">
        <references count="2">
          <reference field="4294967294" count="1" selected="0">
            <x v="0"/>
          </reference>
          <reference field="19" count="1" selected="0">
            <x v="132"/>
          </reference>
        </references>
      </pivotArea>
    </chartFormat>
    <chartFormat chart="21" format="78">
      <pivotArea type="data" outline="0" fieldPosition="0">
        <references count="2">
          <reference field="4294967294" count="1" selected="0">
            <x v="0"/>
          </reference>
          <reference field="19" count="1" selected="0">
            <x v="5"/>
          </reference>
        </references>
      </pivotArea>
    </chartFormat>
    <chartFormat chart="21" format="79">
      <pivotArea type="data" outline="0" fieldPosition="0">
        <references count="2">
          <reference field="4294967294" count="1" selected="0">
            <x v="0"/>
          </reference>
          <reference field="19" count="1" selected="0">
            <x v="12"/>
          </reference>
        </references>
      </pivotArea>
    </chartFormat>
    <chartFormat chart="21" format="80">
      <pivotArea type="data" outline="0" fieldPosition="0">
        <references count="2">
          <reference field="4294967294" count="1" selected="0">
            <x v="0"/>
          </reference>
          <reference field="19" count="1" selected="0">
            <x v="20"/>
          </reference>
        </references>
      </pivotArea>
    </chartFormat>
    <chartFormat chart="21" format="81">
      <pivotArea type="data" outline="0" fieldPosition="0">
        <references count="2">
          <reference field="4294967294" count="1" selected="0">
            <x v="0"/>
          </reference>
          <reference field="19" count="1" selected="0">
            <x v="73"/>
          </reference>
        </references>
      </pivotArea>
    </chartFormat>
    <chartFormat chart="21" format="82">
      <pivotArea type="data" outline="0" fieldPosition="0">
        <references count="2">
          <reference field="4294967294" count="1" selected="0">
            <x v="0"/>
          </reference>
          <reference field="19" count="1" selected="0">
            <x v="91"/>
          </reference>
        </references>
      </pivotArea>
    </chartFormat>
    <chartFormat chart="21" format="83">
      <pivotArea type="data" outline="0" fieldPosition="0">
        <references count="2">
          <reference field="4294967294" count="1" selected="0">
            <x v="0"/>
          </reference>
          <reference field="19" count="1" selected="0">
            <x v="99"/>
          </reference>
        </references>
      </pivotArea>
    </chartFormat>
    <chartFormat chart="21" format="84">
      <pivotArea type="data" outline="0" fieldPosition="0">
        <references count="2">
          <reference field="4294967294" count="1" selected="0">
            <x v="0"/>
          </reference>
          <reference field="19" count="1" selected="0">
            <x v="120"/>
          </reference>
        </references>
      </pivotArea>
    </chartFormat>
    <chartFormat chart="21" format="85">
      <pivotArea type="data" outline="0" fieldPosition="0">
        <references count="2">
          <reference field="4294967294" count="1" selected="0">
            <x v="0"/>
          </reference>
          <reference field="19" count="1" selected="0">
            <x v="135"/>
          </reference>
        </references>
      </pivotArea>
    </chartFormat>
    <chartFormat chart="21" format="86">
      <pivotArea type="data" outline="0" fieldPosition="0">
        <references count="2">
          <reference field="4294967294" count="1" selected="0">
            <x v="0"/>
          </reference>
          <reference field="19" count="1" selected="0">
            <x v="72"/>
          </reference>
        </references>
      </pivotArea>
    </chartFormat>
    <chartFormat chart="21" format="87">
      <pivotArea type="data" outline="0" fieldPosition="0">
        <references count="2">
          <reference field="4294967294" count="1" selected="0">
            <x v="0"/>
          </reference>
          <reference field="19" count="1" selected="0">
            <x v="92"/>
          </reference>
        </references>
      </pivotArea>
    </chartFormat>
    <chartFormat chart="21" format="88">
      <pivotArea type="data" outline="0" fieldPosition="0">
        <references count="2">
          <reference field="4294967294" count="1" selected="0">
            <x v="0"/>
          </reference>
          <reference field="19" count="1" selected="0">
            <x v="96"/>
          </reference>
        </references>
      </pivotArea>
    </chartFormat>
    <chartFormat chart="21" format="89">
      <pivotArea type="data" outline="0" fieldPosition="0">
        <references count="2">
          <reference field="4294967294" count="1" selected="0">
            <x v="0"/>
          </reference>
          <reference field="19" count="1" selected="0">
            <x v="121"/>
          </reference>
        </references>
      </pivotArea>
    </chartFormat>
    <chartFormat chart="21" format="90">
      <pivotArea type="data" outline="0" fieldPosition="0">
        <references count="2">
          <reference field="4294967294" count="1" selected="0">
            <x v="0"/>
          </reference>
          <reference field="19" count="1" selected="0">
            <x v="139"/>
          </reference>
        </references>
      </pivotArea>
    </chartFormat>
    <chartFormat chart="21" format="91">
      <pivotArea type="data" outline="0" fieldPosition="0">
        <references count="2">
          <reference field="4294967294" count="1" selected="0">
            <x v="0"/>
          </reference>
          <reference field="19" count="1" selected="0">
            <x v="151"/>
          </reference>
        </references>
      </pivotArea>
    </chartFormat>
    <chartFormat chart="21" format="92">
      <pivotArea type="data" outline="0" fieldPosition="0">
        <references count="2">
          <reference field="4294967294" count="1" selected="0">
            <x v="0"/>
          </reference>
          <reference field="19" count="1" selected="0">
            <x v="71"/>
          </reference>
        </references>
      </pivotArea>
    </chartFormat>
    <chartFormat chart="21" format="93">
      <pivotArea type="data" outline="0" fieldPosition="0">
        <references count="2">
          <reference field="4294967294" count="1" selected="0">
            <x v="0"/>
          </reference>
          <reference field="19" count="1" selected="0">
            <x v="90"/>
          </reference>
        </references>
      </pivotArea>
    </chartFormat>
    <chartFormat chart="21" format="94">
      <pivotArea type="data" outline="0" fieldPosition="0">
        <references count="2">
          <reference field="4294967294" count="1" selected="0">
            <x v="0"/>
          </reference>
          <reference field="19" count="1" selected="0">
            <x v="94"/>
          </reference>
        </references>
      </pivotArea>
    </chartFormat>
    <chartFormat chart="21" format="95">
      <pivotArea type="data" outline="0" fieldPosition="0">
        <references count="2">
          <reference field="4294967294" count="1" selected="0">
            <x v="0"/>
          </reference>
          <reference field="19" count="1" selected="0">
            <x v="118"/>
          </reference>
        </references>
      </pivotArea>
    </chartFormat>
    <chartFormat chart="21" format="96">
      <pivotArea type="data" outline="0" fieldPosition="0">
        <references count="2">
          <reference field="4294967294" count="1" selected="0">
            <x v="0"/>
          </reference>
          <reference field="19" count="1" selected="0">
            <x v="140"/>
          </reference>
        </references>
      </pivotArea>
    </chartFormat>
    <chartFormat chart="21" format="101">
      <pivotArea type="data" outline="0" fieldPosition="0">
        <references count="2">
          <reference field="4294967294" count="1" selected="0">
            <x v="0"/>
          </reference>
          <reference field="19" count="1" selected="0">
            <x v="158"/>
          </reference>
        </references>
      </pivotArea>
    </chartFormat>
    <chartFormat chart="21" format="102">
      <pivotArea type="data" outline="0" fieldPosition="0">
        <references count="2">
          <reference field="4294967294" count="1" selected="0">
            <x v="0"/>
          </reference>
          <reference field="19" count="1" selected="0">
            <x v="188"/>
          </reference>
        </references>
      </pivotArea>
    </chartFormat>
    <chartFormat chart="21" format="103">
      <pivotArea type="data" outline="0" fieldPosition="0">
        <references count="2">
          <reference field="4294967294" count="1" selected="0">
            <x v="0"/>
          </reference>
          <reference field="19" count="1" selected="0">
            <x v="162"/>
          </reference>
        </references>
      </pivotArea>
    </chartFormat>
    <chartFormat chart="21" format="104">
      <pivotArea type="data" outline="0" fieldPosition="0">
        <references count="2">
          <reference field="4294967294" count="1" selected="0">
            <x v="0"/>
          </reference>
          <reference field="19" count="1" selected="0">
            <x v="183"/>
          </reference>
        </references>
      </pivotArea>
    </chartFormat>
    <chartFormat chart="21" format="105">
      <pivotArea type="data" outline="0" fieldPosition="0">
        <references count="2">
          <reference field="4294967294" count="1" selected="0">
            <x v="0"/>
          </reference>
          <reference field="19" count="1" selected="0">
            <x v="4"/>
          </reference>
        </references>
      </pivotArea>
    </chartFormat>
    <chartFormat chart="21" format="106">
      <pivotArea type="data" outline="0" fieldPosition="0">
        <references count="2">
          <reference field="4294967294" count="1" selected="0">
            <x v="0"/>
          </reference>
          <reference field="19" count="1" selected="0">
            <x v="8"/>
          </reference>
        </references>
      </pivotArea>
    </chartFormat>
    <chartFormat chart="21" format="107">
      <pivotArea type="data" outline="0" fieldPosition="0">
        <references count="2">
          <reference field="4294967294" count="1" selected="0">
            <x v="0"/>
          </reference>
          <reference field="19" count="1" selected="0">
            <x v="3"/>
          </reference>
        </references>
      </pivotArea>
    </chartFormat>
    <chartFormat chart="21" format="108">
      <pivotArea type="data" outline="0" fieldPosition="0">
        <references count="2">
          <reference field="4294967294" count="1" selected="0">
            <x v="0"/>
          </reference>
          <reference field="19" count="1" selected="0">
            <x v="11"/>
          </reference>
        </references>
      </pivotArea>
    </chartFormat>
    <chartFormat chart="21" format="109">
      <pivotArea type="data" outline="0" fieldPosition="0">
        <references count="2">
          <reference field="4294967294" count="1" selected="0">
            <x v="0"/>
          </reference>
          <reference field="19" count="1" selected="0">
            <x v="154"/>
          </reference>
        </references>
      </pivotArea>
    </chartFormat>
    <chartFormat chart="21" format="110">
      <pivotArea type="data" outline="0" fieldPosition="0">
        <references count="2">
          <reference field="4294967294" count="1" selected="0">
            <x v="0"/>
          </reference>
          <reference field="19" count="1" selected="0">
            <x v="1"/>
          </reference>
        </references>
      </pivotArea>
    </chartFormat>
    <chartFormat chart="21" format="111">
      <pivotArea type="data" outline="0" fieldPosition="0">
        <references count="2">
          <reference field="4294967294" count="1" selected="0">
            <x v="0"/>
          </reference>
          <reference field="19" count="1" selected="0">
            <x v="133"/>
          </reference>
        </references>
      </pivotArea>
    </chartFormat>
    <chartFormat chart="21" format="112">
      <pivotArea type="data" outline="0" fieldPosition="0">
        <references count="2">
          <reference field="4294967294" count="1" selected="0">
            <x v="0"/>
          </reference>
          <reference field="19" count="1" selected="0">
            <x v="146"/>
          </reference>
        </references>
      </pivotArea>
    </chartFormat>
    <chartFormat chart="21" format="113">
      <pivotArea type="data" outline="0" fieldPosition="0">
        <references count="2">
          <reference field="4294967294" count="1" selected="0">
            <x v="0"/>
          </reference>
          <reference field="19" count="1" selected="0">
            <x v="165"/>
          </reference>
        </references>
      </pivotArea>
    </chartFormat>
    <chartFormat chart="21" format="114">
      <pivotArea type="data" outline="0" fieldPosition="0">
        <references count="2">
          <reference field="4294967294" count="1" selected="0">
            <x v="0"/>
          </reference>
          <reference field="19" count="1" selected="0">
            <x v="17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65A2F36-BCB1-44D0-A669-924797CB864C}" name="Bat Avg"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9">
  <location ref="A3:B10" firstHeaderRow="1" firstDataRow="1" firstDataCol="1"/>
  <pivotFields count="43">
    <pivotField multipleItemSelectionAllowed="1" showAll="0">
      <items count="3">
        <item h="1" x="1"/>
        <item x="0"/>
        <item t="default"/>
      </items>
    </pivotField>
    <pivotField axis="axisRow" showAll="0" sortType="ascending">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3"/>
    <field x="1"/>
  </rowFields>
  <rowItems count="7">
    <i>
      <x v="1"/>
    </i>
    <i r="1">
      <x/>
    </i>
    <i r="1">
      <x v="1"/>
    </i>
    <i r="1">
      <x v="15"/>
    </i>
    <i r="1">
      <x v="17"/>
    </i>
    <i r="1">
      <x v="19"/>
    </i>
    <i r="1">
      <x v="20"/>
    </i>
  </rowItems>
  <colItems count="1">
    <i/>
  </colItems>
  <dataFields count="1">
    <dataField name="Batting Average" fld="22" baseField="4" baseItem="0" numFmtId="2"/>
  </dataFields>
  <chartFormats count="2">
    <chartFormat chart="0" format="1"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4" name="Year of Match">
      <autoFilter ref="A1">
        <filterColumn colId="0">
          <customFilters and="1">
            <customFilter operator="greaterThanOrEqual" val="37257"/>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BD3BC202-0F20-4BC5-8045-C78F144E7294}"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7">
  <location ref="D17" firstHeaderRow="0" firstDataRow="0" firstDataCol="0" rowPageCount="1" colPageCount="1"/>
  <pivotFields count="43">
    <pivotField multipleItemSelectionAllowed="1" showAll="0">
      <items count="3">
        <item h="1" x="1"/>
        <item x="0"/>
        <item t="default"/>
      </items>
    </pivotField>
    <pivotField showAll="0" sortType="ascending">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Page" showAll="0">
      <items count="22">
        <item x="19"/>
        <item x="5"/>
        <item x="14"/>
        <item x="17"/>
        <item x="8"/>
        <item x="3"/>
        <item x="0"/>
        <item x="2"/>
        <item x="18"/>
        <item x="11"/>
        <item x="16"/>
        <item x="13"/>
        <item x="1"/>
        <item x="6"/>
        <item x="15"/>
        <item x="10"/>
        <item x="7"/>
        <item x="12"/>
        <item x="20"/>
        <item x="4"/>
        <item x="9"/>
        <item t="default"/>
      </items>
    </pivotField>
    <pivotField showAll="0"/>
    <pivotField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3" item="1" hier="-1"/>
  </pageFields>
  <pivotTableStyleInfo name="PivotStyleLight16" showRowHeaders="1" showColHeaders="1" showRowStripes="0" showColStripes="0" showLastColumn="1"/>
  <filters count="1">
    <filter fld="2" type="dateBetween" evalOrder="-1" id="24" name="Year of Match">
      <autoFilter ref="A1">
        <filterColumn colId="0">
          <customFilters and="1">
            <customFilter operator="greaterThanOrEqual" val="37257"/>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69B30317-CD31-403B-A0A9-54DF6DF4DF18}"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9">
  <location ref="D42" firstHeaderRow="0" firstDataRow="0" firstDataCol="0" rowPageCount="1" colPageCount="1"/>
  <pivotFields count="43">
    <pivotField multipleItemSelectionAllowed="1" showAll="0">
      <items count="3">
        <item h="1" x="1"/>
        <item x="0"/>
        <item t="default"/>
      </items>
    </pivotField>
    <pivotField showAll="0" sortType="ascending">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axis="axisPage" multipleItemSelectionAllowed="1"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5" hier="-1"/>
  </pageFields>
  <pivotTableStyleInfo name="PivotStyleLight16" showRowHeaders="1" showColHeaders="1" showRowStripes="0" showColStripes="0" showLastColumn="1"/>
  <filters count="1">
    <filter fld="2" type="dateBetween" evalOrder="-1" id="24" name="Year of Match">
      <autoFilter ref="A1">
        <filterColumn colId="0">
          <customFilters and="1">
            <customFilter operator="greaterThanOrEqual" val="37257"/>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D32FAE6-5CDA-4E3A-A205-B93562094FA7}"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7">
  <location ref="D16" firstHeaderRow="0" firstDataRow="0" firstDataCol="0" rowPageCount="1" colPageCount="1"/>
  <pivotFields count="43">
    <pivotField axis="axisPage" showAll="0">
      <items count="3">
        <item x="1"/>
        <item x="0"/>
        <item t="default"/>
      </items>
    </pivotField>
    <pivotField showAll="0" sortType="ascending">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pageFields count="1">
    <pageField fld="0" item="1" hier="-1"/>
  </pageFields>
  <pivotTableStyleInfo name="PivotStyleLight16" showRowHeaders="1" showColHeaders="1" showRowStripes="0" showColStripes="0" showLastColumn="1"/>
  <filters count="1">
    <filter fld="2" type="dateBetween" evalOrder="-1" id="24" name="Year of Match">
      <autoFilter ref="A1">
        <filterColumn colId="0">
          <customFilters and="1">
            <customFilter operator="greaterThanOrEqual" val="37257"/>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ED8D193B-5595-4B69-A85B-7F090795114C}" name="Bowl S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Q3:R10" firstHeaderRow="1" firstDataRow="1" firstDataCol="1"/>
  <pivotFields count="43">
    <pivotField showAll="0" defaultSubtotal="0">
      <items count="2">
        <item h="1" x="1"/>
        <item x="0"/>
      </items>
    </pivotField>
    <pivotField axis="axisRow" showAll="0" defaultSubtotal="0">
      <items count="22">
        <item x="0"/>
        <item x="1"/>
        <item h="1" x="2"/>
        <item h="1" x="3"/>
        <item h="1" x="4"/>
        <item h="1" x="5"/>
        <item h="1" x="13"/>
        <item h="1" x="6"/>
        <item h="1" x="14"/>
        <item h="1" x="15"/>
        <item h="1" x="7"/>
        <item h="1" x="16"/>
        <item h="1" x="17"/>
        <item h="1" x="8"/>
        <item x="18"/>
        <item x="9"/>
        <item x="19"/>
        <item x="10"/>
        <item x="20"/>
        <item x="11"/>
        <item x="12"/>
        <item x="21"/>
      </items>
    </pivotField>
    <pivotField numFmtId="164" showAll="0" defaultSubtotal="0">
      <items count="22">
        <item x="0"/>
        <item x="1"/>
        <item x="2"/>
        <item x="3"/>
        <item x="4"/>
        <item x="5"/>
        <item x="13"/>
        <item x="6"/>
        <item x="14"/>
        <item x="15"/>
        <item x="7"/>
        <item x="16"/>
        <item x="17"/>
        <item x="8"/>
        <item x="18"/>
        <item x="9"/>
        <item x="19"/>
        <item x="10"/>
        <item x="20"/>
        <item x="11"/>
        <item x="12"/>
        <item x="21"/>
      </items>
    </pivotField>
    <pivotField axis="axisRow" showAll="0" defaultSubtotal="0">
      <items count="21">
        <item h="1" x="19"/>
        <item x="5"/>
        <item h="1" x="14"/>
        <item h="1" x="17"/>
        <item h="1" sd="0" x="8"/>
        <item h="1" sd="0" x="3"/>
        <item h="1" x="0"/>
        <item h="1" x="2"/>
        <item h="1" x="18"/>
        <item h="1" x="11"/>
        <item h="1" x="16"/>
        <item h="1" x="13"/>
        <item h="1" x="1"/>
        <item h="1" x="6"/>
        <item h="1" x="15"/>
        <item h="1" x="10"/>
        <item h="1" x="7"/>
        <item h="1" x="12"/>
        <item h="1" sd="0" x="20"/>
        <item h="1" x="4"/>
        <item h="1" x="9"/>
      </items>
    </pivotField>
    <pivotField showAll="0" defaultSubtotal="0"/>
    <pivotField showAll="0" defaultSubtotal="0">
      <items count="3">
        <item h="1" x="1"/>
        <item x="0"/>
        <item h="1"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s>
    </pivotField>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2">
    <field x="3"/>
    <field x="1"/>
  </rowFields>
  <rowItems count="7">
    <i>
      <x v="1"/>
    </i>
    <i r="1">
      <x/>
    </i>
    <i r="1">
      <x v="1"/>
    </i>
    <i r="1">
      <x v="15"/>
    </i>
    <i r="1">
      <x v="17"/>
    </i>
    <i r="1">
      <x v="19"/>
    </i>
    <i r="1">
      <x v="20"/>
    </i>
  </rowItems>
  <colItems count="1">
    <i/>
  </colItems>
  <dataFields count="1">
    <dataField name="Strike Rate" fld="24" baseField="3" baseItem="1" numFmtId="2"/>
  </dataFields>
  <chartFormats count="5">
    <chartFormat chart="23"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106DE83F-C6A9-46B6-98AF-E2621F422ED6}" name="Econ R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L3:M10" firstHeaderRow="1" firstDataRow="1" firstDataCol="1"/>
  <pivotFields count="43">
    <pivotField showAll="0">
      <items count="3">
        <item h="1" x="1"/>
        <item x="0"/>
        <item t="default"/>
      </items>
    </pivotField>
    <pivotField axis="axisRow"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i>
    <i>
      <x v="1"/>
    </i>
    <i>
      <x v="15"/>
    </i>
    <i>
      <x v="17"/>
    </i>
    <i>
      <x v="19"/>
    </i>
    <i>
      <x v="20"/>
    </i>
    <i t="grand">
      <x/>
    </i>
  </rowItems>
  <colItems count="1">
    <i/>
  </colItems>
  <dataFields count="1">
    <dataField name="Economy Rate" fld="26" baseField="3" baseItem="0" numFmtId="2"/>
  </dataFields>
  <chartFormats count="3">
    <chartFormat chart="5"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C6A1753F-BE0C-4746-8AE2-4A3D01FC5AD5}" name="Y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R4:AS11" firstHeaderRow="1" firstDataRow="1" firstDataCol="1"/>
  <pivotFields count="43">
    <pivotField showAll="0">
      <items count="3">
        <item h="1" x="1"/>
        <item x="0"/>
        <item t="default"/>
      </items>
    </pivotField>
    <pivotField axis="axisRow"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1"/>
  </rowFields>
  <rowItems count="7">
    <i>
      <x/>
    </i>
    <i>
      <x v="1"/>
    </i>
    <i>
      <x v="15"/>
    </i>
    <i>
      <x v="17"/>
    </i>
    <i>
      <x v="19"/>
    </i>
    <i>
      <x v="20"/>
    </i>
    <i t="grand">
      <x/>
    </i>
  </rowItems>
  <colItems count="1">
    <i/>
  </colItems>
  <dataFields count="1">
    <dataField name="Sum of Tornado Label" fld="41" baseField="0" baseItem="0"/>
  </dataFields>
  <chartFormats count="2">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F780DF8F-001A-4BB1-9004-247DD23DBA4F}" name="Bowl Av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11" firstHeaderRow="1" firstDataRow="1" firstDataCol="1"/>
  <pivotFields count="43">
    <pivotField showAll="0">
      <items count="3">
        <item h="1" x="1"/>
        <item x="0"/>
        <item t="default"/>
      </items>
    </pivotField>
    <pivotField axis="axisRow"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3"/>
    <field x="1"/>
  </rowFields>
  <rowItems count="8">
    <i>
      <x v="1"/>
    </i>
    <i r="1">
      <x/>
    </i>
    <i r="1">
      <x v="1"/>
    </i>
    <i r="1">
      <x v="15"/>
    </i>
    <i r="1">
      <x v="17"/>
    </i>
    <i r="1">
      <x v="19"/>
    </i>
    <i r="1">
      <x v="20"/>
    </i>
    <i t="grand">
      <x/>
    </i>
  </rowItems>
  <colItems count="1">
    <i/>
  </colItems>
  <dataFields count="1">
    <dataField name="Average" fld="25" baseField="3" baseItem="0" numFmtId="2"/>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F6DE86E2-3980-4ACC-8DB9-37BF54C286C2}" name="PlyWonSt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6" firstHeaderRow="0" firstDataRow="1" firstDataCol="1"/>
  <pivotFields count="43">
    <pivotField showAll="0">
      <items count="3">
        <item h="1" x="1"/>
        <item x="0"/>
        <item t="default"/>
      </items>
    </pivotField>
    <pivotField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axis="axisRow" showAll="0">
      <items count="4">
        <item h="1" x="1"/>
        <item x="0"/>
        <item h="1" x="2"/>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3"/>
    <field x="5"/>
  </rowFields>
  <rowItems count="3">
    <i>
      <x v="1"/>
    </i>
    <i r="1">
      <x v="1"/>
    </i>
    <i t="grand">
      <x/>
    </i>
  </rowItems>
  <colFields count="1">
    <field x="-2"/>
  </colFields>
  <colItems count="2">
    <i>
      <x/>
    </i>
    <i i="1">
      <x v="1"/>
    </i>
  </colItems>
  <dataFields count="2">
    <dataField name="Sum of Played" fld="6" baseField="0" baseItem="0"/>
    <dataField name="Sum of W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ED8588B4-DC15-41C8-8502-CF79AE540886}" name="plyWonKO"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8:I21" firstHeaderRow="0" firstDataRow="1" firstDataCol="1"/>
  <pivotFields count="43">
    <pivotField showAll="0">
      <items count="3">
        <item h="1" x="1"/>
        <item x="0"/>
        <item t="default"/>
      </items>
    </pivotField>
    <pivotField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axis="axisRow" showAll="0">
      <items count="4">
        <item x="1"/>
        <item h="1" x="0"/>
        <item h="1" x="2"/>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3"/>
    <field x="5"/>
  </rowFields>
  <rowItems count="3">
    <i>
      <x v="1"/>
    </i>
    <i r="1">
      <x/>
    </i>
    <i t="grand">
      <x/>
    </i>
  </rowItems>
  <colFields count="1">
    <field x="-2"/>
  </colFields>
  <colItems count="2">
    <i>
      <x/>
    </i>
    <i i="1">
      <x v="1"/>
    </i>
  </colItems>
  <dataFields count="2">
    <dataField name="Sum of Played" fld="6" baseField="0" baseItem="0"/>
    <dataField name="Sum of W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2A233B-8963-4A3C-9CC2-66C8AFFB9E3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1:Q24" firstHeaderRow="1" firstDataRow="1" firstDataCol="1"/>
  <pivotFields count="43">
    <pivotField showAll="0">
      <items count="3">
        <item h="1" x="1"/>
        <item x="0"/>
        <item t="default"/>
      </items>
    </pivotField>
    <pivotField axis="axisRow" multipleItemSelectionAllowed="1"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32">
        <item x="120"/>
        <item x="126"/>
        <item x="3"/>
        <item x="46"/>
        <item x="22"/>
        <item x="108"/>
        <item x="34"/>
        <item x="60"/>
        <item x="45"/>
        <item x="14"/>
        <item x="105"/>
        <item x="40"/>
        <item x="82"/>
        <item x="117"/>
        <item x="141"/>
        <item x="66"/>
        <item x="6"/>
        <item x="39"/>
        <item x="93"/>
        <item x="92"/>
        <item x="119"/>
        <item x="51"/>
        <item x="30"/>
        <item x="114"/>
        <item x="17"/>
        <item m="1" x="174"/>
        <item m="1" x="207"/>
        <item m="1" x="215"/>
        <item x="135"/>
        <item x="32"/>
        <item x="10"/>
        <item m="1" x="228"/>
        <item x="125"/>
        <item x="2"/>
        <item x="115"/>
        <item x="81"/>
        <item x="59"/>
        <item x="25"/>
        <item x="87"/>
        <item x="65"/>
        <item x="144"/>
        <item m="1" x="164"/>
        <item x="103"/>
        <item x="104"/>
        <item m="1" x="227"/>
        <item m="1" x="224"/>
        <item m="1" x="225"/>
        <item m="1" x="223"/>
        <item m="1" x="190"/>
        <item m="1" x="172"/>
        <item m="1" x="208"/>
        <item m="1" x="184"/>
        <item x="55"/>
        <item m="1" x="166"/>
        <item x="13"/>
        <item m="1" x="200"/>
        <item m="1" x="203"/>
        <item m="1" x="183"/>
        <item m="1" x="157"/>
        <item m="1" x="155"/>
        <item x="140"/>
        <item x="139"/>
        <item x="76"/>
        <item m="1" x="192"/>
        <item m="1" x="217"/>
        <item m="1" x="218"/>
        <item m="1" x="219"/>
        <item x="128"/>
        <item x="73"/>
        <item x="18"/>
        <item x="116"/>
        <item m="1" x="168"/>
        <item x="106"/>
        <item x="21"/>
        <item m="1" x="154"/>
        <item m="1" x="177"/>
        <item m="1" x="163"/>
        <item x="107"/>
        <item x="33"/>
        <item x="64"/>
        <item x="137"/>
        <item m="1" x="146"/>
        <item m="1" x="188"/>
        <item m="1" x="226"/>
        <item x="31"/>
        <item m="1" x="160"/>
        <item m="1" x="194"/>
        <item m="1" x="206"/>
        <item m="1" x="196"/>
        <item m="1" x="211"/>
        <item m="1" x="180"/>
        <item x="134"/>
        <item m="1" x="204"/>
        <item m="1" x="202"/>
        <item m="1" x="230"/>
        <item m="1" x="229"/>
        <item m="1" x="151"/>
        <item m="1" x="199"/>
        <item m="1" x="198"/>
        <item m="1" x="220"/>
        <item m="1" x="222"/>
        <item m="1" x="221"/>
        <item m="1" x="152"/>
        <item m="1" x="148"/>
        <item m="1" x="186"/>
        <item m="1" x="150"/>
        <item x="113"/>
        <item m="1" x="175"/>
        <item m="1" x="178"/>
        <item m="1" x="167"/>
        <item m="1" x="181"/>
        <item m="1" x="156"/>
        <item x="50"/>
        <item m="1" x="171"/>
        <item x="98"/>
        <item m="1" x="170"/>
        <item m="1" x="197"/>
        <item m="1" x="214"/>
        <item m="1" x="210"/>
        <item m="1" x="195"/>
        <item m="1" x="162"/>
        <item m="1" x="209"/>
        <item m="1" x="145"/>
        <item m="1" x="191"/>
        <item m="1" x="187"/>
        <item m="1" x="149"/>
        <item m="1" x="147"/>
        <item m="1" x="189"/>
        <item m="1" x="185"/>
        <item m="1" x="182"/>
        <item m="1" x="153"/>
        <item m="1" x="193"/>
        <item m="1" x="158"/>
        <item m="1" x="212"/>
        <item m="1" x="176"/>
        <item m="1" x="173"/>
        <item m="1" x="216"/>
        <item m="1" x="169"/>
        <item m="1" x="165"/>
        <item m="1" x="159"/>
        <item m="1" x="205"/>
        <item m="1" x="201"/>
        <item m="1" x="179"/>
        <item m="1" x="161"/>
        <item m="1" x="213"/>
        <item x="118"/>
        <item x="0"/>
        <item x="1"/>
        <item x="4"/>
        <item x="5"/>
        <item x="7"/>
        <item x="9"/>
        <item x="8"/>
        <item x="11"/>
        <item x="12"/>
        <item x="15"/>
        <item x="16"/>
        <item x="19"/>
        <item x="20"/>
        <item x="23"/>
        <item x="24"/>
        <item x="26"/>
        <item x="27"/>
        <item x="28"/>
        <item x="29"/>
        <item x="35"/>
        <item x="36"/>
        <item x="37"/>
        <item x="38"/>
        <item x="41"/>
        <item x="42"/>
        <item x="43"/>
        <item x="44"/>
        <item x="47"/>
        <item x="48"/>
        <item x="49"/>
        <item x="52"/>
        <item x="53"/>
        <item x="54"/>
        <item x="56"/>
        <item x="57"/>
        <item x="58"/>
        <item x="61"/>
        <item x="62"/>
        <item x="63"/>
        <item x="67"/>
        <item x="68"/>
        <item x="69"/>
        <item x="70"/>
        <item x="71"/>
        <item x="72"/>
        <item x="74"/>
        <item x="75"/>
        <item x="77"/>
        <item x="78"/>
        <item x="79"/>
        <item x="80"/>
        <item x="83"/>
        <item x="84"/>
        <item x="85"/>
        <item x="86"/>
        <item x="88"/>
        <item x="89"/>
        <item x="90"/>
        <item x="91"/>
        <item x="94"/>
        <item x="95"/>
        <item x="96"/>
        <item x="97"/>
        <item x="99"/>
        <item x="100"/>
        <item x="101"/>
        <item x="102"/>
        <item x="109"/>
        <item x="110"/>
        <item x="111"/>
        <item x="112"/>
        <item x="121"/>
        <item x="122"/>
        <item x="123"/>
        <item x="124"/>
        <item x="127"/>
        <item x="129"/>
        <item x="130"/>
        <item x="131"/>
        <item x="132"/>
        <item x="133"/>
        <item x="136"/>
        <item x="138"/>
        <item x="142"/>
        <item x="143"/>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2">
    <field x="1"/>
    <field x="16"/>
  </rowFields>
  <rowItems count="13">
    <i>
      <x/>
    </i>
    <i r="1">
      <x v="149"/>
    </i>
    <i>
      <x v="1"/>
    </i>
    <i r="1">
      <x v="16"/>
    </i>
    <i>
      <x v="15"/>
    </i>
    <i r="1">
      <x v="195"/>
    </i>
    <i>
      <x v="17"/>
    </i>
    <i r="1">
      <x v="202"/>
    </i>
    <i>
      <x v="19"/>
    </i>
    <i r="1">
      <x v="210"/>
    </i>
    <i>
      <x v="20"/>
    </i>
    <i r="1">
      <x v="215"/>
    </i>
    <i t="grand">
      <x/>
    </i>
  </rowItems>
  <colItems count="1">
    <i/>
  </colItems>
  <dataFields count="1">
    <dataField name="Empty" fld="41" baseField="16" baseItem="12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901431D5-D4E1-4622-B8C4-5B4A733EC954}"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D22" firstHeaderRow="1" firstDataRow="3" firstDataCol="1"/>
  <pivotFields count="43">
    <pivotField showAll="0">
      <items count="3">
        <item h="1" x="1"/>
        <item x="0"/>
        <item t="default"/>
      </items>
    </pivotField>
    <pivotField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Col"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axis="axisCol" showAll="0">
      <items count="4">
        <item x="1"/>
        <item h="1"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i>
    <i i="1">
      <x v="1"/>
    </i>
  </rowItems>
  <colFields count="2">
    <field x="3"/>
    <field x="5"/>
  </colFields>
  <colItems count="3">
    <i>
      <x v="1"/>
      <x/>
    </i>
    <i t="default">
      <x v="1"/>
    </i>
    <i t="grand">
      <x/>
    </i>
  </colItems>
  <dataFields count="2">
    <dataField name="Sum of Win %" fld="30" baseField="3" baseItem="15" numFmtId="10"/>
    <dataField name="Sum of Not Won %" fld="31" baseField="3" baseItem="15" numFmtId="10"/>
  </dataFields>
  <chartFormats count="4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3">
          <reference field="4294967294" count="1" selected="0">
            <x v="0"/>
          </reference>
          <reference field="3" count="1" selected="0">
            <x v="15"/>
          </reference>
          <reference field="5" count="1" selected="0">
            <x v="0"/>
          </reference>
        </references>
      </pivotArea>
    </chartFormat>
    <chartFormat chart="0" format="3">
      <pivotArea type="data" outline="0" fieldPosition="0">
        <references count="3">
          <reference field="4294967294" count="1" selected="0">
            <x v="1"/>
          </reference>
          <reference field="3" count="1" selected="0">
            <x v="15"/>
          </reference>
          <reference field="5" count="1" selected="0">
            <x v="0"/>
          </reference>
        </references>
      </pivotArea>
    </chartFormat>
    <chartFormat chart="5" format="7" series="1">
      <pivotArea type="data" outline="0" fieldPosition="0">
        <references count="3">
          <reference field="4294967294" count="1" selected="0">
            <x v="0"/>
          </reference>
          <reference field="3" count="1" selected="0">
            <x v="15"/>
          </reference>
          <reference field="5" count="1" selected="0">
            <x v="0"/>
          </reference>
        </references>
      </pivotArea>
    </chartFormat>
    <chartFormat chart="5" format="8">
      <pivotArea type="data" outline="0" fieldPosition="0">
        <references count="3">
          <reference field="4294967294" count="1" selected="0">
            <x v="0"/>
          </reference>
          <reference field="3" count="1" selected="0">
            <x v="15"/>
          </reference>
          <reference field="5" count="1" selected="0">
            <x v="0"/>
          </reference>
        </references>
      </pivotArea>
    </chartFormat>
    <chartFormat chart="5" format="9">
      <pivotArea type="data" outline="0" fieldPosition="0">
        <references count="3">
          <reference field="4294967294" count="1" selected="0">
            <x v="1"/>
          </reference>
          <reference field="3" count="1" selected="0">
            <x v="15"/>
          </reference>
          <reference field="5" count="1" selected="0">
            <x v="0"/>
          </reference>
        </references>
      </pivotArea>
    </chartFormat>
    <chartFormat chart="5" format="10" series="1">
      <pivotArea type="data" outline="0" fieldPosition="0">
        <references count="3">
          <reference field="4294967294" count="1" selected="0">
            <x v="0"/>
          </reference>
          <reference field="3" count="1" selected="0">
            <x v="16"/>
          </reference>
          <reference field="5"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1">
          <reference field="4294967294" count="1" selected="0">
            <x v="1"/>
          </reference>
        </references>
      </pivotArea>
    </chartFormat>
    <chartFormat chart="5" format="13">
      <pivotArea type="data" outline="0" fieldPosition="0">
        <references count="3">
          <reference field="4294967294" count="1" selected="0">
            <x v="1"/>
          </reference>
          <reference field="3" count="1" selected="0">
            <x v="1"/>
          </reference>
          <reference field="5" count="1" selected="0">
            <x v="0"/>
          </reference>
        </references>
      </pivotArea>
    </chartFormat>
    <chartFormat chart="5" format="14">
      <pivotArea type="data" outline="0" fieldPosition="0">
        <references count="3">
          <reference field="4294967294" count="1" selected="0">
            <x v="1"/>
          </reference>
          <reference field="3" count="1" selected="0">
            <x v="2"/>
          </reference>
          <reference field="5" count="1" selected="0">
            <x v="0"/>
          </reference>
        </references>
      </pivotArea>
    </chartFormat>
    <chartFormat chart="5" format="15">
      <pivotArea type="data" outline="0" fieldPosition="0">
        <references count="3">
          <reference field="4294967294" count="1" selected="0">
            <x v="1"/>
          </reference>
          <reference field="3" count="1" selected="0">
            <x v="6"/>
          </reference>
          <reference field="5" count="1" selected="0">
            <x v="0"/>
          </reference>
        </references>
      </pivotArea>
    </chartFormat>
    <chartFormat chart="5" format="16">
      <pivotArea type="data" outline="0" fieldPosition="0">
        <references count="3">
          <reference field="4294967294" count="1" selected="0">
            <x v="1"/>
          </reference>
          <reference field="3" count="1" selected="0">
            <x v="7"/>
          </reference>
          <reference field="5" count="1" selected="0">
            <x v="0"/>
          </reference>
        </references>
      </pivotArea>
    </chartFormat>
    <chartFormat chart="5" format="17">
      <pivotArea type="data" outline="0" fieldPosition="0">
        <references count="3">
          <reference field="4294967294" count="1" selected="0">
            <x v="1"/>
          </reference>
          <reference field="3" count="1" selected="0">
            <x v="9"/>
          </reference>
          <reference field="5" count="1" selected="0">
            <x v="0"/>
          </reference>
        </references>
      </pivotArea>
    </chartFormat>
    <chartFormat chart="5" format="18">
      <pivotArea type="data" outline="0" fieldPosition="0">
        <references count="3">
          <reference field="4294967294" count="1" selected="0">
            <x v="1"/>
          </reference>
          <reference field="3" count="1" selected="0">
            <x v="12"/>
          </reference>
          <reference field="5" count="1" selected="0">
            <x v="0"/>
          </reference>
        </references>
      </pivotArea>
    </chartFormat>
    <chartFormat chart="5" format="19">
      <pivotArea type="data" outline="0" fieldPosition="0">
        <references count="3">
          <reference field="4294967294" count="1" selected="0">
            <x v="1"/>
          </reference>
          <reference field="3" count="1" selected="0">
            <x v="13"/>
          </reference>
          <reference field="5" count="1" selected="0">
            <x v="0"/>
          </reference>
        </references>
      </pivotArea>
    </chartFormat>
    <chartFormat chart="5" format="20">
      <pivotArea type="data" outline="0" fieldPosition="0">
        <references count="3">
          <reference field="4294967294" count="1" selected="0">
            <x v="1"/>
          </reference>
          <reference field="3" count="1" selected="0">
            <x v="16"/>
          </reference>
          <reference field="5" count="1" selected="0">
            <x v="0"/>
          </reference>
        </references>
      </pivotArea>
    </chartFormat>
    <chartFormat chart="5" format="21">
      <pivotArea type="data" outline="0" fieldPosition="0">
        <references count="3">
          <reference field="4294967294" count="1" selected="0">
            <x v="1"/>
          </reference>
          <reference field="3" count="1" selected="0">
            <x v="19"/>
          </reference>
          <reference field="5" count="1" selected="0">
            <x v="0"/>
          </reference>
        </references>
      </pivotArea>
    </chartFormat>
    <chartFormat chart="0" format="4" series="1">
      <pivotArea type="data" outline="0" fieldPosition="0">
        <references count="3">
          <reference field="4294967294" count="1" selected="0">
            <x v="0"/>
          </reference>
          <reference field="3" count="1" selected="0">
            <x v="16"/>
          </reference>
          <reference field="5" count="1" selected="0">
            <x v="0"/>
          </reference>
        </references>
      </pivotArea>
    </chartFormat>
    <chartFormat chart="0" format="5">
      <pivotArea type="data" outline="0" fieldPosition="0">
        <references count="3">
          <reference field="4294967294" count="1" selected="0">
            <x v="0"/>
          </reference>
          <reference field="3" count="1" selected="0">
            <x v="16"/>
          </reference>
          <reference field="5" count="1" selected="0">
            <x v="0"/>
          </reference>
        </references>
      </pivotArea>
    </chartFormat>
    <chartFormat chart="0" format="6">
      <pivotArea type="data" outline="0" fieldPosition="0">
        <references count="3">
          <reference field="4294967294" count="1" selected="0">
            <x v="1"/>
          </reference>
          <reference field="3" count="1" selected="0">
            <x v="16"/>
          </reference>
          <reference field="5" count="1" selected="0">
            <x v="0"/>
          </reference>
        </references>
      </pivotArea>
    </chartFormat>
    <chartFormat chart="5" format="22" series="1">
      <pivotArea type="data" outline="0" fieldPosition="0">
        <references count="3">
          <reference field="4294967294" count="1" selected="0">
            <x v="0"/>
          </reference>
          <reference field="3" count="1" selected="0">
            <x v="19"/>
          </reference>
          <reference field="5" count="1" selected="0">
            <x v="0"/>
          </reference>
        </references>
      </pivotArea>
    </chartFormat>
    <chartFormat chart="5" format="23">
      <pivotArea type="data" outline="0" fieldPosition="0">
        <references count="3">
          <reference field="4294967294" count="1" selected="0">
            <x v="0"/>
          </reference>
          <reference field="3" count="1" selected="0">
            <x v="19"/>
          </reference>
          <reference field="5" count="1" selected="0">
            <x v="0"/>
          </reference>
        </references>
      </pivotArea>
    </chartFormat>
    <chartFormat chart="0" format="7" series="1">
      <pivotArea type="data" outline="0" fieldPosition="0">
        <references count="3">
          <reference field="4294967294" count="1" selected="0">
            <x v="0"/>
          </reference>
          <reference field="3" count="1" selected="0">
            <x v="12"/>
          </reference>
          <reference field="5" count="1" selected="0">
            <x v="0"/>
          </reference>
        </references>
      </pivotArea>
    </chartFormat>
    <chartFormat chart="0" format="8">
      <pivotArea type="data" outline="0" fieldPosition="0">
        <references count="3">
          <reference field="4294967294" count="1" selected="0">
            <x v="0"/>
          </reference>
          <reference field="3" count="1" selected="0">
            <x v="12"/>
          </reference>
          <reference field="5" count="1" selected="0">
            <x v="0"/>
          </reference>
        </references>
      </pivotArea>
    </chartFormat>
    <chartFormat chart="0" format="9">
      <pivotArea type="data" outline="0" fieldPosition="0">
        <references count="3">
          <reference field="4294967294" count="1" selected="0">
            <x v="1"/>
          </reference>
          <reference field="3" count="1" selected="0">
            <x v="12"/>
          </reference>
          <reference field="5" count="1" selected="0">
            <x v="0"/>
          </reference>
        </references>
      </pivotArea>
    </chartFormat>
    <chartFormat chart="5" format="24" series="1">
      <pivotArea type="data" outline="0" fieldPosition="0">
        <references count="3">
          <reference field="4294967294" count="1" selected="0">
            <x v="0"/>
          </reference>
          <reference field="3" count="1" selected="0">
            <x v="12"/>
          </reference>
          <reference field="5" count="1" selected="0">
            <x v="0"/>
          </reference>
        </references>
      </pivotArea>
    </chartFormat>
    <chartFormat chart="5" format="25">
      <pivotArea type="data" outline="0" fieldPosition="0">
        <references count="3">
          <reference field="4294967294" count="1" selected="0">
            <x v="0"/>
          </reference>
          <reference field="3" count="1" selected="0">
            <x v="12"/>
          </reference>
          <reference field="5" count="1" selected="0">
            <x v="0"/>
          </reference>
        </references>
      </pivotArea>
    </chartFormat>
    <chartFormat chart="0" format="13">
      <pivotArea type="data" outline="0" fieldPosition="0">
        <references count="3">
          <reference field="4294967294" count="1" selected="0">
            <x v="0"/>
          </reference>
          <reference field="3" count="1" selected="0">
            <x v="15"/>
          </reference>
          <reference field="5" count="1" selected="0">
            <x v="0"/>
          </reference>
        </references>
      </pivotArea>
    </chartFormat>
    <chartFormat chart="0" format="14" series="1">
      <pivotArea type="data" outline="0" fieldPosition="0">
        <references count="3">
          <reference field="4294967294" count="1" selected="0">
            <x v="0"/>
          </reference>
          <reference field="3" count="1" selected="0">
            <x v="13"/>
          </reference>
          <reference field="5" count="1" selected="0">
            <x v="0"/>
          </reference>
        </references>
      </pivotArea>
    </chartFormat>
    <chartFormat chart="0" format="15">
      <pivotArea type="data" outline="0" fieldPosition="0">
        <references count="3">
          <reference field="4294967294" count="1" selected="0">
            <x v="0"/>
          </reference>
          <reference field="3" count="1" selected="0">
            <x v="13"/>
          </reference>
          <reference field="5" count="1" selected="0">
            <x v="0"/>
          </reference>
        </references>
      </pivotArea>
    </chartFormat>
    <chartFormat chart="0" format="16">
      <pivotArea type="data" outline="0" fieldPosition="0">
        <references count="3">
          <reference field="4294967294" count="1" selected="0">
            <x v="1"/>
          </reference>
          <reference field="3" count="1" selected="0">
            <x v="13"/>
          </reference>
          <reference field="5" count="1" selected="0">
            <x v="0"/>
          </reference>
        </references>
      </pivotArea>
    </chartFormat>
    <chartFormat chart="5" format="26" series="1">
      <pivotArea type="data" outline="0" fieldPosition="0">
        <references count="3">
          <reference field="4294967294" count="1" selected="0">
            <x v="0"/>
          </reference>
          <reference field="3" count="1" selected="0">
            <x v="13"/>
          </reference>
          <reference field="5" count="1" selected="0">
            <x v="0"/>
          </reference>
        </references>
      </pivotArea>
    </chartFormat>
    <chartFormat chart="5" format="27">
      <pivotArea type="data" outline="0" fieldPosition="0">
        <references count="3">
          <reference field="4294967294" count="1" selected="0">
            <x v="0"/>
          </reference>
          <reference field="3" count="1" selected="0">
            <x v="13"/>
          </reference>
          <reference field="5" count="1" selected="0">
            <x v="0"/>
          </reference>
        </references>
      </pivotArea>
    </chartFormat>
    <chartFormat chart="0" format="17">
      <pivotArea type="data" outline="0" fieldPosition="0">
        <references count="1">
          <reference field="4294967294" count="1" selected="0">
            <x v="0"/>
          </reference>
        </references>
      </pivotArea>
    </chartFormat>
    <chartFormat chart="0" format="18">
      <pivotArea type="data" outline="0" fieldPosition="0">
        <references count="1">
          <reference field="4294967294" count="1" selected="0">
            <x v="1"/>
          </reference>
        </references>
      </pivotArea>
    </chartFormat>
    <chartFormat chart="5" format="28" series="1">
      <pivotArea type="data" outline="0" fieldPosition="0">
        <references count="3">
          <reference field="4294967294" count="1" selected="0">
            <x v="0"/>
          </reference>
          <reference field="3" count="1" selected="0">
            <x v="7"/>
          </reference>
          <reference field="5" count="1" selected="0">
            <x v="0"/>
          </reference>
        </references>
      </pivotArea>
    </chartFormat>
    <chartFormat chart="5" format="29">
      <pivotArea type="data" outline="0" fieldPosition="0">
        <references count="3">
          <reference field="4294967294" count="1" selected="0">
            <x v="0"/>
          </reference>
          <reference field="3" count="1" selected="0">
            <x v="7"/>
          </reference>
          <reference field="5" count="1" selected="0">
            <x v="0"/>
          </reference>
        </references>
      </pivotArea>
    </chartFormat>
    <chartFormat chart="0" format="19" series="1">
      <pivotArea type="data" outline="0" fieldPosition="0">
        <references count="3">
          <reference field="4294967294" count="1" selected="0">
            <x v="0"/>
          </reference>
          <reference field="3" count="1" selected="0">
            <x v="7"/>
          </reference>
          <reference field="5" count="1" selected="0">
            <x v="0"/>
          </reference>
        </references>
      </pivotArea>
    </chartFormat>
    <chartFormat chart="0" format="20">
      <pivotArea type="data" outline="0" fieldPosition="0">
        <references count="3">
          <reference field="4294967294" count="1" selected="0">
            <x v="1"/>
          </reference>
          <reference field="3" count="1" selected="0">
            <x v="7"/>
          </reference>
          <reference field="5" count="1" selected="0">
            <x v="0"/>
          </reference>
        </references>
      </pivotArea>
    </chartFormat>
    <chartFormat chart="0" format="21" series="1">
      <pivotArea type="data" outline="0" fieldPosition="0">
        <references count="3">
          <reference field="4294967294" count="1" selected="0">
            <x v="0"/>
          </reference>
          <reference field="3" count="1" selected="0">
            <x v="6"/>
          </reference>
          <reference field="5" count="1" selected="0">
            <x v="0"/>
          </reference>
        </references>
      </pivotArea>
    </chartFormat>
    <chartFormat chart="0" format="22">
      <pivotArea type="data" outline="0" fieldPosition="0">
        <references count="3">
          <reference field="4294967294" count="1" selected="0">
            <x v="1"/>
          </reference>
          <reference field="3" count="1" selected="0">
            <x v="6"/>
          </reference>
          <reference field="5" count="1" selected="0">
            <x v="0"/>
          </reference>
        </references>
      </pivotArea>
    </chartFormat>
    <chartFormat chart="5" format="30" series="1">
      <pivotArea type="data" outline="0" fieldPosition="0">
        <references count="3">
          <reference field="4294967294" count="1" selected="0">
            <x v="0"/>
          </reference>
          <reference field="3" count="1" selected="0">
            <x v="6"/>
          </reference>
          <reference field="5" count="1" selected="0">
            <x v="0"/>
          </reference>
        </references>
      </pivotArea>
    </chartFormat>
    <chartFormat chart="5" format="31">
      <pivotArea type="data" outline="0" fieldPosition="0">
        <references count="3">
          <reference field="4294967294" count="1" selected="0">
            <x v="0"/>
          </reference>
          <reference field="3" count="1" selected="0">
            <x v="6"/>
          </reference>
          <reference field="5" count="1" selected="0">
            <x v="0"/>
          </reference>
        </references>
      </pivotArea>
    </chartFormat>
    <chartFormat chart="0" format="23" series="1">
      <pivotArea type="data" outline="0" fieldPosition="0">
        <references count="3">
          <reference field="4294967294" count="1" selected="0">
            <x v="0"/>
          </reference>
          <reference field="3" count="1" selected="0">
            <x v="1"/>
          </reference>
          <reference field="5" count="1" selected="0">
            <x v="0"/>
          </reference>
        </references>
      </pivotArea>
    </chartFormat>
    <chartFormat chart="0" format="24">
      <pivotArea type="data" outline="0" fieldPosition="0">
        <references count="3">
          <reference field="4294967294" count="1" selected="0">
            <x v="1"/>
          </reference>
          <reference field="3" count="1" selected="0">
            <x v="1"/>
          </reference>
          <reference field="5" count="1" selected="0">
            <x v="0"/>
          </reference>
        </references>
      </pivotArea>
    </chartFormat>
    <chartFormat chart="5" format="32" series="1">
      <pivotArea type="data" outline="0" fieldPosition="0">
        <references count="3">
          <reference field="4294967294" count="1" selected="0">
            <x v="0"/>
          </reference>
          <reference field="3" count="1" selected="0">
            <x v="1"/>
          </reference>
          <reference field="5" count="1" selected="0">
            <x v="0"/>
          </reference>
        </references>
      </pivotArea>
    </chartFormat>
    <chartFormat chart="5" format="33">
      <pivotArea type="data" outline="0" fieldPosition="0">
        <references count="3">
          <reference field="4294967294" count="1" selected="0">
            <x v="0"/>
          </reference>
          <reference field="3"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208F4004-B761-498D-A37E-3F7486B3CF81}" name="PlyW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1:I33" firstHeaderRow="0" firstDataRow="1" firstDataCol="1"/>
  <pivotFields count="43">
    <pivotField showAll="0">
      <items count="3">
        <item h="1" x="1"/>
        <item x="0"/>
        <item t="default"/>
      </items>
    </pivotField>
    <pivotField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2">
    <i>
      <x v="1"/>
    </i>
    <i t="grand">
      <x/>
    </i>
  </rowItems>
  <colFields count="1">
    <field x="-2"/>
  </colFields>
  <colItems count="2">
    <i>
      <x/>
    </i>
    <i i="1">
      <x v="1"/>
    </i>
  </colItems>
  <dataFields count="2">
    <dataField name="Sum of Played" fld="6" baseField="0" baseItem="0"/>
    <dataField name="Sum of Won"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5BFDB1A-EFB3-4ABC-A944-C013D6216AC9}" name="WinPct Stages" cacheId="0" dataOnRows="1" dataPosition="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C10" firstHeaderRow="1" firstDataRow="2" firstDataCol="1"/>
  <pivotFields count="43">
    <pivotField showAll="0">
      <items count="3">
        <item h="1" x="1"/>
        <item x="0"/>
        <item t="default"/>
      </items>
    </pivotField>
    <pivotField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Col"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axis="axisRow" showAll="0">
      <items count="4">
        <item h="1"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2"/>
    <field x="5"/>
  </rowFields>
  <rowItems count="6">
    <i>
      <x/>
    </i>
    <i r="1">
      <x v="1"/>
    </i>
    <i i="1">
      <x v="1"/>
    </i>
    <i r="1" i="1">
      <x v="1"/>
    </i>
    <i t="grand">
      <x/>
    </i>
    <i t="grand" i="1">
      <x/>
    </i>
  </rowItems>
  <colFields count="1">
    <field x="3"/>
  </colFields>
  <colItems count="2">
    <i>
      <x v="1"/>
    </i>
    <i t="grand">
      <x/>
    </i>
  </colItems>
  <dataFields count="2">
    <dataField name="Sum of Win %" fld="30" baseField="3" baseItem="12" numFmtId="10"/>
    <dataField name="Sum of Not Won %" fld="31" baseField="3" baseItem="12" numFmtId="10"/>
  </dataFields>
  <chartFormats count="154">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7" format="4" series="1">
      <pivotArea type="data" outline="0" fieldPosition="0">
        <references count="2">
          <reference field="4294967294" count="1" selected="0">
            <x v="0"/>
          </reference>
          <reference field="3" count="1" selected="0">
            <x v="12"/>
          </reference>
        </references>
      </pivotArea>
    </chartFormat>
    <chartFormat chart="17" format="5">
      <pivotArea type="data" outline="0" fieldPosition="0">
        <references count="2">
          <reference field="4294967294" count="1" selected="0">
            <x v="1"/>
          </reference>
          <reference field="3" count="1" selected="0">
            <x v="12"/>
          </reference>
        </references>
      </pivotArea>
    </chartFormat>
    <chartFormat chart="17" format="6">
      <pivotArea type="data" outline="0" fieldPosition="0">
        <references count="2">
          <reference field="4294967294" count="1" selected="0">
            <x v="0"/>
          </reference>
          <reference field="3" count="1" selected="0">
            <x v="12"/>
          </reference>
        </references>
      </pivotArea>
    </chartFormat>
    <chartFormat chart="19" format="10" series="1">
      <pivotArea type="data" outline="0" fieldPosition="0">
        <references count="2">
          <reference field="4294967294" count="1" selected="0">
            <x v="0"/>
          </reference>
          <reference field="3" count="1" selected="0">
            <x v="12"/>
          </reference>
        </references>
      </pivotArea>
    </chartFormat>
    <chartFormat chart="19" format="11">
      <pivotArea type="data" outline="0" fieldPosition="0">
        <references count="2">
          <reference field="4294967294" count="1" selected="0">
            <x v="0"/>
          </reference>
          <reference field="3" count="1" selected="0">
            <x v="12"/>
          </reference>
        </references>
      </pivotArea>
    </chartFormat>
    <chartFormat chart="19" format="12">
      <pivotArea type="data" outline="0" fieldPosition="0">
        <references count="2">
          <reference field="4294967294" count="1" selected="0">
            <x v="1"/>
          </reference>
          <reference field="3" count="1" selected="0">
            <x v="12"/>
          </reference>
        </references>
      </pivotArea>
    </chartFormat>
    <chartFormat chart="19" format="13" series="1">
      <pivotArea type="data" outline="0" fieldPosition="0">
        <references count="2">
          <reference field="4294967294" count="1" selected="0">
            <x v="0"/>
          </reference>
          <reference field="3" count="1" selected="0">
            <x v="15"/>
          </reference>
        </references>
      </pivotArea>
    </chartFormat>
    <chartFormat chart="17" format="7" series="1">
      <pivotArea type="data" outline="0" fieldPosition="0">
        <references count="2">
          <reference field="4294967294" count="1" selected="0">
            <x v="0"/>
          </reference>
          <reference field="3" count="1" selected="0">
            <x v="15"/>
          </reference>
        </references>
      </pivotArea>
    </chartFormat>
    <chartFormat chart="17" format="8">
      <pivotArea type="data" outline="0" fieldPosition="0">
        <references count="2">
          <reference field="4294967294" count="1" selected="0">
            <x v="0"/>
          </reference>
          <reference field="3" count="1" selected="0">
            <x v="15"/>
          </reference>
        </references>
      </pivotArea>
    </chartFormat>
    <chartFormat chart="19" format="14">
      <pivotArea type="data" outline="0" fieldPosition="0">
        <references count="2">
          <reference field="4294967294" count="1" selected="0">
            <x v="0"/>
          </reference>
          <reference field="3" count="1" selected="0">
            <x v="15"/>
          </reference>
        </references>
      </pivotArea>
    </chartFormat>
    <chartFormat chart="19" format="15">
      <pivotArea type="data" outline="0" fieldPosition="0">
        <references count="2">
          <reference field="4294967294" count="1" selected="0">
            <x v="1"/>
          </reference>
          <reference field="3" count="1" selected="0">
            <x v="15"/>
          </reference>
        </references>
      </pivotArea>
    </chartFormat>
    <chartFormat chart="19" format="16" series="1">
      <pivotArea type="data" outline="0" fieldPosition="0">
        <references count="2">
          <reference field="4294967294" count="1" selected="0">
            <x v="0"/>
          </reference>
          <reference field="3" count="1" selected="0">
            <x v="13"/>
          </reference>
        </references>
      </pivotArea>
    </chartFormat>
    <chartFormat chart="19" format="17" series="1">
      <pivotArea type="data" outline="0" fieldPosition="0">
        <references count="2">
          <reference field="4294967294" count="1" selected="0">
            <x v="0"/>
          </reference>
          <reference field="3" count="1" selected="0">
            <x v="11"/>
          </reference>
        </references>
      </pivotArea>
    </chartFormat>
    <chartFormat chart="19" format="18" series="1">
      <pivotArea type="data" outline="0" fieldPosition="0">
        <references count="2">
          <reference field="4294967294" count="1" selected="0">
            <x v="0"/>
          </reference>
          <reference field="3" count="1" selected="0">
            <x v="14"/>
          </reference>
        </references>
      </pivotArea>
    </chartFormat>
    <chartFormat chart="19" format="19" series="1">
      <pivotArea type="data" outline="0" fieldPosition="0">
        <references count="2">
          <reference field="4294967294" count="1" selected="0">
            <x v="0"/>
          </reference>
          <reference field="3" count="1" selected="0">
            <x v="16"/>
          </reference>
        </references>
      </pivotArea>
    </chartFormat>
    <chartFormat chart="19" format="20" series="1">
      <pivotArea type="data" outline="0" fieldPosition="0">
        <references count="2">
          <reference field="4294967294" count="1" selected="0">
            <x v="0"/>
          </reference>
          <reference field="3" count="1" selected="0">
            <x v="0"/>
          </reference>
        </references>
      </pivotArea>
    </chartFormat>
    <chartFormat chart="19" format="21">
      <pivotArea type="data" outline="0" fieldPosition="0">
        <references count="2">
          <reference field="4294967294" count="1" selected="0">
            <x v="1"/>
          </reference>
          <reference field="3" count="1" selected="0">
            <x v="13"/>
          </reference>
        </references>
      </pivotArea>
    </chartFormat>
    <chartFormat chart="19" format="22">
      <pivotArea type="data" outline="0" fieldPosition="0">
        <references count="2">
          <reference field="4294967294" count="1" selected="0">
            <x v="0"/>
          </reference>
          <reference field="3" count="1" selected="0">
            <x v="13"/>
          </reference>
        </references>
      </pivotArea>
    </chartFormat>
    <chartFormat chart="19" format="23" series="1">
      <pivotArea type="data" outline="0" fieldPosition="0">
        <references count="2">
          <reference field="4294967294" count="1" selected="0">
            <x v="0"/>
          </reference>
          <reference field="3" count="1" selected="0">
            <x v="10"/>
          </reference>
        </references>
      </pivotArea>
    </chartFormat>
    <chartFormat chart="19" format="24">
      <pivotArea type="data" outline="0" fieldPosition="0">
        <references count="2">
          <reference field="4294967294" count="1" selected="0">
            <x v="0"/>
          </reference>
          <reference field="3" count="1" selected="0">
            <x v="11"/>
          </reference>
        </references>
      </pivotArea>
    </chartFormat>
    <chartFormat chart="19" format="25">
      <pivotArea type="data" outline="0" fieldPosition="0">
        <references count="2">
          <reference field="4294967294" count="1" selected="0">
            <x v="0"/>
          </reference>
          <reference field="3" count="1" selected="0">
            <x v="10"/>
          </reference>
        </references>
      </pivotArea>
    </chartFormat>
    <chartFormat chart="19" format="26">
      <pivotArea type="data" outline="0" fieldPosition="0">
        <references count="2">
          <reference field="4294967294" count="1" selected="0">
            <x v="1"/>
          </reference>
          <reference field="3" count="1" selected="0">
            <x v="10"/>
          </reference>
        </references>
      </pivotArea>
    </chartFormat>
    <chartFormat chart="19" format="27" series="1">
      <pivotArea type="data" outline="0" fieldPosition="0">
        <references count="2">
          <reference field="4294967294" count="1" selected="0">
            <x v="0"/>
          </reference>
          <reference field="3" count="1" selected="0">
            <x v="9"/>
          </reference>
        </references>
      </pivotArea>
    </chartFormat>
    <chartFormat chart="19" format="28">
      <pivotArea type="data" outline="0" fieldPosition="0">
        <references count="2">
          <reference field="4294967294" count="1" selected="0">
            <x v="1"/>
          </reference>
          <reference field="3" count="1" selected="0">
            <x v="9"/>
          </reference>
        </references>
      </pivotArea>
    </chartFormat>
    <chartFormat chart="19" format="29" series="1">
      <pivotArea type="data" outline="0" fieldPosition="0">
        <references count="2">
          <reference field="4294967294" count="1" selected="0">
            <x v="0"/>
          </reference>
          <reference field="3" count="1" selected="0">
            <x v="8"/>
          </reference>
        </references>
      </pivotArea>
    </chartFormat>
    <chartFormat chart="19" format="30">
      <pivotArea type="data" outline="0" fieldPosition="0">
        <references count="2">
          <reference field="4294967294" count="1" selected="0">
            <x v="1"/>
          </reference>
          <reference field="3" count="1" selected="0">
            <x v="8"/>
          </reference>
        </references>
      </pivotArea>
    </chartFormat>
    <chartFormat chart="19" format="31" series="1">
      <pivotArea type="data" outline="0" fieldPosition="0">
        <references count="2">
          <reference field="4294967294" count="1" selected="0">
            <x v="0"/>
          </reference>
          <reference field="3" count="1" selected="0">
            <x v="7"/>
          </reference>
        </references>
      </pivotArea>
    </chartFormat>
    <chartFormat chart="19" format="32">
      <pivotArea type="data" outline="0" fieldPosition="0">
        <references count="2">
          <reference field="4294967294" count="1" selected="0">
            <x v="1"/>
          </reference>
          <reference field="3" count="1" selected="0">
            <x v="7"/>
          </reference>
        </references>
      </pivotArea>
    </chartFormat>
    <chartFormat chart="19" format="33" series="1">
      <pivotArea type="data" outline="0" fieldPosition="0">
        <references count="2">
          <reference field="4294967294" count="1" selected="0">
            <x v="0"/>
          </reference>
          <reference field="3" count="1" selected="0">
            <x v="6"/>
          </reference>
        </references>
      </pivotArea>
    </chartFormat>
    <chartFormat chart="19" format="34">
      <pivotArea type="data" outline="0" fieldPosition="0">
        <references count="2">
          <reference field="4294967294" count="1" selected="0">
            <x v="1"/>
          </reference>
          <reference field="3" count="1" selected="0">
            <x v="6"/>
          </reference>
        </references>
      </pivotArea>
    </chartFormat>
    <chartFormat chart="19" format="35" series="1">
      <pivotArea type="data" outline="0" fieldPosition="0">
        <references count="2">
          <reference field="4294967294" count="1" selected="0">
            <x v="0"/>
          </reference>
          <reference field="3" count="1" selected="0">
            <x v="4"/>
          </reference>
        </references>
      </pivotArea>
    </chartFormat>
    <chartFormat chart="19" format="36">
      <pivotArea type="data" outline="0" fieldPosition="0">
        <references count="2">
          <reference field="4294967294" count="1" selected="0">
            <x v="1"/>
          </reference>
          <reference field="3" count="1" selected="0">
            <x v="4"/>
          </reference>
        </references>
      </pivotArea>
    </chartFormat>
    <chartFormat chart="19" format="37" series="1">
      <pivotArea type="data" outline="0" fieldPosition="0">
        <references count="2">
          <reference field="4294967294" count="1" selected="0">
            <x v="0"/>
          </reference>
          <reference field="3" count="1" selected="0">
            <x v="3"/>
          </reference>
        </references>
      </pivotArea>
    </chartFormat>
    <chartFormat chart="19" format="38">
      <pivotArea type="data" outline="0" fieldPosition="0">
        <references count="2">
          <reference field="4294967294" count="1" selected="0">
            <x v="1"/>
          </reference>
          <reference field="3" count="1" selected="0">
            <x v="3"/>
          </reference>
        </references>
      </pivotArea>
    </chartFormat>
    <chartFormat chart="19" format="39" series="1">
      <pivotArea type="data" outline="0" fieldPosition="0">
        <references count="2">
          <reference field="4294967294" count="1" selected="0">
            <x v="0"/>
          </reference>
          <reference field="3" count="1" selected="0">
            <x v="2"/>
          </reference>
        </references>
      </pivotArea>
    </chartFormat>
    <chartFormat chart="19" format="40">
      <pivotArea type="data" outline="0" fieldPosition="0">
        <references count="2">
          <reference field="4294967294" count="1" selected="0">
            <x v="1"/>
          </reference>
          <reference field="3" count="1" selected="0">
            <x v="2"/>
          </reference>
        </references>
      </pivotArea>
    </chartFormat>
    <chartFormat chart="19" format="41" series="1">
      <pivotArea type="data" outline="0" fieldPosition="0">
        <references count="2">
          <reference field="4294967294" count="1" selected="0">
            <x v="0"/>
          </reference>
          <reference field="3" count="1" selected="0">
            <x v="1"/>
          </reference>
        </references>
      </pivotArea>
    </chartFormat>
    <chartFormat chart="19" format="42">
      <pivotArea type="data" outline="0" fieldPosition="0">
        <references count="2">
          <reference field="4294967294" count="1" selected="0">
            <x v="1"/>
          </reference>
          <reference field="3" count="1" selected="0">
            <x v="1"/>
          </reference>
        </references>
      </pivotArea>
    </chartFormat>
    <chartFormat chart="19" format="43">
      <pivotArea type="data" outline="0" fieldPosition="0">
        <references count="2">
          <reference field="4294967294" count="1" selected="0">
            <x v="1"/>
          </reference>
          <reference field="3" count="1" selected="0">
            <x v="0"/>
          </reference>
        </references>
      </pivotArea>
    </chartFormat>
    <chartFormat chart="19" format="44">
      <pivotArea type="data" outline="0" fieldPosition="0">
        <references count="2">
          <reference field="4294967294" count="1" selected="0">
            <x v="1"/>
          </reference>
          <reference field="3" count="1" selected="0">
            <x v="16"/>
          </reference>
        </references>
      </pivotArea>
    </chartFormat>
    <chartFormat chart="19" format="45" series="1">
      <pivotArea type="data" outline="0" fieldPosition="0">
        <references count="2">
          <reference field="4294967294" count="1" selected="0">
            <x v="0"/>
          </reference>
          <reference field="3" count="1" selected="0">
            <x v="17"/>
          </reference>
        </references>
      </pivotArea>
    </chartFormat>
    <chartFormat chart="19" format="46">
      <pivotArea type="data" outline="0" fieldPosition="0">
        <references count="2">
          <reference field="4294967294" count="1" selected="0">
            <x v="1"/>
          </reference>
          <reference field="3" count="1" selected="0">
            <x v="17"/>
          </reference>
        </references>
      </pivotArea>
    </chartFormat>
    <chartFormat chart="19" format="47" series="1">
      <pivotArea type="data" outline="0" fieldPosition="0">
        <references count="2">
          <reference field="4294967294" count="1" selected="0">
            <x v="0"/>
          </reference>
          <reference field="3" count="1" selected="0">
            <x v="19"/>
          </reference>
        </references>
      </pivotArea>
    </chartFormat>
    <chartFormat chart="19" format="48">
      <pivotArea type="data" outline="0" fieldPosition="0">
        <references count="2">
          <reference field="4294967294" count="1" selected="0">
            <x v="1"/>
          </reference>
          <reference field="3" count="1" selected="0">
            <x v="19"/>
          </reference>
        </references>
      </pivotArea>
    </chartFormat>
    <chartFormat chart="19" format="49" series="1">
      <pivotArea type="data" outline="0" fieldPosition="0">
        <references count="2">
          <reference field="4294967294" count="1" selected="0">
            <x v="0"/>
          </reference>
          <reference field="3" count="1" selected="0">
            <x v="20"/>
          </reference>
        </references>
      </pivotArea>
    </chartFormat>
    <chartFormat chart="19" format="50">
      <pivotArea type="data" outline="0" fieldPosition="0">
        <references count="2">
          <reference field="4294967294" count="1" selected="0">
            <x v="1"/>
          </reference>
          <reference field="3" count="1" selected="0">
            <x v="20"/>
          </reference>
        </references>
      </pivotArea>
    </chartFormat>
    <chartFormat chart="19" format="51" series="1">
      <pivotArea type="data" outline="0" fieldPosition="0">
        <references count="1">
          <reference field="4294967294" count="1" selected="0">
            <x v="0"/>
          </reference>
        </references>
      </pivotArea>
    </chartFormat>
    <chartFormat chart="19" format="52">
      <pivotArea type="data" outline="0" fieldPosition="0">
        <references count="1">
          <reference field="4294967294" count="1" selected="0">
            <x v="1"/>
          </reference>
        </references>
      </pivotArea>
    </chartFormat>
    <chartFormat chart="19" format="53">
      <pivotArea type="data" outline="0" fieldPosition="0">
        <references count="2">
          <reference field="4294967294" count="1" selected="0">
            <x v="0"/>
          </reference>
          <reference field="3" count="1" selected="0">
            <x v="0"/>
          </reference>
        </references>
      </pivotArea>
    </chartFormat>
    <chartFormat chart="19" format="54">
      <pivotArea type="data" outline="0" fieldPosition="0">
        <references count="2">
          <reference field="4294967294" count="1" selected="0">
            <x v="0"/>
          </reference>
          <reference field="3" count="1" selected="0">
            <x v="1"/>
          </reference>
        </references>
      </pivotArea>
    </chartFormat>
    <chartFormat chart="19" format="55">
      <pivotArea type="data" outline="0" fieldPosition="0">
        <references count="2">
          <reference field="4294967294" count="1" selected="0">
            <x v="0"/>
          </reference>
          <reference field="3" count="1" selected="0">
            <x v="16"/>
          </reference>
        </references>
      </pivotArea>
    </chartFormat>
    <chartFormat chart="19" format="56">
      <pivotArea type="data" outline="0" fieldPosition="0">
        <references count="2">
          <reference field="4294967294" count="1" selected="0">
            <x v="0"/>
          </reference>
          <reference field="3" count="1" selected="0">
            <x v="6"/>
          </reference>
        </references>
      </pivotArea>
    </chartFormat>
    <chartFormat chart="17" format="9" series="1">
      <pivotArea type="data" outline="0" fieldPosition="0">
        <references count="2">
          <reference field="4294967294" count="1" selected="0">
            <x v="0"/>
          </reference>
          <reference field="3" count="1" selected="0">
            <x v="7"/>
          </reference>
        </references>
      </pivotArea>
    </chartFormat>
    <chartFormat chart="17" format="10">
      <pivotArea type="data" outline="0" fieldPosition="0">
        <references count="2">
          <reference field="4294967294" count="1" selected="0">
            <x v="0"/>
          </reference>
          <reference field="3" count="1" selected="0">
            <x v="7"/>
          </reference>
        </references>
      </pivotArea>
    </chartFormat>
    <chartFormat chart="17" format="11">
      <pivotArea type="data" outline="0" fieldPosition="0">
        <references count="2">
          <reference field="4294967294" count="1" selected="0">
            <x v="1"/>
          </reference>
          <reference field="3" count="1" selected="0">
            <x v="7"/>
          </reference>
        </references>
      </pivotArea>
    </chartFormat>
    <chartFormat chart="19" format="57">
      <pivotArea type="data" outline="0" fieldPosition="0">
        <references count="2">
          <reference field="4294967294" count="1" selected="0">
            <x v="0"/>
          </reference>
          <reference field="3" count="1" selected="0">
            <x v="7"/>
          </reference>
        </references>
      </pivotArea>
    </chartFormat>
    <chartFormat chart="17" format="12" series="1">
      <pivotArea type="data" outline="0" fieldPosition="0">
        <references count="2">
          <reference field="4294967294" count="1" selected="0">
            <x v="0"/>
          </reference>
          <reference field="3" count="1" selected="0">
            <x v="6"/>
          </reference>
        </references>
      </pivotArea>
    </chartFormat>
    <chartFormat chart="17" format="13">
      <pivotArea type="data" outline="0" fieldPosition="0">
        <references count="2">
          <reference field="4294967294" count="1" selected="0">
            <x v="0"/>
          </reference>
          <reference field="3" count="1" selected="0">
            <x v="6"/>
          </reference>
        </references>
      </pivotArea>
    </chartFormat>
    <chartFormat chart="17" format="14">
      <pivotArea type="data" outline="0" fieldPosition="0">
        <references count="2">
          <reference field="4294967294" count="1" selected="0">
            <x v="1"/>
          </reference>
          <reference field="3" count="1" selected="0">
            <x v="6"/>
          </reference>
        </references>
      </pivotArea>
    </chartFormat>
    <chartFormat chart="17" format="15" series="1">
      <pivotArea type="data" outline="0" fieldPosition="0">
        <references count="2">
          <reference field="4294967294" count="1" selected="0">
            <x v="0"/>
          </reference>
          <reference field="3" count="1" selected="0">
            <x v="13"/>
          </reference>
        </references>
      </pivotArea>
    </chartFormat>
    <chartFormat chart="17" format="16">
      <pivotArea type="data" outline="0" fieldPosition="0">
        <references count="2">
          <reference field="4294967294" count="1" selected="0">
            <x v="0"/>
          </reference>
          <reference field="3" count="1" selected="0">
            <x v="13"/>
          </reference>
        </references>
      </pivotArea>
    </chartFormat>
    <chartFormat chart="17" format="17">
      <pivotArea type="data" outline="0" fieldPosition="0">
        <references count="2">
          <reference field="4294967294" count="1" selected="0">
            <x v="1"/>
          </reference>
          <reference field="3" count="1" selected="0">
            <x v="13"/>
          </reference>
        </references>
      </pivotArea>
    </chartFormat>
    <chartFormat chart="19" format="58">
      <pivotArea type="data" outline="0" fieldPosition="0">
        <references count="2">
          <reference field="4294967294" count="1" selected="0">
            <x v="1"/>
          </reference>
          <reference field="3" count="1" selected="0">
            <x v="11"/>
          </reference>
        </references>
      </pivotArea>
    </chartFormat>
    <chartFormat chart="19" format="59">
      <pivotArea type="data" outline="0" fieldPosition="0">
        <references count="2">
          <reference field="4294967294" count="1" selected="0">
            <x v="1"/>
          </reference>
          <reference field="3" count="1" selected="0">
            <x v="14"/>
          </reference>
        </references>
      </pivotArea>
    </chartFormat>
    <chartFormat chart="17" format="18" series="1">
      <pivotArea type="data" outline="0" fieldPosition="0">
        <references count="2">
          <reference field="4294967294" count="1" selected="0">
            <x v="0"/>
          </reference>
          <reference field="3" count="1" selected="0">
            <x v="19"/>
          </reference>
        </references>
      </pivotArea>
    </chartFormat>
    <chartFormat chart="17" format="19">
      <pivotArea type="data" outline="0" fieldPosition="0">
        <references count="2">
          <reference field="4294967294" count="1" selected="0">
            <x v="0"/>
          </reference>
          <reference field="3" count="1" selected="0">
            <x v="19"/>
          </reference>
        </references>
      </pivotArea>
    </chartFormat>
    <chartFormat chart="17" format="20">
      <pivotArea type="data" outline="0" fieldPosition="0">
        <references count="2">
          <reference field="4294967294" count="1" selected="0">
            <x v="1"/>
          </reference>
          <reference field="3" count="1" selected="0">
            <x v="19"/>
          </reference>
        </references>
      </pivotArea>
    </chartFormat>
    <chartFormat chart="21" format="0" series="1">
      <pivotArea type="data" outline="0" fieldPosition="0">
        <references count="2">
          <reference field="4294967294" count="1" selected="0">
            <x v="0"/>
          </reference>
          <reference field="3" count="1" selected="0">
            <x v="19"/>
          </reference>
        </references>
      </pivotArea>
    </chartFormat>
    <chartFormat chart="21" format="5">
      <pivotArea type="data" outline="0" fieldPosition="0">
        <references count="3">
          <reference field="4294967294" count="1" selected="0">
            <x v="0"/>
          </reference>
          <reference field="3" count="1" selected="0">
            <x v="19"/>
          </reference>
          <reference field="5" count="1" selected="0">
            <x v="1"/>
          </reference>
        </references>
      </pivotArea>
    </chartFormat>
    <chartFormat chart="21" format="6">
      <pivotArea type="data" outline="0" fieldPosition="0">
        <references count="3">
          <reference field="4294967294" count="1" selected="0">
            <x v="1"/>
          </reference>
          <reference field="3" count="1" selected="0">
            <x v="19"/>
          </reference>
          <reference field="5" count="1" selected="0">
            <x v="1"/>
          </reference>
        </references>
      </pivotArea>
    </chartFormat>
    <chartFormat chart="23" format="10" series="1">
      <pivotArea type="data" outline="0" fieldPosition="0">
        <references count="2">
          <reference field="4294967294" count="1" selected="0">
            <x v="0"/>
          </reference>
          <reference field="3" count="1" selected="0">
            <x v="19"/>
          </reference>
        </references>
      </pivotArea>
    </chartFormat>
    <chartFormat chart="23" format="11">
      <pivotArea type="data" outline="0" fieldPosition="0">
        <references count="3">
          <reference field="4294967294" count="1" selected="0">
            <x v="0"/>
          </reference>
          <reference field="3" count="1" selected="0">
            <x v="19"/>
          </reference>
          <reference field="5" count="1" selected="0">
            <x v="1"/>
          </reference>
        </references>
      </pivotArea>
    </chartFormat>
    <chartFormat chart="23" format="12">
      <pivotArea type="data" outline="0" fieldPosition="0">
        <references count="3">
          <reference field="4294967294" count="1" selected="0">
            <x v="1"/>
          </reference>
          <reference field="3" count="1" selected="0">
            <x v="19"/>
          </reference>
          <reference field="5" count="1" selected="0">
            <x v="1"/>
          </reference>
        </references>
      </pivotArea>
    </chartFormat>
    <chartFormat chart="23" format="13" series="1">
      <pivotArea type="data" outline="0" fieldPosition="0">
        <references count="2">
          <reference field="4294967294" count="1" selected="0">
            <x v="0"/>
          </reference>
          <reference field="3" count="1" selected="0">
            <x v="15"/>
          </reference>
        </references>
      </pivotArea>
    </chartFormat>
    <chartFormat chart="21" format="7" series="1">
      <pivotArea type="data" outline="0" fieldPosition="0">
        <references count="2">
          <reference field="4294967294" count="1" selected="0">
            <x v="0"/>
          </reference>
          <reference field="3" count="1" selected="0">
            <x v="15"/>
          </reference>
        </references>
      </pivotArea>
    </chartFormat>
    <chartFormat chart="23" format="14">
      <pivotArea type="data" outline="0" fieldPosition="0">
        <references count="3">
          <reference field="4294967294" count="1" selected="0">
            <x v="1"/>
          </reference>
          <reference field="3" count="1" selected="0">
            <x v="15"/>
          </reference>
          <reference field="5" count="1" selected="0">
            <x v="1"/>
          </reference>
        </references>
      </pivotArea>
    </chartFormat>
    <chartFormat chart="23" format="15" series="1">
      <pivotArea type="data" outline="0" fieldPosition="0">
        <references count="2">
          <reference field="4294967294" count="1" selected="0">
            <x v="0"/>
          </reference>
          <reference field="3" count="1" selected="0">
            <x v="16"/>
          </reference>
        </references>
      </pivotArea>
    </chartFormat>
    <chartFormat chart="21" format="8" series="1">
      <pivotArea type="data" outline="0" fieldPosition="0">
        <references count="2">
          <reference field="4294967294" count="1" selected="0">
            <x v="0"/>
          </reference>
          <reference field="3" count="1" selected="0">
            <x v="16"/>
          </reference>
        </references>
      </pivotArea>
    </chartFormat>
    <chartFormat chart="23" format="16" series="1">
      <pivotArea type="data" outline="0" fieldPosition="0">
        <references count="2">
          <reference field="4294967294" count="1" selected="0">
            <x v="0"/>
          </reference>
          <reference field="3" count="1" selected="0">
            <x v="0"/>
          </reference>
        </references>
      </pivotArea>
    </chartFormat>
    <chartFormat chart="21" format="9" series="1">
      <pivotArea type="data" outline="0" fieldPosition="0">
        <references count="2">
          <reference field="4294967294" count="1" selected="0">
            <x v="0"/>
          </reference>
          <reference field="3" count="1" selected="0">
            <x v="0"/>
          </reference>
        </references>
      </pivotArea>
    </chartFormat>
    <chartFormat chart="23" format="17">
      <pivotArea type="data" outline="0" fieldPosition="0">
        <references count="3">
          <reference field="4294967294" count="1" selected="0">
            <x v="1"/>
          </reference>
          <reference field="3" count="1" selected="0">
            <x v="0"/>
          </reference>
          <reference field="5" count="1" selected="0">
            <x v="1"/>
          </reference>
        </references>
      </pivotArea>
    </chartFormat>
    <chartFormat chart="23" format="18" series="1">
      <pivotArea type="data" outline="0" fieldPosition="0">
        <references count="2">
          <reference field="4294967294" count="1" selected="0">
            <x v="0"/>
          </reference>
          <reference field="3" count="1" selected="0">
            <x v="1"/>
          </reference>
        </references>
      </pivotArea>
    </chartFormat>
    <chartFormat chart="21" format="10" series="1">
      <pivotArea type="data" outline="0" fieldPosition="0">
        <references count="2">
          <reference field="4294967294" count="1" selected="0">
            <x v="0"/>
          </reference>
          <reference field="3" count="1" selected="0">
            <x v="1"/>
          </reference>
        </references>
      </pivotArea>
    </chartFormat>
    <chartFormat chart="23" format="19">
      <pivotArea type="data" outline="0" fieldPosition="0">
        <references count="3">
          <reference field="4294967294" count="1" selected="0">
            <x v="1"/>
          </reference>
          <reference field="3" count="1" selected="0">
            <x v="1"/>
          </reference>
          <reference field="5" count="1" selected="0">
            <x v="1"/>
          </reference>
        </references>
      </pivotArea>
    </chartFormat>
    <chartFormat chart="23" format="20" series="1">
      <pivotArea type="data" outline="0" fieldPosition="0">
        <references count="2">
          <reference field="4294967294" count="1" selected="0">
            <x v="0"/>
          </reference>
          <reference field="3" count="1" selected="0">
            <x v="2"/>
          </reference>
        </references>
      </pivotArea>
    </chartFormat>
    <chartFormat chart="21" format="11" series="1">
      <pivotArea type="data" outline="0" fieldPosition="0">
        <references count="2">
          <reference field="4294967294" count="1" selected="0">
            <x v="0"/>
          </reference>
          <reference field="3" count="1" selected="0">
            <x v="2"/>
          </reference>
        </references>
      </pivotArea>
    </chartFormat>
    <chartFormat chart="23" format="21">
      <pivotArea type="data" outline="0" fieldPosition="0">
        <references count="3">
          <reference field="4294967294" count="1" selected="0">
            <x v="1"/>
          </reference>
          <reference field="3" count="1" selected="0">
            <x v="2"/>
          </reference>
          <reference field="5" count="1" selected="0">
            <x v="1"/>
          </reference>
        </references>
      </pivotArea>
    </chartFormat>
    <chartFormat chart="23" format="22" series="1">
      <pivotArea type="data" outline="0" fieldPosition="0">
        <references count="2">
          <reference field="4294967294" count="1" selected="0">
            <x v="0"/>
          </reference>
          <reference field="3" count="1" selected="0">
            <x v="3"/>
          </reference>
        </references>
      </pivotArea>
    </chartFormat>
    <chartFormat chart="21" format="12" series="1">
      <pivotArea type="data" outline="0" fieldPosition="0">
        <references count="2">
          <reference field="4294967294" count="1" selected="0">
            <x v="0"/>
          </reference>
          <reference field="3" count="1" selected="0">
            <x v="3"/>
          </reference>
        </references>
      </pivotArea>
    </chartFormat>
    <chartFormat chart="23" format="23">
      <pivotArea type="data" outline="0" fieldPosition="0">
        <references count="3">
          <reference field="4294967294" count="1" selected="0">
            <x v="1"/>
          </reference>
          <reference field="3" count="1" selected="0">
            <x v="3"/>
          </reference>
          <reference field="5" count="1" selected="0">
            <x v="1"/>
          </reference>
        </references>
      </pivotArea>
    </chartFormat>
    <chartFormat chart="23" format="24" series="1">
      <pivotArea type="data" outline="0" fieldPosition="0">
        <references count="2">
          <reference field="4294967294" count="1" selected="0">
            <x v="0"/>
          </reference>
          <reference field="3" count="1" selected="0">
            <x v="4"/>
          </reference>
        </references>
      </pivotArea>
    </chartFormat>
    <chartFormat chart="21" format="13" series="1">
      <pivotArea type="data" outline="0" fieldPosition="0">
        <references count="2">
          <reference field="4294967294" count="1" selected="0">
            <x v="0"/>
          </reference>
          <reference field="3" count="1" selected="0">
            <x v="4"/>
          </reference>
        </references>
      </pivotArea>
    </chartFormat>
    <chartFormat chart="23" format="25">
      <pivotArea type="data" outline="0" fieldPosition="0">
        <references count="3">
          <reference field="4294967294" count="1" selected="0">
            <x v="1"/>
          </reference>
          <reference field="3" count="1" selected="0">
            <x v="4"/>
          </reference>
          <reference field="5" count="1" selected="0">
            <x v="1"/>
          </reference>
        </references>
      </pivotArea>
    </chartFormat>
    <chartFormat chart="23" format="26" series="1">
      <pivotArea type="data" outline="0" fieldPosition="0">
        <references count="2">
          <reference field="4294967294" count="1" selected="0">
            <x v="0"/>
          </reference>
          <reference field="3" count="1" selected="0">
            <x v="6"/>
          </reference>
        </references>
      </pivotArea>
    </chartFormat>
    <chartFormat chart="21" format="14" series="1">
      <pivotArea type="data" outline="0" fieldPosition="0">
        <references count="2">
          <reference field="4294967294" count="1" selected="0">
            <x v="0"/>
          </reference>
          <reference field="3" count="1" selected="0">
            <x v="6"/>
          </reference>
        </references>
      </pivotArea>
    </chartFormat>
    <chartFormat chart="23" format="27">
      <pivotArea type="data" outline="0" fieldPosition="0">
        <references count="3">
          <reference field="4294967294" count="1" selected="0">
            <x v="1"/>
          </reference>
          <reference field="3" count="1" selected="0">
            <x v="6"/>
          </reference>
          <reference field="5" count="1" selected="0">
            <x v="1"/>
          </reference>
        </references>
      </pivotArea>
    </chartFormat>
    <chartFormat chart="23" format="28" series="1">
      <pivotArea type="data" outline="0" fieldPosition="0">
        <references count="2">
          <reference field="4294967294" count="1" selected="0">
            <x v="0"/>
          </reference>
          <reference field="3" count="1" selected="0">
            <x v="7"/>
          </reference>
        </references>
      </pivotArea>
    </chartFormat>
    <chartFormat chart="21" format="15" series="1">
      <pivotArea type="data" outline="0" fieldPosition="0">
        <references count="2">
          <reference field="4294967294" count="1" selected="0">
            <x v="0"/>
          </reference>
          <reference field="3" count="1" selected="0">
            <x v="7"/>
          </reference>
        </references>
      </pivotArea>
    </chartFormat>
    <chartFormat chart="23" format="29">
      <pivotArea type="data" outline="0" fieldPosition="0">
        <references count="3">
          <reference field="4294967294" count="1" selected="0">
            <x v="1"/>
          </reference>
          <reference field="3" count="1" selected="0">
            <x v="7"/>
          </reference>
          <reference field="5" count="1" selected="0">
            <x v="1"/>
          </reference>
        </references>
      </pivotArea>
    </chartFormat>
    <chartFormat chart="23" format="30" series="1">
      <pivotArea type="data" outline="0" fieldPosition="0">
        <references count="2">
          <reference field="4294967294" count="1" selected="0">
            <x v="0"/>
          </reference>
          <reference field="3" count="1" selected="0">
            <x v="8"/>
          </reference>
        </references>
      </pivotArea>
    </chartFormat>
    <chartFormat chart="21" format="16" series="1">
      <pivotArea type="data" outline="0" fieldPosition="0">
        <references count="2">
          <reference field="4294967294" count="1" selected="0">
            <x v="0"/>
          </reference>
          <reference field="3" count="1" selected="0">
            <x v="8"/>
          </reference>
        </references>
      </pivotArea>
    </chartFormat>
    <chartFormat chart="23" format="31">
      <pivotArea type="data" outline="0" fieldPosition="0">
        <references count="3">
          <reference field="4294967294" count="1" selected="0">
            <x v="1"/>
          </reference>
          <reference field="3" count="1" selected="0">
            <x v="8"/>
          </reference>
          <reference field="5" count="1" selected="0">
            <x v="1"/>
          </reference>
        </references>
      </pivotArea>
    </chartFormat>
    <chartFormat chart="23" format="32" series="1">
      <pivotArea type="data" outline="0" fieldPosition="0">
        <references count="2">
          <reference field="4294967294" count="1" selected="0">
            <x v="0"/>
          </reference>
          <reference field="3" count="1" selected="0">
            <x v="9"/>
          </reference>
        </references>
      </pivotArea>
    </chartFormat>
    <chartFormat chart="21" format="17" series="1">
      <pivotArea type="data" outline="0" fieldPosition="0">
        <references count="2">
          <reference field="4294967294" count="1" selected="0">
            <x v="0"/>
          </reference>
          <reference field="3" count="1" selected="0">
            <x v="9"/>
          </reference>
        </references>
      </pivotArea>
    </chartFormat>
    <chartFormat chart="23" format="33">
      <pivotArea type="data" outline="0" fieldPosition="0">
        <references count="3">
          <reference field="4294967294" count="1" selected="0">
            <x v="1"/>
          </reference>
          <reference field="3" count="1" selected="0">
            <x v="9"/>
          </reference>
          <reference field="5" count="1" selected="0">
            <x v="1"/>
          </reference>
        </references>
      </pivotArea>
    </chartFormat>
    <chartFormat chart="23" format="34" series="1">
      <pivotArea type="data" outline="0" fieldPosition="0">
        <references count="2">
          <reference field="4294967294" count="1" selected="0">
            <x v="0"/>
          </reference>
          <reference field="3" count="1" selected="0">
            <x v="10"/>
          </reference>
        </references>
      </pivotArea>
    </chartFormat>
    <chartFormat chart="21" format="18" series="1">
      <pivotArea type="data" outline="0" fieldPosition="0">
        <references count="2">
          <reference field="4294967294" count="1" selected="0">
            <x v="0"/>
          </reference>
          <reference field="3" count="1" selected="0">
            <x v="10"/>
          </reference>
        </references>
      </pivotArea>
    </chartFormat>
    <chartFormat chart="23" format="35">
      <pivotArea type="data" outline="0" fieldPosition="0">
        <references count="3">
          <reference field="4294967294" count="1" selected="0">
            <x v="1"/>
          </reference>
          <reference field="3" count="1" selected="0">
            <x v="10"/>
          </reference>
          <reference field="5" count="1" selected="0">
            <x v="1"/>
          </reference>
        </references>
      </pivotArea>
    </chartFormat>
    <chartFormat chart="23" format="36" series="1">
      <pivotArea type="data" outline="0" fieldPosition="0">
        <references count="2">
          <reference field="4294967294" count="1" selected="0">
            <x v="0"/>
          </reference>
          <reference field="3" count="1" selected="0">
            <x v="11"/>
          </reference>
        </references>
      </pivotArea>
    </chartFormat>
    <chartFormat chart="21" format="19" series="1">
      <pivotArea type="data" outline="0" fieldPosition="0">
        <references count="2">
          <reference field="4294967294" count="1" selected="0">
            <x v="0"/>
          </reference>
          <reference field="3" count="1" selected="0">
            <x v="11"/>
          </reference>
        </references>
      </pivotArea>
    </chartFormat>
    <chartFormat chart="23" format="37">
      <pivotArea type="data" outline="0" fieldPosition="0">
        <references count="3">
          <reference field="4294967294" count="1" selected="0">
            <x v="1"/>
          </reference>
          <reference field="3" count="1" selected="0">
            <x v="11"/>
          </reference>
          <reference field="5" count="1" selected="0">
            <x v="1"/>
          </reference>
        </references>
      </pivotArea>
    </chartFormat>
    <chartFormat chart="23" format="38" series="1">
      <pivotArea type="data" outline="0" fieldPosition="0">
        <references count="2">
          <reference field="4294967294" count="1" selected="0">
            <x v="0"/>
          </reference>
          <reference field="3" count="1" selected="0">
            <x v="12"/>
          </reference>
        </references>
      </pivotArea>
    </chartFormat>
    <chartFormat chart="21" format="20" series="1">
      <pivotArea type="data" outline="0" fieldPosition="0">
        <references count="2">
          <reference field="4294967294" count="1" selected="0">
            <x v="0"/>
          </reference>
          <reference field="3" count="1" selected="0">
            <x v="12"/>
          </reference>
        </references>
      </pivotArea>
    </chartFormat>
    <chartFormat chart="23" format="39">
      <pivotArea type="data" outline="0" fieldPosition="0">
        <references count="3">
          <reference field="4294967294" count="1" selected="0">
            <x v="1"/>
          </reference>
          <reference field="3" count="1" selected="0">
            <x v="12"/>
          </reference>
          <reference field="5" count="1" selected="0">
            <x v="1"/>
          </reference>
        </references>
      </pivotArea>
    </chartFormat>
    <chartFormat chart="23" format="40" series="1">
      <pivotArea type="data" outline="0" fieldPosition="0">
        <references count="2">
          <reference field="4294967294" count="1" selected="0">
            <x v="0"/>
          </reference>
          <reference field="3" count="1" selected="0">
            <x v="13"/>
          </reference>
        </references>
      </pivotArea>
    </chartFormat>
    <chartFormat chart="21" format="21" series="1">
      <pivotArea type="data" outline="0" fieldPosition="0">
        <references count="2">
          <reference field="4294967294" count="1" selected="0">
            <x v="0"/>
          </reference>
          <reference field="3" count="1" selected="0">
            <x v="13"/>
          </reference>
        </references>
      </pivotArea>
    </chartFormat>
    <chartFormat chart="23" format="41">
      <pivotArea type="data" outline="0" fieldPosition="0">
        <references count="3">
          <reference field="4294967294" count="1" selected="0">
            <x v="1"/>
          </reference>
          <reference field="3" count="1" selected="0">
            <x v="13"/>
          </reference>
          <reference field="5" count="1" selected="0">
            <x v="1"/>
          </reference>
        </references>
      </pivotArea>
    </chartFormat>
    <chartFormat chart="23" format="42" series="1">
      <pivotArea type="data" outline="0" fieldPosition="0">
        <references count="2">
          <reference field="4294967294" count="1" selected="0">
            <x v="0"/>
          </reference>
          <reference field="3" count="1" selected="0">
            <x v="14"/>
          </reference>
        </references>
      </pivotArea>
    </chartFormat>
    <chartFormat chart="21" format="22" series="1">
      <pivotArea type="data" outline="0" fieldPosition="0">
        <references count="2">
          <reference field="4294967294" count="1" selected="0">
            <x v="0"/>
          </reference>
          <reference field="3" count="1" selected="0">
            <x v="14"/>
          </reference>
        </references>
      </pivotArea>
    </chartFormat>
    <chartFormat chart="23" format="43">
      <pivotArea type="data" outline="0" fieldPosition="0">
        <references count="3">
          <reference field="4294967294" count="1" selected="0">
            <x v="1"/>
          </reference>
          <reference field="3" count="1" selected="0">
            <x v="14"/>
          </reference>
          <reference field="5" count="1" selected="0">
            <x v="1"/>
          </reference>
        </references>
      </pivotArea>
    </chartFormat>
    <chartFormat chart="23" format="44">
      <pivotArea type="data" outline="0" fieldPosition="0">
        <references count="3">
          <reference field="4294967294" count="1" selected="0">
            <x v="1"/>
          </reference>
          <reference field="3" count="1" selected="0">
            <x v="16"/>
          </reference>
          <reference field="5" count="1" selected="0">
            <x v="1"/>
          </reference>
        </references>
      </pivotArea>
    </chartFormat>
    <chartFormat chart="23" format="45" series="1">
      <pivotArea type="data" outline="0" fieldPosition="0">
        <references count="2">
          <reference field="4294967294" count="1" selected="0">
            <x v="0"/>
          </reference>
          <reference field="3" count="1" selected="0">
            <x v="17"/>
          </reference>
        </references>
      </pivotArea>
    </chartFormat>
    <chartFormat chart="21" format="23" series="1">
      <pivotArea type="data" outline="0" fieldPosition="0">
        <references count="2">
          <reference field="4294967294" count="1" selected="0">
            <x v="0"/>
          </reference>
          <reference field="3" count="1" selected="0">
            <x v="17"/>
          </reference>
        </references>
      </pivotArea>
    </chartFormat>
    <chartFormat chart="23" format="46">
      <pivotArea type="data" outline="0" fieldPosition="0">
        <references count="3">
          <reference field="4294967294" count="1" selected="0">
            <x v="1"/>
          </reference>
          <reference field="3" count="1" selected="0">
            <x v="17"/>
          </reference>
          <reference field="5" count="1" selected="0">
            <x v="1"/>
          </reference>
        </references>
      </pivotArea>
    </chartFormat>
    <chartFormat chart="23" format="47" series="1">
      <pivotArea type="data" outline="0" fieldPosition="0">
        <references count="2">
          <reference field="4294967294" count="1" selected="0">
            <x v="0"/>
          </reference>
          <reference field="3" count="1" selected="0">
            <x v="20"/>
          </reference>
        </references>
      </pivotArea>
    </chartFormat>
    <chartFormat chart="21" format="24" series="1">
      <pivotArea type="data" outline="0" fieldPosition="0">
        <references count="2">
          <reference field="4294967294" count="1" selected="0">
            <x v="0"/>
          </reference>
          <reference field="3" count="1" selected="0">
            <x v="20"/>
          </reference>
        </references>
      </pivotArea>
    </chartFormat>
    <chartFormat chart="23" format="48">
      <pivotArea type="data" outline="0" fieldPosition="0">
        <references count="3">
          <reference field="4294967294" count="1" selected="0">
            <x v="1"/>
          </reference>
          <reference field="3" count="1" selected="0">
            <x v="20"/>
          </reference>
          <reference field="5" count="1" selected="0">
            <x v="1"/>
          </reference>
        </references>
      </pivotArea>
    </chartFormat>
    <chartFormat chart="23" format="49" series="1">
      <pivotArea type="data" outline="0" fieldPosition="0">
        <references count="1">
          <reference field="4294967294" count="1" selected="0">
            <x v="0"/>
          </reference>
        </references>
      </pivotArea>
    </chartFormat>
    <chartFormat chart="21" format="25" series="1">
      <pivotArea type="data" outline="0" fieldPosition="0">
        <references count="1">
          <reference field="4294967294" count="1" selected="0">
            <x v="0"/>
          </reference>
        </references>
      </pivotArea>
    </chartFormat>
    <chartFormat chart="23" format="50">
      <pivotArea type="data" grandRow="1" outline="0" fieldPosition="0">
        <references count="1">
          <reference field="4294967294" count="1" selected="0">
            <x v="1"/>
          </reference>
        </references>
      </pivotArea>
    </chartFormat>
    <chartFormat chart="23" format="51">
      <pivotArea type="data" outline="0" fieldPosition="0">
        <references count="3">
          <reference field="4294967294" count="1" selected="0">
            <x v="0"/>
          </reference>
          <reference field="3" count="1" selected="0">
            <x v="15"/>
          </reference>
          <reference field="5" count="1" selected="0">
            <x v="1"/>
          </reference>
        </references>
      </pivotArea>
    </chartFormat>
    <chartFormat chart="21" format="26">
      <pivotArea type="data" outline="0" fieldPosition="0">
        <references count="3">
          <reference field="4294967294" count="1" selected="0">
            <x v="0"/>
          </reference>
          <reference field="3" count="1" selected="0">
            <x v="16"/>
          </reference>
          <reference field="5" count="1" selected="0">
            <x v="1"/>
          </reference>
        </references>
      </pivotArea>
    </chartFormat>
    <chartFormat chart="21" format="27">
      <pivotArea type="data" outline="0" fieldPosition="0">
        <references count="3">
          <reference field="4294967294" count="1" selected="0">
            <x v="1"/>
          </reference>
          <reference field="3" count="1" selected="0">
            <x v="16"/>
          </reference>
          <reference field="5" count="1" selected="0">
            <x v="1"/>
          </reference>
        </references>
      </pivotArea>
    </chartFormat>
    <chartFormat chart="21" format="28">
      <pivotArea type="data" outline="0" fieldPosition="0">
        <references count="3">
          <reference field="4294967294" count="1" selected="0">
            <x v="0"/>
          </reference>
          <reference field="3" count="1" selected="0">
            <x v="12"/>
          </reference>
          <reference field="5" count="1" selected="0">
            <x v="1"/>
          </reference>
        </references>
      </pivotArea>
    </chartFormat>
    <chartFormat chart="21" format="29">
      <pivotArea type="data" outline="0" fieldPosition="0">
        <references count="3">
          <reference field="4294967294" count="1" selected="0">
            <x v="1"/>
          </reference>
          <reference field="3" count="1" selected="0">
            <x v="12"/>
          </reference>
          <reference field="5" count="1" selected="0">
            <x v="1"/>
          </reference>
        </references>
      </pivotArea>
    </chartFormat>
    <chartFormat chart="23" format="52">
      <pivotArea type="data" outline="0" fieldPosition="0">
        <references count="3">
          <reference field="4294967294" count="1" selected="0">
            <x v="0"/>
          </reference>
          <reference field="3" count="1" selected="0">
            <x v="12"/>
          </reference>
          <reference field="5" count="1" selected="0">
            <x v="1"/>
          </reference>
        </references>
      </pivotArea>
    </chartFormat>
    <chartFormat chart="21" format="36">
      <pivotArea type="data" outline="0" fieldPosition="0">
        <references count="3">
          <reference field="4294967294" count="1" selected="0">
            <x v="0"/>
          </reference>
          <reference field="3" count="1" selected="0">
            <x v="15"/>
          </reference>
          <reference field="5" count="1" selected="0">
            <x v="1"/>
          </reference>
        </references>
      </pivotArea>
    </chartFormat>
    <chartFormat chart="21" format="37">
      <pivotArea type="data" outline="0" fieldPosition="0">
        <references count="3">
          <reference field="4294967294" count="1" selected="0">
            <x v="1"/>
          </reference>
          <reference field="3" count="1" selected="0">
            <x v="15"/>
          </reference>
          <reference field="5" count="1" selected="0">
            <x v="1"/>
          </reference>
        </references>
      </pivotArea>
    </chartFormat>
    <chartFormat chart="21" format="38">
      <pivotArea type="data" outline="0" fieldPosition="0">
        <references count="3">
          <reference field="4294967294" count="1" selected="0">
            <x v="0"/>
          </reference>
          <reference field="3" count="1" selected="0">
            <x v="13"/>
          </reference>
          <reference field="5" count="1" selected="0">
            <x v="1"/>
          </reference>
        </references>
      </pivotArea>
    </chartFormat>
    <chartFormat chart="21" format="39">
      <pivotArea type="data" outline="0" fieldPosition="0">
        <references count="3">
          <reference field="4294967294" count="1" selected="0">
            <x v="1"/>
          </reference>
          <reference field="3" count="1" selected="0">
            <x v="13"/>
          </reference>
          <reference field="5" count="1" selected="0">
            <x v="1"/>
          </reference>
        </references>
      </pivotArea>
    </chartFormat>
    <chartFormat chart="23" format="53">
      <pivotArea type="data" outline="0" fieldPosition="0">
        <references count="3">
          <reference field="4294967294" count="1" selected="0">
            <x v="0"/>
          </reference>
          <reference field="3" count="1" selected="0">
            <x v="13"/>
          </reference>
          <reference field="5" count="1" selected="0">
            <x v="1"/>
          </reference>
        </references>
      </pivotArea>
    </chartFormat>
    <chartFormat chart="21" format="40">
      <pivotArea type="data" grandRow="1" outline="0" fieldPosition="0">
        <references count="1">
          <reference field="4294967294" count="1" selected="0">
            <x v="0"/>
          </reference>
        </references>
      </pivotArea>
    </chartFormat>
    <chartFormat chart="21" format="41">
      <pivotArea type="data" grandRow="1" outline="0" fieldPosition="0">
        <references count="1">
          <reference field="4294967294" count="1" selected="0">
            <x v="1"/>
          </reference>
        </references>
      </pivotArea>
    </chartFormat>
    <chartFormat chart="23" format="54">
      <pivotArea type="data" outline="0" fieldPosition="0">
        <references count="3">
          <reference field="4294967294" count="1" selected="0">
            <x v="0"/>
          </reference>
          <reference field="3" count="1" selected="0">
            <x v="7"/>
          </reference>
          <reference field="5" count="1" selected="0">
            <x v="1"/>
          </reference>
        </references>
      </pivotArea>
    </chartFormat>
    <chartFormat chart="21" format="42">
      <pivotArea type="data" outline="0" fieldPosition="0">
        <references count="3">
          <reference field="4294967294" count="1" selected="0">
            <x v="0"/>
          </reference>
          <reference field="3" count="1" selected="0">
            <x v="7"/>
          </reference>
          <reference field="5" count="1" selected="0">
            <x v="1"/>
          </reference>
        </references>
      </pivotArea>
    </chartFormat>
    <chartFormat chart="21" format="43">
      <pivotArea type="data" outline="0" fieldPosition="0">
        <references count="3">
          <reference field="4294967294" count="1" selected="0">
            <x v="1"/>
          </reference>
          <reference field="3" count="1" selected="0">
            <x v="7"/>
          </reference>
          <reference field="5" count="1" selected="0">
            <x v="1"/>
          </reference>
        </references>
      </pivotArea>
    </chartFormat>
    <chartFormat chart="21" format="44">
      <pivotArea type="data" outline="0" fieldPosition="0">
        <references count="3">
          <reference field="4294967294" count="1" selected="0">
            <x v="0"/>
          </reference>
          <reference field="3" count="1" selected="0">
            <x v="6"/>
          </reference>
          <reference field="5" count="1" selected="0">
            <x v="1"/>
          </reference>
        </references>
      </pivotArea>
    </chartFormat>
    <chartFormat chart="21" format="45">
      <pivotArea type="data" outline="0" fieldPosition="0">
        <references count="3">
          <reference field="4294967294" count="1" selected="0">
            <x v="1"/>
          </reference>
          <reference field="3" count="1" selected="0">
            <x v="6"/>
          </reference>
          <reference field="5" count="1" selected="0">
            <x v="1"/>
          </reference>
        </references>
      </pivotArea>
    </chartFormat>
    <chartFormat chart="23" format="55">
      <pivotArea type="data" outline="0" fieldPosition="0">
        <references count="3">
          <reference field="4294967294" count="1" selected="0">
            <x v="0"/>
          </reference>
          <reference field="3" count="1" selected="0">
            <x v="6"/>
          </reference>
          <reference field="5" count="1" selected="0">
            <x v="1"/>
          </reference>
        </references>
      </pivotArea>
    </chartFormat>
    <chartFormat chart="21" format="46">
      <pivotArea type="data" outline="0" fieldPosition="0">
        <references count="3">
          <reference field="4294967294" count="1" selected="0">
            <x v="0"/>
          </reference>
          <reference field="3" count="1" selected="0">
            <x v="1"/>
          </reference>
          <reference field="5" count="1" selected="0">
            <x v="1"/>
          </reference>
        </references>
      </pivotArea>
    </chartFormat>
    <chartFormat chart="21" format="47">
      <pivotArea type="data" outline="0" fieldPosition="0">
        <references count="3">
          <reference field="4294967294" count="1" selected="0">
            <x v="1"/>
          </reference>
          <reference field="3" count="1" selected="0">
            <x v="1"/>
          </reference>
          <reference field="5" count="1" selected="0">
            <x v="1"/>
          </reference>
        </references>
      </pivotArea>
    </chartFormat>
    <chartFormat chart="23" format="56">
      <pivotArea type="data" outline="0" fieldPosition="0">
        <references count="3">
          <reference field="4294967294" count="1" selected="0">
            <x v="0"/>
          </reference>
          <reference field="3" count="1" selected="0">
            <x v="1"/>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6111E602-CAF4-453C-8A6D-D7E399C0CAC7}"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1:C34" firstHeaderRow="1" firstDataRow="2" firstDataCol="1"/>
  <pivotFields count="43">
    <pivotField showAll="0">
      <items count="3">
        <item h="1" x="1"/>
        <item x="0"/>
        <item t="default"/>
      </items>
    </pivotField>
    <pivotField showAll="0">
      <items count="23">
        <item x="0"/>
        <item x="1"/>
        <item h="1" x="2"/>
        <item h="1" x="3"/>
        <item h="1" x="4"/>
        <item h="1" x="5"/>
        <item h="1" x="13"/>
        <item h="1" x="6"/>
        <item h="1" x="14"/>
        <item h="1" x="15"/>
        <item h="1" x="7"/>
        <item h="1" x="16"/>
        <item h="1" x="17"/>
        <item h="1" x="8"/>
        <item x="18"/>
        <item x="9"/>
        <item x="19"/>
        <item x="10"/>
        <item x="20"/>
        <item x="11"/>
        <item x="12"/>
        <item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Col" showAll="0">
      <items count="22">
        <item h="1" x="19"/>
        <item x="5"/>
        <item h="1" x="14"/>
        <item h="1" x="17"/>
        <item h="1" x="8"/>
        <item h="1" x="3"/>
        <item h="1" x="0"/>
        <item h="1" x="2"/>
        <item h="1" x="18"/>
        <item h="1" x="11"/>
        <item h="1" x="16"/>
        <item h="1" x="13"/>
        <item h="1" x="1"/>
        <item h="1" x="6"/>
        <item h="1" x="15"/>
        <item h="1" x="10"/>
        <item h="1" x="7"/>
        <item h="1" x="12"/>
        <item h="1" x="20"/>
        <item h="1" x="4"/>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i>
    <i i="1">
      <x v="1"/>
    </i>
  </rowItems>
  <colFields count="1">
    <field x="3"/>
  </colFields>
  <colItems count="2">
    <i>
      <x v="1"/>
    </i>
    <i t="grand">
      <x/>
    </i>
  </colItems>
  <dataFields count="2">
    <dataField name="Sum of Win %" fld="30" baseField="3" baseItem="12" numFmtId="10"/>
    <dataField name="Sum of Not Won %" fld="31" baseField="3" baseItem="12" numFmtId="10"/>
  </dataFields>
  <chartFormats count="51">
    <chartFormat chart="19" format="10" series="1">
      <pivotArea type="data" outline="0" fieldPosition="0">
        <references count="2">
          <reference field="4294967294" count="1" selected="0">
            <x v="0"/>
          </reference>
          <reference field="3" count="1" selected="0">
            <x v="12"/>
          </reference>
        </references>
      </pivotArea>
    </chartFormat>
    <chartFormat chart="19" format="11">
      <pivotArea type="data" outline="0" fieldPosition="0">
        <references count="2">
          <reference field="4294967294" count="1" selected="0">
            <x v="0"/>
          </reference>
          <reference field="3" count="1" selected="0">
            <x v="12"/>
          </reference>
        </references>
      </pivotArea>
    </chartFormat>
    <chartFormat chart="19" format="12">
      <pivotArea type="data" outline="0" fieldPosition="0">
        <references count="2">
          <reference field="4294967294" count="1" selected="0">
            <x v="1"/>
          </reference>
          <reference field="3" count="1" selected="0">
            <x v="12"/>
          </reference>
        </references>
      </pivotArea>
    </chartFormat>
    <chartFormat chart="19" format="13" series="1">
      <pivotArea type="data" outline="0" fieldPosition="0">
        <references count="2">
          <reference field="4294967294" count="1" selected="0">
            <x v="0"/>
          </reference>
          <reference field="3" count="1" selected="0">
            <x v="15"/>
          </reference>
        </references>
      </pivotArea>
    </chartFormat>
    <chartFormat chart="19" format="14">
      <pivotArea type="data" outline="0" fieldPosition="0">
        <references count="2">
          <reference field="4294967294" count="1" selected="0">
            <x v="0"/>
          </reference>
          <reference field="3" count="1" selected="0">
            <x v="15"/>
          </reference>
        </references>
      </pivotArea>
    </chartFormat>
    <chartFormat chart="19" format="15">
      <pivotArea type="data" outline="0" fieldPosition="0">
        <references count="2">
          <reference field="4294967294" count="1" selected="0">
            <x v="1"/>
          </reference>
          <reference field="3" count="1" selected="0">
            <x v="15"/>
          </reference>
        </references>
      </pivotArea>
    </chartFormat>
    <chartFormat chart="19" format="16" series="1">
      <pivotArea type="data" outline="0" fieldPosition="0">
        <references count="2">
          <reference field="4294967294" count="1" selected="0">
            <x v="0"/>
          </reference>
          <reference field="3" count="1" selected="0">
            <x v="13"/>
          </reference>
        </references>
      </pivotArea>
    </chartFormat>
    <chartFormat chart="19" format="17" series="1">
      <pivotArea type="data" outline="0" fieldPosition="0">
        <references count="2">
          <reference field="4294967294" count="1" selected="0">
            <x v="0"/>
          </reference>
          <reference field="3" count="1" selected="0">
            <x v="11"/>
          </reference>
        </references>
      </pivotArea>
    </chartFormat>
    <chartFormat chart="19" format="18" series="1">
      <pivotArea type="data" outline="0" fieldPosition="0">
        <references count="2">
          <reference field="4294967294" count="1" selected="0">
            <x v="0"/>
          </reference>
          <reference field="3" count="1" selected="0">
            <x v="14"/>
          </reference>
        </references>
      </pivotArea>
    </chartFormat>
    <chartFormat chart="19" format="19" series="1">
      <pivotArea type="data" outline="0" fieldPosition="0">
        <references count="2">
          <reference field="4294967294" count="1" selected="0">
            <x v="0"/>
          </reference>
          <reference field="3" count="1" selected="0">
            <x v="16"/>
          </reference>
        </references>
      </pivotArea>
    </chartFormat>
    <chartFormat chart="19" format="20" series="1">
      <pivotArea type="data" outline="0" fieldPosition="0">
        <references count="2">
          <reference field="4294967294" count="1" selected="0">
            <x v="0"/>
          </reference>
          <reference field="3" count="1" selected="0">
            <x v="0"/>
          </reference>
        </references>
      </pivotArea>
    </chartFormat>
    <chartFormat chart="19" format="21">
      <pivotArea type="data" outline="0" fieldPosition="0">
        <references count="2">
          <reference field="4294967294" count="1" selected="0">
            <x v="1"/>
          </reference>
          <reference field="3" count="1" selected="0">
            <x v="13"/>
          </reference>
        </references>
      </pivotArea>
    </chartFormat>
    <chartFormat chart="19" format="22">
      <pivotArea type="data" outline="0" fieldPosition="0">
        <references count="2">
          <reference field="4294967294" count="1" selected="0">
            <x v="0"/>
          </reference>
          <reference field="3" count="1" selected="0">
            <x v="13"/>
          </reference>
        </references>
      </pivotArea>
    </chartFormat>
    <chartFormat chart="19" format="23" series="1">
      <pivotArea type="data" outline="0" fieldPosition="0">
        <references count="2">
          <reference field="4294967294" count="1" selected="0">
            <x v="0"/>
          </reference>
          <reference field="3" count="1" selected="0">
            <x v="10"/>
          </reference>
        </references>
      </pivotArea>
    </chartFormat>
    <chartFormat chart="19" format="24">
      <pivotArea type="data" outline="0" fieldPosition="0">
        <references count="2">
          <reference field="4294967294" count="1" selected="0">
            <x v="0"/>
          </reference>
          <reference field="3" count="1" selected="0">
            <x v="11"/>
          </reference>
        </references>
      </pivotArea>
    </chartFormat>
    <chartFormat chart="19" format="25">
      <pivotArea type="data" outline="0" fieldPosition="0">
        <references count="2">
          <reference field="4294967294" count="1" selected="0">
            <x v="0"/>
          </reference>
          <reference field="3" count="1" selected="0">
            <x v="10"/>
          </reference>
        </references>
      </pivotArea>
    </chartFormat>
    <chartFormat chart="19" format="26">
      <pivotArea type="data" outline="0" fieldPosition="0">
        <references count="2">
          <reference field="4294967294" count="1" selected="0">
            <x v="1"/>
          </reference>
          <reference field="3" count="1" selected="0">
            <x v="10"/>
          </reference>
        </references>
      </pivotArea>
    </chartFormat>
    <chartFormat chart="19" format="27" series="1">
      <pivotArea type="data" outline="0" fieldPosition="0">
        <references count="2">
          <reference field="4294967294" count="1" selected="0">
            <x v="0"/>
          </reference>
          <reference field="3" count="1" selected="0">
            <x v="9"/>
          </reference>
        </references>
      </pivotArea>
    </chartFormat>
    <chartFormat chart="19" format="28">
      <pivotArea type="data" outline="0" fieldPosition="0">
        <references count="2">
          <reference field="4294967294" count="1" selected="0">
            <x v="1"/>
          </reference>
          <reference field="3" count="1" selected="0">
            <x v="9"/>
          </reference>
        </references>
      </pivotArea>
    </chartFormat>
    <chartFormat chart="19" format="29" series="1">
      <pivotArea type="data" outline="0" fieldPosition="0">
        <references count="2">
          <reference field="4294967294" count="1" selected="0">
            <x v="0"/>
          </reference>
          <reference field="3" count="1" selected="0">
            <x v="8"/>
          </reference>
        </references>
      </pivotArea>
    </chartFormat>
    <chartFormat chart="19" format="30">
      <pivotArea type="data" outline="0" fieldPosition="0">
        <references count="2">
          <reference field="4294967294" count="1" selected="0">
            <x v="1"/>
          </reference>
          <reference field="3" count="1" selected="0">
            <x v="8"/>
          </reference>
        </references>
      </pivotArea>
    </chartFormat>
    <chartFormat chart="19" format="31" series="1">
      <pivotArea type="data" outline="0" fieldPosition="0">
        <references count="2">
          <reference field="4294967294" count="1" selected="0">
            <x v="0"/>
          </reference>
          <reference field="3" count="1" selected="0">
            <x v="7"/>
          </reference>
        </references>
      </pivotArea>
    </chartFormat>
    <chartFormat chart="19" format="32">
      <pivotArea type="data" outline="0" fieldPosition="0">
        <references count="2">
          <reference field="4294967294" count="1" selected="0">
            <x v="1"/>
          </reference>
          <reference field="3" count="1" selected="0">
            <x v="7"/>
          </reference>
        </references>
      </pivotArea>
    </chartFormat>
    <chartFormat chart="19" format="33" series="1">
      <pivotArea type="data" outline="0" fieldPosition="0">
        <references count="2">
          <reference field="4294967294" count="1" selected="0">
            <x v="0"/>
          </reference>
          <reference field="3" count="1" selected="0">
            <x v="6"/>
          </reference>
        </references>
      </pivotArea>
    </chartFormat>
    <chartFormat chart="19" format="34">
      <pivotArea type="data" outline="0" fieldPosition="0">
        <references count="2">
          <reference field="4294967294" count="1" selected="0">
            <x v="1"/>
          </reference>
          <reference field="3" count="1" selected="0">
            <x v="6"/>
          </reference>
        </references>
      </pivotArea>
    </chartFormat>
    <chartFormat chart="19" format="35" series="1">
      <pivotArea type="data" outline="0" fieldPosition="0">
        <references count="2">
          <reference field="4294967294" count="1" selected="0">
            <x v="0"/>
          </reference>
          <reference field="3" count="1" selected="0">
            <x v="4"/>
          </reference>
        </references>
      </pivotArea>
    </chartFormat>
    <chartFormat chart="19" format="36">
      <pivotArea type="data" outline="0" fieldPosition="0">
        <references count="2">
          <reference field="4294967294" count="1" selected="0">
            <x v="1"/>
          </reference>
          <reference field="3" count="1" selected="0">
            <x v="4"/>
          </reference>
        </references>
      </pivotArea>
    </chartFormat>
    <chartFormat chart="19" format="37" series="1">
      <pivotArea type="data" outline="0" fieldPosition="0">
        <references count="2">
          <reference field="4294967294" count="1" selected="0">
            <x v="0"/>
          </reference>
          <reference field="3" count="1" selected="0">
            <x v="3"/>
          </reference>
        </references>
      </pivotArea>
    </chartFormat>
    <chartFormat chart="19" format="38">
      <pivotArea type="data" outline="0" fieldPosition="0">
        <references count="2">
          <reference field="4294967294" count="1" selected="0">
            <x v="1"/>
          </reference>
          <reference field="3" count="1" selected="0">
            <x v="3"/>
          </reference>
        </references>
      </pivotArea>
    </chartFormat>
    <chartFormat chart="19" format="39" series="1">
      <pivotArea type="data" outline="0" fieldPosition="0">
        <references count="2">
          <reference field="4294967294" count="1" selected="0">
            <x v="0"/>
          </reference>
          <reference field="3" count="1" selected="0">
            <x v="2"/>
          </reference>
        </references>
      </pivotArea>
    </chartFormat>
    <chartFormat chart="19" format="40">
      <pivotArea type="data" outline="0" fieldPosition="0">
        <references count="2">
          <reference field="4294967294" count="1" selected="0">
            <x v="1"/>
          </reference>
          <reference field="3" count="1" selected="0">
            <x v="2"/>
          </reference>
        </references>
      </pivotArea>
    </chartFormat>
    <chartFormat chart="19" format="41" series="1">
      <pivotArea type="data" outline="0" fieldPosition="0">
        <references count="2">
          <reference field="4294967294" count="1" selected="0">
            <x v="0"/>
          </reference>
          <reference field="3" count="1" selected="0">
            <x v="1"/>
          </reference>
        </references>
      </pivotArea>
    </chartFormat>
    <chartFormat chart="19" format="42">
      <pivotArea type="data" outline="0" fieldPosition="0">
        <references count="2">
          <reference field="4294967294" count="1" selected="0">
            <x v="1"/>
          </reference>
          <reference field="3" count="1" selected="0">
            <x v="1"/>
          </reference>
        </references>
      </pivotArea>
    </chartFormat>
    <chartFormat chart="19" format="43">
      <pivotArea type="data" outline="0" fieldPosition="0">
        <references count="2">
          <reference field="4294967294" count="1" selected="0">
            <x v="1"/>
          </reference>
          <reference field="3" count="1" selected="0">
            <x v="0"/>
          </reference>
        </references>
      </pivotArea>
    </chartFormat>
    <chartFormat chart="19" format="44">
      <pivotArea type="data" outline="0" fieldPosition="0">
        <references count="2">
          <reference field="4294967294" count="1" selected="0">
            <x v="1"/>
          </reference>
          <reference field="3" count="1" selected="0">
            <x v="16"/>
          </reference>
        </references>
      </pivotArea>
    </chartFormat>
    <chartFormat chart="19" format="45" series="1">
      <pivotArea type="data" outline="0" fieldPosition="0">
        <references count="2">
          <reference field="4294967294" count="1" selected="0">
            <x v="0"/>
          </reference>
          <reference field="3" count="1" selected="0">
            <x v="17"/>
          </reference>
        </references>
      </pivotArea>
    </chartFormat>
    <chartFormat chart="19" format="46">
      <pivotArea type="data" outline="0" fieldPosition="0">
        <references count="2">
          <reference field="4294967294" count="1" selected="0">
            <x v="1"/>
          </reference>
          <reference field="3" count="1" selected="0">
            <x v="17"/>
          </reference>
        </references>
      </pivotArea>
    </chartFormat>
    <chartFormat chart="19" format="47" series="1">
      <pivotArea type="data" outline="0" fieldPosition="0">
        <references count="2">
          <reference field="4294967294" count="1" selected="0">
            <x v="0"/>
          </reference>
          <reference field="3" count="1" selected="0">
            <x v="19"/>
          </reference>
        </references>
      </pivotArea>
    </chartFormat>
    <chartFormat chart="19" format="48">
      <pivotArea type="data" outline="0" fieldPosition="0">
        <references count="2">
          <reference field="4294967294" count="1" selected="0">
            <x v="1"/>
          </reference>
          <reference field="3" count="1" selected="0">
            <x v="19"/>
          </reference>
        </references>
      </pivotArea>
    </chartFormat>
    <chartFormat chart="19" format="49" series="1">
      <pivotArea type="data" outline="0" fieldPosition="0">
        <references count="2">
          <reference field="4294967294" count="1" selected="0">
            <x v="0"/>
          </reference>
          <reference field="3" count="1" selected="0">
            <x v="20"/>
          </reference>
        </references>
      </pivotArea>
    </chartFormat>
    <chartFormat chart="19" format="50">
      <pivotArea type="data" outline="0" fieldPosition="0">
        <references count="2">
          <reference field="4294967294" count="1" selected="0">
            <x v="1"/>
          </reference>
          <reference field="3" count="1" selected="0">
            <x v="20"/>
          </reference>
        </references>
      </pivotArea>
    </chartFormat>
    <chartFormat chart="19" format="51" series="1">
      <pivotArea type="data" outline="0" fieldPosition="0">
        <references count="1">
          <reference field="4294967294" count="1" selected="0">
            <x v="0"/>
          </reference>
        </references>
      </pivotArea>
    </chartFormat>
    <chartFormat chart="19" format="52">
      <pivotArea type="data" outline="0" fieldPosition="0">
        <references count="1">
          <reference field="4294967294" count="1" selected="0">
            <x v="1"/>
          </reference>
        </references>
      </pivotArea>
    </chartFormat>
    <chartFormat chart="19" format="53">
      <pivotArea type="data" outline="0" fieldPosition="0">
        <references count="2">
          <reference field="4294967294" count="1" selected="0">
            <x v="0"/>
          </reference>
          <reference field="3" count="1" selected="0">
            <x v="0"/>
          </reference>
        </references>
      </pivotArea>
    </chartFormat>
    <chartFormat chart="19" format="54">
      <pivotArea type="data" outline="0" fieldPosition="0">
        <references count="2">
          <reference field="4294967294" count="1" selected="0">
            <x v="0"/>
          </reference>
          <reference field="3" count="1" selected="0">
            <x v="1"/>
          </reference>
        </references>
      </pivotArea>
    </chartFormat>
    <chartFormat chart="19" format="55">
      <pivotArea type="data" outline="0" fieldPosition="0">
        <references count="2">
          <reference field="4294967294" count="1" selected="0">
            <x v="0"/>
          </reference>
          <reference field="3" count="1" selected="0">
            <x v="16"/>
          </reference>
        </references>
      </pivotArea>
    </chartFormat>
    <chartFormat chart="19" format="56">
      <pivotArea type="data" outline="0" fieldPosition="0">
        <references count="2">
          <reference field="4294967294" count="1" selected="0">
            <x v="0"/>
          </reference>
          <reference field="3" count="1" selected="0">
            <x v="6"/>
          </reference>
        </references>
      </pivotArea>
    </chartFormat>
    <chartFormat chart="19" format="57">
      <pivotArea type="data" outline="0" fieldPosition="0">
        <references count="2">
          <reference field="4294967294" count="1" selected="0">
            <x v="0"/>
          </reference>
          <reference field="3" count="1" selected="0">
            <x v="7"/>
          </reference>
        </references>
      </pivotArea>
    </chartFormat>
    <chartFormat chart="19" format="58">
      <pivotArea type="data" outline="0" fieldPosition="0">
        <references count="2">
          <reference field="4294967294" count="1" selected="0">
            <x v="1"/>
          </reference>
          <reference field="3" count="1" selected="0">
            <x v="11"/>
          </reference>
        </references>
      </pivotArea>
    </chartFormat>
    <chartFormat chart="19" format="59">
      <pivotArea type="data" outline="0" fieldPosition="0">
        <references count="2">
          <reference field="4294967294" count="1" selected="0">
            <x v="1"/>
          </reference>
          <reference field="3" count="1" selected="0">
            <x v="14"/>
          </reference>
        </references>
      </pivotArea>
    </chartFormat>
    <chartFormat chart="19" format="60">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A267E9-0A76-4BB1-AA55-120B1E82653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V3:W9" firstHeaderRow="1" firstDataRow="1" firstDataCol="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v="6"/>
    </i>
    <i>
      <x v="7"/>
    </i>
    <i>
      <x v="12"/>
    </i>
    <i>
      <x v="13"/>
    </i>
    <i>
      <x v="15"/>
    </i>
    <i t="grand">
      <x/>
    </i>
  </rowItems>
  <colItems count="1">
    <i/>
  </colItems>
  <dataFields count="1">
    <dataField name="Economy Rate" fld="26" baseField="3" baseItem="0" numFmtId="2"/>
  </dataFields>
  <chartFormats count="3">
    <chartFormat chart="0"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930FAC-333D-4A8B-B2D4-EB95E152ADCF}" name="TC_Tornado_Label"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H3:AI9" firstHeaderRow="1" firstDataRow="1" firstDataCol="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3"/>
  </rowFields>
  <rowItems count="6">
    <i>
      <x v="6"/>
    </i>
    <i>
      <x v="7"/>
    </i>
    <i>
      <x v="12"/>
    </i>
    <i>
      <x v="13"/>
    </i>
    <i>
      <x v="15"/>
    </i>
    <i t="grand">
      <x/>
    </i>
  </rowItems>
  <colItems count="1">
    <i/>
  </colItems>
  <dataFields count="1">
    <dataField name="Sum of Tornado Label" fld="41" baseField="3" baseItem="1"/>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4CB7BF-9E6E-4909-9989-6E3182091904}" name="PivotTable1" cacheId="0" dataPosition="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3">
  <location ref="AD3:AF8" firstHeaderRow="0" firstDataRow="1" firstDataCol="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v="6"/>
    </i>
    <i>
      <x v="7"/>
    </i>
    <i>
      <x v="12"/>
    </i>
    <i>
      <x v="13"/>
    </i>
    <i>
      <x v="15"/>
    </i>
  </rowItems>
  <colFields count="1">
    <field x="-2"/>
  </colFields>
  <colItems count="2">
    <i>
      <x/>
    </i>
    <i i="1">
      <x v="1"/>
    </i>
  </colItems>
  <dataFields count="2">
    <dataField name="Scored" fld="36" baseField="3" baseItem="1" numFmtId="1"/>
    <dataField name="Conceeded" fld="37" baseField="3" baseItem="1" numFmtId="1"/>
  </dataFields>
  <formats count="2">
    <format dxfId="30">
      <pivotArea outline="0" fieldPosition="0">
        <references count="1">
          <reference field="4294967294" count="1">
            <x v="0"/>
          </reference>
        </references>
      </pivotArea>
    </format>
    <format dxfId="29">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212A52-0043-4411-A9D0-AC28DE8CEC2A}" name="TC_R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M3:N8" firstHeaderRow="1" firstDataRow="1" firstDataCol="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5">
    <i>
      <x v="6"/>
    </i>
    <i>
      <x v="7"/>
    </i>
    <i>
      <x v="12"/>
    </i>
    <i>
      <x v="13"/>
    </i>
    <i>
      <x v="15"/>
    </i>
  </rowItems>
  <colItems count="1">
    <i/>
  </colItems>
  <dataFields count="1">
    <dataField name="Run Rate" fld="23" baseField="3" baseItem="0" numFmtId="2"/>
  </dataFields>
  <chartFormats count="3">
    <chartFormat chart="12" format="1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80B6D6-6793-4088-B0C4-B77847897D9C}" name="TC_Bat_Av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3:K9" firstHeaderRow="1" firstDataRow="1" firstDataCol="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v="6"/>
    </i>
    <i>
      <x v="7"/>
    </i>
    <i>
      <x v="12"/>
    </i>
    <i>
      <x v="13"/>
    </i>
    <i>
      <x v="15"/>
    </i>
    <i t="grand">
      <x/>
    </i>
  </rowItems>
  <colItems count="1">
    <i/>
  </colItems>
  <dataFields count="1">
    <dataField name="Batting Average" fld="22" baseField="3" baseItem="0" numFmtId="2"/>
  </dataFields>
  <chartFormats count="2">
    <chartFormat chart="11" format="3"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637761-81DE-4CF2-AD93-A39B4C028B70}" name="TC_Bowl_Av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S3:T9" firstHeaderRow="1" firstDataRow="1" firstDataCol="1"/>
  <pivotFields count="43">
    <pivotField showAll="0">
      <items count="3">
        <item x="1"/>
        <item h="1" x="0"/>
        <item t="default"/>
      </items>
    </pivotField>
    <pivotField showAll="0">
      <items count="23">
        <item h="1" x="0"/>
        <item h="1" x="1"/>
        <item h="1" x="2"/>
        <item x="3"/>
        <item h="1" x="4"/>
        <item x="5"/>
        <item x="13"/>
        <item x="6"/>
        <item x="14"/>
        <item x="15"/>
        <item x="7"/>
        <item x="16"/>
        <item x="17"/>
        <item x="8"/>
        <item x="18"/>
        <item x="9"/>
        <item x="19"/>
        <item x="10"/>
        <item x="20"/>
        <item x="11"/>
        <item x="12"/>
        <item h="1" x="21"/>
        <item t="default"/>
      </items>
    </pivotField>
    <pivotField numFmtId="164" showAll="0">
      <items count="23">
        <item x="0"/>
        <item x="1"/>
        <item x="2"/>
        <item x="3"/>
        <item x="4"/>
        <item x="5"/>
        <item x="13"/>
        <item x="6"/>
        <item x="14"/>
        <item x="15"/>
        <item x="7"/>
        <item x="16"/>
        <item x="17"/>
        <item x="8"/>
        <item x="18"/>
        <item x="9"/>
        <item x="19"/>
        <item x="10"/>
        <item x="20"/>
        <item x="11"/>
        <item x="12"/>
        <item x="21"/>
        <item t="default"/>
      </items>
    </pivotField>
    <pivotField axis="axisRow" showAll="0">
      <items count="22">
        <item h="1" x="19"/>
        <item h="1" x="5"/>
        <item h="1" x="14"/>
        <item h="1" x="17"/>
        <item h="1" x="8"/>
        <item h="1" x="3"/>
        <item x="0"/>
        <item x="2"/>
        <item h="1" x="18"/>
        <item h="1" x="11"/>
        <item h="1" x="16"/>
        <item h="1" x="13"/>
        <item x="1"/>
        <item x="6"/>
        <item h="1" x="15"/>
        <item x="10"/>
        <item h="1" x="7"/>
        <item h="1" x="12"/>
        <item h="1" x="20"/>
        <item h="1" x="4"/>
        <item h="1" x="9"/>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showAll="0" defaultSubtotal="0"/>
    <pivotField showAll="0" defaultSubtotal="0"/>
    <pivotField showAll="0" defaultSubtota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3"/>
  </rowFields>
  <rowItems count="6">
    <i>
      <x v="6"/>
    </i>
    <i>
      <x v="7"/>
    </i>
    <i>
      <x v="12"/>
    </i>
    <i>
      <x v="13"/>
    </i>
    <i>
      <x v="15"/>
    </i>
    <i t="grand">
      <x/>
    </i>
  </rowItems>
  <colItems count="1">
    <i/>
  </colItems>
  <dataFields count="1">
    <dataField name="Average" fld="25" baseField="3" baseItem="0" numFmtId="2"/>
  </dataFields>
  <chartFormats count="5">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F31E22B4-DA27-4675-8FB7-BE39F0FB0454}" autoFormatId="16" applyNumberFormats="0" applyBorderFormats="0" applyFontFormats="0" applyPatternFormats="0" applyAlignmentFormats="0" applyWidthHeightFormats="0">
  <queryTableRefresh nextId="8" unboundColumnsRight="1">
    <queryTableFields count="6">
      <queryTableField id="1" name="Tournament" tableColumnId="1"/>
      <queryTableField id="2" name="Year" tableColumnId="2"/>
      <queryTableField id="3" name="Team" tableColumnId="3"/>
      <queryTableField id="4" name="Result" tableColumnId="4"/>
      <queryTableField id="5" name="Progress" tableColumnId="5"/>
      <queryTableField id="7"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CF666710-6D3A-4EA9-A3D6-076824C63D19}" autoFormatId="16" applyNumberFormats="0" applyBorderFormats="0" applyFontFormats="0" applyPatternFormats="0" applyAlignmentFormats="0" applyWidthHeightFormats="0">
  <queryTableRefresh nextId="26" unboundColumnsRight="2">
    <queryTableFields count="21">
      <queryTableField id="1" name="Tournament" tableColumnId="1"/>
      <queryTableField id="2" name="Year" tableColumnId="2"/>
      <queryTableField id="17" dataBound="0" tableColumnId="17"/>
      <queryTableField id="3" name="Team" tableColumnId="3"/>
      <queryTableField id="4" name="Stage" tableColumnId="4"/>
      <queryTableField id="5" name="Stage Type" tableColumnId="5"/>
      <queryTableField id="6" name="Played" tableColumnId="6"/>
      <queryTableField id="7" name="Won" tableColumnId="7"/>
      <queryTableField id="8" name="Lost" tableColumnId="8"/>
      <queryTableField id="9" name="Runs Scored" tableColumnId="9"/>
      <queryTableField id="10" name="Wickets Lost" tableColumnId="10"/>
      <queryTableField id="11" name="Overs Played" tableColumnId="11"/>
      <queryTableField id="12" name="Runs Conceeded" tableColumnId="12"/>
      <queryTableField id="13" name="Wickets Taken" tableColumnId="13"/>
      <queryTableField id="14" name="Overs Bowled" tableColumnId="14"/>
      <queryTableField id="15" name="NRR" tableColumnId="15"/>
      <queryTableField id="20" name="Result" tableColumnId="16"/>
      <queryTableField id="21" name="Progress" tableColumnId="18"/>
      <queryTableField id="24" name="Finish" tableColumnId="21"/>
      <queryTableField id="22" dataBound="0" tableColumnId="19"/>
      <queryTableField id="23" dataBound="0" tableColumnId="2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B5DA1A70-1A01-44D1-902E-678D2408F015}" autoFormatId="16" applyNumberFormats="0" applyBorderFormats="0" applyFontFormats="0" applyPatternFormats="0" applyAlignmentFormats="0" applyWidthHeightFormats="0">
  <queryTableRefresh nextId="8" unboundColumnsRight="1">
    <queryTableFields count="6">
      <queryTableField id="1" name="Tournament" tableColumnId="1"/>
      <queryTableField id="2" name="Year" tableColumnId="2"/>
      <queryTableField id="3" name="Team" tableColumnId="3"/>
      <queryTableField id="4" name="Result" tableColumnId="4"/>
      <queryTableField id="5" name="Progress" tableColumnId="5"/>
      <queryTableField id="7" dataBound="0"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6372E385-C426-43B7-B976-2F1C12EB5983}" sourceName="Year">
  <pivotTables>
    <pivotTable tabId="5" name="Bat Avg"/>
    <pivotTable tabId="9" name="Bowl Avg"/>
    <pivotTable tabId="13" name="WinPct Stages"/>
    <pivotTable tabId="13" name="PivotTable1"/>
    <pivotTable tabId="13" name="PlyWonStg"/>
    <pivotTable tabId="13" name="plyWonKO"/>
    <pivotTable tabId="13" name="PivotTable3"/>
    <pivotTable tabId="13" name="PlyWon"/>
    <pivotTable tabId="9" name="Econ Rate"/>
    <pivotTable tabId="5" name="Bat RR"/>
    <pivotTable tabId="9" name="Bowl SR"/>
    <pivotTable tabId="9" name="Yr"/>
    <pivotTable tabId="20" name="PivotTable2"/>
    <pivotTable tabId="20" name="PivotTable3"/>
    <pivotTable tabId="20" name="PivotTable1"/>
    <pivotTable tabId="5" name="PivotTable4"/>
    <pivotTable tabId="5" name="PivotTable7"/>
    <pivotTable tabId="5" name="PivotTable2"/>
    <pivotTable tabId="7" name="PivotTable3"/>
    <pivotTable tabId="7" name="PivotTable1"/>
  </pivotTables>
  <data>
    <tabular pivotCacheId="501588956">
      <items count="22">
        <i x="0" s="1"/>
        <i x="1" s="1"/>
        <i x="2"/>
        <i x="3"/>
        <i x="4"/>
        <i x="5"/>
        <i x="6"/>
        <i x="7"/>
        <i x="8"/>
        <i x="9" s="1"/>
        <i x="10" s="1"/>
        <i x="11" s="1"/>
        <i x="12" s="1"/>
        <i x="13" nd="1"/>
        <i x="14" nd="1"/>
        <i x="15" nd="1"/>
        <i x="16" nd="1"/>
        <i x="17" nd="1"/>
        <i x="18" s="1" nd="1"/>
        <i x="19" s="1" nd="1"/>
        <i x="20" s="1" nd="1"/>
        <i x="2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1" xr10:uid="{8BCFE504-A112-4646-A65F-79F208EE8D2D}" sourceName="Tournament">
  <pivotTables>
    <pivotTable tabId="9" name="Bowl Avg"/>
    <pivotTable tabId="13" name="WinPct Stages"/>
    <pivotTable tabId="13" name="PivotTable1"/>
    <pivotTable tabId="13" name="PlyWonStg"/>
    <pivotTable tabId="13" name="plyWonKO"/>
    <pivotTable tabId="13" name="PivotTable3"/>
    <pivotTable tabId="13" name="PlyWon"/>
    <pivotTable tabId="9" name="Econ Rate"/>
    <pivotTable tabId="5" name="Bat RR"/>
    <pivotTable tabId="9" name="Bowl SR"/>
    <pivotTable tabId="9" name="Yr"/>
    <pivotTable tabId="20" name="PivotTable2"/>
    <pivotTable tabId="20" name="PivotTable3"/>
    <pivotTable tabId="20" name="PivotTable1"/>
    <pivotTable tabId="5" name="Bat Avg"/>
    <pivotTable tabId="5" name="PivotTable4"/>
    <pivotTable tabId="5" name="PivotTable7"/>
    <pivotTable tabId="5" name="PivotTable2"/>
    <pivotTable tabId="7" name="PivotTable3"/>
    <pivotTable tabId="7" name="PivotTable1"/>
  </pivotTables>
  <data>
    <tabular pivotCacheId="501588956">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54C679CF-6E1B-44AC-B678-EB28C2CCE328}" sourceName="Team">
  <pivotTables>
    <pivotTable tabId="5" name="Bat Avg"/>
    <pivotTable tabId="9" name="Bowl Avg"/>
    <pivotTable tabId="13" name="WinPct Stages"/>
    <pivotTable tabId="13" name="PivotTable1"/>
    <pivotTable tabId="13" name="PlyWonStg"/>
    <pivotTable tabId="13" name="plyWonKO"/>
    <pivotTable tabId="13" name="PivotTable3"/>
    <pivotTable tabId="13" name="PlyWon"/>
    <pivotTable tabId="9" name="Econ Rate"/>
    <pivotTable tabId="5" name="Bat RR"/>
    <pivotTable tabId="9" name="Bowl SR"/>
    <pivotTable tabId="9" name="Yr"/>
    <pivotTable tabId="20" name="PivotTable2"/>
    <pivotTable tabId="20" name="PivotTable3"/>
    <pivotTable tabId="20" name="PivotTable1"/>
    <pivotTable tabId="5" name="PivotTable4"/>
    <pivotTable tabId="5" name="PivotTable7"/>
    <pivotTable tabId="5" name="PivotTable2"/>
    <pivotTable tabId="7" name="PivotTable3"/>
    <pivotTable tabId="7" name="PivotTable1"/>
  </pivotTables>
  <data>
    <tabular pivotCacheId="501588956">
      <items count="21">
        <i x="19"/>
        <i x="5" s="1"/>
        <i x="14"/>
        <i x="8"/>
        <i x="3"/>
        <i x="0"/>
        <i x="2"/>
        <i x="18"/>
        <i x="11"/>
        <i x="13"/>
        <i x="1"/>
        <i x="6"/>
        <i x="15"/>
        <i x="10"/>
        <i x="7"/>
        <i x="12"/>
        <i x="4"/>
        <i x="9"/>
        <i x="17" nd="1"/>
        <i x="16" nd="1"/>
        <i x="20"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_Type1" xr10:uid="{429BF34C-8AE8-436E-AF01-B5A4EB99827C}" sourceName="Stage Type">
  <pivotTables>
    <pivotTable tabId="9" name="Bowl SR"/>
    <pivotTable tabId="7" name="PivotTable3"/>
    <pivotTable tabId="5" name="PivotTable2"/>
    <pivotTable tabId="5" name="PivotTable7"/>
    <pivotTable tabId="5" name="PivotTable4"/>
    <pivotTable tabId="5" name="Bat Avg"/>
    <pivotTable tabId="5" name="Bat RR"/>
    <pivotTable tabId="9" name="Bowl Avg"/>
    <pivotTable tabId="9" name="Econ Rate"/>
    <pivotTable tabId="7" name="PivotTable1"/>
  </pivotTables>
  <data>
    <tabular pivotCacheId="501588956">
      <items count="3">
        <i x="1"/>
        <i x="0" s="1"/>
        <i x="2"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57767D2-1C2F-42B5-BE9A-FC18A8FFD6E1}" sourceName="Year">
  <pivotTables>
    <pivotTable tabId="15" name="Teams_Comp_Bat"/>
    <pivotTable tabId="15" name="TC_Bat_Avg"/>
    <pivotTable tabId="15" name="TC_RR"/>
    <pivotTable tabId="15" name="TC_Bowl_SR"/>
    <pivotTable tabId="15" name="TC_Bowl_Avg"/>
    <pivotTable tabId="15" name="PivotTable5"/>
    <pivotTable tabId="15" name="TC_WL"/>
    <pivotTable tabId="15" name="PivotTable1"/>
    <pivotTable tabId="15" name="TC_Tornado_Label"/>
    <pivotTable tabId="15" name="PivotTable2"/>
    <pivotTable tabId="23" name="PivotTable1"/>
    <pivotTable tabId="15" name="PivotTable3"/>
    <pivotTable tabId="23" name="PivotTable4"/>
  </pivotTables>
  <data>
    <tabular pivotCacheId="501588956">
      <items count="22">
        <i x="13" s="1"/>
        <i x="14" s="1"/>
        <i x="15" s="1"/>
        <i x="16" s="1"/>
        <i x="17" s="1"/>
        <i x="18" s="1"/>
        <i x="19" s="1"/>
        <i x="20" s="1"/>
        <i x="21"/>
        <i x="0" nd="1"/>
        <i x="1" nd="1"/>
        <i x="2" nd="1"/>
        <i x="3" s="1" nd="1"/>
        <i x="4" nd="1"/>
        <i x="5" s="1" nd="1"/>
        <i x="6" s="1" nd="1"/>
        <i x="7" s="1" nd="1"/>
        <i x="8" s="1" nd="1"/>
        <i x="9" s="1" nd="1"/>
        <i x="10" s="1" nd="1"/>
        <i x="11" s="1" nd="1"/>
        <i x="1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CA536F48-11F3-4A83-AC8F-7B8768CC92A5}" sourceName="Team">
  <pivotTables>
    <pivotTable tabId="15" name="Teams_Comp_Bat"/>
    <pivotTable tabId="15" name="TC_Bat_Avg"/>
    <pivotTable tabId="15" name="TC_RR"/>
    <pivotTable tabId="15" name="TC_Bowl_SR"/>
    <pivotTable tabId="15" name="TC_Bowl_Avg"/>
    <pivotTable tabId="15" name="PivotTable5"/>
    <pivotTable tabId="15" name="TC_WL"/>
    <pivotTable tabId="15" name="PivotTable1"/>
    <pivotTable tabId="15" name="TC_Tornado_Label"/>
    <pivotTable tabId="15" name="PivotTable2"/>
    <pivotTable tabId="23" name="PivotTable1"/>
    <pivotTable tabId="15" name="PivotTable3"/>
    <pivotTable tabId="23" name="PivotTable4"/>
  </pivotTables>
  <data>
    <tabular pivotCacheId="501588956">
      <items count="21">
        <i x="5"/>
        <i x="14"/>
        <i x="0" s="1"/>
        <i x="2" s="1"/>
        <i x="11"/>
        <i x="13"/>
        <i x="1" s="1"/>
        <i x="6" s="1"/>
        <i x="10" s="1"/>
        <i x="7"/>
        <i x="20"/>
        <i x="4"/>
        <i x="9"/>
        <i x="19" nd="1"/>
        <i x="17" nd="1"/>
        <i x="8" nd="1"/>
        <i x="3" nd="1"/>
        <i x="18" nd="1"/>
        <i x="16" nd="1"/>
        <i x="15" nd="1"/>
        <i x="12"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urnament" xr10:uid="{AD95DA9B-F848-4349-B20E-F2D681265233}" sourceName="Tournament">
  <pivotTables>
    <pivotTable tabId="15" name="Teams_Comp_Bat"/>
    <pivotTable tabId="15" name="TC_Bat_Avg"/>
    <pivotTable tabId="15" name="TC_RR"/>
    <pivotTable tabId="15" name="TC_Bowl_SR"/>
    <pivotTable tabId="15" name="TC_Bowl_Avg"/>
    <pivotTable tabId="15" name="PivotTable5"/>
    <pivotTable tabId="15" name="TC_WL"/>
    <pivotTable tabId="15" name="PivotTable1"/>
    <pivotTable tabId="15" name="TC_Tornado_Label"/>
    <pivotTable tabId="15" name="PivotTable2"/>
    <pivotTable tabId="23" name="PivotTable1"/>
    <pivotTable tabId="15" name="PivotTable3"/>
    <pivotTable tabId="23" name="PivotTable4"/>
  </pivotTables>
  <data>
    <tabular pivotCacheId="501588956">
      <items count="2">
        <i x="1" s="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_Type" xr10:uid="{1F62CB60-3692-4B9D-B17B-15A05010A38B}" sourceName="Stage Type">
  <pivotTables>
    <pivotTable tabId="15" name="TC_Bat_Avg"/>
    <pivotTable tabId="23" name="PivotTable1"/>
    <pivotTable tabId="15" name="PivotTable1"/>
    <pivotTable tabId="15" name="PivotTable2"/>
    <pivotTable tabId="15" name="PivotTable3"/>
    <pivotTable tabId="15" name="PivotTable5"/>
    <pivotTable tabId="15" name="TC_Bowl_Avg"/>
    <pivotTable tabId="15" name="TC_Bowl_SR"/>
    <pivotTable tabId="15" name="TC_RR"/>
    <pivotTable tabId="15" name="TC_Tornado_Label"/>
    <pivotTable tabId="15" name="TC_WL"/>
    <pivotTable tabId="15" name="Teams_Comp_Bat"/>
    <pivotTable tabId="23" name="PivotTable4"/>
  </pivotTables>
  <data>
    <tabular pivotCacheId="501588956">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AF36FA6-EEF3-475C-B4CD-A0EE68FC4AAF}" cache="Slicer_Year" caption="Year" columnCount="11" rowHeight="234950"/>
  <slicer name="Team 4" xr10:uid="{1337CE86-CE57-449C-9C76-3838FC4D582C}" cache="Slicer_Team" caption="Team" startItem="5" rowHeight="234950"/>
  <slicer name="Tournament 4" xr10:uid="{E08951E6-9660-41D7-966D-1E6CACC9C8DC}" cache="Slicer_Tournament" caption="Tournament" rowHeight="234950"/>
  <slicer name="Stage Type 2" xr10:uid="{ECE3AF78-9D8C-4DBC-B431-A288504A483B}" cache="Slicer_Stage_Type" caption="Stage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EF62552B-EB6D-4E33-9D0C-29ED3A9ABFB0}" cache="Slicer_Year1" caption="Year" startItem="7" columnCount="7" showCaption="0" style="Slicer Style 5 2" rowHeight="252000"/>
  <slicer name="Team 2" xr10:uid="{ADCCBFA6-41AC-4814-B51D-CC1BAC5BDAF6}" cache="Slicer_Team1" caption="Team" showCaption="0" style="Slicer Style 5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93C792AE-1DF1-4514-B0E4-76CB318CBE16}" cache="Slicer_Year" caption="Year" columnCount="7" showCaption="0" style="Slicer Style 5 2" rowHeight="252000"/>
  <slicer name="Team 8" xr10:uid="{914FBA8B-CF4D-4F20-BFDC-19D361FC13C9}" cache="Slicer_Team" caption="Team" startItem="6" showCaption="0" style="Slicer Style 5 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urnament" xr10:uid="{62E23B91-0903-4B62-BDB5-A2ADFBE7D108}" cache="Slicer_Tournament1" caption="Tournament" rowHeight="234950"/>
  <slicer name="Tournament 1" xr10:uid="{ADBD6E99-476F-489D-BA1D-F6746BCF56AC}" cache="Slicer_Tournament1" caption="Tournament" rowHeight="234950"/>
  <slicer name="Team" xr10:uid="{08B24CCF-256D-4126-854E-F6F1EBA95008}" cache="Slicer_Team1" caption="Team" rowHeight="234950"/>
  <slicer name="Team 1" xr10:uid="{8DF65513-D831-4285-A414-82AF79A99EEE}" cache="Slicer_Team1" caption="Team" startItem="3" rowHeight="234950"/>
  <slicer name="Stage Type" xr10:uid="{DADD1F2C-AF61-4532-9AE5-B2CCB94899A2}" cache="Slicer_Stage_Type1" caption="Stage Typ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urnament 3" xr10:uid="{F2F46FEF-0E92-4C10-93A0-F10DB732E19D}" cache="Slicer_Tournament1" caption="Tournament" rowHeight="234950"/>
  <slicer name="Team 3" xr10:uid="{31055834-69C9-4D2B-A265-5AF407376629}" cache="Slicer_Team1" caption="Team" startItem="3" rowHeight="234950"/>
  <slicer name="Stage Type 1" xr10:uid="{32EDB574-34B2-4002-82DD-9DF86244EA6E}" cache="Slicer_Stage_Type1" caption="Stage Typ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0AC684-27E6-4AA4-8D19-2B29A6067DAE}" name="Teams_Progress" displayName="Teams_Progress" ref="A1:F226" tableType="queryTable" totalsRowShown="0">
  <autoFilter ref="A1:F226" xr:uid="{2F0AC684-27E6-4AA4-8D19-2B29A6067DAE}"/>
  <tableColumns count="6">
    <tableColumn id="1" xr3:uid="{93498BAB-AA2B-414E-B1F9-BD163A6B0FCB}" uniqueName="1" name="Tournament" queryTableFieldId="1" dataDxfId="39"/>
    <tableColumn id="2" xr3:uid="{AA7D2D54-E23B-4393-9F17-91F806F88755}" uniqueName="2" name="Year" queryTableFieldId="2" dataDxfId="38"/>
    <tableColumn id="3" xr3:uid="{A98F2137-B3C0-4FA6-8CA0-FDB083F0C4F1}" uniqueName="3" name="Team" queryTableFieldId="3" dataDxfId="37"/>
    <tableColumn id="4" xr3:uid="{F0528B1C-AA09-4291-96DD-8071FB25C6E2}" uniqueName="4" name="Result" queryTableFieldId="4" dataDxfId="36"/>
    <tableColumn id="5" xr3:uid="{988DF288-61CB-42C8-B366-E6DA398ACE29}" uniqueName="5" name="Progress" queryTableFieldId="5"/>
    <tableColumn id="6" xr3:uid="{4FF3B15E-98EC-4504-9AD6-4EACDECC8A51}" uniqueName="6" name="Finish" queryTableFieldId="7" dataDxfId="35"/>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3D19DB-C974-492A-BC14-420C6EC83503}" name="Teams_Stats" displayName="Teams_Stats" ref="A1:U348" tableType="queryTable" totalsRowShown="0">
  <autoFilter ref="A1:U348" xr:uid="{7D3D19DB-C974-492A-BC14-420C6EC83503}"/>
  <tableColumns count="21">
    <tableColumn id="1" xr3:uid="{A414EB0D-C859-4153-B417-A45B78D97339}" uniqueName="1" name="Tournament" queryTableFieldId="1" dataDxfId="28"/>
    <tableColumn id="2" xr3:uid="{5F15F867-B41A-4F32-9BD6-DD7F4C17C4AA}" uniqueName="2" name="Year" queryTableFieldId="2"/>
    <tableColumn id="17" xr3:uid="{1B77C93A-3E75-42F1-B0B0-D9F8F224B3FA}" uniqueName="17" name="Year of Match" queryTableFieldId="17" dataDxfId="27"/>
    <tableColumn id="3" xr3:uid="{DC104C60-1EC8-44B4-B70F-5CB4BDEE99F4}" uniqueName="3" name="Team" queryTableFieldId="3" dataDxfId="26"/>
    <tableColumn id="4" xr3:uid="{6B9368DE-826B-4713-8325-84135958A5F7}" uniqueName="4" name="Stage" queryTableFieldId="4" dataDxfId="25"/>
    <tableColumn id="5" xr3:uid="{FB3B063A-84C3-4584-B11F-E6EB673EA9FF}" uniqueName="5" name="Stage Type" queryTableFieldId="5" dataDxfId="24"/>
    <tableColumn id="6" xr3:uid="{469D74C1-F1C8-4401-A5D5-AEDA2B1A4960}" uniqueName="6" name="Played" queryTableFieldId="6"/>
    <tableColumn id="7" xr3:uid="{64A75FEF-C7B3-4032-877E-32483889F015}" uniqueName="7" name="Won" queryTableFieldId="7"/>
    <tableColumn id="8" xr3:uid="{50D65F04-5F49-401E-911C-AC7B321D644E}" uniqueName="8" name="Lost" queryTableFieldId="8"/>
    <tableColumn id="9" xr3:uid="{17A743C6-7BCB-4138-BD4D-A81E4192D97B}" uniqueName="9" name="Runs Scored" queryTableFieldId="9"/>
    <tableColumn id="10" xr3:uid="{A1FE6CC4-6929-4C1A-A4B5-877B37BE2AB3}" uniqueName="10" name="Wickets Lost" queryTableFieldId="10"/>
    <tableColumn id="11" xr3:uid="{F3EFA524-93FA-4AAA-B37E-7C57E7C5E2E6}" uniqueName="11" name="Overs Played" queryTableFieldId="11"/>
    <tableColumn id="12" xr3:uid="{0622A252-ADEA-4A5C-A72B-6AE07438DFFA}" uniqueName="12" name="Runs Conceeded" queryTableFieldId="12"/>
    <tableColumn id="13" xr3:uid="{F32FC0C7-35AE-48AE-B19E-D804DF6F14F7}" uniqueName="13" name="Wickets Taken" queryTableFieldId="13"/>
    <tableColumn id="14" xr3:uid="{6A10AB67-6A53-4BE1-A211-D42655A7812C}" uniqueName="14" name="Overs Bowled" queryTableFieldId="14"/>
    <tableColumn id="15" xr3:uid="{0A09DF78-7FB8-49BA-B518-FD1F2CD439A3}" uniqueName="15" name="NRR" queryTableFieldId="15"/>
    <tableColumn id="16" xr3:uid="{E3012568-3CF7-433A-8EB4-EF57EE65FCF7}" uniqueName="16" name="Result" queryTableFieldId="20" dataDxfId="23"/>
    <tableColumn id="18" xr3:uid="{90762788-2A37-41C2-958A-602FAE4A01A4}" uniqueName="18" name="Progress" queryTableFieldId="21" dataDxfId="22"/>
    <tableColumn id="21" xr3:uid="{2BB1D65C-DB01-41C8-8D9C-5B23AD3AF318}" uniqueName="21" name="Finish" queryTableFieldId="24" dataDxfId="21"/>
    <tableColumn id="19" xr3:uid="{39B19785-D80C-4035-92A1-A44D5D6DB666}" uniqueName="19" name="Yr-Result-Finish" queryTableFieldId="22" dataDxfId="20">
      <calculatedColumnFormula>_xlfn.TEXTJOIN(" | ",,Teams_Stats[[#This Row],[Year]],Teams_Stats[[#This Row],[Result]],Teams_Stats[[#This Row],[Finish]])</calculatedColumnFormula>
    </tableColumn>
    <tableColumn id="20" xr3:uid="{9B1DE1C8-7462-4E18-AF27-146E7CF56EC5}" uniqueName="20" name="Progress Comp" queryTableFieldId="23" dataDxfId="19">
      <calculatedColumnFormula>1-Teams_Stats[[#This Row],[Progress]]</calculatedColumnFormula>
    </tableColumn>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3CA209-4341-4A84-8876-58156B8583FE}" name="Teams_Progress4" displayName="Teams_Progress4" ref="A1:F226" tableType="queryTable" totalsRowShown="0">
  <autoFilter ref="A1:F226" xr:uid="{2F0AC684-27E6-4AA4-8D19-2B29A6067DAE}"/>
  <tableColumns count="6">
    <tableColumn id="1" xr3:uid="{9919453A-0338-42F3-BFCB-048EB2BC17AC}" uniqueName="1" name="Tournament" queryTableFieldId="1" dataDxfId="4"/>
    <tableColumn id="2" xr3:uid="{EEB31B86-BB26-4422-BD62-250F6555C502}" uniqueName="2" name="Year" queryTableFieldId="2" dataDxfId="3"/>
    <tableColumn id="3" xr3:uid="{C2063A0D-6B58-4A84-B699-D91062156987}" uniqueName="3" name="Team" queryTableFieldId="3" dataDxfId="2"/>
    <tableColumn id="4" xr3:uid="{CBDD7F95-26AD-4665-9EB8-A9E929EA0AF1}" uniqueName="4" name="Result" queryTableFieldId="4" dataDxfId="1"/>
    <tableColumn id="5" xr3:uid="{13D239D1-83A0-4FCB-A8E8-2100E406E678}" uniqueName="5" name="Progress" queryTableFieldId="5"/>
    <tableColumn id="6" xr3:uid="{1EA24D87-5ED3-4E4B-B49F-9B7CB244B42B}" uniqueName="6" name="Finish" queryTableFieldId="7"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1.xml"/><Relationship Id="rId13" Type="http://schemas.openxmlformats.org/officeDocument/2006/relationships/drawing" Target="../drawings/drawing2.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pivotTable" Target="../pivotTables/pivotTable14.xml"/><Relationship Id="rId5" Type="http://schemas.openxmlformats.org/officeDocument/2006/relationships/pivotTable" Target="../pivotTables/pivotTable8.xml"/><Relationship Id="rId10" Type="http://schemas.openxmlformats.org/officeDocument/2006/relationships/pivotTable" Target="../pivotTables/pivotTable13.xml"/><Relationship Id="rId4" Type="http://schemas.openxmlformats.org/officeDocument/2006/relationships/pivotTable" Target="../pivotTables/pivotTable7.xml"/><Relationship Id="rId9" Type="http://schemas.openxmlformats.org/officeDocument/2006/relationships/pivotTable" Target="../pivotTables/pivotTable12.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microsoft.com/office/2007/relationships/slicer" Target="../slicers/slicer2.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8.xml"/><Relationship Id="rId1" Type="http://schemas.openxmlformats.org/officeDocument/2006/relationships/pivotTable" Target="../pivotTables/pivotTable17.xml"/><Relationship Id="rId5" Type="http://schemas.microsoft.com/office/2007/relationships/slicer" Target="../slicers/slicer3.xm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21.xml"/><Relationship Id="rId7" Type="http://schemas.microsoft.com/office/2007/relationships/slicer" Target="../slicers/slicer4.xml"/><Relationship Id="rId2" Type="http://schemas.openxmlformats.org/officeDocument/2006/relationships/pivotTable" Target="../pivotTables/pivotTable20.xml"/><Relationship Id="rId1" Type="http://schemas.openxmlformats.org/officeDocument/2006/relationships/pivotTable" Target="../pivotTables/pivotTable19.xml"/><Relationship Id="rId6" Type="http://schemas.openxmlformats.org/officeDocument/2006/relationships/drawing" Target="../drawings/drawing5.xml"/><Relationship Id="rId5" Type="http://schemas.openxmlformats.org/officeDocument/2006/relationships/pivotTable" Target="../pivotTables/pivotTable23.xml"/><Relationship Id="rId4" Type="http://schemas.openxmlformats.org/officeDocument/2006/relationships/pivotTable" Target="../pivotTables/pivotTable2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6" Type="http://schemas.microsoft.com/office/2007/relationships/slicer" Target="../slicers/slicer5.xml"/><Relationship Id="rId5" Type="http://schemas.openxmlformats.org/officeDocument/2006/relationships/drawing" Target="../drawings/drawing6.xml"/><Relationship Id="rId4" Type="http://schemas.openxmlformats.org/officeDocument/2006/relationships/pivotTable" Target="../pivotTables/pivotTable27.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30.xml"/><Relationship Id="rId7" Type="http://schemas.openxmlformats.org/officeDocument/2006/relationships/drawing" Target="../drawings/drawing7.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5" Type="http://schemas.openxmlformats.org/officeDocument/2006/relationships/pivotTable" Target="../pivotTables/pivotTable32.xml"/><Relationship Id="rId4" Type="http://schemas.openxmlformats.org/officeDocument/2006/relationships/pivotTable" Target="../pivotTables/pivotTable3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530AC-57B8-41FC-978D-BA9051408218}">
  <dimension ref="A9:AA24"/>
  <sheetViews>
    <sheetView topLeftCell="I1" workbookViewId="0">
      <selection activeCell="A8" sqref="A8:C9"/>
    </sheetView>
  </sheetViews>
  <sheetFormatPr defaultRowHeight="14.4" x14ac:dyDescent="0.3"/>
  <cols>
    <col min="1" max="1" width="12.5546875" bestFit="1" customWidth="1"/>
    <col min="2" max="2" width="11.21875" bestFit="1" customWidth="1"/>
    <col min="3" max="3" width="23.44140625" bestFit="1" customWidth="1"/>
    <col min="16" max="16" width="26.21875" bestFit="1" customWidth="1"/>
    <col min="17" max="17" width="6.44140625" bestFit="1" customWidth="1"/>
    <col min="18" max="22" width="5" bestFit="1" customWidth="1"/>
    <col min="23" max="23" width="10.77734375" bestFit="1" customWidth="1"/>
    <col min="26" max="26" width="38.44140625" bestFit="1" customWidth="1"/>
    <col min="27" max="27" width="17.88671875" bestFit="1" customWidth="1"/>
    <col min="28" max="28" width="16.44140625" bestFit="1" customWidth="1"/>
    <col min="29" max="32" width="5" bestFit="1" customWidth="1"/>
    <col min="33" max="33" width="10.77734375" bestFit="1" customWidth="1"/>
  </cols>
  <sheetData>
    <row r="9" spans="1:27" x14ac:dyDescent="0.3">
      <c r="A9" s="1" t="s">
        <v>203</v>
      </c>
      <c r="B9" t="s">
        <v>229</v>
      </c>
    </row>
    <row r="10" spans="1:27" x14ac:dyDescent="0.3">
      <c r="A10" s="2">
        <v>1975</v>
      </c>
      <c r="B10" s="7">
        <v>0.66666666666666663</v>
      </c>
      <c r="P10">
        <v>0</v>
      </c>
    </row>
    <row r="11" spans="1:27" x14ac:dyDescent="0.3">
      <c r="A11" s="2">
        <v>1979</v>
      </c>
      <c r="B11" s="7">
        <v>0</v>
      </c>
      <c r="P11" s="1" t="s">
        <v>203</v>
      </c>
      <c r="Q11" t="s">
        <v>230</v>
      </c>
      <c r="Z11" s="1" t="s">
        <v>203</v>
      </c>
      <c r="AA11" t="s">
        <v>326</v>
      </c>
    </row>
    <row r="12" spans="1:27" x14ac:dyDescent="0.3">
      <c r="A12" s="2">
        <v>2011</v>
      </c>
      <c r="B12" s="7">
        <v>0.25</v>
      </c>
      <c r="P12" s="2">
        <v>1975</v>
      </c>
      <c r="Q12">
        <v>0</v>
      </c>
      <c r="Z12" s="2" t="s">
        <v>331</v>
      </c>
      <c r="AA12" s="7">
        <v>0.66666666666666663</v>
      </c>
    </row>
    <row r="13" spans="1:27" x14ac:dyDescent="0.3">
      <c r="A13" s="2">
        <v>2015</v>
      </c>
      <c r="B13" s="7">
        <v>1</v>
      </c>
      <c r="P13" s="3" t="s">
        <v>234</v>
      </c>
      <c r="Q13">
        <v>0</v>
      </c>
      <c r="Z13" s="2" t="s">
        <v>332</v>
      </c>
      <c r="AA13" s="7">
        <v>0</v>
      </c>
    </row>
    <row r="14" spans="1:27" x14ac:dyDescent="0.3">
      <c r="A14" s="2">
        <v>2019</v>
      </c>
      <c r="B14" s="7">
        <v>0.33</v>
      </c>
      <c r="P14" s="2">
        <v>1979</v>
      </c>
      <c r="Q14">
        <v>0</v>
      </c>
      <c r="Z14" s="2" t="s">
        <v>333</v>
      </c>
      <c r="AA14" s="7">
        <v>0.25</v>
      </c>
    </row>
    <row r="15" spans="1:27" x14ac:dyDescent="0.3">
      <c r="A15" s="2">
        <v>2023</v>
      </c>
      <c r="B15" s="7">
        <v>1</v>
      </c>
      <c r="P15" s="3" t="s">
        <v>65</v>
      </c>
      <c r="Q15">
        <v>0</v>
      </c>
      <c r="Z15" s="2" t="s">
        <v>334</v>
      </c>
      <c r="AA15" s="7">
        <v>1</v>
      </c>
    </row>
    <row r="16" spans="1:27" x14ac:dyDescent="0.3">
      <c r="P16" s="2">
        <v>2011</v>
      </c>
      <c r="Q16">
        <v>0</v>
      </c>
      <c r="Z16" s="2" t="s">
        <v>335</v>
      </c>
      <c r="AA16" s="7">
        <v>0.33</v>
      </c>
    </row>
    <row r="17" spans="16:27" x14ac:dyDescent="0.3">
      <c r="P17" s="3" t="s">
        <v>280</v>
      </c>
      <c r="Q17">
        <v>0</v>
      </c>
      <c r="Z17" s="2" t="s">
        <v>336</v>
      </c>
      <c r="AA17" s="7">
        <v>1</v>
      </c>
    </row>
    <row r="18" spans="16:27" x14ac:dyDescent="0.3">
      <c r="P18" s="2">
        <v>2015</v>
      </c>
      <c r="Q18">
        <v>0</v>
      </c>
    </row>
    <row r="19" spans="16:27" x14ac:dyDescent="0.3">
      <c r="P19" s="3" t="s">
        <v>287</v>
      </c>
      <c r="Q19">
        <v>0</v>
      </c>
    </row>
    <row r="20" spans="16:27" x14ac:dyDescent="0.3">
      <c r="P20" s="2">
        <v>2019</v>
      </c>
      <c r="Q20">
        <v>0</v>
      </c>
    </row>
    <row r="21" spans="16:27" x14ac:dyDescent="0.3">
      <c r="P21" s="3" t="s">
        <v>295</v>
      </c>
      <c r="Q21">
        <v>0</v>
      </c>
    </row>
    <row r="22" spans="16:27" x14ac:dyDescent="0.3">
      <c r="P22" s="2">
        <v>2023</v>
      </c>
      <c r="Q22">
        <v>0</v>
      </c>
    </row>
    <row r="23" spans="16:27" x14ac:dyDescent="0.3">
      <c r="P23" s="3" t="s">
        <v>300</v>
      </c>
      <c r="Q23">
        <v>0</v>
      </c>
    </row>
    <row r="24" spans="16:27" x14ac:dyDescent="0.3">
      <c r="P24" s="2" t="s">
        <v>204</v>
      </c>
      <c r="Q24">
        <v>0</v>
      </c>
    </row>
  </sheetData>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5080D-3137-4952-A977-89D29D2AAAD6}">
  <dimension ref="A1:F252"/>
  <sheetViews>
    <sheetView workbookViewId="0">
      <selection activeCell="A8" sqref="A8:C9"/>
    </sheetView>
  </sheetViews>
  <sheetFormatPr defaultRowHeight="14.4" x14ac:dyDescent="0.3"/>
  <cols>
    <col min="1" max="1" width="16.21875" bestFit="1" customWidth="1"/>
    <col min="2" max="2" width="11.5546875" bestFit="1" customWidth="1"/>
    <col min="3" max="3" width="21.5546875" bestFit="1" customWidth="1"/>
    <col min="4" max="4" width="26.33203125" bestFit="1" customWidth="1"/>
    <col min="5" max="5" width="12" bestFit="1" customWidth="1"/>
    <col min="6" max="6" width="11" bestFit="1" customWidth="1"/>
  </cols>
  <sheetData>
    <row r="1" spans="1:6" x14ac:dyDescent="0.3">
      <c r="A1" t="s">
        <v>0</v>
      </c>
      <c r="B1" t="s">
        <v>1</v>
      </c>
      <c r="C1" t="s">
        <v>2</v>
      </c>
      <c r="D1" t="s">
        <v>57</v>
      </c>
      <c r="E1" t="s">
        <v>58</v>
      </c>
      <c r="F1" t="s">
        <v>324</v>
      </c>
    </row>
    <row r="2" spans="1:6" x14ac:dyDescent="0.3">
      <c r="A2" t="s">
        <v>15</v>
      </c>
      <c r="B2">
        <v>1975</v>
      </c>
      <c r="C2" t="s">
        <v>16</v>
      </c>
      <c r="D2" t="s">
        <v>59</v>
      </c>
      <c r="E2">
        <v>0.33333333333333331</v>
      </c>
      <c r="F2" t="s">
        <v>317</v>
      </c>
    </row>
    <row r="3" spans="1:6" x14ac:dyDescent="0.3">
      <c r="A3" t="s">
        <v>15</v>
      </c>
      <c r="B3">
        <v>1975</v>
      </c>
      <c r="C3" t="s">
        <v>20</v>
      </c>
      <c r="D3" t="s">
        <v>60</v>
      </c>
      <c r="E3">
        <v>0.33333333333333331</v>
      </c>
      <c r="F3" t="s">
        <v>317</v>
      </c>
    </row>
    <row r="4" spans="1:6" x14ac:dyDescent="0.3">
      <c r="A4" t="s">
        <v>15</v>
      </c>
      <c r="B4">
        <v>1975</v>
      </c>
      <c r="C4" t="s">
        <v>21</v>
      </c>
      <c r="D4" t="s">
        <v>61</v>
      </c>
      <c r="E4">
        <v>0</v>
      </c>
      <c r="F4" t="s">
        <v>318</v>
      </c>
    </row>
    <row r="5" spans="1:6" x14ac:dyDescent="0.3">
      <c r="A5" t="s">
        <v>15</v>
      </c>
      <c r="B5">
        <v>1975</v>
      </c>
      <c r="C5" t="s">
        <v>22</v>
      </c>
      <c r="D5" t="s">
        <v>62</v>
      </c>
      <c r="E5">
        <v>0</v>
      </c>
      <c r="F5" t="s">
        <v>318</v>
      </c>
    </row>
    <row r="6" spans="1:6" x14ac:dyDescent="0.3">
      <c r="A6" t="s">
        <v>15</v>
      </c>
      <c r="B6">
        <v>1975</v>
      </c>
      <c r="C6" t="s">
        <v>23</v>
      </c>
      <c r="D6" t="s">
        <v>63</v>
      </c>
      <c r="E6">
        <v>1</v>
      </c>
      <c r="F6" t="s">
        <v>319</v>
      </c>
    </row>
    <row r="7" spans="1:6" x14ac:dyDescent="0.3">
      <c r="A7" t="s">
        <v>15</v>
      </c>
      <c r="B7">
        <v>1975</v>
      </c>
      <c r="C7" t="s">
        <v>25</v>
      </c>
      <c r="D7" t="s">
        <v>64</v>
      </c>
      <c r="E7">
        <v>0.66666666666666663</v>
      </c>
      <c r="F7" t="s">
        <v>320</v>
      </c>
    </row>
    <row r="8" spans="1:6" x14ac:dyDescent="0.3">
      <c r="A8" t="s">
        <v>15</v>
      </c>
      <c r="B8">
        <v>1975</v>
      </c>
      <c r="C8" t="s">
        <v>26</v>
      </c>
      <c r="D8" t="s">
        <v>65</v>
      </c>
      <c r="E8">
        <v>0</v>
      </c>
      <c r="F8" t="s">
        <v>318</v>
      </c>
    </row>
    <row r="9" spans="1:6" x14ac:dyDescent="0.3">
      <c r="A9" t="s">
        <v>15</v>
      </c>
      <c r="B9">
        <v>1975</v>
      </c>
      <c r="C9" t="s">
        <v>27</v>
      </c>
      <c r="D9" t="s">
        <v>62</v>
      </c>
      <c r="E9">
        <v>0</v>
      </c>
      <c r="F9" t="s">
        <v>318</v>
      </c>
    </row>
    <row r="10" spans="1:6" x14ac:dyDescent="0.3">
      <c r="A10" t="s">
        <v>15</v>
      </c>
      <c r="B10">
        <v>1979</v>
      </c>
      <c r="C10" t="s">
        <v>16</v>
      </c>
      <c r="D10" t="s">
        <v>66</v>
      </c>
      <c r="E10">
        <v>0.66666666666666663</v>
      </c>
      <c r="F10" t="s">
        <v>320</v>
      </c>
    </row>
    <row r="11" spans="1:6" x14ac:dyDescent="0.3">
      <c r="A11" t="s">
        <v>15</v>
      </c>
      <c r="B11">
        <v>1979</v>
      </c>
      <c r="C11" t="s">
        <v>26</v>
      </c>
      <c r="D11" t="s">
        <v>68</v>
      </c>
      <c r="E11">
        <v>0.33333333333333331</v>
      </c>
      <c r="F11" t="s">
        <v>317</v>
      </c>
    </row>
    <row r="12" spans="1:6" x14ac:dyDescent="0.3">
      <c r="A12" t="s">
        <v>15</v>
      </c>
      <c r="B12">
        <v>1979</v>
      </c>
      <c r="C12" t="s">
        <v>25</v>
      </c>
      <c r="D12" t="s">
        <v>65</v>
      </c>
      <c r="E12">
        <v>0</v>
      </c>
      <c r="F12" t="s">
        <v>318</v>
      </c>
    </row>
    <row r="13" spans="1:6" x14ac:dyDescent="0.3">
      <c r="A13" t="s">
        <v>15</v>
      </c>
      <c r="B13">
        <v>1979</v>
      </c>
      <c r="C13" t="s">
        <v>28</v>
      </c>
      <c r="D13" t="s">
        <v>62</v>
      </c>
      <c r="E13">
        <v>0</v>
      </c>
      <c r="F13" t="s">
        <v>318</v>
      </c>
    </row>
    <row r="14" spans="1:6" x14ac:dyDescent="0.3">
      <c r="A14" t="s">
        <v>15</v>
      </c>
      <c r="B14">
        <v>1979</v>
      </c>
      <c r="C14" t="s">
        <v>23</v>
      </c>
      <c r="D14" t="s">
        <v>67</v>
      </c>
      <c r="E14">
        <v>1</v>
      </c>
      <c r="F14" t="s">
        <v>319</v>
      </c>
    </row>
    <row r="15" spans="1:6" x14ac:dyDescent="0.3">
      <c r="A15" t="s">
        <v>15</v>
      </c>
      <c r="B15">
        <v>1979</v>
      </c>
      <c r="C15" t="s">
        <v>20</v>
      </c>
      <c r="D15" t="s">
        <v>68</v>
      </c>
      <c r="E15">
        <v>0.33333333333333331</v>
      </c>
      <c r="F15" t="s">
        <v>317</v>
      </c>
    </row>
    <row r="16" spans="1:6" x14ac:dyDescent="0.3">
      <c r="A16" t="s">
        <v>15</v>
      </c>
      <c r="B16">
        <v>1979</v>
      </c>
      <c r="C16" t="s">
        <v>27</v>
      </c>
      <c r="D16" t="s">
        <v>69</v>
      </c>
      <c r="E16">
        <v>0</v>
      </c>
      <c r="F16" t="s">
        <v>318</v>
      </c>
    </row>
    <row r="17" spans="1:6" x14ac:dyDescent="0.3">
      <c r="A17" t="s">
        <v>15</v>
      </c>
      <c r="B17">
        <v>1979</v>
      </c>
      <c r="C17" t="s">
        <v>21</v>
      </c>
      <c r="D17" t="s">
        <v>62</v>
      </c>
      <c r="E17">
        <v>0</v>
      </c>
      <c r="F17" t="s">
        <v>318</v>
      </c>
    </row>
    <row r="18" spans="1:6" x14ac:dyDescent="0.3">
      <c r="A18" t="s">
        <v>15</v>
      </c>
      <c r="B18">
        <v>1983</v>
      </c>
      <c r="C18" t="s">
        <v>16</v>
      </c>
      <c r="D18" t="s">
        <v>70</v>
      </c>
      <c r="E18">
        <v>0.33333333333333331</v>
      </c>
      <c r="F18" t="s">
        <v>317</v>
      </c>
    </row>
    <row r="19" spans="1:6" x14ac:dyDescent="0.3">
      <c r="A19" t="s">
        <v>15</v>
      </c>
      <c r="B19">
        <v>1983</v>
      </c>
      <c r="C19" t="s">
        <v>26</v>
      </c>
      <c r="D19" t="s">
        <v>71</v>
      </c>
      <c r="E19">
        <v>0.33333333333333331</v>
      </c>
      <c r="F19" t="s">
        <v>317</v>
      </c>
    </row>
    <row r="20" spans="1:6" x14ac:dyDescent="0.3">
      <c r="A20" t="s">
        <v>15</v>
      </c>
      <c r="B20">
        <v>1983</v>
      </c>
      <c r="C20" t="s">
        <v>20</v>
      </c>
      <c r="D20" t="s">
        <v>72</v>
      </c>
      <c r="E20">
        <v>0</v>
      </c>
      <c r="F20" t="s">
        <v>318</v>
      </c>
    </row>
    <row r="21" spans="1:6" x14ac:dyDescent="0.3">
      <c r="A21" t="s">
        <v>15</v>
      </c>
      <c r="B21">
        <v>1983</v>
      </c>
      <c r="C21" t="s">
        <v>27</v>
      </c>
      <c r="D21" t="s">
        <v>73</v>
      </c>
      <c r="E21">
        <v>0</v>
      </c>
      <c r="F21" t="s">
        <v>318</v>
      </c>
    </row>
    <row r="22" spans="1:6" x14ac:dyDescent="0.3">
      <c r="A22" t="s">
        <v>15</v>
      </c>
      <c r="B22">
        <v>1983</v>
      </c>
      <c r="C22" t="s">
        <v>23</v>
      </c>
      <c r="D22" t="s">
        <v>74</v>
      </c>
      <c r="E22">
        <v>0.66666666666666663</v>
      </c>
      <c r="F22" t="s">
        <v>320</v>
      </c>
    </row>
    <row r="23" spans="1:6" x14ac:dyDescent="0.3">
      <c r="A23" t="s">
        <v>15</v>
      </c>
      <c r="B23">
        <v>1983</v>
      </c>
      <c r="C23" t="s">
        <v>21</v>
      </c>
      <c r="D23" t="s">
        <v>75</v>
      </c>
      <c r="E23">
        <v>1</v>
      </c>
      <c r="F23" t="s">
        <v>319</v>
      </c>
    </row>
    <row r="24" spans="1:6" x14ac:dyDescent="0.3">
      <c r="A24" t="s">
        <v>15</v>
      </c>
      <c r="B24">
        <v>1983</v>
      </c>
      <c r="C24" t="s">
        <v>25</v>
      </c>
      <c r="D24" t="s">
        <v>76</v>
      </c>
      <c r="E24">
        <v>0</v>
      </c>
      <c r="F24" t="s">
        <v>318</v>
      </c>
    </row>
    <row r="25" spans="1:6" x14ac:dyDescent="0.3">
      <c r="A25" t="s">
        <v>15</v>
      </c>
      <c r="B25">
        <v>1983</v>
      </c>
      <c r="C25" t="s">
        <v>29</v>
      </c>
      <c r="D25" t="s">
        <v>77</v>
      </c>
      <c r="E25">
        <v>0</v>
      </c>
      <c r="F25" t="s">
        <v>318</v>
      </c>
    </row>
    <row r="26" spans="1:6" x14ac:dyDescent="0.3">
      <c r="A26" t="s">
        <v>15</v>
      </c>
      <c r="B26">
        <v>1987</v>
      </c>
      <c r="C26" t="s">
        <v>21</v>
      </c>
      <c r="D26" t="s">
        <v>78</v>
      </c>
      <c r="E26">
        <v>0.33333333333333331</v>
      </c>
      <c r="F26" t="s">
        <v>317</v>
      </c>
    </row>
    <row r="27" spans="1:6" x14ac:dyDescent="0.3">
      <c r="A27" t="s">
        <v>15</v>
      </c>
      <c r="B27">
        <v>1987</v>
      </c>
      <c r="C27" t="s">
        <v>25</v>
      </c>
      <c r="D27" t="s">
        <v>79</v>
      </c>
      <c r="E27">
        <v>1</v>
      </c>
      <c r="F27" t="s">
        <v>319</v>
      </c>
    </row>
    <row r="28" spans="1:6" x14ac:dyDescent="0.3">
      <c r="A28" t="s">
        <v>15</v>
      </c>
      <c r="B28">
        <v>1987</v>
      </c>
      <c r="C28" t="s">
        <v>20</v>
      </c>
      <c r="D28" t="s">
        <v>80</v>
      </c>
      <c r="E28">
        <v>0</v>
      </c>
      <c r="F28" t="s">
        <v>318</v>
      </c>
    </row>
    <row r="29" spans="1:6" x14ac:dyDescent="0.3">
      <c r="A29" t="s">
        <v>15</v>
      </c>
      <c r="B29">
        <v>1987</v>
      </c>
      <c r="C29" t="s">
        <v>29</v>
      </c>
      <c r="D29" t="s">
        <v>81</v>
      </c>
      <c r="E29">
        <v>0</v>
      </c>
      <c r="F29" t="s">
        <v>318</v>
      </c>
    </row>
    <row r="30" spans="1:6" x14ac:dyDescent="0.3">
      <c r="A30" t="s">
        <v>15</v>
      </c>
      <c r="B30">
        <v>1987</v>
      </c>
      <c r="C30" t="s">
        <v>26</v>
      </c>
      <c r="D30" t="s">
        <v>82</v>
      </c>
      <c r="E30">
        <v>0.33333333333333331</v>
      </c>
      <c r="F30" t="s">
        <v>317</v>
      </c>
    </row>
    <row r="31" spans="1:6" x14ac:dyDescent="0.3">
      <c r="A31" t="s">
        <v>15</v>
      </c>
      <c r="B31">
        <v>1987</v>
      </c>
      <c r="C31" t="s">
        <v>16</v>
      </c>
      <c r="D31" t="s">
        <v>83</v>
      </c>
      <c r="E31">
        <v>0.66666666666666663</v>
      </c>
      <c r="F31" t="s">
        <v>320</v>
      </c>
    </row>
    <row r="32" spans="1:6" x14ac:dyDescent="0.3">
      <c r="A32" t="s">
        <v>15</v>
      </c>
      <c r="B32">
        <v>1987</v>
      </c>
      <c r="C32" t="s">
        <v>23</v>
      </c>
      <c r="D32" t="s">
        <v>84</v>
      </c>
      <c r="E32">
        <v>0</v>
      </c>
      <c r="F32" t="s">
        <v>318</v>
      </c>
    </row>
    <row r="33" spans="1:6" x14ac:dyDescent="0.3">
      <c r="A33" t="s">
        <v>15</v>
      </c>
      <c r="B33">
        <v>1987</v>
      </c>
      <c r="C33" t="s">
        <v>27</v>
      </c>
      <c r="D33" t="s">
        <v>81</v>
      </c>
      <c r="E33">
        <v>0</v>
      </c>
      <c r="F33" t="s">
        <v>318</v>
      </c>
    </row>
    <row r="34" spans="1:6" x14ac:dyDescent="0.3">
      <c r="A34" t="s">
        <v>15</v>
      </c>
      <c r="B34">
        <v>1992</v>
      </c>
      <c r="C34" t="s">
        <v>20</v>
      </c>
      <c r="D34" t="s">
        <v>85</v>
      </c>
      <c r="E34">
        <v>0.33333333333333331</v>
      </c>
      <c r="F34" t="s">
        <v>317</v>
      </c>
    </row>
    <row r="35" spans="1:6" x14ac:dyDescent="0.3">
      <c r="A35" t="s">
        <v>15</v>
      </c>
      <c r="B35">
        <v>1992</v>
      </c>
      <c r="C35" t="s">
        <v>16</v>
      </c>
      <c r="D35" t="s">
        <v>86</v>
      </c>
      <c r="E35">
        <v>0.66666666666666663</v>
      </c>
      <c r="F35" t="s">
        <v>320</v>
      </c>
    </row>
    <row r="36" spans="1:6" x14ac:dyDescent="0.3">
      <c r="A36" t="s">
        <v>15</v>
      </c>
      <c r="B36">
        <v>1992</v>
      </c>
      <c r="C36" t="s">
        <v>31</v>
      </c>
      <c r="D36" t="s">
        <v>87</v>
      </c>
      <c r="E36">
        <v>0.33333333333333331</v>
      </c>
      <c r="F36" t="s">
        <v>317</v>
      </c>
    </row>
    <row r="37" spans="1:6" x14ac:dyDescent="0.3">
      <c r="A37" t="s">
        <v>15</v>
      </c>
      <c r="B37">
        <v>1992</v>
      </c>
      <c r="C37" t="s">
        <v>26</v>
      </c>
      <c r="D37" t="s">
        <v>88</v>
      </c>
      <c r="E37">
        <v>1</v>
      </c>
      <c r="F37" t="s">
        <v>319</v>
      </c>
    </row>
    <row r="38" spans="1:6" x14ac:dyDescent="0.3">
      <c r="A38" t="s">
        <v>15</v>
      </c>
      <c r="B38">
        <v>1992</v>
      </c>
      <c r="C38" t="s">
        <v>25</v>
      </c>
      <c r="D38" t="s">
        <v>89</v>
      </c>
      <c r="E38">
        <v>0</v>
      </c>
      <c r="F38" t="s">
        <v>318</v>
      </c>
    </row>
    <row r="39" spans="1:6" x14ac:dyDescent="0.3">
      <c r="A39" t="s">
        <v>15</v>
      </c>
      <c r="B39">
        <v>1992</v>
      </c>
      <c r="C39" t="s">
        <v>23</v>
      </c>
      <c r="D39" t="s">
        <v>90</v>
      </c>
      <c r="E39">
        <v>0</v>
      </c>
      <c r="F39" t="s">
        <v>318</v>
      </c>
    </row>
    <row r="40" spans="1:6" x14ac:dyDescent="0.3">
      <c r="A40" t="s">
        <v>15</v>
      </c>
      <c r="B40">
        <v>1992</v>
      </c>
      <c r="C40" t="s">
        <v>21</v>
      </c>
      <c r="D40" t="s">
        <v>91</v>
      </c>
      <c r="E40">
        <v>0</v>
      </c>
      <c r="F40" t="s">
        <v>318</v>
      </c>
    </row>
    <row r="41" spans="1:6" x14ac:dyDescent="0.3">
      <c r="A41" t="s">
        <v>15</v>
      </c>
      <c r="B41">
        <v>1992</v>
      </c>
      <c r="C41" t="s">
        <v>27</v>
      </c>
      <c r="D41" t="s">
        <v>92</v>
      </c>
      <c r="E41">
        <v>0</v>
      </c>
      <c r="F41" t="s">
        <v>318</v>
      </c>
    </row>
    <row r="42" spans="1:6" x14ac:dyDescent="0.3">
      <c r="A42" t="s">
        <v>15</v>
      </c>
      <c r="B42">
        <v>1992</v>
      </c>
      <c r="C42" t="s">
        <v>29</v>
      </c>
      <c r="D42" t="s">
        <v>93</v>
      </c>
      <c r="E42">
        <v>0</v>
      </c>
      <c r="F42" t="s">
        <v>318</v>
      </c>
    </row>
    <row r="43" spans="1:6" x14ac:dyDescent="0.3">
      <c r="A43" t="s">
        <v>15</v>
      </c>
      <c r="B43">
        <v>1996</v>
      </c>
      <c r="C43" t="s">
        <v>27</v>
      </c>
      <c r="D43" t="s">
        <v>94</v>
      </c>
      <c r="E43">
        <v>1</v>
      </c>
      <c r="F43" t="s">
        <v>319</v>
      </c>
    </row>
    <row r="44" spans="1:6" x14ac:dyDescent="0.3">
      <c r="A44" t="s">
        <v>15</v>
      </c>
      <c r="B44">
        <v>1996</v>
      </c>
      <c r="C44" t="s">
        <v>25</v>
      </c>
      <c r="D44" t="s">
        <v>95</v>
      </c>
      <c r="E44">
        <v>0.75</v>
      </c>
      <c r="F44" t="s">
        <v>320</v>
      </c>
    </row>
    <row r="45" spans="1:6" x14ac:dyDescent="0.3">
      <c r="A45" t="s">
        <v>15</v>
      </c>
      <c r="B45">
        <v>1996</v>
      </c>
      <c r="C45" t="s">
        <v>21</v>
      </c>
      <c r="D45" t="s">
        <v>96</v>
      </c>
      <c r="E45">
        <v>0.5</v>
      </c>
      <c r="F45" t="s">
        <v>317</v>
      </c>
    </row>
    <row r="46" spans="1:6" x14ac:dyDescent="0.3">
      <c r="A46" t="s">
        <v>15</v>
      </c>
      <c r="B46">
        <v>1996</v>
      </c>
      <c r="C46" t="s">
        <v>23</v>
      </c>
      <c r="D46" t="s">
        <v>97</v>
      </c>
      <c r="E46">
        <v>0.5</v>
      </c>
      <c r="F46" t="s">
        <v>317</v>
      </c>
    </row>
    <row r="47" spans="1:6" x14ac:dyDescent="0.3">
      <c r="A47" t="s">
        <v>15</v>
      </c>
      <c r="B47">
        <v>1996</v>
      </c>
      <c r="C47" t="s">
        <v>29</v>
      </c>
      <c r="D47" t="s">
        <v>98</v>
      </c>
      <c r="E47">
        <v>0</v>
      </c>
      <c r="F47" t="s">
        <v>318</v>
      </c>
    </row>
    <row r="48" spans="1:6" x14ac:dyDescent="0.3">
      <c r="A48" t="s">
        <v>15</v>
      </c>
      <c r="B48">
        <v>1996</v>
      </c>
      <c r="C48" t="s">
        <v>32</v>
      </c>
      <c r="D48" t="s">
        <v>99</v>
      </c>
      <c r="E48">
        <v>0</v>
      </c>
      <c r="F48" t="s">
        <v>318</v>
      </c>
    </row>
    <row r="49" spans="1:6" x14ac:dyDescent="0.3">
      <c r="A49" t="s">
        <v>15</v>
      </c>
      <c r="B49">
        <v>1996</v>
      </c>
      <c r="C49" t="s">
        <v>31</v>
      </c>
      <c r="D49" t="s">
        <v>100</v>
      </c>
      <c r="E49">
        <v>0.25</v>
      </c>
      <c r="F49" t="s">
        <v>321</v>
      </c>
    </row>
    <row r="50" spans="1:6" x14ac:dyDescent="0.3">
      <c r="A50" t="s">
        <v>15</v>
      </c>
      <c r="B50">
        <v>1996</v>
      </c>
      <c r="C50" t="s">
        <v>26</v>
      </c>
      <c r="D50" t="s">
        <v>101</v>
      </c>
      <c r="E50">
        <v>0.25</v>
      </c>
      <c r="F50" t="s">
        <v>321</v>
      </c>
    </row>
    <row r="51" spans="1:6" x14ac:dyDescent="0.3">
      <c r="A51" t="s">
        <v>15</v>
      </c>
      <c r="B51">
        <v>1996</v>
      </c>
      <c r="C51" t="s">
        <v>20</v>
      </c>
      <c r="D51" t="s">
        <v>102</v>
      </c>
      <c r="E51">
        <v>0.25</v>
      </c>
      <c r="F51" t="s">
        <v>321</v>
      </c>
    </row>
    <row r="52" spans="1:6" x14ac:dyDescent="0.3">
      <c r="A52" t="s">
        <v>15</v>
      </c>
      <c r="B52">
        <v>1996</v>
      </c>
      <c r="C52" t="s">
        <v>16</v>
      </c>
      <c r="D52" t="s">
        <v>103</v>
      </c>
      <c r="E52">
        <v>0.25</v>
      </c>
      <c r="F52" t="s">
        <v>321</v>
      </c>
    </row>
    <row r="53" spans="1:6" x14ac:dyDescent="0.3">
      <c r="A53" t="s">
        <v>15</v>
      </c>
      <c r="B53">
        <v>1996</v>
      </c>
      <c r="C53" t="s">
        <v>33</v>
      </c>
      <c r="D53" t="s">
        <v>104</v>
      </c>
      <c r="E53">
        <v>0</v>
      </c>
      <c r="F53" t="s">
        <v>318</v>
      </c>
    </row>
    <row r="54" spans="1:6" x14ac:dyDescent="0.3">
      <c r="A54" t="s">
        <v>15</v>
      </c>
      <c r="B54">
        <v>1996</v>
      </c>
      <c r="C54" t="s">
        <v>34</v>
      </c>
      <c r="D54" t="s">
        <v>105</v>
      </c>
      <c r="E54">
        <v>0</v>
      </c>
      <c r="F54" t="s">
        <v>318</v>
      </c>
    </row>
    <row r="55" spans="1:6" x14ac:dyDescent="0.3">
      <c r="A55" t="s">
        <v>15</v>
      </c>
      <c r="B55">
        <v>1999</v>
      </c>
      <c r="C55" t="s">
        <v>31</v>
      </c>
      <c r="D55" t="s">
        <v>106</v>
      </c>
      <c r="E55">
        <v>0.5</v>
      </c>
      <c r="F55" t="s">
        <v>317</v>
      </c>
    </row>
    <row r="56" spans="1:6" x14ac:dyDescent="0.3">
      <c r="A56" t="s">
        <v>15</v>
      </c>
      <c r="B56">
        <v>1999</v>
      </c>
      <c r="C56" t="s">
        <v>21</v>
      </c>
      <c r="D56" t="s">
        <v>107</v>
      </c>
      <c r="E56">
        <v>0.25</v>
      </c>
      <c r="F56" t="s">
        <v>35</v>
      </c>
    </row>
    <row r="57" spans="1:6" x14ac:dyDescent="0.3">
      <c r="A57" t="s">
        <v>15</v>
      </c>
      <c r="B57">
        <v>1999</v>
      </c>
      <c r="C57" t="s">
        <v>29</v>
      </c>
      <c r="D57" t="s">
        <v>108</v>
      </c>
      <c r="E57">
        <v>0.25</v>
      </c>
      <c r="F57" t="s">
        <v>35</v>
      </c>
    </row>
    <row r="58" spans="1:6" x14ac:dyDescent="0.3">
      <c r="A58" t="s">
        <v>15</v>
      </c>
      <c r="B58">
        <v>1999</v>
      </c>
      <c r="C58" t="s">
        <v>16</v>
      </c>
      <c r="D58" t="s">
        <v>109</v>
      </c>
      <c r="E58">
        <v>0</v>
      </c>
      <c r="F58" t="s">
        <v>318</v>
      </c>
    </row>
    <row r="59" spans="1:6" x14ac:dyDescent="0.3">
      <c r="A59" t="s">
        <v>15</v>
      </c>
      <c r="B59">
        <v>1999</v>
      </c>
      <c r="C59" t="s">
        <v>27</v>
      </c>
      <c r="D59" t="s">
        <v>110</v>
      </c>
      <c r="E59">
        <v>0</v>
      </c>
      <c r="F59" t="s">
        <v>318</v>
      </c>
    </row>
    <row r="60" spans="1:6" x14ac:dyDescent="0.3">
      <c r="A60" t="s">
        <v>15</v>
      </c>
      <c r="B60">
        <v>1999</v>
      </c>
      <c r="C60" t="s">
        <v>32</v>
      </c>
      <c r="D60" t="s">
        <v>105</v>
      </c>
      <c r="E60">
        <v>0</v>
      </c>
      <c r="F60" t="s">
        <v>318</v>
      </c>
    </row>
    <row r="61" spans="1:6" x14ac:dyDescent="0.3">
      <c r="A61" t="s">
        <v>15</v>
      </c>
      <c r="B61">
        <v>1999</v>
      </c>
      <c r="C61" t="s">
        <v>26</v>
      </c>
      <c r="D61" t="s">
        <v>111</v>
      </c>
      <c r="E61">
        <v>0.75</v>
      </c>
      <c r="F61" t="s">
        <v>320</v>
      </c>
    </row>
    <row r="62" spans="1:6" x14ac:dyDescent="0.3">
      <c r="A62" t="s">
        <v>15</v>
      </c>
      <c r="B62">
        <v>1999</v>
      </c>
      <c r="C62" t="s">
        <v>25</v>
      </c>
      <c r="D62" t="s">
        <v>112</v>
      </c>
      <c r="E62">
        <v>1</v>
      </c>
      <c r="F62" t="s">
        <v>319</v>
      </c>
    </row>
    <row r="63" spans="1:6" x14ac:dyDescent="0.3">
      <c r="A63" t="s">
        <v>15</v>
      </c>
      <c r="B63">
        <v>1999</v>
      </c>
      <c r="C63" t="s">
        <v>20</v>
      </c>
      <c r="D63" t="s">
        <v>113</v>
      </c>
      <c r="E63">
        <v>0.5</v>
      </c>
      <c r="F63" t="s">
        <v>317</v>
      </c>
    </row>
    <row r="64" spans="1:6" x14ac:dyDescent="0.3">
      <c r="A64" t="s">
        <v>15</v>
      </c>
      <c r="B64">
        <v>1999</v>
      </c>
      <c r="C64" t="s">
        <v>23</v>
      </c>
      <c r="D64" t="s">
        <v>114</v>
      </c>
      <c r="E64">
        <v>0</v>
      </c>
      <c r="F64" t="s">
        <v>318</v>
      </c>
    </row>
    <row r="65" spans="1:6" x14ac:dyDescent="0.3">
      <c r="A65" t="s">
        <v>15</v>
      </c>
      <c r="B65">
        <v>1999</v>
      </c>
      <c r="C65" t="s">
        <v>36</v>
      </c>
      <c r="D65" t="s">
        <v>110</v>
      </c>
      <c r="E65">
        <v>0</v>
      </c>
      <c r="F65" t="s">
        <v>318</v>
      </c>
    </row>
    <row r="66" spans="1:6" x14ac:dyDescent="0.3">
      <c r="A66" t="s">
        <v>15</v>
      </c>
      <c r="B66">
        <v>1999</v>
      </c>
      <c r="C66" t="s">
        <v>37</v>
      </c>
      <c r="D66" t="s">
        <v>105</v>
      </c>
      <c r="E66">
        <v>0</v>
      </c>
      <c r="F66" t="s">
        <v>318</v>
      </c>
    </row>
    <row r="67" spans="1:6" x14ac:dyDescent="0.3">
      <c r="A67" t="s">
        <v>15</v>
      </c>
      <c r="B67">
        <v>2003</v>
      </c>
      <c r="C67" t="s">
        <v>25</v>
      </c>
      <c r="D67" t="s">
        <v>115</v>
      </c>
      <c r="E67">
        <v>1</v>
      </c>
      <c r="F67" t="s">
        <v>319</v>
      </c>
    </row>
    <row r="68" spans="1:6" x14ac:dyDescent="0.3">
      <c r="A68" t="s">
        <v>15</v>
      </c>
      <c r="B68">
        <v>2003</v>
      </c>
      <c r="C68" t="s">
        <v>21</v>
      </c>
      <c r="D68" t="s">
        <v>116</v>
      </c>
      <c r="E68">
        <v>0.75</v>
      </c>
      <c r="F68" t="s">
        <v>320</v>
      </c>
    </row>
    <row r="69" spans="1:6" x14ac:dyDescent="0.3">
      <c r="A69" t="s">
        <v>15</v>
      </c>
      <c r="B69">
        <v>2003</v>
      </c>
      <c r="C69" t="s">
        <v>29</v>
      </c>
      <c r="D69" t="s">
        <v>117</v>
      </c>
      <c r="E69">
        <v>0.25</v>
      </c>
      <c r="F69" t="s">
        <v>35</v>
      </c>
    </row>
    <row r="70" spans="1:6" x14ac:dyDescent="0.3">
      <c r="A70" t="s">
        <v>15</v>
      </c>
      <c r="B70">
        <v>2003</v>
      </c>
      <c r="C70" t="s">
        <v>16</v>
      </c>
      <c r="D70" t="s">
        <v>72</v>
      </c>
      <c r="E70">
        <v>0</v>
      </c>
      <c r="F70" t="s">
        <v>318</v>
      </c>
    </row>
    <row r="71" spans="1:6" x14ac:dyDescent="0.3">
      <c r="A71" t="s">
        <v>15</v>
      </c>
      <c r="B71">
        <v>2003</v>
      </c>
      <c r="C71" t="s">
        <v>26</v>
      </c>
      <c r="D71" t="s">
        <v>118</v>
      </c>
      <c r="E71">
        <v>0</v>
      </c>
      <c r="F71" t="s">
        <v>318</v>
      </c>
    </row>
    <row r="72" spans="1:6" x14ac:dyDescent="0.3">
      <c r="A72" t="s">
        <v>15</v>
      </c>
      <c r="B72">
        <v>2003</v>
      </c>
      <c r="C72" t="s">
        <v>34</v>
      </c>
      <c r="D72" t="s">
        <v>119</v>
      </c>
      <c r="E72">
        <v>0</v>
      </c>
      <c r="F72" t="s">
        <v>318</v>
      </c>
    </row>
    <row r="73" spans="1:6" x14ac:dyDescent="0.3">
      <c r="A73" t="s">
        <v>15</v>
      </c>
      <c r="B73">
        <v>2003</v>
      </c>
      <c r="C73" t="s">
        <v>39</v>
      </c>
      <c r="D73" t="s">
        <v>81</v>
      </c>
      <c r="E73">
        <v>0</v>
      </c>
      <c r="F73" t="s">
        <v>318</v>
      </c>
    </row>
    <row r="74" spans="1:6" x14ac:dyDescent="0.3">
      <c r="A74" t="s">
        <v>15</v>
      </c>
      <c r="B74">
        <v>2003</v>
      </c>
      <c r="C74" t="s">
        <v>27</v>
      </c>
      <c r="D74" t="s">
        <v>120</v>
      </c>
      <c r="E74">
        <v>0.5</v>
      </c>
      <c r="F74" t="s">
        <v>317</v>
      </c>
    </row>
    <row r="75" spans="1:6" x14ac:dyDescent="0.3">
      <c r="A75" t="s">
        <v>15</v>
      </c>
      <c r="B75">
        <v>2003</v>
      </c>
      <c r="C75" t="s">
        <v>32</v>
      </c>
      <c r="D75" t="s">
        <v>121</v>
      </c>
      <c r="E75">
        <v>0.5</v>
      </c>
      <c r="F75" t="s">
        <v>317</v>
      </c>
    </row>
    <row r="76" spans="1:6" x14ac:dyDescent="0.3">
      <c r="A76" t="s">
        <v>15</v>
      </c>
      <c r="B76">
        <v>2003</v>
      </c>
      <c r="C76" t="s">
        <v>20</v>
      </c>
      <c r="D76" t="s">
        <v>122</v>
      </c>
      <c r="E76">
        <v>0.25</v>
      </c>
      <c r="F76" t="s">
        <v>35</v>
      </c>
    </row>
    <row r="77" spans="1:6" x14ac:dyDescent="0.3">
      <c r="A77" t="s">
        <v>15</v>
      </c>
      <c r="B77">
        <v>2003</v>
      </c>
      <c r="C77" t="s">
        <v>23</v>
      </c>
      <c r="D77" t="s">
        <v>123</v>
      </c>
      <c r="E77">
        <v>0</v>
      </c>
      <c r="F77" t="s">
        <v>318</v>
      </c>
    </row>
    <row r="78" spans="1:6" x14ac:dyDescent="0.3">
      <c r="A78" t="s">
        <v>15</v>
      </c>
      <c r="B78">
        <v>2003</v>
      </c>
      <c r="C78" t="s">
        <v>31</v>
      </c>
      <c r="D78" t="s">
        <v>124</v>
      </c>
      <c r="E78">
        <v>0</v>
      </c>
      <c r="F78" t="s">
        <v>318</v>
      </c>
    </row>
    <row r="79" spans="1:6" x14ac:dyDescent="0.3">
      <c r="A79" t="s">
        <v>15</v>
      </c>
      <c r="B79">
        <v>2003</v>
      </c>
      <c r="C79" t="s">
        <v>28</v>
      </c>
      <c r="D79" t="s">
        <v>77</v>
      </c>
      <c r="E79">
        <v>0</v>
      </c>
      <c r="F79" t="s">
        <v>318</v>
      </c>
    </row>
    <row r="80" spans="1:6" x14ac:dyDescent="0.3">
      <c r="A80" t="s">
        <v>15</v>
      </c>
      <c r="B80">
        <v>2003</v>
      </c>
      <c r="C80" t="s">
        <v>36</v>
      </c>
      <c r="D80" t="s">
        <v>125</v>
      </c>
      <c r="E80">
        <v>0</v>
      </c>
      <c r="F80" t="s">
        <v>318</v>
      </c>
    </row>
    <row r="81" spans="1:6" x14ac:dyDescent="0.3">
      <c r="A81" t="s">
        <v>15</v>
      </c>
      <c r="B81">
        <v>2007</v>
      </c>
      <c r="C81" t="s">
        <v>25</v>
      </c>
      <c r="D81" t="s">
        <v>126</v>
      </c>
      <c r="E81">
        <v>1</v>
      </c>
      <c r="F81" t="s">
        <v>319</v>
      </c>
    </row>
    <row r="82" spans="1:6" x14ac:dyDescent="0.3">
      <c r="A82" t="s">
        <v>15</v>
      </c>
      <c r="B82">
        <v>2007</v>
      </c>
      <c r="C82" t="s">
        <v>31</v>
      </c>
      <c r="D82" t="s">
        <v>127</v>
      </c>
      <c r="E82">
        <v>0.5</v>
      </c>
      <c r="F82" t="s">
        <v>317</v>
      </c>
    </row>
    <row r="83" spans="1:6" x14ac:dyDescent="0.3">
      <c r="A83" t="s">
        <v>15</v>
      </c>
      <c r="B83">
        <v>2007</v>
      </c>
      <c r="C83" t="s">
        <v>34</v>
      </c>
      <c r="D83" t="s">
        <v>65</v>
      </c>
      <c r="E83">
        <v>0</v>
      </c>
      <c r="F83" t="s">
        <v>318</v>
      </c>
    </row>
    <row r="84" spans="1:6" x14ac:dyDescent="0.3">
      <c r="A84" t="s">
        <v>15</v>
      </c>
      <c r="B84">
        <v>2007</v>
      </c>
      <c r="C84" t="s">
        <v>37</v>
      </c>
      <c r="D84" t="s">
        <v>62</v>
      </c>
      <c r="E84">
        <v>0</v>
      </c>
      <c r="F84" t="s">
        <v>318</v>
      </c>
    </row>
    <row r="85" spans="1:6" x14ac:dyDescent="0.3">
      <c r="A85" t="s">
        <v>15</v>
      </c>
      <c r="B85">
        <v>2007</v>
      </c>
      <c r="C85" t="s">
        <v>27</v>
      </c>
      <c r="D85" t="s">
        <v>128</v>
      </c>
      <c r="E85">
        <v>0.75</v>
      </c>
      <c r="F85" t="s">
        <v>320</v>
      </c>
    </row>
    <row r="86" spans="1:6" x14ac:dyDescent="0.3">
      <c r="A86" t="s">
        <v>15</v>
      </c>
      <c r="B86">
        <v>2007</v>
      </c>
      <c r="C86" t="s">
        <v>36</v>
      </c>
      <c r="D86" t="s">
        <v>129</v>
      </c>
      <c r="E86">
        <v>0.25</v>
      </c>
      <c r="F86" t="s">
        <v>41</v>
      </c>
    </row>
    <row r="87" spans="1:6" x14ac:dyDescent="0.3">
      <c r="A87" t="s">
        <v>15</v>
      </c>
      <c r="B87">
        <v>2007</v>
      </c>
      <c r="C87" t="s">
        <v>21</v>
      </c>
      <c r="D87" t="s">
        <v>61</v>
      </c>
      <c r="E87">
        <v>0</v>
      </c>
      <c r="F87" t="s">
        <v>318</v>
      </c>
    </row>
    <row r="88" spans="1:6" x14ac:dyDescent="0.3">
      <c r="A88" t="s">
        <v>15</v>
      </c>
      <c r="B88">
        <v>2007</v>
      </c>
      <c r="C88" t="s">
        <v>42</v>
      </c>
      <c r="D88" t="s">
        <v>62</v>
      </c>
      <c r="E88">
        <v>0</v>
      </c>
      <c r="F88" t="s">
        <v>318</v>
      </c>
    </row>
    <row r="89" spans="1:6" x14ac:dyDescent="0.3">
      <c r="A89" t="s">
        <v>15</v>
      </c>
      <c r="B89">
        <v>2007</v>
      </c>
      <c r="C89" t="s">
        <v>20</v>
      </c>
      <c r="D89" t="s">
        <v>130</v>
      </c>
      <c r="E89">
        <v>0.5</v>
      </c>
      <c r="F89" t="s">
        <v>317</v>
      </c>
    </row>
    <row r="90" spans="1:6" x14ac:dyDescent="0.3">
      <c r="A90" t="s">
        <v>15</v>
      </c>
      <c r="B90">
        <v>2007</v>
      </c>
      <c r="C90" t="s">
        <v>16</v>
      </c>
      <c r="D90" t="s">
        <v>131</v>
      </c>
      <c r="E90">
        <v>0.25</v>
      </c>
      <c r="F90" t="s">
        <v>41</v>
      </c>
    </row>
    <row r="91" spans="1:6" x14ac:dyDescent="0.3">
      <c r="A91" t="s">
        <v>15</v>
      </c>
      <c r="B91">
        <v>2007</v>
      </c>
      <c r="C91" t="s">
        <v>32</v>
      </c>
      <c r="D91" t="s">
        <v>132</v>
      </c>
      <c r="E91">
        <v>0</v>
      </c>
      <c r="F91" t="s">
        <v>318</v>
      </c>
    </row>
    <row r="92" spans="1:6" x14ac:dyDescent="0.3">
      <c r="A92" t="s">
        <v>15</v>
      </c>
      <c r="B92">
        <v>2007</v>
      </c>
      <c r="C92" t="s">
        <v>28</v>
      </c>
      <c r="D92" t="s">
        <v>62</v>
      </c>
      <c r="E92">
        <v>0</v>
      </c>
      <c r="F92" t="s">
        <v>318</v>
      </c>
    </row>
    <row r="93" spans="1:6" x14ac:dyDescent="0.3">
      <c r="A93" t="s">
        <v>15</v>
      </c>
      <c r="B93">
        <v>2007</v>
      </c>
      <c r="C93" t="s">
        <v>23</v>
      </c>
      <c r="D93" t="s">
        <v>133</v>
      </c>
      <c r="E93">
        <v>0.25</v>
      </c>
      <c r="F93" t="s">
        <v>41</v>
      </c>
    </row>
    <row r="94" spans="1:6" x14ac:dyDescent="0.3">
      <c r="A94" t="s">
        <v>15</v>
      </c>
      <c r="B94">
        <v>2007</v>
      </c>
      <c r="C94" t="s">
        <v>45</v>
      </c>
      <c r="D94" t="s">
        <v>134</v>
      </c>
      <c r="E94">
        <v>0.25</v>
      </c>
      <c r="F94" t="s">
        <v>41</v>
      </c>
    </row>
    <row r="95" spans="1:6" x14ac:dyDescent="0.3">
      <c r="A95" t="s">
        <v>15</v>
      </c>
      <c r="B95">
        <v>2007</v>
      </c>
      <c r="C95" t="s">
        <v>26</v>
      </c>
      <c r="D95" t="s">
        <v>65</v>
      </c>
      <c r="E95">
        <v>0</v>
      </c>
      <c r="F95" t="s">
        <v>318</v>
      </c>
    </row>
    <row r="96" spans="1:6" x14ac:dyDescent="0.3">
      <c r="A96" t="s">
        <v>15</v>
      </c>
      <c r="B96">
        <v>2007</v>
      </c>
      <c r="C96" t="s">
        <v>29</v>
      </c>
      <c r="D96" t="s">
        <v>135</v>
      </c>
      <c r="E96">
        <v>0</v>
      </c>
      <c r="F96" t="s">
        <v>318</v>
      </c>
    </row>
    <row r="97" spans="1:6" x14ac:dyDescent="0.3">
      <c r="A97" t="s">
        <v>15</v>
      </c>
      <c r="B97">
        <v>2011</v>
      </c>
      <c r="C97" t="s">
        <v>26</v>
      </c>
      <c r="D97" t="s">
        <v>136</v>
      </c>
      <c r="E97">
        <v>0.5</v>
      </c>
      <c r="F97" t="s">
        <v>317</v>
      </c>
    </row>
    <row r="98" spans="1:6" x14ac:dyDescent="0.3">
      <c r="A98" t="s">
        <v>15</v>
      </c>
      <c r="B98">
        <v>2011</v>
      </c>
      <c r="C98" t="s">
        <v>27</v>
      </c>
      <c r="D98" t="s">
        <v>137</v>
      </c>
      <c r="E98">
        <v>0.75</v>
      </c>
      <c r="F98" t="s">
        <v>320</v>
      </c>
    </row>
    <row r="99" spans="1:6" x14ac:dyDescent="0.3">
      <c r="A99" t="s">
        <v>15</v>
      </c>
      <c r="B99">
        <v>2011</v>
      </c>
      <c r="C99" t="s">
        <v>25</v>
      </c>
      <c r="D99" t="s">
        <v>138</v>
      </c>
      <c r="E99">
        <v>0.25</v>
      </c>
      <c r="F99" t="s">
        <v>321</v>
      </c>
    </row>
    <row r="100" spans="1:6" x14ac:dyDescent="0.3">
      <c r="A100" t="s">
        <v>15</v>
      </c>
      <c r="B100">
        <v>2011</v>
      </c>
      <c r="C100" t="s">
        <v>20</v>
      </c>
      <c r="D100" t="s">
        <v>139</v>
      </c>
      <c r="E100">
        <v>0.5</v>
      </c>
      <c r="F100" t="s">
        <v>317</v>
      </c>
    </row>
    <row r="101" spans="1:6" x14ac:dyDescent="0.3">
      <c r="A101" t="s">
        <v>15</v>
      </c>
      <c r="B101">
        <v>2011</v>
      </c>
      <c r="C101" t="s">
        <v>29</v>
      </c>
      <c r="D101" t="s">
        <v>140</v>
      </c>
      <c r="E101">
        <v>0</v>
      </c>
      <c r="F101" t="s">
        <v>318</v>
      </c>
    </row>
    <row r="102" spans="1:6" x14ac:dyDescent="0.3">
      <c r="A102" t="s">
        <v>15</v>
      </c>
      <c r="B102">
        <v>2011</v>
      </c>
      <c r="C102" t="s">
        <v>28</v>
      </c>
      <c r="D102" t="s">
        <v>141</v>
      </c>
      <c r="E102">
        <v>0</v>
      </c>
      <c r="F102" t="s">
        <v>318</v>
      </c>
    </row>
    <row r="103" spans="1:6" x14ac:dyDescent="0.3">
      <c r="A103" t="s">
        <v>15</v>
      </c>
      <c r="B103">
        <v>2011</v>
      </c>
      <c r="C103" t="s">
        <v>32</v>
      </c>
      <c r="D103" t="s">
        <v>81</v>
      </c>
      <c r="E103">
        <v>0</v>
      </c>
      <c r="F103" t="s">
        <v>318</v>
      </c>
    </row>
    <row r="104" spans="1:6" x14ac:dyDescent="0.3">
      <c r="A104" t="s">
        <v>15</v>
      </c>
      <c r="B104">
        <v>2011</v>
      </c>
      <c r="C104" t="s">
        <v>31</v>
      </c>
      <c r="D104" t="s">
        <v>142</v>
      </c>
      <c r="E104">
        <v>0.25</v>
      </c>
      <c r="F104" t="s">
        <v>321</v>
      </c>
    </row>
    <row r="105" spans="1:6" x14ac:dyDescent="0.3">
      <c r="A105" t="s">
        <v>15</v>
      </c>
      <c r="B105">
        <v>2011</v>
      </c>
      <c r="C105" t="s">
        <v>21</v>
      </c>
      <c r="D105" t="s">
        <v>143</v>
      </c>
      <c r="E105">
        <v>1</v>
      </c>
      <c r="F105" t="s">
        <v>319</v>
      </c>
    </row>
    <row r="106" spans="1:6" x14ac:dyDescent="0.3">
      <c r="A106" t="s">
        <v>15</v>
      </c>
      <c r="B106">
        <v>2011</v>
      </c>
      <c r="C106" t="s">
        <v>16</v>
      </c>
      <c r="D106" t="s">
        <v>144</v>
      </c>
      <c r="E106">
        <v>0.25</v>
      </c>
      <c r="F106" t="s">
        <v>321</v>
      </c>
    </row>
    <row r="107" spans="1:6" x14ac:dyDescent="0.3">
      <c r="A107" t="s">
        <v>15</v>
      </c>
      <c r="B107">
        <v>2011</v>
      </c>
      <c r="C107" t="s">
        <v>23</v>
      </c>
      <c r="D107" t="s">
        <v>145</v>
      </c>
      <c r="E107">
        <v>0.25</v>
      </c>
      <c r="F107" t="s">
        <v>321</v>
      </c>
    </row>
    <row r="108" spans="1:6" x14ac:dyDescent="0.3">
      <c r="A108" t="s">
        <v>15</v>
      </c>
      <c r="B108">
        <v>2011</v>
      </c>
      <c r="C108" t="s">
        <v>36</v>
      </c>
      <c r="D108" t="s">
        <v>146</v>
      </c>
      <c r="E108">
        <v>0</v>
      </c>
      <c r="F108" t="s">
        <v>318</v>
      </c>
    </row>
    <row r="109" spans="1:6" x14ac:dyDescent="0.3">
      <c r="A109" t="s">
        <v>15</v>
      </c>
      <c r="B109">
        <v>2011</v>
      </c>
      <c r="C109" t="s">
        <v>45</v>
      </c>
      <c r="D109" t="s">
        <v>140</v>
      </c>
      <c r="E109">
        <v>0</v>
      </c>
      <c r="F109" t="s">
        <v>318</v>
      </c>
    </row>
    <row r="110" spans="1:6" x14ac:dyDescent="0.3">
      <c r="A110" t="s">
        <v>15</v>
      </c>
      <c r="B110">
        <v>2011</v>
      </c>
      <c r="C110" t="s">
        <v>34</v>
      </c>
      <c r="D110" t="s">
        <v>81</v>
      </c>
      <c r="E110">
        <v>0</v>
      </c>
      <c r="F110" t="s">
        <v>318</v>
      </c>
    </row>
    <row r="111" spans="1:6" x14ac:dyDescent="0.3">
      <c r="A111" t="s">
        <v>15</v>
      </c>
      <c r="B111">
        <v>2015</v>
      </c>
      <c r="C111" t="s">
        <v>20</v>
      </c>
      <c r="D111" t="s">
        <v>147</v>
      </c>
      <c r="E111">
        <v>0.75</v>
      </c>
      <c r="F111" t="s">
        <v>320</v>
      </c>
    </row>
    <row r="112" spans="1:6" x14ac:dyDescent="0.3">
      <c r="A112" t="s">
        <v>15</v>
      </c>
      <c r="B112">
        <v>2015</v>
      </c>
      <c r="C112" t="s">
        <v>25</v>
      </c>
      <c r="D112" t="s">
        <v>148</v>
      </c>
      <c r="E112">
        <v>1</v>
      </c>
      <c r="F112" t="s">
        <v>319</v>
      </c>
    </row>
    <row r="113" spans="1:6" x14ac:dyDescent="0.3">
      <c r="A113" t="s">
        <v>15</v>
      </c>
      <c r="B113">
        <v>2015</v>
      </c>
      <c r="C113" t="s">
        <v>27</v>
      </c>
      <c r="D113" t="s">
        <v>149</v>
      </c>
      <c r="E113">
        <v>0.25</v>
      </c>
      <c r="F113" t="s">
        <v>321</v>
      </c>
    </row>
    <row r="114" spans="1:6" x14ac:dyDescent="0.3">
      <c r="A114" t="s">
        <v>15</v>
      </c>
      <c r="B114">
        <v>2015</v>
      </c>
      <c r="C114" t="s">
        <v>36</v>
      </c>
      <c r="D114" t="s">
        <v>150</v>
      </c>
      <c r="E114">
        <v>0.25</v>
      </c>
      <c r="F114" t="s">
        <v>321</v>
      </c>
    </row>
    <row r="115" spans="1:6" x14ac:dyDescent="0.3">
      <c r="A115" t="s">
        <v>15</v>
      </c>
      <c r="B115">
        <v>2015</v>
      </c>
      <c r="C115" t="s">
        <v>16</v>
      </c>
      <c r="D115" t="s">
        <v>151</v>
      </c>
      <c r="E115">
        <v>0</v>
      </c>
      <c r="F115" t="s">
        <v>318</v>
      </c>
    </row>
    <row r="116" spans="1:6" x14ac:dyDescent="0.3">
      <c r="A116" t="s">
        <v>15</v>
      </c>
      <c r="B116">
        <v>2015</v>
      </c>
      <c r="C116" t="s">
        <v>46</v>
      </c>
      <c r="D116" t="s">
        <v>152</v>
      </c>
      <c r="E116">
        <v>0</v>
      </c>
      <c r="F116" t="s">
        <v>318</v>
      </c>
    </row>
    <row r="117" spans="1:6" x14ac:dyDescent="0.3">
      <c r="A117" t="s">
        <v>15</v>
      </c>
      <c r="B117">
        <v>2015</v>
      </c>
      <c r="C117" t="s">
        <v>37</v>
      </c>
      <c r="D117" t="s">
        <v>81</v>
      </c>
      <c r="E117">
        <v>0</v>
      </c>
      <c r="F117" t="s">
        <v>318</v>
      </c>
    </row>
    <row r="118" spans="1:6" x14ac:dyDescent="0.3">
      <c r="A118" t="s">
        <v>15</v>
      </c>
      <c r="B118">
        <v>2015</v>
      </c>
      <c r="C118" t="s">
        <v>21</v>
      </c>
      <c r="D118" t="s">
        <v>153</v>
      </c>
      <c r="E118">
        <v>0.5</v>
      </c>
      <c r="F118" t="s">
        <v>317</v>
      </c>
    </row>
    <row r="119" spans="1:6" x14ac:dyDescent="0.3">
      <c r="A119" t="s">
        <v>15</v>
      </c>
      <c r="B119">
        <v>2015</v>
      </c>
      <c r="C119" t="s">
        <v>31</v>
      </c>
      <c r="D119" t="s">
        <v>154</v>
      </c>
      <c r="E119">
        <v>0.5</v>
      </c>
      <c r="F119" t="s">
        <v>317</v>
      </c>
    </row>
    <row r="120" spans="1:6" x14ac:dyDescent="0.3">
      <c r="A120" t="s">
        <v>15</v>
      </c>
      <c r="B120">
        <v>2015</v>
      </c>
      <c r="C120" t="s">
        <v>26</v>
      </c>
      <c r="D120" t="s">
        <v>155</v>
      </c>
      <c r="E120">
        <v>0.25</v>
      </c>
      <c r="F120" t="s">
        <v>321</v>
      </c>
    </row>
    <row r="121" spans="1:6" x14ac:dyDescent="0.3">
      <c r="A121" t="s">
        <v>15</v>
      </c>
      <c r="B121">
        <v>2015</v>
      </c>
      <c r="C121" t="s">
        <v>23</v>
      </c>
      <c r="D121" t="s">
        <v>156</v>
      </c>
      <c r="E121">
        <v>0.25</v>
      </c>
      <c r="F121" t="s">
        <v>321</v>
      </c>
    </row>
    <row r="122" spans="1:6" x14ac:dyDescent="0.3">
      <c r="A122" t="s">
        <v>15</v>
      </c>
      <c r="B122">
        <v>2015</v>
      </c>
      <c r="C122" t="s">
        <v>45</v>
      </c>
      <c r="D122" t="s">
        <v>157</v>
      </c>
      <c r="E122">
        <v>0</v>
      </c>
      <c r="F122" t="s">
        <v>318</v>
      </c>
    </row>
    <row r="123" spans="1:6" x14ac:dyDescent="0.3">
      <c r="A123" t="s">
        <v>15</v>
      </c>
      <c r="B123">
        <v>2019</v>
      </c>
      <c r="C123" t="s">
        <v>21</v>
      </c>
      <c r="D123" t="s">
        <v>158</v>
      </c>
      <c r="E123">
        <v>0.33333333333333331</v>
      </c>
      <c r="F123" t="s">
        <v>317</v>
      </c>
    </row>
    <row r="124" spans="1:6" x14ac:dyDescent="0.3">
      <c r="A124" t="s">
        <v>15</v>
      </c>
      <c r="B124">
        <v>2019</v>
      </c>
      <c r="C124" t="s">
        <v>25</v>
      </c>
      <c r="D124" t="s">
        <v>159</v>
      </c>
      <c r="E124">
        <v>0.33</v>
      </c>
      <c r="F124" t="s">
        <v>317</v>
      </c>
    </row>
    <row r="125" spans="1:6" x14ac:dyDescent="0.3">
      <c r="A125" t="s">
        <v>15</v>
      </c>
      <c r="B125">
        <v>2019</v>
      </c>
      <c r="C125" t="s">
        <v>16</v>
      </c>
      <c r="D125" t="s">
        <v>160</v>
      </c>
      <c r="E125">
        <v>1</v>
      </c>
      <c r="F125" t="s">
        <v>319</v>
      </c>
    </row>
    <row r="126" spans="1:6" x14ac:dyDescent="0.3">
      <c r="A126" t="s">
        <v>15</v>
      </c>
      <c r="B126">
        <v>2019</v>
      </c>
      <c r="C126" t="s">
        <v>20</v>
      </c>
      <c r="D126" t="s">
        <v>161</v>
      </c>
      <c r="E126">
        <v>0.66666666666666663</v>
      </c>
      <c r="F126" t="s">
        <v>320</v>
      </c>
    </row>
    <row r="127" spans="1:6" x14ac:dyDescent="0.3">
      <c r="A127" t="s">
        <v>15</v>
      </c>
      <c r="B127">
        <v>2019</v>
      </c>
      <c r="C127" t="s">
        <v>26</v>
      </c>
      <c r="D127" t="s">
        <v>162</v>
      </c>
      <c r="E127">
        <v>0</v>
      </c>
      <c r="F127" t="s">
        <v>322</v>
      </c>
    </row>
    <row r="128" spans="1:6" x14ac:dyDescent="0.3">
      <c r="A128" t="s">
        <v>15</v>
      </c>
      <c r="B128">
        <v>2019</v>
      </c>
      <c r="C128" t="s">
        <v>27</v>
      </c>
      <c r="D128" t="s">
        <v>163</v>
      </c>
      <c r="E128">
        <v>0</v>
      </c>
      <c r="F128" t="s">
        <v>322</v>
      </c>
    </row>
    <row r="129" spans="1:6" x14ac:dyDescent="0.3">
      <c r="A129" t="s">
        <v>15</v>
      </c>
      <c r="B129">
        <v>2019</v>
      </c>
      <c r="C129" t="s">
        <v>31</v>
      </c>
      <c r="D129" t="s">
        <v>164</v>
      </c>
      <c r="E129">
        <v>0</v>
      </c>
      <c r="F129" t="s">
        <v>322</v>
      </c>
    </row>
    <row r="130" spans="1:6" x14ac:dyDescent="0.3">
      <c r="A130" t="s">
        <v>15</v>
      </c>
      <c r="B130">
        <v>2019</v>
      </c>
      <c r="C130" t="s">
        <v>36</v>
      </c>
      <c r="D130" t="s">
        <v>165</v>
      </c>
      <c r="E130">
        <v>0</v>
      </c>
      <c r="F130" t="s">
        <v>322</v>
      </c>
    </row>
    <row r="131" spans="1:6" x14ac:dyDescent="0.3">
      <c r="A131" t="s">
        <v>15</v>
      </c>
      <c r="B131">
        <v>2019</v>
      </c>
      <c r="C131" t="s">
        <v>23</v>
      </c>
      <c r="D131" t="s">
        <v>166</v>
      </c>
      <c r="E131">
        <v>0</v>
      </c>
      <c r="F131" t="s">
        <v>322</v>
      </c>
    </row>
    <row r="132" spans="1:6" x14ac:dyDescent="0.3">
      <c r="A132" t="s">
        <v>15</v>
      </c>
      <c r="B132">
        <v>2019</v>
      </c>
      <c r="C132" t="s">
        <v>46</v>
      </c>
      <c r="D132" t="s">
        <v>167</v>
      </c>
      <c r="E132">
        <v>0</v>
      </c>
      <c r="F132" t="s">
        <v>322</v>
      </c>
    </row>
    <row r="133" spans="1:6" x14ac:dyDescent="0.3">
      <c r="A133" t="s">
        <v>15</v>
      </c>
      <c r="B133">
        <v>2023</v>
      </c>
      <c r="C133" t="s">
        <v>21</v>
      </c>
      <c r="D133" t="s">
        <v>168</v>
      </c>
      <c r="E133">
        <v>0.66666666666666663</v>
      </c>
      <c r="F133" t="s">
        <v>320</v>
      </c>
    </row>
    <row r="134" spans="1:6" x14ac:dyDescent="0.3">
      <c r="A134" t="s">
        <v>15</v>
      </c>
      <c r="B134">
        <v>2023</v>
      </c>
      <c r="C134" t="s">
        <v>31</v>
      </c>
      <c r="D134" t="s">
        <v>169</v>
      </c>
      <c r="E134">
        <v>0.33333333333333331</v>
      </c>
      <c r="F134" t="s">
        <v>317</v>
      </c>
    </row>
    <row r="135" spans="1:6" x14ac:dyDescent="0.3">
      <c r="A135" t="s">
        <v>15</v>
      </c>
      <c r="B135">
        <v>2023</v>
      </c>
      <c r="C135" t="s">
        <v>25</v>
      </c>
      <c r="D135" t="s">
        <v>170</v>
      </c>
      <c r="E135">
        <v>1</v>
      </c>
      <c r="F135" t="s">
        <v>319</v>
      </c>
    </row>
    <row r="136" spans="1:6" x14ac:dyDescent="0.3">
      <c r="A136" t="s">
        <v>15</v>
      </c>
      <c r="B136">
        <v>2023</v>
      </c>
      <c r="C136" t="s">
        <v>20</v>
      </c>
      <c r="D136" t="s">
        <v>171</v>
      </c>
      <c r="E136">
        <v>0.33</v>
      </c>
      <c r="F136" t="s">
        <v>317</v>
      </c>
    </row>
    <row r="137" spans="1:6" x14ac:dyDescent="0.3">
      <c r="A137" t="s">
        <v>15</v>
      </c>
      <c r="B137">
        <v>2023</v>
      </c>
      <c r="C137" t="s">
        <v>26</v>
      </c>
      <c r="D137" t="s">
        <v>172</v>
      </c>
      <c r="E137">
        <v>0</v>
      </c>
      <c r="F137" t="s">
        <v>322</v>
      </c>
    </row>
    <row r="138" spans="1:6" x14ac:dyDescent="0.3">
      <c r="A138" t="s">
        <v>15</v>
      </c>
      <c r="B138">
        <v>2023</v>
      </c>
      <c r="C138" t="s">
        <v>46</v>
      </c>
      <c r="D138" t="s">
        <v>173</v>
      </c>
      <c r="E138">
        <v>0</v>
      </c>
      <c r="F138" t="s">
        <v>322</v>
      </c>
    </row>
    <row r="139" spans="1:6" x14ac:dyDescent="0.3">
      <c r="A139" t="s">
        <v>15</v>
      </c>
      <c r="B139">
        <v>2023</v>
      </c>
      <c r="C139" t="s">
        <v>16</v>
      </c>
      <c r="D139" t="s">
        <v>174</v>
      </c>
      <c r="E139">
        <v>0</v>
      </c>
      <c r="F139" t="s">
        <v>322</v>
      </c>
    </row>
    <row r="140" spans="1:6" x14ac:dyDescent="0.3">
      <c r="A140" t="s">
        <v>15</v>
      </c>
      <c r="B140">
        <v>2023</v>
      </c>
      <c r="C140" t="s">
        <v>36</v>
      </c>
      <c r="D140" t="s">
        <v>175</v>
      </c>
      <c r="E140">
        <v>0</v>
      </c>
      <c r="F140" t="s">
        <v>322</v>
      </c>
    </row>
    <row r="141" spans="1:6" x14ac:dyDescent="0.3">
      <c r="A141" t="s">
        <v>15</v>
      </c>
      <c r="B141">
        <v>2023</v>
      </c>
      <c r="C141" t="s">
        <v>27</v>
      </c>
      <c r="D141" t="s">
        <v>176</v>
      </c>
      <c r="E141">
        <v>0</v>
      </c>
      <c r="F141" t="s">
        <v>322</v>
      </c>
    </row>
    <row r="142" spans="1:6" x14ac:dyDescent="0.3">
      <c r="A142" t="s">
        <v>15</v>
      </c>
      <c r="B142">
        <v>2023</v>
      </c>
      <c r="C142" t="s">
        <v>34</v>
      </c>
      <c r="D142" t="s">
        <v>177</v>
      </c>
      <c r="E142">
        <v>0</v>
      </c>
      <c r="F142" t="s">
        <v>322</v>
      </c>
    </row>
    <row r="143" spans="1:6" x14ac:dyDescent="0.3">
      <c r="A143" t="s">
        <v>47</v>
      </c>
      <c r="B143">
        <v>1998</v>
      </c>
      <c r="C143" t="s">
        <v>29</v>
      </c>
      <c r="E143">
        <v>0</v>
      </c>
      <c r="F143" t="s">
        <v>48</v>
      </c>
    </row>
    <row r="144" spans="1:6" x14ac:dyDescent="0.3">
      <c r="A144" t="s">
        <v>47</v>
      </c>
      <c r="B144">
        <v>1998</v>
      </c>
      <c r="C144" t="s">
        <v>16</v>
      </c>
      <c r="D144" t="s">
        <v>178</v>
      </c>
      <c r="E144">
        <v>0</v>
      </c>
      <c r="F144" t="s">
        <v>321</v>
      </c>
    </row>
    <row r="145" spans="1:6" x14ac:dyDescent="0.3">
      <c r="A145" t="s">
        <v>47</v>
      </c>
      <c r="B145">
        <v>1998</v>
      </c>
      <c r="C145" t="s">
        <v>20</v>
      </c>
      <c r="D145" t="s">
        <v>178</v>
      </c>
      <c r="E145">
        <v>0</v>
      </c>
      <c r="F145" t="s">
        <v>321</v>
      </c>
    </row>
    <row r="146" spans="1:6" x14ac:dyDescent="0.3">
      <c r="A146" t="s">
        <v>47</v>
      </c>
      <c r="B146">
        <v>1998</v>
      </c>
      <c r="C146" t="s">
        <v>21</v>
      </c>
      <c r="D146" t="s">
        <v>179</v>
      </c>
      <c r="E146">
        <v>0.33333333333333331</v>
      </c>
      <c r="F146" t="s">
        <v>317</v>
      </c>
    </row>
    <row r="147" spans="1:6" x14ac:dyDescent="0.3">
      <c r="A147" t="s">
        <v>47</v>
      </c>
      <c r="B147">
        <v>1998</v>
      </c>
      <c r="C147" t="s">
        <v>23</v>
      </c>
      <c r="D147" t="s">
        <v>180</v>
      </c>
      <c r="E147">
        <v>0.66666666666666663</v>
      </c>
      <c r="F147" t="s">
        <v>320</v>
      </c>
    </row>
    <row r="148" spans="1:6" x14ac:dyDescent="0.3">
      <c r="A148" t="s">
        <v>47</v>
      </c>
      <c r="B148">
        <v>1998</v>
      </c>
      <c r="C148" t="s">
        <v>31</v>
      </c>
      <c r="D148" t="s">
        <v>181</v>
      </c>
      <c r="E148">
        <v>1</v>
      </c>
      <c r="F148" t="s">
        <v>319</v>
      </c>
    </row>
    <row r="149" spans="1:6" x14ac:dyDescent="0.3">
      <c r="A149" t="s">
        <v>47</v>
      </c>
      <c r="B149">
        <v>1998</v>
      </c>
      <c r="C149" t="s">
        <v>27</v>
      </c>
      <c r="D149" t="s">
        <v>179</v>
      </c>
      <c r="E149">
        <v>0.33333333333333331</v>
      </c>
      <c r="F149" t="s">
        <v>317</v>
      </c>
    </row>
    <row r="150" spans="1:6" x14ac:dyDescent="0.3">
      <c r="A150" t="s">
        <v>47</v>
      </c>
      <c r="B150">
        <v>1998</v>
      </c>
      <c r="C150" t="s">
        <v>25</v>
      </c>
      <c r="D150" t="s">
        <v>178</v>
      </c>
      <c r="E150">
        <v>0</v>
      </c>
      <c r="F150" t="s">
        <v>321</v>
      </c>
    </row>
    <row r="151" spans="1:6" x14ac:dyDescent="0.3">
      <c r="A151" t="s">
        <v>47</v>
      </c>
      <c r="B151">
        <v>1998</v>
      </c>
      <c r="C151" t="s">
        <v>26</v>
      </c>
      <c r="D151" t="s">
        <v>178</v>
      </c>
      <c r="E151">
        <v>0</v>
      </c>
      <c r="F151" t="s">
        <v>321</v>
      </c>
    </row>
    <row r="152" spans="1:6" x14ac:dyDescent="0.3">
      <c r="A152" t="s">
        <v>47</v>
      </c>
      <c r="B152">
        <v>2000</v>
      </c>
      <c r="C152" t="s">
        <v>21</v>
      </c>
      <c r="D152" t="s">
        <v>180</v>
      </c>
      <c r="E152">
        <v>0.66666666666666663</v>
      </c>
      <c r="F152" t="s">
        <v>320</v>
      </c>
    </row>
    <row r="153" spans="1:6" x14ac:dyDescent="0.3">
      <c r="A153" t="s">
        <v>47</v>
      </c>
      <c r="B153">
        <v>2000</v>
      </c>
      <c r="C153" t="s">
        <v>23</v>
      </c>
      <c r="E153">
        <v>0</v>
      </c>
      <c r="F153" t="s">
        <v>48</v>
      </c>
    </row>
    <row r="154" spans="1:6" x14ac:dyDescent="0.3">
      <c r="A154" t="s">
        <v>47</v>
      </c>
      <c r="B154">
        <v>2000</v>
      </c>
      <c r="C154" t="s">
        <v>16</v>
      </c>
      <c r="D154" t="s">
        <v>178</v>
      </c>
      <c r="E154">
        <v>0</v>
      </c>
      <c r="F154" t="s">
        <v>321</v>
      </c>
    </row>
    <row r="155" spans="1:6" x14ac:dyDescent="0.3">
      <c r="A155" t="s">
        <v>47</v>
      </c>
      <c r="B155">
        <v>2000</v>
      </c>
      <c r="C155" t="s">
        <v>25</v>
      </c>
      <c r="D155" t="s">
        <v>178</v>
      </c>
      <c r="E155">
        <v>0</v>
      </c>
      <c r="F155" t="s">
        <v>321</v>
      </c>
    </row>
    <row r="156" spans="1:6" x14ac:dyDescent="0.3">
      <c r="A156" t="s">
        <v>47</v>
      </c>
      <c r="B156">
        <v>2000</v>
      </c>
      <c r="C156" t="s">
        <v>26</v>
      </c>
      <c r="D156" t="s">
        <v>179</v>
      </c>
      <c r="E156">
        <v>0.33333333333333331</v>
      </c>
      <c r="F156" t="s">
        <v>317</v>
      </c>
    </row>
    <row r="157" spans="1:6" x14ac:dyDescent="0.3">
      <c r="A157" t="s">
        <v>47</v>
      </c>
      <c r="B157">
        <v>2000</v>
      </c>
      <c r="C157" t="s">
        <v>29</v>
      </c>
      <c r="D157" t="s">
        <v>178</v>
      </c>
      <c r="E157">
        <v>0</v>
      </c>
      <c r="F157" t="s">
        <v>321</v>
      </c>
    </row>
    <row r="158" spans="1:6" x14ac:dyDescent="0.3">
      <c r="A158" t="s">
        <v>47</v>
      </c>
      <c r="B158">
        <v>2000</v>
      </c>
      <c r="C158" t="s">
        <v>31</v>
      </c>
      <c r="D158" t="s">
        <v>179</v>
      </c>
      <c r="E158">
        <v>0.33333333333333331</v>
      </c>
    </row>
    <row r="159" spans="1:6" x14ac:dyDescent="0.3">
      <c r="A159" t="s">
        <v>47</v>
      </c>
      <c r="B159">
        <v>2000</v>
      </c>
      <c r="C159" t="s">
        <v>20</v>
      </c>
      <c r="D159" t="s">
        <v>181</v>
      </c>
      <c r="E159">
        <v>1</v>
      </c>
      <c r="F159" t="s">
        <v>319</v>
      </c>
    </row>
    <row r="160" spans="1:6" x14ac:dyDescent="0.3">
      <c r="A160" t="s">
        <v>47</v>
      </c>
      <c r="B160">
        <v>2000</v>
      </c>
      <c r="C160" t="s">
        <v>32</v>
      </c>
      <c r="E160">
        <v>0</v>
      </c>
      <c r="F160" t="s">
        <v>48</v>
      </c>
    </row>
    <row r="161" spans="1:6" x14ac:dyDescent="0.3">
      <c r="A161" t="s">
        <v>47</v>
      </c>
      <c r="B161">
        <v>2000</v>
      </c>
      <c r="C161" t="s">
        <v>27</v>
      </c>
      <c r="D161" t="s">
        <v>178</v>
      </c>
      <c r="E161">
        <v>0</v>
      </c>
      <c r="F161" t="s">
        <v>321</v>
      </c>
    </row>
    <row r="162" spans="1:6" x14ac:dyDescent="0.3">
      <c r="A162" t="s">
        <v>47</v>
      </c>
      <c r="B162">
        <v>2000</v>
      </c>
      <c r="C162" t="s">
        <v>36</v>
      </c>
      <c r="E162">
        <v>0</v>
      </c>
      <c r="F162" t="s">
        <v>48</v>
      </c>
    </row>
    <row r="163" spans="1:6" x14ac:dyDescent="0.3">
      <c r="A163" t="s">
        <v>47</v>
      </c>
      <c r="B163">
        <v>2002</v>
      </c>
      <c r="C163" t="s">
        <v>25</v>
      </c>
      <c r="D163" t="s">
        <v>182</v>
      </c>
      <c r="E163">
        <v>0.33333333333333331</v>
      </c>
      <c r="F163" t="s">
        <v>317</v>
      </c>
    </row>
    <row r="164" spans="1:6" x14ac:dyDescent="0.3">
      <c r="A164" t="s">
        <v>47</v>
      </c>
      <c r="B164">
        <v>2002</v>
      </c>
      <c r="C164" t="s">
        <v>20</v>
      </c>
      <c r="D164" t="s">
        <v>183</v>
      </c>
      <c r="E164">
        <v>0</v>
      </c>
      <c r="F164" t="s">
        <v>318</v>
      </c>
    </row>
    <row r="165" spans="1:6" x14ac:dyDescent="0.3">
      <c r="A165" t="s">
        <v>47</v>
      </c>
      <c r="B165">
        <v>2002</v>
      </c>
      <c r="C165" t="s">
        <v>36</v>
      </c>
      <c r="D165" t="s">
        <v>184</v>
      </c>
      <c r="E165">
        <v>0</v>
      </c>
      <c r="F165" t="s">
        <v>318</v>
      </c>
    </row>
    <row r="166" spans="1:6" x14ac:dyDescent="0.3">
      <c r="A166" t="s">
        <v>47</v>
      </c>
      <c r="B166">
        <v>2002</v>
      </c>
      <c r="C166" t="s">
        <v>21</v>
      </c>
      <c r="D166" t="s">
        <v>185</v>
      </c>
      <c r="E166">
        <v>1</v>
      </c>
      <c r="F166" t="s">
        <v>323</v>
      </c>
    </row>
    <row r="167" spans="1:6" x14ac:dyDescent="0.3">
      <c r="A167" t="s">
        <v>47</v>
      </c>
      <c r="B167">
        <v>2002</v>
      </c>
      <c r="C167" t="s">
        <v>16</v>
      </c>
      <c r="D167" t="s">
        <v>186</v>
      </c>
      <c r="E167">
        <v>0</v>
      </c>
      <c r="F167" t="s">
        <v>318</v>
      </c>
    </row>
    <row r="168" spans="1:6" x14ac:dyDescent="0.3">
      <c r="A168" t="s">
        <v>47</v>
      </c>
      <c r="B168">
        <v>2002</v>
      </c>
      <c r="C168" t="s">
        <v>29</v>
      </c>
      <c r="D168" t="s">
        <v>184</v>
      </c>
      <c r="E168">
        <v>0</v>
      </c>
      <c r="F168" t="s">
        <v>318</v>
      </c>
    </row>
    <row r="169" spans="1:6" x14ac:dyDescent="0.3">
      <c r="A169" t="s">
        <v>47</v>
      </c>
      <c r="B169">
        <v>2002</v>
      </c>
      <c r="C169" t="s">
        <v>31</v>
      </c>
      <c r="D169" t="s">
        <v>182</v>
      </c>
      <c r="E169">
        <v>0.33333333333333331</v>
      </c>
      <c r="F169" t="s">
        <v>317</v>
      </c>
    </row>
    <row r="170" spans="1:6" x14ac:dyDescent="0.3">
      <c r="A170" t="s">
        <v>47</v>
      </c>
      <c r="B170">
        <v>2002</v>
      </c>
      <c r="C170" t="s">
        <v>23</v>
      </c>
      <c r="D170" t="s">
        <v>183</v>
      </c>
      <c r="E170">
        <v>0</v>
      </c>
      <c r="F170" t="s">
        <v>318</v>
      </c>
    </row>
    <row r="171" spans="1:6" x14ac:dyDescent="0.3">
      <c r="A171" t="s">
        <v>47</v>
      </c>
      <c r="B171">
        <v>2002</v>
      </c>
      <c r="C171" t="s">
        <v>32</v>
      </c>
      <c r="D171" t="s">
        <v>184</v>
      </c>
      <c r="E171">
        <v>0</v>
      </c>
      <c r="F171" t="s">
        <v>318</v>
      </c>
    </row>
    <row r="172" spans="1:6" x14ac:dyDescent="0.3">
      <c r="A172" t="s">
        <v>47</v>
      </c>
      <c r="B172">
        <v>2002</v>
      </c>
      <c r="C172" t="s">
        <v>27</v>
      </c>
      <c r="D172" t="s">
        <v>185</v>
      </c>
      <c r="E172">
        <v>1</v>
      </c>
      <c r="F172" t="s">
        <v>323</v>
      </c>
    </row>
    <row r="173" spans="1:6" x14ac:dyDescent="0.3">
      <c r="A173" t="s">
        <v>47</v>
      </c>
      <c r="B173">
        <v>2002</v>
      </c>
      <c r="C173" t="s">
        <v>26</v>
      </c>
      <c r="D173" t="s">
        <v>183</v>
      </c>
      <c r="E173">
        <v>0</v>
      </c>
      <c r="F173" t="s">
        <v>318</v>
      </c>
    </row>
    <row r="174" spans="1:6" x14ac:dyDescent="0.3">
      <c r="A174" t="s">
        <v>47</v>
      </c>
      <c r="B174">
        <v>2002</v>
      </c>
      <c r="C174" t="s">
        <v>34</v>
      </c>
      <c r="D174" t="s">
        <v>184</v>
      </c>
      <c r="E174">
        <v>0</v>
      </c>
      <c r="F174" t="s">
        <v>318</v>
      </c>
    </row>
    <row r="175" spans="1:6" x14ac:dyDescent="0.3">
      <c r="A175" t="s">
        <v>47</v>
      </c>
      <c r="B175">
        <v>2004</v>
      </c>
      <c r="C175" t="s">
        <v>25</v>
      </c>
      <c r="D175" t="s">
        <v>182</v>
      </c>
      <c r="E175">
        <v>0.33333333333333331</v>
      </c>
      <c r="F175" t="s">
        <v>317</v>
      </c>
    </row>
    <row r="176" spans="1:6" x14ac:dyDescent="0.3">
      <c r="A176" t="s">
        <v>47</v>
      </c>
      <c r="B176">
        <v>2004</v>
      </c>
      <c r="C176" t="s">
        <v>20</v>
      </c>
      <c r="D176" t="s">
        <v>186</v>
      </c>
      <c r="E176">
        <v>0</v>
      </c>
      <c r="F176" t="s">
        <v>318</v>
      </c>
    </row>
    <row r="177" spans="1:6" x14ac:dyDescent="0.3">
      <c r="A177" t="s">
        <v>47</v>
      </c>
      <c r="B177">
        <v>2004</v>
      </c>
      <c r="C177" t="s">
        <v>53</v>
      </c>
      <c r="D177" t="s">
        <v>184</v>
      </c>
      <c r="E177">
        <v>0</v>
      </c>
      <c r="F177" t="s">
        <v>318</v>
      </c>
    </row>
    <row r="178" spans="1:6" x14ac:dyDescent="0.3">
      <c r="A178" t="s">
        <v>47</v>
      </c>
      <c r="B178">
        <v>2004</v>
      </c>
      <c r="C178" t="s">
        <v>23</v>
      </c>
      <c r="D178" t="s">
        <v>185</v>
      </c>
      <c r="E178">
        <v>1</v>
      </c>
      <c r="F178" t="s">
        <v>319</v>
      </c>
    </row>
    <row r="179" spans="1:6" x14ac:dyDescent="0.3">
      <c r="A179" t="s">
        <v>47</v>
      </c>
      <c r="B179">
        <v>2004</v>
      </c>
      <c r="C179" t="s">
        <v>31</v>
      </c>
      <c r="D179" t="s">
        <v>186</v>
      </c>
      <c r="E179">
        <v>0</v>
      </c>
      <c r="F179" t="s">
        <v>318</v>
      </c>
    </row>
    <row r="180" spans="1:6" x14ac:dyDescent="0.3">
      <c r="A180" t="s">
        <v>47</v>
      </c>
      <c r="B180">
        <v>2004</v>
      </c>
      <c r="C180" t="s">
        <v>36</v>
      </c>
      <c r="D180" t="s">
        <v>184</v>
      </c>
      <c r="E180">
        <v>0</v>
      </c>
      <c r="F180" t="s">
        <v>318</v>
      </c>
    </row>
    <row r="181" spans="1:6" x14ac:dyDescent="0.3">
      <c r="A181" t="s">
        <v>47</v>
      </c>
      <c r="B181">
        <v>2004</v>
      </c>
      <c r="C181" t="s">
        <v>26</v>
      </c>
      <c r="D181" t="s">
        <v>182</v>
      </c>
      <c r="E181">
        <v>0.33333333333333331</v>
      </c>
      <c r="F181" t="s">
        <v>317</v>
      </c>
    </row>
    <row r="182" spans="1:6" x14ac:dyDescent="0.3">
      <c r="A182" t="s">
        <v>47</v>
      </c>
      <c r="B182">
        <v>2004</v>
      </c>
      <c r="C182" t="s">
        <v>21</v>
      </c>
      <c r="D182" t="s">
        <v>186</v>
      </c>
      <c r="E182">
        <v>0</v>
      </c>
      <c r="F182" t="s">
        <v>318</v>
      </c>
    </row>
    <row r="183" spans="1:6" x14ac:dyDescent="0.3">
      <c r="A183" t="s">
        <v>47</v>
      </c>
      <c r="B183">
        <v>2004</v>
      </c>
      <c r="C183" t="s">
        <v>32</v>
      </c>
      <c r="D183" t="s">
        <v>184</v>
      </c>
      <c r="E183">
        <v>0</v>
      </c>
      <c r="F183" t="s">
        <v>318</v>
      </c>
    </row>
    <row r="184" spans="1:6" x14ac:dyDescent="0.3">
      <c r="A184" t="s">
        <v>47</v>
      </c>
      <c r="B184">
        <v>2004</v>
      </c>
      <c r="C184" t="s">
        <v>16</v>
      </c>
      <c r="D184" t="s">
        <v>187</v>
      </c>
      <c r="E184">
        <v>0.66666666666666663</v>
      </c>
      <c r="F184" t="s">
        <v>320</v>
      </c>
    </row>
    <row r="185" spans="1:6" x14ac:dyDescent="0.3">
      <c r="A185" t="s">
        <v>47</v>
      </c>
      <c r="B185">
        <v>2004</v>
      </c>
      <c r="C185" t="s">
        <v>27</v>
      </c>
      <c r="D185" t="s">
        <v>186</v>
      </c>
      <c r="E185">
        <v>0</v>
      </c>
      <c r="F185" t="s">
        <v>318</v>
      </c>
    </row>
    <row r="186" spans="1:6" x14ac:dyDescent="0.3">
      <c r="A186" t="s">
        <v>47</v>
      </c>
      <c r="B186">
        <v>2004</v>
      </c>
      <c r="C186" t="s">
        <v>29</v>
      </c>
      <c r="D186" t="s">
        <v>184</v>
      </c>
      <c r="E186">
        <v>0</v>
      </c>
      <c r="F186" t="s">
        <v>318</v>
      </c>
    </row>
    <row r="187" spans="1:6" x14ac:dyDescent="0.3">
      <c r="A187" t="s">
        <v>47</v>
      </c>
      <c r="B187">
        <v>2006</v>
      </c>
      <c r="C187" t="s">
        <v>27</v>
      </c>
      <c r="D187" t="s">
        <v>61</v>
      </c>
      <c r="E187">
        <v>0</v>
      </c>
      <c r="F187" t="s">
        <v>318</v>
      </c>
    </row>
    <row r="188" spans="1:6" x14ac:dyDescent="0.3">
      <c r="A188" t="s">
        <v>47</v>
      </c>
      <c r="B188">
        <v>2006</v>
      </c>
      <c r="C188" t="s">
        <v>23</v>
      </c>
      <c r="D188" t="s">
        <v>64</v>
      </c>
      <c r="E188">
        <v>0.66666666666666663</v>
      </c>
      <c r="F188" t="s">
        <v>320</v>
      </c>
    </row>
    <row r="189" spans="1:6" x14ac:dyDescent="0.3">
      <c r="A189" t="s">
        <v>47</v>
      </c>
      <c r="B189">
        <v>2006</v>
      </c>
      <c r="C189" t="s">
        <v>36</v>
      </c>
      <c r="E189">
        <v>0</v>
      </c>
      <c r="F189" t="s">
        <v>318</v>
      </c>
    </row>
    <row r="190" spans="1:6" x14ac:dyDescent="0.3">
      <c r="A190" t="s">
        <v>47</v>
      </c>
      <c r="B190">
        <v>2006</v>
      </c>
      <c r="C190" t="s">
        <v>29</v>
      </c>
      <c r="E190">
        <v>0</v>
      </c>
      <c r="F190" t="s">
        <v>318</v>
      </c>
    </row>
    <row r="191" spans="1:6" x14ac:dyDescent="0.3">
      <c r="A191" t="s">
        <v>47</v>
      </c>
      <c r="B191">
        <v>2006</v>
      </c>
      <c r="C191" t="s">
        <v>25</v>
      </c>
      <c r="D191" t="s">
        <v>188</v>
      </c>
      <c r="E191">
        <v>1</v>
      </c>
      <c r="F191" t="s">
        <v>319</v>
      </c>
    </row>
    <row r="192" spans="1:6" x14ac:dyDescent="0.3">
      <c r="A192" t="s">
        <v>47</v>
      </c>
      <c r="B192">
        <v>2006</v>
      </c>
      <c r="C192" t="s">
        <v>21</v>
      </c>
      <c r="D192" t="s">
        <v>132</v>
      </c>
      <c r="E192">
        <v>0</v>
      </c>
      <c r="F192" t="s">
        <v>318</v>
      </c>
    </row>
    <row r="193" spans="1:6" x14ac:dyDescent="0.3">
      <c r="A193" t="s">
        <v>47</v>
      </c>
      <c r="B193">
        <v>2006</v>
      </c>
      <c r="C193" t="s">
        <v>16</v>
      </c>
      <c r="D193" t="s">
        <v>65</v>
      </c>
      <c r="E193">
        <v>0</v>
      </c>
      <c r="F193" t="s">
        <v>318</v>
      </c>
    </row>
    <row r="194" spans="1:6" x14ac:dyDescent="0.3">
      <c r="A194" t="s">
        <v>47</v>
      </c>
      <c r="B194">
        <v>2006</v>
      </c>
      <c r="C194" t="s">
        <v>31</v>
      </c>
      <c r="D194" t="s">
        <v>189</v>
      </c>
      <c r="E194">
        <v>0.33333333333333331</v>
      </c>
      <c r="F194" t="s">
        <v>317</v>
      </c>
    </row>
    <row r="195" spans="1:6" x14ac:dyDescent="0.3">
      <c r="A195" t="s">
        <v>47</v>
      </c>
      <c r="B195">
        <v>2009</v>
      </c>
      <c r="C195" t="s">
        <v>25</v>
      </c>
      <c r="D195" t="s">
        <v>67</v>
      </c>
      <c r="E195">
        <v>1</v>
      </c>
      <c r="F195" t="s">
        <v>319</v>
      </c>
    </row>
    <row r="196" spans="1:6" x14ac:dyDescent="0.3">
      <c r="A196" t="s">
        <v>47</v>
      </c>
      <c r="B196">
        <v>2009</v>
      </c>
      <c r="C196" t="s">
        <v>26</v>
      </c>
      <c r="D196" t="s">
        <v>68</v>
      </c>
      <c r="E196">
        <v>0.33333333333333331</v>
      </c>
      <c r="F196" t="s">
        <v>317</v>
      </c>
    </row>
    <row r="197" spans="1:6" x14ac:dyDescent="0.3">
      <c r="A197" t="s">
        <v>47</v>
      </c>
      <c r="B197">
        <v>2009</v>
      </c>
      <c r="C197" t="s">
        <v>21</v>
      </c>
      <c r="D197" t="s">
        <v>69</v>
      </c>
      <c r="E197">
        <v>0</v>
      </c>
      <c r="F197" t="s">
        <v>318</v>
      </c>
    </row>
    <row r="198" spans="1:6" x14ac:dyDescent="0.3">
      <c r="A198" t="s">
        <v>47</v>
      </c>
      <c r="B198">
        <v>2009</v>
      </c>
      <c r="C198" t="s">
        <v>23</v>
      </c>
      <c r="D198" t="s">
        <v>62</v>
      </c>
      <c r="E198">
        <v>0</v>
      </c>
      <c r="F198" t="s">
        <v>318</v>
      </c>
    </row>
    <row r="199" spans="1:6" x14ac:dyDescent="0.3">
      <c r="A199" t="s">
        <v>47</v>
      </c>
      <c r="B199">
        <v>2009</v>
      </c>
      <c r="C199" t="s">
        <v>20</v>
      </c>
      <c r="D199" t="s">
        <v>190</v>
      </c>
      <c r="E199">
        <v>0.66666666666666663</v>
      </c>
      <c r="F199" t="s">
        <v>320</v>
      </c>
    </row>
    <row r="200" spans="1:6" x14ac:dyDescent="0.3">
      <c r="A200" t="s">
        <v>47</v>
      </c>
      <c r="B200">
        <v>2009</v>
      </c>
      <c r="C200" t="s">
        <v>16</v>
      </c>
      <c r="D200" t="s">
        <v>68</v>
      </c>
      <c r="E200">
        <v>0.33333333333333331</v>
      </c>
      <c r="F200" t="s">
        <v>317</v>
      </c>
    </row>
    <row r="201" spans="1:6" x14ac:dyDescent="0.3">
      <c r="A201" t="s">
        <v>47</v>
      </c>
      <c r="B201">
        <v>2009</v>
      </c>
      <c r="C201" t="s">
        <v>27</v>
      </c>
      <c r="D201" t="s">
        <v>132</v>
      </c>
      <c r="E201">
        <v>0</v>
      </c>
      <c r="F201" t="s">
        <v>318</v>
      </c>
    </row>
    <row r="202" spans="1:6" x14ac:dyDescent="0.3">
      <c r="A202" t="s">
        <v>47</v>
      </c>
      <c r="B202">
        <v>2009</v>
      </c>
      <c r="C202" t="s">
        <v>31</v>
      </c>
      <c r="D202" t="s">
        <v>61</v>
      </c>
      <c r="E202">
        <v>0</v>
      </c>
      <c r="F202" t="s">
        <v>318</v>
      </c>
    </row>
    <row r="203" spans="1:6" x14ac:dyDescent="0.3">
      <c r="A203" t="s">
        <v>47</v>
      </c>
      <c r="B203">
        <v>2013</v>
      </c>
      <c r="C203" t="s">
        <v>16</v>
      </c>
      <c r="D203" t="s">
        <v>191</v>
      </c>
      <c r="E203">
        <v>0.66666666666666663</v>
      </c>
      <c r="F203" t="s">
        <v>320</v>
      </c>
    </row>
    <row r="204" spans="1:6" x14ac:dyDescent="0.3">
      <c r="A204" t="s">
        <v>47</v>
      </c>
      <c r="B204">
        <v>2013</v>
      </c>
      <c r="C204" t="s">
        <v>27</v>
      </c>
      <c r="D204" t="s">
        <v>189</v>
      </c>
      <c r="E204">
        <v>0.33333333333333331</v>
      </c>
      <c r="F204" t="s">
        <v>317</v>
      </c>
    </row>
    <row r="205" spans="1:6" x14ac:dyDescent="0.3">
      <c r="A205" t="s">
        <v>47</v>
      </c>
      <c r="B205">
        <v>2013</v>
      </c>
      <c r="C205" t="s">
        <v>20</v>
      </c>
      <c r="D205" t="s">
        <v>192</v>
      </c>
      <c r="E205">
        <v>0</v>
      </c>
      <c r="F205" t="s">
        <v>318</v>
      </c>
    </row>
    <row r="206" spans="1:6" x14ac:dyDescent="0.3">
      <c r="A206" t="s">
        <v>47</v>
      </c>
      <c r="B206">
        <v>2013</v>
      </c>
      <c r="C206" t="s">
        <v>25</v>
      </c>
      <c r="D206" t="s">
        <v>193</v>
      </c>
      <c r="E206">
        <v>0</v>
      </c>
      <c r="F206" t="s">
        <v>318</v>
      </c>
    </row>
    <row r="207" spans="1:6" x14ac:dyDescent="0.3">
      <c r="A207" t="s">
        <v>47</v>
      </c>
      <c r="B207">
        <v>2013</v>
      </c>
      <c r="C207" t="s">
        <v>21</v>
      </c>
      <c r="D207" t="s">
        <v>63</v>
      </c>
      <c r="E207">
        <v>1</v>
      </c>
      <c r="F207" t="s">
        <v>319</v>
      </c>
    </row>
    <row r="208" spans="1:6" x14ac:dyDescent="0.3">
      <c r="A208" t="s">
        <v>47</v>
      </c>
      <c r="B208">
        <v>2013</v>
      </c>
      <c r="C208" t="s">
        <v>31</v>
      </c>
      <c r="D208" t="s">
        <v>194</v>
      </c>
      <c r="E208">
        <v>0.33333333333333331</v>
      </c>
      <c r="F208" t="s">
        <v>317</v>
      </c>
    </row>
    <row r="209" spans="1:6" x14ac:dyDescent="0.3">
      <c r="A209" t="s">
        <v>47</v>
      </c>
      <c r="B209">
        <v>2013</v>
      </c>
      <c r="C209" t="s">
        <v>23</v>
      </c>
      <c r="D209" t="s">
        <v>195</v>
      </c>
      <c r="E209">
        <v>0</v>
      </c>
      <c r="F209" t="s">
        <v>318</v>
      </c>
    </row>
    <row r="210" spans="1:6" x14ac:dyDescent="0.3">
      <c r="A210" t="s">
        <v>47</v>
      </c>
      <c r="B210">
        <v>2013</v>
      </c>
      <c r="C210" t="s">
        <v>26</v>
      </c>
      <c r="D210" t="s">
        <v>62</v>
      </c>
      <c r="E210">
        <v>0</v>
      </c>
      <c r="F210" t="s">
        <v>318</v>
      </c>
    </row>
    <row r="211" spans="1:6" x14ac:dyDescent="0.3">
      <c r="A211" t="s">
        <v>47</v>
      </c>
      <c r="B211">
        <v>2017</v>
      </c>
      <c r="C211" t="s">
        <v>16</v>
      </c>
      <c r="D211" t="s">
        <v>59</v>
      </c>
      <c r="E211">
        <v>0.33333333333333331</v>
      </c>
      <c r="F211" t="s">
        <v>317</v>
      </c>
    </row>
    <row r="212" spans="1:6" x14ac:dyDescent="0.3">
      <c r="A212" t="s">
        <v>47</v>
      </c>
      <c r="B212">
        <v>2017</v>
      </c>
      <c r="C212" t="s">
        <v>36</v>
      </c>
      <c r="D212" t="s">
        <v>196</v>
      </c>
      <c r="E212">
        <v>0.33333333333333331</v>
      </c>
      <c r="F212" t="s">
        <v>317</v>
      </c>
    </row>
    <row r="213" spans="1:6" x14ac:dyDescent="0.3">
      <c r="A213" t="s">
        <v>47</v>
      </c>
      <c r="B213">
        <v>2017</v>
      </c>
      <c r="C213" t="s">
        <v>25</v>
      </c>
      <c r="D213" t="s">
        <v>197</v>
      </c>
      <c r="E213">
        <v>0</v>
      </c>
      <c r="F213" t="s">
        <v>318</v>
      </c>
    </row>
    <row r="214" spans="1:6" x14ac:dyDescent="0.3">
      <c r="A214" t="s">
        <v>47</v>
      </c>
      <c r="B214">
        <v>2017</v>
      </c>
      <c r="C214" t="s">
        <v>20</v>
      </c>
      <c r="D214" t="s">
        <v>198</v>
      </c>
      <c r="E214">
        <v>0</v>
      </c>
      <c r="F214" t="s">
        <v>318</v>
      </c>
    </row>
    <row r="215" spans="1:6" x14ac:dyDescent="0.3">
      <c r="A215" t="s">
        <v>47</v>
      </c>
      <c r="B215">
        <v>2017</v>
      </c>
      <c r="C215" t="s">
        <v>21</v>
      </c>
      <c r="D215" t="s">
        <v>191</v>
      </c>
      <c r="E215">
        <v>0.66666666666666663</v>
      </c>
      <c r="F215" t="s">
        <v>320</v>
      </c>
    </row>
    <row r="216" spans="1:6" x14ac:dyDescent="0.3">
      <c r="A216" t="s">
        <v>47</v>
      </c>
      <c r="B216">
        <v>2017</v>
      </c>
      <c r="C216" t="s">
        <v>26</v>
      </c>
      <c r="D216" t="s">
        <v>188</v>
      </c>
      <c r="E216">
        <v>1</v>
      </c>
      <c r="F216" t="s">
        <v>319</v>
      </c>
    </row>
    <row r="217" spans="1:6" x14ac:dyDescent="0.3">
      <c r="A217" t="s">
        <v>47</v>
      </c>
      <c r="B217">
        <v>2017</v>
      </c>
      <c r="C217" t="s">
        <v>31</v>
      </c>
      <c r="D217" t="s">
        <v>132</v>
      </c>
      <c r="E217">
        <v>0</v>
      </c>
      <c r="F217" t="s">
        <v>318</v>
      </c>
    </row>
    <row r="218" spans="1:6" x14ac:dyDescent="0.3">
      <c r="A218" t="s">
        <v>47</v>
      </c>
      <c r="B218">
        <v>2017</v>
      </c>
      <c r="C218" t="s">
        <v>27</v>
      </c>
      <c r="D218" t="s">
        <v>61</v>
      </c>
      <c r="E218">
        <v>0</v>
      </c>
      <c r="F218" t="s">
        <v>318</v>
      </c>
    </row>
    <row r="219" spans="1:6" x14ac:dyDescent="0.3">
      <c r="A219" t="s">
        <v>47</v>
      </c>
      <c r="B219">
        <v>2025</v>
      </c>
      <c r="C219" t="s">
        <v>21</v>
      </c>
      <c r="D219" t="s">
        <v>63</v>
      </c>
      <c r="E219">
        <v>1</v>
      </c>
      <c r="F219" t="s">
        <v>319</v>
      </c>
    </row>
    <row r="220" spans="1:6" x14ac:dyDescent="0.3">
      <c r="A220" t="s">
        <v>47</v>
      </c>
      <c r="B220">
        <v>2025</v>
      </c>
      <c r="C220" t="s">
        <v>20</v>
      </c>
      <c r="D220" t="s">
        <v>64</v>
      </c>
      <c r="E220">
        <v>0.66666666666666663</v>
      </c>
      <c r="F220" t="s">
        <v>320</v>
      </c>
    </row>
    <row r="221" spans="1:6" x14ac:dyDescent="0.3">
      <c r="A221" t="s">
        <v>47</v>
      </c>
      <c r="B221">
        <v>2025</v>
      </c>
      <c r="C221" t="s">
        <v>36</v>
      </c>
      <c r="D221" t="s">
        <v>199</v>
      </c>
      <c r="E221">
        <v>0</v>
      </c>
      <c r="F221" t="s">
        <v>318</v>
      </c>
    </row>
    <row r="222" spans="1:6" x14ac:dyDescent="0.3">
      <c r="A222" t="s">
        <v>47</v>
      </c>
      <c r="B222">
        <v>2025</v>
      </c>
      <c r="C222" t="s">
        <v>26</v>
      </c>
      <c r="D222" t="s">
        <v>199</v>
      </c>
      <c r="E222">
        <v>0</v>
      </c>
      <c r="F222" t="s">
        <v>318</v>
      </c>
    </row>
    <row r="223" spans="1:6" x14ac:dyDescent="0.3">
      <c r="A223" t="s">
        <v>47</v>
      </c>
      <c r="B223">
        <v>2025</v>
      </c>
      <c r="C223" t="s">
        <v>31</v>
      </c>
      <c r="D223" t="s">
        <v>200</v>
      </c>
      <c r="E223">
        <v>0.33333333333333331</v>
      </c>
      <c r="F223" t="s">
        <v>317</v>
      </c>
    </row>
    <row r="224" spans="1:6" x14ac:dyDescent="0.3">
      <c r="A224" t="s">
        <v>47</v>
      </c>
      <c r="B224">
        <v>2025</v>
      </c>
      <c r="C224" t="s">
        <v>25</v>
      </c>
      <c r="D224" t="s">
        <v>201</v>
      </c>
      <c r="E224">
        <v>0.33333333333333331</v>
      </c>
      <c r="F224" t="s">
        <v>317</v>
      </c>
    </row>
    <row r="225" spans="1:6" x14ac:dyDescent="0.3">
      <c r="A225" t="s">
        <v>47</v>
      </c>
      <c r="B225">
        <v>2025</v>
      </c>
      <c r="C225" t="s">
        <v>46</v>
      </c>
      <c r="D225" t="s">
        <v>202</v>
      </c>
      <c r="E225">
        <v>0</v>
      </c>
      <c r="F225" t="s">
        <v>318</v>
      </c>
    </row>
    <row r="226" spans="1:6" x14ac:dyDescent="0.3">
      <c r="A226" t="s">
        <v>47</v>
      </c>
      <c r="B226">
        <v>2025</v>
      </c>
      <c r="C226" t="s">
        <v>16</v>
      </c>
      <c r="D226" t="s">
        <v>62</v>
      </c>
      <c r="E226">
        <v>0</v>
      </c>
      <c r="F226" t="s">
        <v>318</v>
      </c>
    </row>
    <row r="232" spans="1:6" x14ac:dyDescent="0.3">
      <c r="D232" t="s">
        <v>46</v>
      </c>
    </row>
    <row r="233" spans="1:6" x14ac:dyDescent="0.3">
      <c r="D233" t="s">
        <v>25</v>
      </c>
    </row>
    <row r="234" spans="1:6" x14ac:dyDescent="0.3">
      <c r="D234" t="s">
        <v>36</v>
      </c>
    </row>
    <row r="235" spans="1:6" x14ac:dyDescent="0.3">
      <c r="D235" t="s">
        <v>42</v>
      </c>
    </row>
    <row r="236" spans="1:6" x14ac:dyDescent="0.3">
      <c r="D236" t="s">
        <v>28</v>
      </c>
    </row>
    <row r="237" spans="1:6" x14ac:dyDescent="0.3">
      <c r="D237" t="s">
        <v>22</v>
      </c>
    </row>
    <row r="238" spans="1:6" x14ac:dyDescent="0.3">
      <c r="D238" t="s">
        <v>16</v>
      </c>
    </row>
    <row r="239" spans="1:6" x14ac:dyDescent="0.3">
      <c r="D239" t="s">
        <v>21</v>
      </c>
    </row>
    <row r="240" spans="1:6" x14ac:dyDescent="0.3">
      <c r="D240" t="s">
        <v>45</v>
      </c>
    </row>
    <row r="241" spans="4:4" x14ac:dyDescent="0.3">
      <c r="D241" t="s">
        <v>32</v>
      </c>
    </row>
    <row r="242" spans="4:4" x14ac:dyDescent="0.3">
      <c r="D242" t="s">
        <v>39</v>
      </c>
    </row>
    <row r="243" spans="4:4" x14ac:dyDescent="0.3">
      <c r="D243" t="s">
        <v>34</v>
      </c>
    </row>
    <row r="244" spans="4:4" x14ac:dyDescent="0.3">
      <c r="D244" t="s">
        <v>20</v>
      </c>
    </row>
    <row r="245" spans="4:4" x14ac:dyDescent="0.3">
      <c r="D245" t="s">
        <v>26</v>
      </c>
    </row>
    <row r="246" spans="4:4" x14ac:dyDescent="0.3">
      <c r="D246" t="s">
        <v>37</v>
      </c>
    </row>
    <row r="247" spans="4:4" x14ac:dyDescent="0.3">
      <c r="D247" t="s">
        <v>31</v>
      </c>
    </row>
    <row r="248" spans="4:4" x14ac:dyDescent="0.3">
      <c r="D248" t="s">
        <v>27</v>
      </c>
    </row>
    <row r="249" spans="4:4" x14ac:dyDescent="0.3">
      <c r="D249" t="s">
        <v>33</v>
      </c>
    </row>
    <row r="250" spans="4:4" x14ac:dyDescent="0.3">
      <c r="D250" t="s">
        <v>53</v>
      </c>
    </row>
    <row r="251" spans="4:4" x14ac:dyDescent="0.3">
      <c r="D251" t="s">
        <v>23</v>
      </c>
    </row>
    <row r="252" spans="4:4" x14ac:dyDescent="0.3">
      <c r="D252"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F9D3-04A9-47DF-85EE-98D8F182FB70}">
  <dimension ref="A1:F252"/>
  <sheetViews>
    <sheetView topLeftCell="A134" workbookViewId="0">
      <selection activeCell="A8" sqref="A8:C9"/>
    </sheetView>
  </sheetViews>
  <sheetFormatPr defaultRowHeight="14.4" x14ac:dyDescent="0.3"/>
  <cols>
    <col min="1" max="1" width="16.21875" bestFit="1" customWidth="1"/>
    <col min="2" max="2" width="11.5546875" bestFit="1" customWidth="1"/>
    <col min="3" max="3" width="21.5546875" bestFit="1" customWidth="1"/>
    <col min="4" max="4" width="26.33203125" bestFit="1" customWidth="1"/>
    <col min="5" max="5" width="12" bestFit="1" customWidth="1"/>
    <col min="6" max="6" width="11" bestFit="1" customWidth="1"/>
  </cols>
  <sheetData>
    <row r="1" spans="1:6" x14ac:dyDescent="0.3">
      <c r="A1" t="s">
        <v>0</v>
      </c>
      <c r="B1" t="s">
        <v>1</v>
      </c>
      <c r="C1" t="s">
        <v>2</v>
      </c>
      <c r="D1" t="s">
        <v>57</v>
      </c>
      <c r="E1" t="s">
        <v>58</v>
      </c>
      <c r="F1" t="s">
        <v>324</v>
      </c>
    </row>
    <row r="2" spans="1:6" x14ac:dyDescent="0.3">
      <c r="A2" t="s">
        <v>15</v>
      </c>
      <c r="B2">
        <v>1975</v>
      </c>
      <c r="C2" t="s">
        <v>16</v>
      </c>
      <c r="D2" t="s">
        <v>59</v>
      </c>
      <c r="E2">
        <v>0.33333333333333331</v>
      </c>
      <c r="F2" t="s">
        <v>317</v>
      </c>
    </row>
    <row r="3" spans="1:6" x14ac:dyDescent="0.3">
      <c r="A3" t="s">
        <v>15</v>
      </c>
      <c r="B3">
        <v>1975</v>
      </c>
      <c r="C3" t="s">
        <v>20</v>
      </c>
      <c r="D3" t="s">
        <v>60</v>
      </c>
      <c r="E3">
        <v>0.33333333333333331</v>
      </c>
      <c r="F3" t="s">
        <v>317</v>
      </c>
    </row>
    <row r="4" spans="1:6" x14ac:dyDescent="0.3">
      <c r="A4" t="s">
        <v>15</v>
      </c>
      <c r="B4">
        <v>1975</v>
      </c>
      <c r="C4" t="s">
        <v>21</v>
      </c>
      <c r="D4" t="s">
        <v>61</v>
      </c>
      <c r="E4">
        <v>0</v>
      </c>
      <c r="F4" t="s">
        <v>318</v>
      </c>
    </row>
    <row r="5" spans="1:6" x14ac:dyDescent="0.3">
      <c r="A5" t="s">
        <v>15</v>
      </c>
      <c r="B5">
        <v>1975</v>
      </c>
      <c r="C5" t="s">
        <v>22</v>
      </c>
      <c r="D5" t="s">
        <v>62</v>
      </c>
      <c r="E5">
        <v>0</v>
      </c>
      <c r="F5" t="s">
        <v>318</v>
      </c>
    </row>
    <row r="6" spans="1:6" x14ac:dyDescent="0.3">
      <c r="A6" t="s">
        <v>15</v>
      </c>
      <c r="B6">
        <v>1975</v>
      </c>
      <c r="C6" t="s">
        <v>23</v>
      </c>
      <c r="D6" t="s">
        <v>63</v>
      </c>
      <c r="E6">
        <v>1</v>
      </c>
      <c r="F6" t="s">
        <v>319</v>
      </c>
    </row>
    <row r="7" spans="1:6" x14ac:dyDescent="0.3">
      <c r="A7" t="s">
        <v>15</v>
      </c>
      <c r="B7">
        <v>1975</v>
      </c>
      <c r="C7" t="s">
        <v>25</v>
      </c>
      <c r="D7" t="s">
        <v>64</v>
      </c>
      <c r="E7">
        <v>0.66666666666666663</v>
      </c>
      <c r="F7" t="s">
        <v>320</v>
      </c>
    </row>
    <row r="8" spans="1:6" x14ac:dyDescent="0.3">
      <c r="A8" t="s">
        <v>15</v>
      </c>
      <c r="B8">
        <v>1975</v>
      </c>
      <c r="C8" t="s">
        <v>26</v>
      </c>
      <c r="D8" t="s">
        <v>65</v>
      </c>
      <c r="E8">
        <v>0</v>
      </c>
      <c r="F8" t="s">
        <v>318</v>
      </c>
    </row>
    <row r="9" spans="1:6" x14ac:dyDescent="0.3">
      <c r="A9" t="s">
        <v>15</v>
      </c>
      <c r="B9">
        <v>1975</v>
      </c>
      <c r="C9" t="s">
        <v>27</v>
      </c>
      <c r="D9" t="s">
        <v>62</v>
      </c>
      <c r="E9">
        <v>0</v>
      </c>
      <c r="F9" t="s">
        <v>318</v>
      </c>
    </row>
    <row r="10" spans="1:6" x14ac:dyDescent="0.3">
      <c r="A10" t="s">
        <v>15</v>
      </c>
      <c r="B10">
        <v>1979</v>
      </c>
      <c r="C10" t="s">
        <v>16</v>
      </c>
      <c r="D10" t="s">
        <v>66</v>
      </c>
      <c r="E10">
        <v>0.66666666666666663</v>
      </c>
      <c r="F10" t="s">
        <v>320</v>
      </c>
    </row>
    <row r="11" spans="1:6" x14ac:dyDescent="0.3">
      <c r="A11" t="s">
        <v>15</v>
      </c>
      <c r="B11">
        <v>1979</v>
      </c>
      <c r="C11" t="s">
        <v>26</v>
      </c>
      <c r="D11" t="s">
        <v>68</v>
      </c>
      <c r="E11">
        <v>0.33333333333333331</v>
      </c>
      <c r="F11" t="s">
        <v>317</v>
      </c>
    </row>
    <row r="12" spans="1:6" x14ac:dyDescent="0.3">
      <c r="A12" t="s">
        <v>15</v>
      </c>
      <c r="B12">
        <v>1979</v>
      </c>
      <c r="C12" t="s">
        <v>25</v>
      </c>
      <c r="D12" t="s">
        <v>65</v>
      </c>
      <c r="E12">
        <v>0</v>
      </c>
      <c r="F12" t="s">
        <v>318</v>
      </c>
    </row>
    <row r="13" spans="1:6" x14ac:dyDescent="0.3">
      <c r="A13" t="s">
        <v>15</v>
      </c>
      <c r="B13">
        <v>1979</v>
      </c>
      <c r="C13" t="s">
        <v>28</v>
      </c>
      <c r="D13" t="s">
        <v>62</v>
      </c>
      <c r="E13">
        <v>0</v>
      </c>
      <c r="F13" t="s">
        <v>318</v>
      </c>
    </row>
    <row r="14" spans="1:6" x14ac:dyDescent="0.3">
      <c r="A14" t="s">
        <v>15</v>
      </c>
      <c r="B14">
        <v>1979</v>
      </c>
      <c r="C14" t="s">
        <v>23</v>
      </c>
      <c r="D14" t="s">
        <v>67</v>
      </c>
      <c r="E14">
        <v>1</v>
      </c>
      <c r="F14" t="s">
        <v>319</v>
      </c>
    </row>
    <row r="15" spans="1:6" x14ac:dyDescent="0.3">
      <c r="A15" t="s">
        <v>15</v>
      </c>
      <c r="B15">
        <v>1979</v>
      </c>
      <c r="C15" t="s">
        <v>20</v>
      </c>
      <c r="D15" t="s">
        <v>68</v>
      </c>
      <c r="E15">
        <v>0.33333333333333331</v>
      </c>
      <c r="F15" t="s">
        <v>317</v>
      </c>
    </row>
    <row r="16" spans="1:6" x14ac:dyDescent="0.3">
      <c r="A16" t="s">
        <v>15</v>
      </c>
      <c r="B16">
        <v>1979</v>
      </c>
      <c r="C16" t="s">
        <v>27</v>
      </c>
      <c r="D16" t="s">
        <v>69</v>
      </c>
      <c r="E16">
        <v>0</v>
      </c>
      <c r="F16" t="s">
        <v>318</v>
      </c>
    </row>
    <row r="17" spans="1:6" x14ac:dyDescent="0.3">
      <c r="A17" t="s">
        <v>15</v>
      </c>
      <c r="B17">
        <v>1979</v>
      </c>
      <c r="C17" t="s">
        <v>21</v>
      </c>
      <c r="D17" t="s">
        <v>62</v>
      </c>
      <c r="E17">
        <v>0</v>
      </c>
      <c r="F17" t="s">
        <v>318</v>
      </c>
    </row>
    <row r="18" spans="1:6" x14ac:dyDescent="0.3">
      <c r="A18" t="s">
        <v>15</v>
      </c>
      <c r="B18">
        <v>1983</v>
      </c>
      <c r="C18" t="s">
        <v>16</v>
      </c>
      <c r="D18" t="s">
        <v>70</v>
      </c>
      <c r="E18">
        <v>0.33333333333333331</v>
      </c>
      <c r="F18" t="s">
        <v>317</v>
      </c>
    </row>
    <row r="19" spans="1:6" x14ac:dyDescent="0.3">
      <c r="A19" t="s">
        <v>15</v>
      </c>
      <c r="B19">
        <v>1983</v>
      </c>
      <c r="C19" t="s">
        <v>26</v>
      </c>
      <c r="D19" t="s">
        <v>71</v>
      </c>
      <c r="E19">
        <v>0.33333333333333331</v>
      </c>
      <c r="F19" t="s">
        <v>317</v>
      </c>
    </row>
    <row r="20" spans="1:6" x14ac:dyDescent="0.3">
      <c r="A20" t="s">
        <v>15</v>
      </c>
      <c r="B20">
        <v>1983</v>
      </c>
      <c r="C20" t="s">
        <v>20</v>
      </c>
      <c r="D20" t="s">
        <v>72</v>
      </c>
      <c r="E20">
        <v>0</v>
      </c>
      <c r="F20" t="s">
        <v>318</v>
      </c>
    </row>
    <row r="21" spans="1:6" x14ac:dyDescent="0.3">
      <c r="A21" t="s">
        <v>15</v>
      </c>
      <c r="B21">
        <v>1983</v>
      </c>
      <c r="C21" t="s">
        <v>27</v>
      </c>
      <c r="D21" t="s">
        <v>73</v>
      </c>
      <c r="E21">
        <v>0</v>
      </c>
      <c r="F21" t="s">
        <v>318</v>
      </c>
    </row>
    <row r="22" spans="1:6" x14ac:dyDescent="0.3">
      <c r="A22" t="s">
        <v>15</v>
      </c>
      <c r="B22">
        <v>1983</v>
      </c>
      <c r="C22" t="s">
        <v>23</v>
      </c>
      <c r="D22" t="s">
        <v>74</v>
      </c>
      <c r="E22">
        <v>0.66666666666666663</v>
      </c>
      <c r="F22" t="s">
        <v>320</v>
      </c>
    </row>
    <row r="23" spans="1:6" x14ac:dyDescent="0.3">
      <c r="A23" t="s">
        <v>15</v>
      </c>
      <c r="B23">
        <v>1983</v>
      </c>
      <c r="C23" t="s">
        <v>21</v>
      </c>
      <c r="D23" t="s">
        <v>75</v>
      </c>
      <c r="E23">
        <v>1</v>
      </c>
      <c r="F23" t="s">
        <v>319</v>
      </c>
    </row>
    <row r="24" spans="1:6" x14ac:dyDescent="0.3">
      <c r="A24" t="s">
        <v>15</v>
      </c>
      <c r="B24">
        <v>1983</v>
      </c>
      <c r="C24" t="s">
        <v>25</v>
      </c>
      <c r="D24" t="s">
        <v>76</v>
      </c>
      <c r="E24">
        <v>0</v>
      </c>
      <c r="F24" t="s">
        <v>318</v>
      </c>
    </row>
    <row r="25" spans="1:6" x14ac:dyDescent="0.3">
      <c r="A25" t="s">
        <v>15</v>
      </c>
      <c r="B25">
        <v>1983</v>
      </c>
      <c r="C25" t="s">
        <v>29</v>
      </c>
      <c r="D25" t="s">
        <v>77</v>
      </c>
      <c r="E25">
        <v>0</v>
      </c>
      <c r="F25" t="s">
        <v>318</v>
      </c>
    </row>
    <row r="26" spans="1:6" x14ac:dyDescent="0.3">
      <c r="A26" t="s">
        <v>15</v>
      </c>
      <c r="B26">
        <v>1987</v>
      </c>
      <c r="C26" t="s">
        <v>21</v>
      </c>
      <c r="D26" t="s">
        <v>78</v>
      </c>
      <c r="E26">
        <v>0.33333333333333331</v>
      </c>
      <c r="F26" t="s">
        <v>317</v>
      </c>
    </row>
    <row r="27" spans="1:6" x14ac:dyDescent="0.3">
      <c r="A27" t="s">
        <v>15</v>
      </c>
      <c r="B27">
        <v>1987</v>
      </c>
      <c r="C27" t="s">
        <v>25</v>
      </c>
      <c r="D27" t="s">
        <v>79</v>
      </c>
      <c r="E27">
        <v>1</v>
      </c>
      <c r="F27" t="s">
        <v>319</v>
      </c>
    </row>
    <row r="28" spans="1:6" x14ac:dyDescent="0.3">
      <c r="A28" t="s">
        <v>15</v>
      </c>
      <c r="B28">
        <v>1987</v>
      </c>
      <c r="C28" t="s">
        <v>20</v>
      </c>
      <c r="D28" t="s">
        <v>80</v>
      </c>
      <c r="E28">
        <v>0</v>
      </c>
      <c r="F28" t="s">
        <v>318</v>
      </c>
    </row>
    <row r="29" spans="1:6" x14ac:dyDescent="0.3">
      <c r="A29" t="s">
        <v>15</v>
      </c>
      <c r="B29">
        <v>1987</v>
      </c>
      <c r="C29" t="s">
        <v>29</v>
      </c>
      <c r="D29" t="s">
        <v>81</v>
      </c>
      <c r="E29">
        <v>0</v>
      </c>
      <c r="F29" t="s">
        <v>318</v>
      </c>
    </row>
    <row r="30" spans="1:6" x14ac:dyDescent="0.3">
      <c r="A30" t="s">
        <v>15</v>
      </c>
      <c r="B30">
        <v>1987</v>
      </c>
      <c r="C30" t="s">
        <v>26</v>
      </c>
      <c r="D30" t="s">
        <v>82</v>
      </c>
      <c r="E30">
        <v>0.33333333333333331</v>
      </c>
      <c r="F30" t="s">
        <v>317</v>
      </c>
    </row>
    <row r="31" spans="1:6" x14ac:dyDescent="0.3">
      <c r="A31" t="s">
        <v>15</v>
      </c>
      <c r="B31">
        <v>1987</v>
      </c>
      <c r="C31" t="s">
        <v>16</v>
      </c>
      <c r="D31" t="s">
        <v>83</v>
      </c>
      <c r="E31">
        <v>0.66666666666666663</v>
      </c>
      <c r="F31" t="s">
        <v>320</v>
      </c>
    </row>
    <row r="32" spans="1:6" x14ac:dyDescent="0.3">
      <c r="A32" t="s">
        <v>15</v>
      </c>
      <c r="B32">
        <v>1987</v>
      </c>
      <c r="C32" t="s">
        <v>23</v>
      </c>
      <c r="D32" t="s">
        <v>84</v>
      </c>
      <c r="E32">
        <v>0</v>
      </c>
      <c r="F32" t="s">
        <v>318</v>
      </c>
    </row>
    <row r="33" spans="1:6" x14ac:dyDescent="0.3">
      <c r="A33" t="s">
        <v>15</v>
      </c>
      <c r="B33">
        <v>1987</v>
      </c>
      <c r="C33" t="s">
        <v>27</v>
      </c>
      <c r="D33" t="s">
        <v>81</v>
      </c>
      <c r="E33">
        <v>0</v>
      </c>
      <c r="F33" t="s">
        <v>318</v>
      </c>
    </row>
    <row r="34" spans="1:6" x14ac:dyDescent="0.3">
      <c r="A34" t="s">
        <v>15</v>
      </c>
      <c r="B34">
        <v>1992</v>
      </c>
      <c r="C34" t="s">
        <v>20</v>
      </c>
      <c r="D34" t="s">
        <v>85</v>
      </c>
      <c r="E34">
        <v>0.33333333333333331</v>
      </c>
      <c r="F34" t="s">
        <v>317</v>
      </c>
    </row>
    <row r="35" spans="1:6" x14ac:dyDescent="0.3">
      <c r="A35" t="s">
        <v>15</v>
      </c>
      <c r="B35">
        <v>1992</v>
      </c>
      <c r="C35" t="s">
        <v>16</v>
      </c>
      <c r="D35" t="s">
        <v>86</v>
      </c>
      <c r="E35">
        <v>0.66666666666666663</v>
      </c>
      <c r="F35" t="s">
        <v>320</v>
      </c>
    </row>
    <row r="36" spans="1:6" x14ac:dyDescent="0.3">
      <c r="A36" t="s">
        <v>15</v>
      </c>
      <c r="B36">
        <v>1992</v>
      </c>
      <c r="C36" t="s">
        <v>31</v>
      </c>
      <c r="D36" t="s">
        <v>87</v>
      </c>
      <c r="E36">
        <v>0.33333333333333331</v>
      </c>
      <c r="F36" t="s">
        <v>317</v>
      </c>
    </row>
    <row r="37" spans="1:6" x14ac:dyDescent="0.3">
      <c r="A37" t="s">
        <v>15</v>
      </c>
      <c r="B37">
        <v>1992</v>
      </c>
      <c r="C37" t="s">
        <v>26</v>
      </c>
      <c r="D37" t="s">
        <v>88</v>
      </c>
      <c r="E37">
        <v>1</v>
      </c>
      <c r="F37" t="s">
        <v>319</v>
      </c>
    </row>
    <row r="38" spans="1:6" x14ac:dyDescent="0.3">
      <c r="A38" t="s">
        <v>15</v>
      </c>
      <c r="B38">
        <v>1992</v>
      </c>
      <c r="C38" t="s">
        <v>25</v>
      </c>
      <c r="D38" t="s">
        <v>89</v>
      </c>
      <c r="E38">
        <v>0</v>
      </c>
      <c r="F38" t="s">
        <v>318</v>
      </c>
    </row>
    <row r="39" spans="1:6" x14ac:dyDescent="0.3">
      <c r="A39" t="s">
        <v>15</v>
      </c>
      <c r="B39">
        <v>1992</v>
      </c>
      <c r="C39" t="s">
        <v>23</v>
      </c>
      <c r="D39" t="s">
        <v>90</v>
      </c>
      <c r="E39">
        <v>0</v>
      </c>
      <c r="F39" t="s">
        <v>318</v>
      </c>
    </row>
    <row r="40" spans="1:6" x14ac:dyDescent="0.3">
      <c r="A40" t="s">
        <v>15</v>
      </c>
      <c r="B40">
        <v>1992</v>
      </c>
      <c r="C40" t="s">
        <v>21</v>
      </c>
      <c r="D40" t="s">
        <v>91</v>
      </c>
      <c r="E40">
        <v>0</v>
      </c>
      <c r="F40" t="s">
        <v>318</v>
      </c>
    </row>
    <row r="41" spans="1:6" x14ac:dyDescent="0.3">
      <c r="A41" t="s">
        <v>15</v>
      </c>
      <c r="B41">
        <v>1992</v>
      </c>
      <c r="C41" t="s">
        <v>27</v>
      </c>
      <c r="D41" t="s">
        <v>92</v>
      </c>
      <c r="E41">
        <v>0</v>
      </c>
      <c r="F41" t="s">
        <v>318</v>
      </c>
    </row>
    <row r="42" spans="1:6" x14ac:dyDescent="0.3">
      <c r="A42" t="s">
        <v>15</v>
      </c>
      <c r="B42">
        <v>1992</v>
      </c>
      <c r="C42" t="s">
        <v>29</v>
      </c>
      <c r="D42" t="s">
        <v>93</v>
      </c>
      <c r="E42">
        <v>0</v>
      </c>
      <c r="F42" t="s">
        <v>318</v>
      </c>
    </row>
    <row r="43" spans="1:6" x14ac:dyDescent="0.3">
      <c r="A43" t="s">
        <v>15</v>
      </c>
      <c r="B43">
        <v>1996</v>
      </c>
      <c r="C43" t="s">
        <v>27</v>
      </c>
      <c r="D43" t="s">
        <v>94</v>
      </c>
      <c r="E43">
        <v>1</v>
      </c>
      <c r="F43" t="s">
        <v>319</v>
      </c>
    </row>
    <row r="44" spans="1:6" x14ac:dyDescent="0.3">
      <c r="A44" t="s">
        <v>15</v>
      </c>
      <c r="B44">
        <v>1996</v>
      </c>
      <c r="C44" t="s">
        <v>25</v>
      </c>
      <c r="D44" t="s">
        <v>95</v>
      </c>
      <c r="E44">
        <v>0.75</v>
      </c>
      <c r="F44" t="s">
        <v>320</v>
      </c>
    </row>
    <row r="45" spans="1:6" x14ac:dyDescent="0.3">
      <c r="A45" t="s">
        <v>15</v>
      </c>
      <c r="B45">
        <v>1996</v>
      </c>
      <c r="C45" t="s">
        <v>21</v>
      </c>
      <c r="D45" t="s">
        <v>96</v>
      </c>
      <c r="E45">
        <v>0.5</v>
      </c>
      <c r="F45" t="s">
        <v>317</v>
      </c>
    </row>
    <row r="46" spans="1:6" x14ac:dyDescent="0.3">
      <c r="A46" t="s">
        <v>15</v>
      </c>
      <c r="B46">
        <v>1996</v>
      </c>
      <c r="C46" t="s">
        <v>23</v>
      </c>
      <c r="D46" t="s">
        <v>97</v>
      </c>
      <c r="E46">
        <v>0.5</v>
      </c>
      <c r="F46" t="s">
        <v>317</v>
      </c>
    </row>
    <row r="47" spans="1:6" x14ac:dyDescent="0.3">
      <c r="A47" t="s">
        <v>15</v>
      </c>
      <c r="B47">
        <v>1996</v>
      </c>
      <c r="C47" t="s">
        <v>29</v>
      </c>
      <c r="D47" t="s">
        <v>98</v>
      </c>
      <c r="E47">
        <v>0</v>
      </c>
      <c r="F47" t="s">
        <v>318</v>
      </c>
    </row>
    <row r="48" spans="1:6" x14ac:dyDescent="0.3">
      <c r="A48" t="s">
        <v>15</v>
      </c>
      <c r="B48">
        <v>1996</v>
      </c>
      <c r="C48" t="s">
        <v>32</v>
      </c>
      <c r="D48" t="s">
        <v>99</v>
      </c>
      <c r="E48">
        <v>0</v>
      </c>
      <c r="F48" t="s">
        <v>318</v>
      </c>
    </row>
    <row r="49" spans="1:6" x14ac:dyDescent="0.3">
      <c r="A49" t="s">
        <v>15</v>
      </c>
      <c r="B49">
        <v>1996</v>
      </c>
      <c r="C49" t="s">
        <v>31</v>
      </c>
      <c r="D49" t="s">
        <v>100</v>
      </c>
      <c r="E49">
        <v>0.25</v>
      </c>
      <c r="F49" t="s">
        <v>321</v>
      </c>
    </row>
    <row r="50" spans="1:6" x14ac:dyDescent="0.3">
      <c r="A50" t="s">
        <v>15</v>
      </c>
      <c r="B50">
        <v>1996</v>
      </c>
      <c r="C50" t="s">
        <v>26</v>
      </c>
      <c r="D50" t="s">
        <v>101</v>
      </c>
      <c r="E50">
        <v>0.25</v>
      </c>
      <c r="F50" t="s">
        <v>321</v>
      </c>
    </row>
    <row r="51" spans="1:6" x14ac:dyDescent="0.3">
      <c r="A51" t="s">
        <v>15</v>
      </c>
      <c r="B51">
        <v>1996</v>
      </c>
      <c r="C51" t="s">
        <v>20</v>
      </c>
      <c r="D51" t="s">
        <v>102</v>
      </c>
      <c r="E51">
        <v>0.25</v>
      </c>
      <c r="F51" t="s">
        <v>321</v>
      </c>
    </row>
    <row r="52" spans="1:6" x14ac:dyDescent="0.3">
      <c r="A52" t="s">
        <v>15</v>
      </c>
      <c r="B52">
        <v>1996</v>
      </c>
      <c r="C52" t="s">
        <v>16</v>
      </c>
      <c r="D52" t="s">
        <v>103</v>
      </c>
      <c r="E52">
        <v>0.25</v>
      </c>
      <c r="F52" t="s">
        <v>321</v>
      </c>
    </row>
    <row r="53" spans="1:6" x14ac:dyDescent="0.3">
      <c r="A53" t="s">
        <v>15</v>
      </c>
      <c r="B53">
        <v>1996</v>
      </c>
      <c r="C53" t="s">
        <v>33</v>
      </c>
      <c r="D53" t="s">
        <v>104</v>
      </c>
      <c r="E53">
        <v>0</v>
      </c>
      <c r="F53" t="s">
        <v>318</v>
      </c>
    </row>
    <row r="54" spans="1:6" x14ac:dyDescent="0.3">
      <c r="A54" t="s">
        <v>15</v>
      </c>
      <c r="B54">
        <v>1996</v>
      </c>
      <c r="C54" t="s">
        <v>34</v>
      </c>
      <c r="D54" t="s">
        <v>105</v>
      </c>
      <c r="E54">
        <v>0</v>
      </c>
      <c r="F54" t="s">
        <v>318</v>
      </c>
    </row>
    <row r="55" spans="1:6" x14ac:dyDescent="0.3">
      <c r="A55" t="s">
        <v>15</v>
      </c>
      <c r="B55">
        <v>1999</v>
      </c>
      <c r="C55" t="s">
        <v>31</v>
      </c>
      <c r="D55" t="s">
        <v>106</v>
      </c>
      <c r="E55">
        <v>0.5</v>
      </c>
      <c r="F55" t="s">
        <v>317</v>
      </c>
    </row>
    <row r="56" spans="1:6" x14ac:dyDescent="0.3">
      <c r="A56" t="s">
        <v>15</v>
      </c>
      <c r="B56">
        <v>1999</v>
      </c>
      <c r="C56" t="s">
        <v>21</v>
      </c>
      <c r="D56" t="s">
        <v>107</v>
      </c>
      <c r="E56">
        <v>0.25</v>
      </c>
      <c r="F56" t="s">
        <v>35</v>
      </c>
    </row>
    <row r="57" spans="1:6" x14ac:dyDescent="0.3">
      <c r="A57" t="s">
        <v>15</v>
      </c>
      <c r="B57">
        <v>1999</v>
      </c>
      <c r="C57" t="s">
        <v>29</v>
      </c>
      <c r="D57" t="s">
        <v>108</v>
      </c>
      <c r="E57">
        <v>0.25</v>
      </c>
      <c r="F57" t="s">
        <v>35</v>
      </c>
    </row>
    <row r="58" spans="1:6" x14ac:dyDescent="0.3">
      <c r="A58" t="s">
        <v>15</v>
      </c>
      <c r="B58">
        <v>1999</v>
      </c>
      <c r="C58" t="s">
        <v>16</v>
      </c>
      <c r="D58" t="s">
        <v>109</v>
      </c>
      <c r="E58">
        <v>0</v>
      </c>
      <c r="F58" t="s">
        <v>318</v>
      </c>
    </row>
    <row r="59" spans="1:6" x14ac:dyDescent="0.3">
      <c r="A59" t="s">
        <v>15</v>
      </c>
      <c r="B59">
        <v>1999</v>
      </c>
      <c r="C59" t="s">
        <v>27</v>
      </c>
      <c r="D59" t="s">
        <v>110</v>
      </c>
      <c r="E59">
        <v>0</v>
      </c>
      <c r="F59" t="s">
        <v>318</v>
      </c>
    </row>
    <row r="60" spans="1:6" x14ac:dyDescent="0.3">
      <c r="A60" t="s">
        <v>15</v>
      </c>
      <c r="B60">
        <v>1999</v>
      </c>
      <c r="C60" t="s">
        <v>32</v>
      </c>
      <c r="D60" t="s">
        <v>105</v>
      </c>
      <c r="E60">
        <v>0</v>
      </c>
      <c r="F60" t="s">
        <v>318</v>
      </c>
    </row>
    <row r="61" spans="1:6" x14ac:dyDescent="0.3">
      <c r="A61" t="s">
        <v>15</v>
      </c>
      <c r="B61">
        <v>1999</v>
      </c>
      <c r="C61" t="s">
        <v>26</v>
      </c>
      <c r="D61" t="s">
        <v>111</v>
      </c>
      <c r="E61">
        <v>0.75</v>
      </c>
      <c r="F61" t="s">
        <v>320</v>
      </c>
    </row>
    <row r="62" spans="1:6" x14ac:dyDescent="0.3">
      <c r="A62" t="s">
        <v>15</v>
      </c>
      <c r="B62">
        <v>1999</v>
      </c>
      <c r="C62" t="s">
        <v>25</v>
      </c>
      <c r="D62" t="s">
        <v>112</v>
      </c>
      <c r="E62">
        <v>1</v>
      </c>
      <c r="F62" t="s">
        <v>319</v>
      </c>
    </row>
    <row r="63" spans="1:6" x14ac:dyDescent="0.3">
      <c r="A63" t="s">
        <v>15</v>
      </c>
      <c r="B63">
        <v>1999</v>
      </c>
      <c r="C63" t="s">
        <v>20</v>
      </c>
      <c r="D63" t="s">
        <v>113</v>
      </c>
      <c r="E63">
        <v>0.5</v>
      </c>
      <c r="F63" t="s">
        <v>317</v>
      </c>
    </row>
    <row r="64" spans="1:6" x14ac:dyDescent="0.3">
      <c r="A64" t="s">
        <v>15</v>
      </c>
      <c r="B64">
        <v>1999</v>
      </c>
      <c r="C64" t="s">
        <v>23</v>
      </c>
      <c r="D64" t="s">
        <v>114</v>
      </c>
      <c r="E64">
        <v>0</v>
      </c>
      <c r="F64" t="s">
        <v>318</v>
      </c>
    </row>
    <row r="65" spans="1:6" x14ac:dyDescent="0.3">
      <c r="A65" t="s">
        <v>15</v>
      </c>
      <c r="B65">
        <v>1999</v>
      </c>
      <c r="C65" t="s">
        <v>36</v>
      </c>
      <c r="D65" t="s">
        <v>110</v>
      </c>
      <c r="E65">
        <v>0</v>
      </c>
      <c r="F65" t="s">
        <v>318</v>
      </c>
    </row>
    <row r="66" spans="1:6" x14ac:dyDescent="0.3">
      <c r="A66" t="s">
        <v>15</v>
      </c>
      <c r="B66">
        <v>1999</v>
      </c>
      <c r="C66" t="s">
        <v>37</v>
      </c>
      <c r="D66" t="s">
        <v>105</v>
      </c>
      <c r="E66">
        <v>0</v>
      </c>
      <c r="F66" t="s">
        <v>318</v>
      </c>
    </row>
    <row r="67" spans="1:6" x14ac:dyDescent="0.3">
      <c r="A67" t="s">
        <v>15</v>
      </c>
      <c r="B67">
        <v>2003</v>
      </c>
      <c r="C67" t="s">
        <v>25</v>
      </c>
      <c r="D67" t="s">
        <v>115</v>
      </c>
      <c r="E67">
        <v>1</v>
      </c>
      <c r="F67" t="s">
        <v>319</v>
      </c>
    </row>
    <row r="68" spans="1:6" x14ac:dyDescent="0.3">
      <c r="A68" t="s">
        <v>15</v>
      </c>
      <c r="B68">
        <v>2003</v>
      </c>
      <c r="C68" t="s">
        <v>21</v>
      </c>
      <c r="D68" t="s">
        <v>116</v>
      </c>
      <c r="E68">
        <v>0.75</v>
      </c>
      <c r="F68" t="s">
        <v>320</v>
      </c>
    </row>
    <row r="69" spans="1:6" x14ac:dyDescent="0.3">
      <c r="A69" t="s">
        <v>15</v>
      </c>
      <c r="B69">
        <v>2003</v>
      </c>
      <c r="C69" t="s">
        <v>29</v>
      </c>
      <c r="D69" t="s">
        <v>117</v>
      </c>
      <c r="E69">
        <v>0.25</v>
      </c>
      <c r="F69" t="s">
        <v>35</v>
      </c>
    </row>
    <row r="70" spans="1:6" x14ac:dyDescent="0.3">
      <c r="A70" t="s">
        <v>15</v>
      </c>
      <c r="B70">
        <v>2003</v>
      </c>
      <c r="C70" t="s">
        <v>16</v>
      </c>
      <c r="D70" t="s">
        <v>72</v>
      </c>
      <c r="E70">
        <v>0</v>
      </c>
      <c r="F70" t="s">
        <v>318</v>
      </c>
    </row>
    <row r="71" spans="1:6" x14ac:dyDescent="0.3">
      <c r="A71" t="s">
        <v>15</v>
      </c>
      <c r="B71">
        <v>2003</v>
      </c>
      <c r="C71" t="s">
        <v>26</v>
      </c>
      <c r="D71" t="s">
        <v>118</v>
      </c>
      <c r="E71">
        <v>0</v>
      </c>
      <c r="F71" t="s">
        <v>318</v>
      </c>
    </row>
    <row r="72" spans="1:6" x14ac:dyDescent="0.3">
      <c r="A72" t="s">
        <v>15</v>
      </c>
      <c r="B72">
        <v>2003</v>
      </c>
      <c r="C72" t="s">
        <v>34</v>
      </c>
      <c r="D72" t="s">
        <v>119</v>
      </c>
      <c r="E72">
        <v>0</v>
      </c>
      <c r="F72" t="s">
        <v>318</v>
      </c>
    </row>
    <row r="73" spans="1:6" x14ac:dyDescent="0.3">
      <c r="A73" t="s">
        <v>15</v>
      </c>
      <c r="B73">
        <v>2003</v>
      </c>
      <c r="C73" t="s">
        <v>39</v>
      </c>
      <c r="D73" t="s">
        <v>81</v>
      </c>
      <c r="E73">
        <v>0</v>
      </c>
      <c r="F73" t="s">
        <v>318</v>
      </c>
    </row>
    <row r="74" spans="1:6" x14ac:dyDescent="0.3">
      <c r="A74" t="s">
        <v>15</v>
      </c>
      <c r="B74">
        <v>2003</v>
      </c>
      <c r="C74" t="s">
        <v>27</v>
      </c>
      <c r="D74" t="s">
        <v>120</v>
      </c>
      <c r="E74">
        <v>0.5</v>
      </c>
      <c r="F74" t="s">
        <v>317</v>
      </c>
    </row>
    <row r="75" spans="1:6" x14ac:dyDescent="0.3">
      <c r="A75" t="s">
        <v>15</v>
      </c>
      <c r="B75">
        <v>2003</v>
      </c>
      <c r="C75" t="s">
        <v>32</v>
      </c>
      <c r="D75" t="s">
        <v>121</v>
      </c>
      <c r="E75">
        <v>0.5</v>
      </c>
      <c r="F75" t="s">
        <v>317</v>
      </c>
    </row>
    <row r="76" spans="1:6" x14ac:dyDescent="0.3">
      <c r="A76" t="s">
        <v>15</v>
      </c>
      <c r="B76">
        <v>2003</v>
      </c>
      <c r="C76" t="s">
        <v>20</v>
      </c>
      <c r="D76" t="s">
        <v>122</v>
      </c>
      <c r="E76">
        <v>0.25</v>
      </c>
      <c r="F76" t="s">
        <v>35</v>
      </c>
    </row>
    <row r="77" spans="1:6" x14ac:dyDescent="0.3">
      <c r="A77" t="s">
        <v>15</v>
      </c>
      <c r="B77">
        <v>2003</v>
      </c>
      <c r="C77" t="s">
        <v>23</v>
      </c>
      <c r="D77" t="s">
        <v>123</v>
      </c>
      <c r="E77">
        <v>0</v>
      </c>
      <c r="F77" t="s">
        <v>318</v>
      </c>
    </row>
    <row r="78" spans="1:6" x14ac:dyDescent="0.3">
      <c r="A78" t="s">
        <v>15</v>
      </c>
      <c r="B78">
        <v>2003</v>
      </c>
      <c r="C78" t="s">
        <v>31</v>
      </c>
      <c r="D78" t="s">
        <v>124</v>
      </c>
      <c r="E78">
        <v>0</v>
      </c>
      <c r="F78" t="s">
        <v>318</v>
      </c>
    </row>
    <row r="79" spans="1:6" x14ac:dyDescent="0.3">
      <c r="A79" t="s">
        <v>15</v>
      </c>
      <c r="B79">
        <v>2003</v>
      </c>
      <c r="C79" t="s">
        <v>28</v>
      </c>
      <c r="D79" t="s">
        <v>77</v>
      </c>
      <c r="E79">
        <v>0</v>
      </c>
      <c r="F79" t="s">
        <v>318</v>
      </c>
    </row>
    <row r="80" spans="1:6" x14ac:dyDescent="0.3">
      <c r="A80" t="s">
        <v>15</v>
      </c>
      <c r="B80">
        <v>2003</v>
      </c>
      <c r="C80" t="s">
        <v>36</v>
      </c>
      <c r="D80" t="s">
        <v>125</v>
      </c>
      <c r="E80">
        <v>0</v>
      </c>
      <c r="F80" t="s">
        <v>318</v>
      </c>
    </row>
    <row r="81" spans="1:6" x14ac:dyDescent="0.3">
      <c r="A81" t="s">
        <v>15</v>
      </c>
      <c r="B81">
        <v>2007</v>
      </c>
      <c r="C81" t="s">
        <v>25</v>
      </c>
      <c r="D81" t="s">
        <v>126</v>
      </c>
      <c r="E81">
        <v>1</v>
      </c>
      <c r="F81" t="s">
        <v>319</v>
      </c>
    </row>
    <row r="82" spans="1:6" x14ac:dyDescent="0.3">
      <c r="A82" t="s">
        <v>15</v>
      </c>
      <c r="B82">
        <v>2007</v>
      </c>
      <c r="C82" t="s">
        <v>31</v>
      </c>
      <c r="D82" t="s">
        <v>127</v>
      </c>
      <c r="E82">
        <v>0.5</v>
      </c>
      <c r="F82" t="s">
        <v>317</v>
      </c>
    </row>
    <row r="83" spans="1:6" x14ac:dyDescent="0.3">
      <c r="A83" t="s">
        <v>15</v>
      </c>
      <c r="B83">
        <v>2007</v>
      </c>
      <c r="C83" t="s">
        <v>34</v>
      </c>
      <c r="D83" t="s">
        <v>65</v>
      </c>
      <c r="E83">
        <v>0</v>
      </c>
      <c r="F83" t="s">
        <v>318</v>
      </c>
    </row>
    <row r="84" spans="1:6" x14ac:dyDescent="0.3">
      <c r="A84" t="s">
        <v>15</v>
      </c>
      <c r="B84">
        <v>2007</v>
      </c>
      <c r="C84" t="s">
        <v>37</v>
      </c>
      <c r="D84" t="s">
        <v>62</v>
      </c>
      <c r="E84">
        <v>0</v>
      </c>
      <c r="F84" t="s">
        <v>318</v>
      </c>
    </row>
    <row r="85" spans="1:6" x14ac:dyDescent="0.3">
      <c r="A85" t="s">
        <v>15</v>
      </c>
      <c r="B85">
        <v>2007</v>
      </c>
      <c r="C85" t="s">
        <v>27</v>
      </c>
      <c r="D85" t="s">
        <v>128</v>
      </c>
      <c r="E85">
        <v>0.75</v>
      </c>
      <c r="F85" t="s">
        <v>320</v>
      </c>
    </row>
    <row r="86" spans="1:6" x14ac:dyDescent="0.3">
      <c r="A86" t="s">
        <v>15</v>
      </c>
      <c r="B86">
        <v>2007</v>
      </c>
      <c r="C86" t="s">
        <v>36</v>
      </c>
      <c r="D86" t="s">
        <v>129</v>
      </c>
      <c r="E86">
        <v>0.25</v>
      </c>
      <c r="F86" t="s">
        <v>41</v>
      </c>
    </row>
    <row r="87" spans="1:6" x14ac:dyDescent="0.3">
      <c r="A87" t="s">
        <v>15</v>
      </c>
      <c r="B87">
        <v>2007</v>
      </c>
      <c r="C87" t="s">
        <v>21</v>
      </c>
      <c r="D87" t="s">
        <v>61</v>
      </c>
      <c r="E87">
        <v>0</v>
      </c>
      <c r="F87" t="s">
        <v>318</v>
      </c>
    </row>
    <row r="88" spans="1:6" x14ac:dyDescent="0.3">
      <c r="A88" t="s">
        <v>15</v>
      </c>
      <c r="B88">
        <v>2007</v>
      </c>
      <c r="C88" t="s">
        <v>42</v>
      </c>
      <c r="D88" t="s">
        <v>62</v>
      </c>
      <c r="E88">
        <v>0</v>
      </c>
      <c r="F88" t="s">
        <v>318</v>
      </c>
    </row>
    <row r="89" spans="1:6" x14ac:dyDescent="0.3">
      <c r="A89" t="s">
        <v>15</v>
      </c>
      <c r="B89">
        <v>2007</v>
      </c>
      <c r="C89" t="s">
        <v>20</v>
      </c>
      <c r="D89" t="s">
        <v>130</v>
      </c>
      <c r="E89">
        <v>0.5</v>
      </c>
      <c r="F89" t="s">
        <v>317</v>
      </c>
    </row>
    <row r="90" spans="1:6" x14ac:dyDescent="0.3">
      <c r="A90" t="s">
        <v>15</v>
      </c>
      <c r="B90">
        <v>2007</v>
      </c>
      <c r="C90" t="s">
        <v>16</v>
      </c>
      <c r="D90" t="s">
        <v>131</v>
      </c>
      <c r="E90">
        <v>0.25</v>
      </c>
      <c r="F90" t="s">
        <v>41</v>
      </c>
    </row>
    <row r="91" spans="1:6" x14ac:dyDescent="0.3">
      <c r="A91" t="s">
        <v>15</v>
      </c>
      <c r="B91">
        <v>2007</v>
      </c>
      <c r="C91" t="s">
        <v>32</v>
      </c>
      <c r="D91" t="s">
        <v>132</v>
      </c>
      <c r="E91">
        <v>0</v>
      </c>
      <c r="F91" t="s">
        <v>318</v>
      </c>
    </row>
    <row r="92" spans="1:6" x14ac:dyDescent="0.3">
      <c r="A92" t="s">
        <v>15</v>
      </c>
      <c r="B92">
        <v>2007</v>
      </c>
      <c r="C92" t="s">
        <v>28</v>
      </c>
      <c r="D92" t="s">
        <v>62</v>
      </c>
      <c r="E92">
        <v>0</v>
      </c>
      <c r="F92" t="s">
        <v>318</v>
      </c>
    </row>
    <row r="93" spans="1:6" x14ac:dyDescent="0.3">
      <c r="A93" t="s">
        <v>15</v>
      </c>
      <c r="B93">
        <v>2007</v>
      </c>
      <c r="C93" t="s">
        <v>23</v>
      </c>
      <c r="D93" t="s">
        <v>133</v>
      </c>
      <c r="E93">
        <v>0.25</v>
      </c>
      <c r="F93" t="s">
        <v>41</v>
      </c>
    </row>
    <row r="94" spans="1:6" x14ac:dyDescent="0.3">
      <c r="A94" t="s">
        <v>15</v>
      </c>
      <c r="B94">
        <v>2007</v>
      </c>
      <c r="C94" t="s">
        <v>45</v>
      </c>
      <c r="D94" t="s">
        <v>134</v>
      </c>
      <c r="E94">
        <v>0.25</v>
      </c>
      <c r="F94" t="s">
        <v>41</v>
      </c>
    </row>
    <row r="95" spans="1:6" x14ac:dyDescent="0.3">
      <c r="A95" t="s">
        <v>15</v>
      </c>
      <c r="B95">
        <v>2007</v>
      </c>
      <c r="C95" t="s">
        <v>26</v>
      </c>
      <c r="D95" t="s">
        <v>65</v>
      </c>
      <c r="E95">
        <v>0</v>
      </c>
      <c r="F95" t="s">
        <v>318</v>
      </c>
    </row>
    <row r="96" spans="1:6" x14ac:dyDescent="0.3">
      <c r="A96" t="s">
        <v>15</v>
      </c>
      <c r="B96">
        <v>2007</v>
      </c>
      <c r="C96" t="s">
        <v>29</v>
      </c>
      <c r="D96" t="s">
        <v>135</v>
      </c>
      <c r="E96">
        <v>0</v>
      </c>
      <c r="F96" t="s">
        <v>318</v>
      </c>
    </row>
    <row r="97" spans="1:6" x14ac:dyDescent="0.3">
      <c r="A97" t="s">
        <v>15</v>
      </c>
      <c r="B97">
        <v>2011</v>
      </c>
      <c r="C97" t="s">
        <v>26</v>
      </c>
      <c r="D97" t="s">
        <v>136</v>
      </c>
      <c r="E97">
        <v>0.5</v>
      </c>
      <c r="F97" t="s">
        <v>317</v>
      </c>
    </row>
    <row r="98" spans="1:6" x14ac:dyDescent="0.3">
      <c r="A98" t="s">
        <v>15</v>
      </c>
      <c r="B98">
        <v>2011</v>
      </c>
      <c r="C98" t="s">
        <v>27</v>
      </c>
      <c r="D98" t="s">
        <v>137</v>
      </c>
      <c r="E98">
        <v>0.75</v>
      </c>
      <c r="F98" t="s">
        <v>320</v>
      </c>
    </row>
    <row r="99" spans="1:6" x14ac:dyDescent="0.3">
      <c r="A99" t="s">
        <v>15</v>
      </c>
      <c r="B99">
        <v>2011</v>
      </c>
      <c r="C99" t="s">
        <v>25</v>
      </c>
      <c r="D99" t="s">
        <v>138</v>
      </c>
      <c r="E99">
        <v>0.25</v>
      </c>
      <c r="F99" t="s">
        <v>321</v>
      </c>
    </row>
    <row r="100" spans="1:6" x14ac:dyDescent="0.3">
      <c r="A100" t="s">
        <v>15</v>
      </c>
      <c r="B100">
        <v>2011</v>
      </c>
      <c r="C100" t="s">
        <v>20</v>
      </c>
      <c r="D100" t="s">
        <v>139</v>
      </c>
      <c r="E100">
        <v>0.5</v>
      </c>
      <c r="F100" t="s">
        <v>317</v>
      </c>
    </row>
    <row r="101" spans="1:6" x14ac:dyDescent="0.3">
      <c r="A101" t="s">
        <v>15</v>
      </c>
      <c r="B101">
        <v>2011</v>
      </c>
      <c r="C101" t="s">
        <v>29</v>
      </c>
      <c r="D101" t="s">
        <v>140</v>
      </c>
      <c r="E101">
        <v>0</v>
      </c>
      <c r="F101" t="s">
        <v>318</v>
      </c>
    </row>
    <row r="102" spans="1:6" x14ac:dyDescent="0.3">
      <c r="A102" t="s">
        <v>15</v>
      </c>
      <c r="B102">
        <v>2011</v>
      </c>
      <c r="C102" t="s">
        <v>28</v>
      </c>
      <c r="D102" t="s">
        <v>141</v>
      </c>
      <c r="E102">
        <v>0</v>
      </c>
      <c r="F102" t="s">
        <v>318</v>
      </c>
    </row>
    <row r="103" spans="1:6" x14ac:dyDescent="0.3">
      <c r="A103" t="s">
        <v>15</v>
      </c>
      <c r="B103">
        <v>2011</v>
      </c>
      <c r="C103" t="s">
        <v>32</v>
      </c>
      <c r="D103" t="s">
        <v>81</v>
      </c>
      <c r="E103">
        <v>0</v>
      </c>
      <c r="F103" t="s">
        <v>318</v>
      </c>
    </row>
    <row r="104" spans="1:6" x14ac:dyDescent="0.3">
      <c r="A104" t="s">
        <v>15</v>
      </c>
      <c r="B104">
        <v>2011</v>
      </c>
      <c r="C104" t="s">
        <v>31</v>
      </c>
      <c r="D104" t="s">
        <v>142</v>
      </c>
      <c r="E104">
        <v>0.25</v>
      </c>
      <c r="F104" t="s">
        <v>321</v>
      </c>
    </row>
    <row r="105" spans="1:6" x14ac:dyDescent="0.3">
      <c r="A105" t="s">
        <v>15</v>
      </c>
      <c r="B105">
        <v>2011</v>
      </c>
      <c r="C105" t="s">
        <v>21</v>
      </c>
      <c r="D105" t="s">
        <v>143</v>
      </c>
      <c r="E105">
        <v>1</v>
      </c>
      <c r="F105" t="s">
        <v>319</v>
      </c>
    </row>
    <row r="106" spans="1:6" x14ac:dyDescent="0.3">
      <c r="A106" t="s">
        <v>15</v>
      </c>
      <c r="B106">
        <v>2011</v>
      </c>
      <c r="C106" t="s">
        <v>16</v>
      </c>
      <c r="D106" t="s">
        <v>144</v>
      </c>
      <c r="E106">
        <v>0.25</v>
      </c>
      <c r="F106" t="s">
        <v>321</v>
      </c>
    </row>
    <row r="107" spans="1:6" x14ac:dyDescent="0.3">
      <c r="A107" t="s">
        <v>15</v>
      </c>
      <c r="B107">
        <v>2011</v>
      </c>
      <c r="C107" t="s">
        <v>23</v>
      </c>
      <c r="D107" t="s">
        <v>145</v>
      </c>
      <c r="E107">
        <v>0.25</v>
      </c>
      <c r="F107" t="s">
        <v>321</v>
      </c>
    </row>
    <row r="108" spans="1:6" x14ac:dyDescent="0.3">
      <c r="A108" t="s">
        <v>15</v>
      </c>
      <c r="B108">
        <v>2011</v>
      </c>
      <c r="C108" t="s">
        <v>36</v>
      </c>
      <c r="D108" t="s">
        <v>146</v>
      </c>
      <c r="E108">
        <v>0</v>
      </c>
      <c r="F108" t="s">
        <v>318</v>
      </c>
    </row>
    <row r="109" spans="1:6" x14ac:dyDescent="0.3">
      <c r="A109" t="s">
        <v>15</v>
      </c>
      <c r="B109">
        <v>2011</v>
      </c>
      <c r="C109" t="s">
        <v>45</v>
      </c>
      <c r="D109" t="s">
        <v>140</v>
      </c>
      <c r="E109">
        <v>0</v>
      </c>
      <c r="F109" t="s">
        <v>318</v>
      </c>
    </row>
    <row r="110" spans="1:6" x14ac:dyDescent="0.3">
      <c r="A110" t="s">
        <v>15</v>
      </c>
      <c r="B110">
        <v>2011</v>
      </c>
      <c r="C110" t="s">
        <v>34</v>
      </c>
      <c r="D110" t="s">
        <v>81</v>
      </c>
      <c r="E110">
        <v>0</v>
      </c>
      <c r="F110" t="s">
        <v>318</v>
      </c>
    </row>
    <row r="111" spans="1:6" x14ac:dyDescent="0.3">
      <c r="A111" t="s">
        <v>15</v>
      </c>
      <c r="B111">
        <v>2015</v>
      </c>
      <c r="C111" t="s">
        <v>20</v>
      </c>
      <c r="D111" t="s">
        <v>147</v>
      </c>
      <c r="E111">
        <v>0.75</v>
      </c>
      <c r="F111" t="s">
        <v>320</v>
      </c>
    </row>
    <row r="112" spans="1:6" x14ac:dyDescent="0.3">
      <c r="A112" t="s">
        <v>15</v>
      </c>
      <c r="B112">
        <v>2015</v>
      </c>
      <c r="C112" t="s">
        <v>25</v>
      </c>
      <c r="D112" t="s">
        <v>148</v>
      </c>
      <c r="E112">
        <v>1</v>
      </c>
      <c r="F112" t="s">
        <v>319</v>
      </c>
    </row>
    <row r="113" spans="1:6" x14ac:dyDescent="0.3">
      <c r="A113" t="s">
        <v>15</v>
      </c>
      <c r="B113">
        <v>2015</v>
      </c>
      <c r="C113" t="s">
        <v>27</v>
      </c>
      <c r="D113" t="s">
        <v>149</v>
      </c>
      <c r="E113">
        <v>0.25</v>
      </c>
      <c r="F113" t="s">
        <v>321</v>
      </c>
    </row>
    <row r="114" spans="1:6" x14ac:dyDescent="0.3">
      <c r="A114" t="s">
        <v>15</v>
      </c>
      <c r="B114">
        <v>2015</v>
      </c>
      <c r="C114" t="s">
        <v>36</v>
      </c>
      <c r="D114" t="s">
        <v>150</v>
      </c>
      <c r="E114">
        <v>0.25</v>
      </c>
      <c r="F114" t="s">
        <v>321</v>
      </c>
    </row>
    <row r="115" spans="1:6" x14ac:dyDescent="0.3">
      <c r="A115" t="s">
        <v>15</v>
      </c>
      <c r="B115">
        <v>2015</v>
      </c>
      <c r="C115" t="s">
        <v>16</v>
      </c>
      <c r="D115" t="s">
        <v>151</v>
      </c>
      <c r="E115">
        <v>0</v>
      </c>
      <c r="F115" t="s">
        <v>318</v>
      </c>
    </row>
    <row r="116" spans="1:6" x14ac:dyDescent="0.3">
      <c r="A116" t="s">
        <v>15</v>
      </c>
      <c r="B116">
        <v>2015</v>
      </c>
      <c r="C116" t="s">
        <v>46</v>
      </c>
      <c r="D116" t="s">
        <v>152</v>
      </c>
      <c r="E116">
        <v>0</v>
      </c>
      <c r="F116" t="s">
        <v>318</v>
      </c>
    </row>
    <row r="117" spans="1:6" x14ac:dyDescent="0.3">
      <c r="A117" t="s">
        <v>15</v>
      </c>
      <c r="B117">
        <v>2015</v>
      </c>
      <c r="C117" t="s">
        <v>37</v>
      </c>
      <c r="D117" t="s">
        <v>81</v>
      </c>
      <c r="E117">
        <v>0</v>
      </c>
      <c r="F117" t="s">
        <v>318</v>
      </c>
    </row>
    <row r="118" spans="1:6" x14ac:dyDescent="0.3">
      <c r="A118" t="s">
        <v>15</v>
      </c>
      <c r="B118">
        <v>2015</v>
      </c>
      <c r="C118" t="s">
        <v>21</v>
      </c>
      <c r="D118" t="s">
        <v>153</v>
      </c>
      <c r="E118">
        <v>0.5</v>
      </c>
      <c r="F118" t="s">
        <v>317</v>
      </c>
    </row>
    <row r="119" spans="1:6" x14ac:dyDescent="0.3">
      <c r="A119" t="s">
        <v>15</v>
      </c>
      <c r="B119">
        <v>2015</v>
      </c>
      <c r="C119" t="s">
        <v>31</v>
      </c>
      <c r="D119" t="s">
        <v>154</v>
      </c>
      <c r="E119">
        <v>0.5</v>
      </c>
      <c r="F119" t="s">
        <v>317</v>
      </c>
    </row>
    <row r="120" spans="1:6" x14ac:dyDescent="0.3">
      <c r="A120" t="s">
        <v>15</v>
      </c>
      <c r="B120">
        <v>2015</v>
      </c>
      <c r="C120" t="s">
        <v>26</v>
      </c>
      <c r="D120" t="s">
        <v>155</v>
      </c>
      <c r="E120">
        <v>0.25</v>
      </c>
      <c r="F120" t="s">
        <v>321</v>
      </c>
    </row>
    <row r="121" spans="1:6" x14ac:dyDescent="0.3">
      <c r="A121" t="s">
        <v>15</v>
      </c>
      <c r="B121">
        <v>2015</v>
      </c>
      <c r="C121" t="s">
        <v>23</v>
      </c>
      <c r="D121" t="s">
        <v>156</v>
      </c>
      <c r="E121">
        <v>0.25</v>
      </c>
      <c r="F121" t="s">
        <v>321</v>
      </c>
    </row>
    <row r="122" spans="1:6" x14ac:dyDescent="0.3">
      <c r="A122" t="s">
        <v>15</v>
      </c>
      <c r="B122">
        <v>2015</v>
      </c>
      <c r="C122" t="s">
        <v>45</v>
      </c>
      <c r="D122" t="s">
        <v>157</v>
      </c>
      <c r="E122">
        <v>0</v>
      </c>
      <c r="F122" t="s">
        <v>318</v>
      </c>
    </row>
    <row r="123" spans="1:6" x14ac:dyDescent="0.3">
      <c r="A123" t="s">
        <v>15</v>
      </c>
      <c r="B123">
        <v>2019</v>
      </c>
      <c r="C123" t="s">
        <v>21</v>
      </c>
      <c r="D123" t="s">
        <v>158</v>
      </c>
      <c r="E123">
        <v>0.33333333333333331</v>
      </c>
      <c r="F123" t="s">
        <v>317</v>
      </c>
    </row>
    <row r="124" spans="1:6" x14ac:dyDescent="0.3">
      <c r="A124" t="s">
        <v>15</v>
      </c>
      <c r="B124">
        <v>2019</v>
      </c>
      <c r="C124" t="s">
        <v>25</v>
      </c>
      <c r="D124" t="s">
        <v>159</v>
      </c>
      <c r="E124">
        <v>0.33</v>
      </c>
      <c r="F124" t="s">
        <v>317</v>
      </c>
    </row>
    <row r="125" spans="1:6" x14ac:dyDescent="0.3">
      <c r="A125" t="s">
        <v>15</v>
      </c>
      <c r="B125">
        <v>2019</v>
      </c>
      <c r="C125" t="s">
        <v>16</v>
      </c>
      <c r="D125" t="s">
        <v>160</v>
      </c>
      <c r="E125">
        <v>1</v>
      </c>
      <c r="F125" t="s">
        <v>319</v>
      </c>
    </row>
    <row r="126" spans="1:6" x14ac:dyDescent="0.3">
      <c r="A126" t="s">
        <v>15</v>
      </c>
      <c r="B126">
        <v>2019</v>
      </c>
      <c r="C126" t="s">
        <v>20</v>
      </c>
      <c r="D126" t="s">
        <v>161</v>
      </c>
      <c r="E126">
        <v>0.66666666666666663</v>
      </c>
      <c r="F126" t="s">
        <v>320</v>
      </c>
    </row>
    <row r="127" spans="1:6" x14ac:dyDescent="0.3">
      <c r="A127" t="s">
        <v>15</v>
      </c>
      <c r="B127">
        <v>2019</v>
      </c>
      <c r="C127" t="s">
        <v>26</v>
      </c>
      <c r="D127" t="s">
        <v>162</v>
      </c>
      <c r="E127">
        <v>0</v>
      </c>
      <c r="F127" t="s">
        <v>322</v>
      </c>
    </row>
    <row r="128" spans="1:6" x14ac:dyDescent="0.3">
      <c r="A128" t="s">
        <v>15</v>
      </c>
      <c r="B128">
        <v>2019</v>
      </c>
      <c r="C128" t="s">
        <v>27</v>
      </c>
      <c r="D128" t="s">
        <v>163</v>
      </c>
      <c r="E128">
        <v>0</v>
      </c>
      <c r="F128" t="s">
        <v>322</v>
      </c>
    </row>
    <row r="129" spans="1:6" x14ac:dyDescent="0.3">
      <c r="A129" t="s">
        <v>15</v>
      </c>
      <c r="B129">
        <v>2019</v>
      </c>
      <c r="C129" t="s">
        <v>31</v>
      </c>
      <c r="D129" t="s">
        <v>164</v>
      </c>
      <c r="E129">
        <v>0</v>
      </c>
      <c r="F129" t="s">
        <v>322</v>
      </c>
    </row>
    <row r="130" spans="1:6" x14ac:dyDescent="0.3">
      <c r="A130" t="s">
        <v>15</v>
      </c>
      <c r="B130">
        <v>2019</v>
      </c>
      <c r="C130" t="s">
        <v>36</v>
      </c>
      <c r="D130" t="s">
        <v>165</v>
      </c>
      <c r="E130">
        <v>0</v>
      </c>
      <c r="F130" t="s">
        <v>322</v>
      </c>
    </row>
    <row r="131" spans="1:6" x14ac:dyDescent="0.3">
      <c r="A131" t="s">
        <v>15</v>
      </c>
      <c r="B131">
        <v>2019</v>
      </c>
      <c r="C131" t="s">
        <v>23</v>
      </c>
      <c r="D131" t="s">
        <v>166</v>
      </c>
      <c r="E131">
        <v>0</v>
      </c>
      <c r="F131" t="s">
        <v>322</v>
      </c>
    </row>
    <row r="132" spans="1:6" x14ac:dyDescent="0.3">
      <c r="A132" t="s">
        <v>15</v>
      </c>
      <c r="B132">
        <v>2019</v>
      </c>
      <c r="C132" t="s">
        <v>46</v>
      </c>
      <c r="D132" t="s">
        <v>167</v>
      </c>
      <c r="E132">
        <v>0</v>
      </c>
      <c r="F132" t="s">
        <v>322</v>
      </c>
    </row>
    <row r="133" spans="1:6" x14ac:dyDescent="0.3">
      <c r="A133" t="s">
        <v>15</v>
      </c>
      <c r="B133">
        <v>2023</v>
      </c>
      <c r="C133" t="s">
        <v>21</v>
      </c>
      <c r="D133" t="s">
        <v>168</v>
      </c>
      <c r="E133">
        <v>0.66666666666666663</v>
      </c>
      <c r="F133" t="s">
        <v>320</v>
      </c>
    </row>
    <row r="134" spans="1:6" x14ac:dyDescent="0.3">
      <c r="A134" t="s">
        <v>15</v>
      </c>
      <c r="B134">
        <v>2023</v>
      </c>
      <c r="C134" t="s">
        <v>31</v>
      </c>
      <c r="D134" t="s">
        <v>169</v>
      </c>
      <c r="E134">
        <v>0.33333333333333331</v>
      </c>
      <c r="F134" t="s">
        <v>317</v>
      </c>
    </row>
    <row r="135" spans="1:6" x14ac:dyDescent="0.3">
      <c r="A135" t="s">
        <v>15</v>
      </c>
      <c r="B135">
        <v>2023</v>
      </c>
      <c r="C135" t="s">
        <v>25</v>
      </c>
      <c r="D135" t="s">
        <v>170</v>
      </c>
      <c r="E135">
        <v>1</v>
      </c>
      <c r="F135" t="s">
        <v>319</v>
      </c>
    </row>
    <row r="136" spans="1:6" x14ac:dyDescent="0.3">
      <c r="A136" t="s">
        <v>15</v>
      </c>
      <c r="B136">
        <v>2023</v>
      </c>
      <c r="C136" t="s">
        <v>20</v>
      </c>
      <c r="D136" t="s">
        <v>171</v>
      </c>
      <c r="E136">
        <v>0.33</v>
      </c>
      <c r="F136" t="s">
        <v>317</v>
      </c>
    </row>
    <row r="137" spans="1:6" x14ac:dyDescent="0.3">
      <c r="A137" t="s">
        <v>15</v>
      </c>
      <c r="B137">
        <v>2023</v>
      </c>
      <c r="C137" t="s">
        <v>26</v>
      </c>
      <c r="D137" t="s">
        <v>172</v>
      </c>
      <c r="E137">
        <v>0</v>
      </c>
      <c r="F137" t="s">
        <v>322</v>
      </c>
    </row>
    <row r="138" spans="1:6" x14ac:dyDescent="0.3">
      <c r="A138" t="s">
        <v>15</v>
      </c>
      <c r="B138">
        <v>2023</v>
      </c>
      <c r="C138" t="s">
        <v>46</v>
      </c>
      <c r="D138" t="s">
        <v>173</v>
      </c>
      <c r="E138">
        <v>0</v>
      </c>
      <c r="F138" t="s">
        <v>322</v>
      </c>
    </row>
    <row r="139" spans="1:6" x14ac:dyDescent="0.3">
      <c r="A139" t="s">
        <v>15</v>
      </c>
      <c r="B139">
        <v>2023</v>
      </c>
      <c r="C139" t="s">
        <v>16</v>
      </c>
      <c r="D139" t="s">
        <v>174</v>
      </c>
      <c r="E139">
        <v>0</v>
      </c>
      <c r="F139" t="s">
        <v>322</v>
      </c>
    </row>
    <row r="140" spans="1:6" x14ac:dyDescent="0.3">
      <c r="A140" t="s">
        <v>15</v>
      </c>
      <c r="B140">
        <v>2023</v>
      </c>
      <c r="C140" t="s">
        <v>36</v>
      </c>
      <c r="D140" t="s">
        <v>175</v>
      </c>
      <c r="E140">
        <v>0</v>
      </c>
      <c r="F140" t="s">
        <v>322</v>
      </c>
    </row>
    <row r="141" spans="1:6" x14ac:dyDescent="0.3">
      <c r="A141" t="s">
        <v>15</v>
      </c>
      <c r="B141">
        <v>2023</v>
      </c>
      <c r="C141" t="s">
        <v>27</v>
      </c>
      <c r="D141" t="s">
        <v>176</v>
      </c>
      <c r="E141">
        <v>0</v>
      </c>
      <c r="F141" t="s">
        <v>322</v>
      </c>
    </row>
    <row r="142" spans="1:6" x14ac:dyDescent="0.3">
      <c r="A142" t="s">
        <v>15</v>
      </c>
      <c r="B142">
        <v>2023</v>
      </c>
      <c r="C142" t="s">
        <v>34</v>
      </c>
      <c r="D142" t="s">
        <v>177</v>
      </c>
      <c r="E142">
        <v>0</v>
      </c>
      <c r="F142" t="s">
        <v>322</v>
      </c>
    </row>
    <row r="143" spans="1:6" x14ac:dyDescent="0.3">
      <c r="A143" t="s">
        <v>47</v>
      </c>
      <c r="B143">
        <v>1998</v>
      </c>
      <c r="C143" t="s">
        <v>29</v>
      </c>
      <c r="E143">
        <v>0</v>
      </c>
      <c r="F143" t="s">
        <v>48</v>
      </c>
    </row>
    <row r="144" spans="1:6" x14ac:dyDescent="0.3">
      <c r="A144" t="s">
        <v>47</v>
      </c>
      <c r="B144">
        <v>1998</v>
      </c>
      <c r="C144" t="s">
        <v>16</v>
      </c>
      <c r="D144" t="s">
        <v>178</v>
      </c>
      <c r="E144">
        <v>0</v>
      </c>
      <c r="F144" t="s">
        <v>321</v>
      </c>
    </row>
    <row r="145" spans="1:6" x14ac:dyDescent="0.3">
      <c r="A145" t="s">
        <v>47</v>
      </c>
      <c r="B145">
        <v>1998</v>
      </c>
      <c r="C145" t="s">
        <v>20</v>
      </c>
      <c r="D145" t="s">
        <v>178</v>
      </c>
      <c r="E145">
        <v>0</v>
      </c>
      <c r="F145" t="s">
        <v>321</v>
      </c>
    </row>
    <row r="146" spans="1:6" x14ac:dyDescent="0.3">
      <c r="A146" t="s">
        <v>47</v>
      </c>
      <c r="B146">
        <v>1998</v>
      </c>
      <c r="C146" t="s">
        <v>21</v>
      </c>
      <c r="D146" t="s">
        <v>179</v>
      </c>
      <c r="E146">
        <v>0.33333333333333331</v>
      </c>
      <c r="F146" t="s">
        <v>317</v>
      </c>
    </row>
    <row r="147" spans="1:6" x14ac:dyDescent="0.3">
      <c r="A147" t="s">
        <v>47</v>
      </c>
      <c r="B147">
        <v>1998</v>
      </c>
      <c r="C147" t="s">
        <v>23</v>
      </c>
      <c r="D147" t="s">
        <v>180</v>
      </c>
      <c r="E147">
        <v>0.66666666666666663</v>
      </c>
      <c r="F147" t="s">
        <v>320</v>
      </c>
    </row>
    <row r="148" spans="1:6" x14ac:dyDescent="0.3">
      <c r="A148" t="s">
        <v>47</v>
      </c>
      <c r="B148">
        <v>1998</v>
      </c>
      <c r="C148" t="s">
        <v>31</v>
      </c>
      <c r="D148" t="s">
        <v>181</v>
      </c>
      <c r="E148">
        <v>1</v>
      </c>
      <c r="F148" t="s">
        <v>319</v>
      </c>
    </row>
    <row r="149" spans="1:6" x14ac:dyDescent="0.3">
      <c r="A149" t="s">
        <v>47</v>
      </c>
      <c r="B149">
        <v>1998</v>
      </c>
      <c r="C149" t="s">
        <v>27</v>
      </c>
      <c r="D149" t="s">
        <v>179</v>
      </c>
      <c r="E149">
        <v>0.33333333333333331</v>
      </c>
      <c r="F149" t="s">
        <v>317</v>
      </c>
    </row>
    <row r="150" spans="1:6" x14ac:dyDescent="0.3">
      <c r="A150" t="s">
        <v>47</v>
      </c>
      <c r="B150">
        <v>1998</v>
      </c>
      <c r="C150" t="s">
        <v>25</v>
      </c>
      <c r="D150" t="s">
        <v>178</v>
      </c>
      <c r="E150">
        <v>0</v>
      </c>
      <c r="F150" t="s">
        <v>321</v>
      </c>
    </row>
    <row r="151" spans="1:6" x14ac:dyDescent="0.3">
      <c r="A151" t="s">
        <v>47</v>
      </c>
      <c r="B151">
        <v>1998</v>
      </c>
      <c r="C151" t="s">
        <v>26</v>
      </c>
      <c r="D151" t="s">
        <v>178</v>
      </c>
      <c r="E151">
        <v>0</v>
      </c>
      <c r="F151" t="s">
        <v>321</v>
      </c>
    </row>
    <row r="152" spans="1:6" x14ac:dyDescent="0.3">
      <c r="A152" t="s">
        <v>47</v>
      </c>
      <c r="B152">
        <v>2000</v>
      </c>
      <c r="C152" t="s">
        <v>21</v>
      </c>
      <c r="D152" t="s">
        <v>180</v>
      </c>
      <c r="E152">
        <v>0.66666666666666663</v>
      </c>
      <c r="F152" t="s">
        <v>320</v>
      </c>
    </row>
    <row r="153" spans="1:6" x14ac:dyDescent="0.3">
      <c r="A153" t="s">
        <v>47</v>
      </c>
      <c r="B153">
        <v>2000</v>
      </c>
      <c r="C153" t="s">
        <v>23</v>
      </c>
      <c r="E153">
        <v>0</v>
      </c>
      <c r="F153" t="s">
        <v>48</v>
      </c>
    </row>
    <row r="154" spans="1:6" x14ac:dyDescent="0.3">
      <c r="A154" t="s">
        <v>47</v>
      </c>
      <c r="B154">
        <v>2000</v>
      </c>
      <c r="C154" t="s">
        <v>16</v>
      </c>
      <c r="D154" t="s">
        <v>178</v>
      </c>
      <c r="E154">
        <v>0</v>
      </c>
      <c r="F154" t="s">
        <v>321</v>
      </c>
    </row>
    <row r="155" spans="1:6" x14ac:dyDescent="0.3">
      <c r="A155" t="s">
        <v>47</v>
      </c>
      <c r="B155">
        <v>2000</v>
      </c>
      <c r="C155" t="s">
        <v>25</v>
      </c>
      <c r="D155" t="s">
        <v>178</v>
      </c>
      <c r="E155">
        <v>0</v>
      </c>
      <c r="F155" t="s">
        <v>321</v>
      </c>
    </row>
    <row r="156" spans="1:6" x14ac:dyDescent="0.3">
      <c r="A156" t="s">
        <v>47</v>
      </c>
      <c r="B156">
        <v>2000</v>
      </c>
      <c r="C156" t="s">
        <v>26</v>
      </c>
      <c r="D156" t="s">
        <v>179</v>
      </c>
      <c r="E156">
        <v>0.33333333333333331</v>
      </c>
      <c r="F156" t="s">
        <v>317</v>
      </c>
    </row>
    <row r="157" spans="1:6" x14ac:dyDescent="0.3">
      <c r="A157" t="s">
        <v>47</v>
      </c>
      <c r="B157">
        <v>2000</v>
      </c>
      <c r="C157" t="s">
        <v>29</v>
      </c>
      <c r="D157" t="s">
        <v>178</v>
      </c>
      <c r="E157">
        <v>0</v>
      </c>
      <c r="F157" t="s">
        <v>321</v>
      </c>
    </row>
    <row r="158" spans="1:6" x14ac:dyDescent="0.3">
      <c r="A158" t="s">
        <v>47</v>
      </c>
      <c r="B158">
        <v>2000</v>
      </c>
      <c r="C158" t="s">
        <v>31</v>
      </c>
      <c r="D158" t="s">
        <v>179</v>
      </c>
      <c r="E158">
        <v>0.33333333333333331</v>
      </c>
    </row>
    <row r="159" spans="1:6" x14ac:dyDescent="0.3">
      <c r="A159" t="s">
        <v>47</v>
      </c>
      <c r="B159">
        <v>2000</v>
      </c>
      <c r="C159" t="s">
        <v>20</v>
      </c>
      <c r="D159" t="s">
        <v>181</v>
      </c>
      <c r="E159">
        <v>1</v>
      </c>
      <c r="F159" t="s">
        <v>319</v>
      </c>
    </row>
    <row r="160" spans="1:6" x14ac:dyDescent="0.3">
      <c r="A160" t="s">
        <v>47</v>
      </c>
      <c r="B160">
        <v>2000</v>
      </c>
      <c r="C160" t="s">
        <v>32</v>
      </c>
      <c r="E160">
        <v>0</v>
      </c>
      <c r="F160" t="s">
        <v>48</v>
      </c>
    </row>
    <row r="161" spans="1:6" x14ac:dyDescent="0.3">
      <c r="A161" t="s">
        <v>47</v>
      </c>
      <c r="B161">
        <v>2000</v>
      </c>
      <c r="C161" t="s">
        <v>27</v>
      </c>
      <c r="D161" t="s">
        <v>178</v>
      </c>
      <c r="E161">
        <v>0</v>
      </c>
      <c r="F161" t="s">
        <v>321</v>
      </c>
    </row>
    <row r="162" spans="1:6" x14ac:dyDescent="0.3">
      <c r="A162" t="s">
        <v>47</v>
      </c>
      <c r="B162">
        <v>2000</v>
      </c>
      <c r="C162" t="s">
        <v>36</v>
      </c>
      <c r="E162">
        <v>0</v>
      </c>
      <c r="F162" t="s">
        <v>48</v>
      </c>
    </row>
    <row r="163" spans="1:6" x14ac:dyDescent="0.3">
      <c r="A163" t="s">
        <v>47</v>
      </c>
      <c r="B163">
        <v>2002</v>
      </c>
      <c r="C163" t="s">
        <v>25</v>
      </c>
      <c r="D163" t="s">
        <v>182</v>
      </c>
      <c r="E163">
        <v>0.33333333333333331</v>
      </c>
      <c r="F163" t="s">
        <v>317</v>
      </c>
    </row>
    <row r="164" spans="1:6" x14ac:dyDescent="0.3">
      <c r="A164" t="s">
        <v>47</v>
      </c>
      <c r="B164">
        <v>2002</v>
      </c>
      <c r="C164" t="s">
        <v>20</v>
      </c>
      <c r="D164" t="s">
        <v>183</v>
      </c>
      <c r="E164">
        <v>0</v>
      </c>
      <c r="F164" t="s">
        <v>318</v>
      </c>
    </row>
    <row r="165" spans="1:6" x14ac:dyDescent="0.3">
      <c r="A165" t="s">
        <v>47</v>
      </c>
      <c r="B165">
        <v>2002</v>
      </c>
      <c r="C165" t="s">
        <v>36</v>
      </c>
      <c r="D165" t="s">
        <v>184</v>
      </c>
      <c r="E165">
        <v>0</v>
      </c>
      <c r="F165" t="s">
        <v>318</v>
      </c>
    </row>
    <row r="166" spans="1:6" x14ac:dyDescent="0.3">
      <c r="A166" t="s">
        <v>47</v>
      </c>
      <c r="B166">
        <v>2002</v>
      </c>
      <c r="C166" t="s">
        <v>21</v>
      </c>
      <c r="D166" t="s">
        <v>185</v>
      </c>
      <c r="E166">
        <v>1</v>
      </c>
      <c r="F166" t="s">
        <v>323</v>
      </c>
    </row>
    <row r="167" spans="1:6" x14ac:dyDescent="0.3">
      <c r="A167" t="s">
        <v>47</v>
      </c>
      <c r="B167">
        <v>2002</v>
      </c>
      <c r="C167" t="s">
        <v>16</v>
      </c>
      <c r="D167" t="s">
        <v>186</v>
      </c>
      <c r="E167">
        <v>0</v>
      </c>
      <c r="F167" t="s">
        <v>318</v>
      </c>
    </row>
    <row r="168" spans="1:6" x14ac:dyDescent="0.3">
      <c r="A168" t="s">
        <v>47</v>
      </c>
      <c r="B168">
        <v>2002</v>
      </c>
      <c r="C168" t="s">
        <v>29</v>
      </c>
      <c r="D168" t="s">
        <v>184</v>
      </c>
      <c r="E168">
        <v>0</v>
      </c>
      <c r="F168" t="s">
        <v>318</v>
      </c>
    </row>
    <row r="169" spans="1:6" x14ac:dyDescent="0.3">
      <c r="A169" t="s">
        <v>47</v>
      </c>
      <c r="B169">
        <v>2002</v>
      </c>
      <c r="C169" t="s">
        <v>31</v>
      </c>
      <c r="D169" t="s">
        <v>182</v>
      </c>
      <c r="E169">
        <v>0.33333333333333331</v>
      </c>
      <c r="F169" t="s">
        <v>317</v>
      </c>
    </row>
    <row r="170" spans="1:6" x14ac:dyDescent="0.3">
      <c r="A170" t="s">
        <v>47</v>
      </c>
      <c r="B170">
        <v>2002</v>
      </c>
      <c r="C170" t="s">
        <v>23</v>
      </c>
      <c r="D170" t="s">
        <v>183</v>
      </c>
      <c r="E170">
        <v>0</v>
      </c>
      <c r="F170" t="s">
        <v>318</v>
      </c>
    </row>
    <row r="171" spans="1:6" x14ac:dyDescent="0.3">
      <c r="A171" t="s">
        <v>47</v>
      </c>
      <c r="B171">
        <v>2002</v>
      </c>
      <c r="C171" t="s">
        <v>32</v>
      </c>
      <c r="D171" t="s">
        <v>184</v>
      </c>
      <c r="E171">
        <v>0</v>
      </c>
      <c r="F171" t="s">
        <v>318</v>
      </c>
    </row>
    <row r="172" spans="1:6" x14ac:dyDescent="0.3">
      <c r="A172" t="s">
        <v>47</v>
      </c>
      <c r="B172">
        <v>2002</v>
      </c>
      <c r="C172" t="s">
        <v>27</v>
      </c>
      <c r="D172" t="s">
        <v>185</v>
      </c>
      <c r="E172">
        <v>1</v>
      </c>
      <c r="F172" t="s">
        <v>323</v>
      </c>
    </row>
    <row r="173" spans="1:6" x14ac:dyDescent="0.3">
      <c r="A173" t="s">
        <v>47</v>
      </c>
      <c r="B173">
        <v>2002</v>
      </c>
      <c r="C173" t="s">
        <v>26</v>
      </c>
      <c r="D173" t="s">
        <v>183</v>
      </c>
      <c r="E173">
        <v>0</v>
      </c>
      <c r="F173" t="s">
        <v>318</v>
      </c>
    </row>
    <row r="174" spans="1:6" x14ac:dyDescent="0.3">
      <c r="A174" t="s">
        <v>47</v>
      </c>
      <c r="B174">
        <v>2002</v>
      </c>
      <c r="C174" t="s">
        <v>34</v>
      </c>
      <c r="D174" t="s">
        <v>184</v>
      </c>
      <c r="E174">
        <v>0</v>
      </c>
      <c r="F174" t="s">
        <v>318</v>
      </c>
    </row>
    <row r="175" spans="1:6" x14ac:dyDescent="0.3">
      <c r="A175" t="s">
        <v>47</v>
      </c>
      <c r="B175">
        <v>2004</v>
      </c>
      <c r="C175" t="s">
        <v>25</v>
      </c>
      <c r="D175" t="s">
        <v>182</v>
      </c>
      <c r="E175">
        <v>0.33333333333333331</v>
      </c>
      <c r="F175" t="s">
        <v>317</v>
      </c>
    </row>
    <row r="176" spans="1:6" x14ac:dyDescent="0.3">
      <c r="A176" t="s">
        <v>47</v>
      </c>
      <c r="B176">
        <v>2004</v>
      </c>
      <c r="C176" t="s">
        <v>20</v>
      </c>
      <c r="D176" t="s">
        <v>186</v>
      </c>
      <c r="E176">
        <v>0</v>
      </c>
      <c r="F176" t="s">
        <v>318</v>
      </c>
    </row>
    <row r="177" spans="1:6" x14ac:dyDescent="0.3">
      <c r="A177" t="s">
        <v>47</v>
      </c>
      <c r="B177">
        <v>2004</v>
      </c>
      <c r="C177" t="s">
        <v>53</v>
      </c>
      <c r="D177" t="s">
        <v>184</v>
      </c>
      <c r="E177">
        <v>0</v>
      </c>
      <c r="F177" t="s">
        <v>318</v>
      </c>
    </row>
    <row r="178" spans="1:6" x14ac:dyDescent="0.3">
      <c r="A178" t="s">
        <v>47</v>
      </c>
      <c r="B178">
        <v>2004</v>
      </c>
      <c r="C178" t="s">
        <v>23</v>
      </c>
      <c r="D178" t="s">
        <v>185</v>
      </c>
      <c r="E178">
        <v>1</v>
      </c>
      <c r="F178" t="s">
        <v>319</v>
      </c>
    </row>
    <row r="179" spans="1:6" x14ac:dyDescent="0.3">
      <c r="A179" t="s">
        <v>47</v>
      </c>
      <c r="B179">
        <v>2004</v>
      </c>
      <c r="C179" t="s">
        <v>31</v>
      </c>
      <c r="D179" t="s">
        <v>186</v>
      </c>
      <c r="E179">
        <v>0</v>
      </c>
      <c r="F179" t="s">
        <v>318</v>
      </c>
    </row>
    <row r="180" spans="1:6" x14ac:dyDescent="0.3">
      <c r="A180" t="s">
        <v>47</v>
      </c>
      <c r="B180">
        <v>2004</v>
      </c>
      <c r="C180" t="s">
        <v>36</v>
      </c>
      <c r="D180" t="s">
        <v>184</v>
      </c>
      <c r="E180">
        <v>0</v>
      </c>
      <c r="F180" t="s">
        <v>318</v>
      </c>
    </row>
    <row r="181" spans="1:6" x14ac:dyDescent="0.3">
      <c r="A181" t="s">
        <v>47</v>
      </c>
      <c r="B181">
        <v>2004</v>
      </c>
      <c r="C181" t="s">
        <v>26</v>
      </c>
      <c r="D181" t="s">
        <v>182</v>
      </c>
      <c r="E181">
        <v>0.33333333333333331</v>
      </c>
      <c r="F181" t="s">
        <v>317</v>
      </c>
    </row>
    <row r="182" spans="1:6" x14ac:dyDescent="0.3">
      <c r="A182" t="s">
        <v>47</v>
      </c>
      <c r="B182">
        <v>2004</v>
      </c>
      <c r="C182" t="s">
        <v>21</v>
      </c>
      <c r="D182" t="s">
        <v>186</v>
      </c>
      <c r="E182">
        <v>0</v>
      </c>
      <c r="F182" t="s">
        <v>318</v>
      </c>
    </row>
    <row r="183" spans="1:6" x14ac:dyDescent="0.3">
      <c r="A183" t="s">
        <v>47</v>
      </c>
      <c r="B183">
        <v>2004</v>
      </c>
      <c r="C183" t="s">
        <v>32</v>
      </c>
      <c r="D183" t="s">
        <v>184</v>
      </c>
      <c r="E183">
        <v>0</v>
      </c>
      <c r="F183" t="s">
        <v>318</v>
      </c>
    </row>
    <row r="184" spans="1:6" x14ac:dyDescent="0.3">
      <c r="A184" t="s">
        <v>47</v>
      </c>
      <c r="B184">
        <v>2004</v>
      </c>
      <c r="C184" t="s">
        <v>16</v>
      </c>
      <c r="D184" t="s">
        <v>187</v>
      </c>
      <c r="E184">
        <v>0.66666666666666663</v>
      </c>
      <c r="F184" t="s">
        <v>320</v>
      </c>
    </row>
    <row r="185" spans="1:6" x14ac:dyDescent="0.3">
      <c r="A185" t="s">
        <v>47</v>
      </c>
      <c r="B185">
        <v>2004</v>
      </c>
      <c r="C185" t="s">
        <v>27</v>
      </c>
      <c r="D185" t="s">
        <v>186</v>
      </c>
      <c r="E185">
        <v>0</v>
      </c>
      <c r="F185" t="s">
        <v>318</v>
      </c>
    </row>
    <row r="186" spans="1:6" x14ac:dyDescent="0.3">
      <c r="A186" t="s">
        <v>47</v>
      </c>
      <c r="B186">
        <v>2004</v>
      </c>
      <c r="C186" t="s">
        <v>29</v>
      </c>
      <c r="D186" t="s">
        <v>184</v>
      </c>
      <c r="E186">
        <v>0</v>
      </c>
      <c r="F186" t="s">
        <v>318</v>
      </c>
    </row>
    <row r="187" spans="1:6" x14ac:dyDescent="0.3">
      <c r="A187" t="s">
        <v>47</v>
      </c>
      <c r="B187">
        <v>2006</v>
      </c>
      <c r="C187" t="s">
        <v>27</v>
      </c>
      <c r="D187" t="s">
        <v>61</v>
      </c>
      <c r="E187">
        <v>0</v>
      </c>
      <c r="F187" t="s">
        <v>318</v>
      </c>
    </row>
    <row r="188" spans="1:6" x14ac:dyDescent="0.3">
      <c r="A188" t="s">
        <v>47</v>
      </c>
      <c r="B188">
        <v>2006</v>
      </c>
      <c r="C188" t="s">
        <v>23</v>
      </c>
      <c r="D188" t="s">
        <v>64</v>
      </c>
      <c r="E188">
        <v>0.66666666666666663</v>
      </c>
      <c r="F188" t="s">
        <v>320</v>
      </c>
    </row>
    <row r="189" spans="1:6" x14ac:dyDescent="0.3">
      <c r="A189" t="s">
        <v>47</v>
      </c>
      <c r="B189">
        <v>2006</v>
      </c>
      <c r="C189" t="s">
        <v>36</v>
      </c>
      <c r="E189">
        <v>0</v>
      </c>
      <c r="F189" t="s">
        <v>318</v>
      </c>
    </row>
    <row r="190" spans="1:6" x14ac:dyDescent="0.3">
      <c r="A190" t="s">
        <v>47</v>
      </c>
      <c r="B190">
        <v>2006</v>
      </c>
      <c r="C190" t="s">
        <v>29</v>
      </c>
      <c r="E190">
        <v>0</v>
      </c>
      <c r="F190" t="s">
        <v>318</v>
      </c>
    </row>
    <row r="191" spans="1:6" x14ac:dyDescent="0.3">
      <c r="A191" t="s">
        <v>47</v>
      </c>
      <c r="B191">
        <v>2006</v>
      </c>
      <c r="C191" t="s">
        <v>25</v>
      </c>
      <c r="D191" t="s">
        <v>188</v>
      </c>
      <c r="E191">
        <v>1</v>
      </c>
      <c r="F191" t="s">
        <v>319</v>
      </c>
    </row>
    <row r="192" spans="1:6" x14ac:dyDescent="0.3">
      <c r="A192" t="s">
        <v>47</v>
      </c>
      <c r="B192">
        <v>2006</v>
      </c>
      <c r="C192" t="s">
        <v>21</v>
      </c>
      <c r="D192" t="s">
        <v>132</v>
      </c>
      <c r="E192">
        <v>0</v>
      </c>
      <c r="F192" t="s">
        <v>318</v>
      </c>
    </row>
    <row r="193" spans="1:6" x14ac:dyDescent="0.3">
      <c r="A193" t="s">
        <v>47</v>
      </c>
      <c r="B193">
        <v>2006</v>
      </c>
      <c r="C193" t="s">
        <v>16</v>
      </c>
      <c r="D193" t="s">
        <v>65</v>
      </c>
      <c r="E193">
        <v>0</v>
      </c>
      <c r="F193" t="s">
        <v>318</v>
      </c>
    </row>
    <row r="194" spans="1:6" x14ac:dyDescent="0.3">
      <c r="A194" t="s">
        <v>47</v>
      </c>
      <c r="B194">
        <v>2006</v>
      </c>
      <c r="C194" t="s">
        <v>31</v>
      </c>
      <c r="D194" t="s">
        <v>189</v>
      </c>
      <c r="E194">
        <v>0.33333333333333331</v>
      </c>
      <c r="F194" t="s">
        <v>317</v>
      </c>
    </row>
    <row r="195" spans="1:6" x14ac:dyDescent="0.3">
      <c r="A195" t="s">
        <v>47</v>
      </c>
      <c r="B195">
        <v>2009</v>
      </c>
      <c r="C195" t="s">
        <v>25</v>
      </c>
      <c r="D195" t="s">
        <v>67</v>
      </c>
      <c r="E195">
        <v>1</v>
      </c>
      <c r="F195" t="s">
        <v>319</v>
      </c>
    </row>
    <row r="196" spans="1:6" x14ac:dyDescent="0.3">
      <c r="A196" t="s">
        <v>47</v>
      </c>
      <c r="B196">
        <v>2009</v>
      </c>
      <c r="C196" t="s">
        <v>26</v>
      </c>
      <c r="D196" t="s">
        <v>68</v>
      </c>
      <c r="E196">
        <v>0.33333333333333331</v>
      </c>
      <c r="F196" t="s">
        <v>317</v>
      </c>
    </row>
    <row r="197" spans="1:6" x14ac:dyDescent="0.3">
      <c r="A197" t="s">
        <v>47</v>
      </c>
      <c r="B197">
        <v>2009</v>
      </c>
      <c r="C197" t="s">
        <v>21</v>
      </c>
      <c r="D197" t="s">
        <v>69</v>
      </c>
      <c r="E197">
        <v>0</v>
      </c>
      <c r="F197" t="s">
        <v>318</v>
      </c>
    </row>
    <row r="198" spans="1:6" x14ac:dyDescent="0.3">
      <c r="A198" t="s">
        <v>47</v>
      </c>
      <c r="B198">
        <v>2009</v>
      </c>
      <c r="C198" t="s">
        <v>23</v>
      </c>
      <c r="D198" t="s">
        <v>62</v>
      </c>
      <c r="E198">
        <v>0</v>
      </c>
      <c r="F198" t="s">
        <v>318</v>
      </c>
    </row>
    <row r="199" spans="1:6" x14ac:dyDescent="0.3">
      <c r="A199" t="s">
        <v>47</v>
      </c>
      <c r="B199">
        <v>2009</v>
      </c>
      <c r="C199" t="s">
        <v>20</v>
      </c>
      <c r="D199" t="s">
        <v>190</v>
      </c>
      <c r="E199">
        <v>0.66666666666666663</v>
      </c>
      <c r="F199" t="s">
        <v>320</v>
      </c>
    </row>
    <row r="200" spans="1:6" x14ac:dyDescent="0.3">
      <c r="A200" t="s">
        <v>47</v>
      </c>
      <c r="B200">
        <v>2009</v>
      </c>
      <c r="C200" t="s">
        <v>16</v>
      </c>
      <c r="D200" t="s">
        <v>68</v>
      </c>
      <c r="E200">
        <v>0.33333333333333331</v>
      </c>
      <c r="F200" t="s">
        <v>317</v>
      </c>
    </row>
    <row r="201" spans="1:6" x14ac:dyDescent="0.3">
      <c r="A201" t="s">
        <v>47</v>
      </c>
      <c r="B201">
        <v>2009</v>
      </c>
      <c r="C201" t="s">
        <v>27</v>
      </c>
      <c r="D201" t="s">
        <v>132</v>
      </c>
      <c r="E201">
        <v>0</v>
      </c>
      <c r="F201" t="s">
        <v>318</v>
      </c>
    </row>
    <row r="202" spans="1:6" x14ac:dyDescent="0.3">
      <c r="A202" t="s">
        <v>47</v>
      </c>
      <c r="B202">
        <v>2009</v>
      </c>
      <c r="C202" t="s">
        <v>31</v>
      </c>
      <c r="D202" t="s">
        <v>61</v>
      </c>
      <c r="E202">
        <v>0</v>
      </c>
      <c r="F202" t="s">
        <v>318</v>
      </c>
    </row>
    <row r="203" spans="1:6" x14ac:dyDescent="0.3">
      <c r="A203" t="s">
        <v>47</v>
      </c>
      <c r="B203">
        <v>2013</v>
      </c>
      <c r="C203" t="s">
        <v>16</v>
      </c>
      <c r="D203" t="s">
        <v>191</v>
      </c>
      <c r="E203">
        <v>0.66666666666666663</v>
      </c>
      <c r="F203" t="s">
        <v>320</v>
      </c>
    </row>
    <row r="204" spans="1:6" x14ac:dyDescent="0.3">
      <c r="A204" t="s">
        <v>47</v>
      </c>
      <c r="B204">
        <v>2013</v>
      </c>
      <c r="C204" t="s">
        <v>27</v>
      </c>
      <c r="D204" t="s">
        <v>189</v>
      </c>
      <c r="E204">
        <v>0.33333333333333331</v>
      </c>
      <c r="F204" t="s">
        <v>317</v>
      </c>
    </row>
    <row r="205" spans="1:6" x14ac:dyDescent="0.3">
      <c r="A205" t="s">
        <v>47</v>
      </c>
      <c r="B205">
        <v>2013</v>
      </c>
      <c r="C205" t="s">
        <v>20</v>
      </c>
      <c r="D205" t="s">
        <v>192</v>
      </c>
      <c r="E205">
        <v>0</v>
      </c>
      <c r="F205" t="s">
        <v>318</v>
      </c>
    </row>
    <row r="206" spans="1:6" x14ac:dyDescent="0.3">
      <c r="A206" t="s">
        <v>47</v>
      </c>
      <c r="B206">
        <v>2013</v>
      </c>
      <c r="C206" t="s">
        <v>25</v>
      </c>
      <c r="D206" t="s">
        <v>193</v>
      </c>
      <c r="E206">
        <v>0</v>
      </c>
      <c r="F206" t="s">
        <v>318</v>
      </c>
    </row>
    <row r="207" spans="1:6" x14ac:dyDescent="0.3">
      <c r="A207" t="s">
        <v>47</v>
      </c>
      <c r="B207">
        <v>2013</v>
      </c>
      <c r="C207" t="s">
        <v>21</v>
      </c>
      <c r="D207" t="s">
        <v>63</v>
      </c>
      <c r="E207">
        <v>1</v>
      </c>
      <c r="F207" t="s">
        <v>319</v>
      </c>
    </row>
    <row r="208" spans="1:6" x14ac:dyDescent="0.3">
      <c r="A208" t="s">
        <v>47</v>
      </c>
      <c r="B208">
        <v>2013</v>
      </c>
      <c r="C208" t="s">
        <v>31</v>
      </c>
      <c r="D208" t="s">
        <v>194</v>
      </c>
      <c r="E208">
        <v>0.33333333333333331</v>
      </c>
      <c r="F208" t="s">
        <v>317</v>
      </c>
    </row>
    <row r="209" spans="1:6" x14ac:dyDescent="0.3">
      <c r="A209" t="s">
        <v>47</v>
      </c>
      <c r="B209">
        <v>2013</v>
      </c>
      <c r="C209" t="s">
        <v>23</v>
      </c>
      <c r="D209" t="s">
        <v>195</v>
      </c>
      <c r="E209">
        <v>0</v>
      </c>
      <c r="F209" t="s">
        <v>318</v>
      </c>
    </row>
    <row r="210" spans="1:6" x14ac:dyDescent="0.3">
      <c r="A210" t="s">
        <v>47</v>
      </c>
      <c r="B210">
        <v>2013</v>
      </c>
      <c r="C210" t="s">
        <v>26</v>
      </c>
      <c r="D210" t="s">
        <v>62</v>
      </c>
      <c r="E210">
        <v>0</v>
      </c>
      <c r="F210" t="s">
        <v>318</v>
      </c>
    </row>
    <row r="211" spans="1:6" x14ac:dyDescent="0.3">
      <c r="A211" t="s">
        <v>47</v>
      </c>
      <c r="B211">
        <v>2017</v>
      </c>
      <c r="C211" t="s">
        <v>16</v>
      </c>
      <c r="D211" t="s">
        <v>59</v>
      </c>
      <c r="E211">
        <v>0.33333333333333331</v>
      </c>
      <c r="F211" t="s">
        <v>317</v>
      </c>
    </row>
    <row r="212" spans="1:6" x14ac:dyDescent="0.3">
      <c r="A212" t="s">
        <v>47</v>
      </c>
      <c r="B212">
        <v>2017</v>
      </c>
      <c r="C212" t="s">
        <v>36</v>
      </c>
      <c r="D212" t="s">
        <v>196</v>
      </c>
      <c r="E212">
        <v>0.33333333333333331</v>
      </c>
      <c r="F212" t="s">
        <v>317</v>
      </c>
    </row>
    <row r="213" spans="1:6" x14ac:dyDescent="0.3">
      <c r="A213" t="s">
        <v>47</v>
      </c>
      <c r="B213">
        <v>2017</v>
      </c>
      <c r="C213" t="s">
        <v>25</v>
      </c>
      <c r="D213" t="s">
        <v>197</v>
      </c>
      <c r="E213">
        <v>0</v>
      </c>
      <c r="F213" t="s">
        <v>318</v>
      </c>
    </row>
    <row r="214" spans="1:6" x14ac:dyDescent="0.3">
      <c r="A214" t="s">
        <v>47</v>
      </c>
      <c r="B214">
        <v>2017</v>
      </c>
      <c r="C214" t="s">
        <v>20</v>
      </c>
      <c r="D214" t="s">
        <v>198</v>
      </c>
      <c r="E214">
        <v>0</v>
      </c>
      <c r="F214" t="s">
        <v>318</v>
      </c>
    </row>
    <row r="215" spans="1:6" x14ac:dyDescent="0.3">
      <c r="A215" t="s">
        <v>47</v>
      </c>
      <c r="B215">
        <v>2017</v>
      </c>
      <c r="C215" t="s">
        <v>21</v>
      </c>
      <c r="D215" t="s">
        <v>191</v>
      </c>
      <c r="E215">
        <v>0.66666666666666663</v>
      </c>
      <c r="F215" t="s">
        <v>320</v>
      </c>
    </row>
    <row r="216" spans="1:6" x14ac:dyDescent="0.3">
      <c r="A216" t="s">
        <v>47</v>
      </c>
      <c r="B216">
        <v>2017</v>
      </c>
      <c r="C216" t="s">
        <v>26</v>
      </c>
      <c r="D216" t="s">
        <v>188</v>
      </c>
      <c r="E216">
        <v>1</v>
      </c>
      <c r="F216" t="s">
        <v>319</v>
      </c>
    </row>
    <row r="217" spans="1:6" x14ac:dyDescent="0.3">
      <c r="A217" t="s">
        <v>47</v>
      </c>
      <c r="B217">
        <v>2017</v>
      </c>
      <c r="C217" t="s">
        <v>31</v>
      </c>
      <c r="D217" t="s">
        <v>132</v>
      </c>
      <c r="E217">
        <v>0</v>
      </c>
      <c r="F217" t="s">
        <v>318</v>
      </c>
    </row>
    <row r="218" spans="1:6" x14ac:dyDescent="0.3">
      <c r="A218" t="s">
        <v>47</v>
      </c>
      <c r="B218">
        <v>2017</v>
      </c>
      <c r="C218" t="s">
        <v>27</v>
      </c>
      <c r="D218" t="s">
        <v>61</v>
      </c>
      <c r="E218">
        <v>0</v>
      </c>
      <c r="F218" t="s">
        <v>318</v>
      </c>
    </row>
    <row r="219" spans="1:6" x14ac:dyDescent="0.3">
      <c r="A219" t="s">
        <v>47</v>
      </c>
      <c r="B219">
        <v>2025</v>
      </c>
      <c r="C219" t="s">
        <v>21</v>
      </c>
      <c r="D219" t="s">
        <v>63</v>
      </c>
      <c r="E219">
        <v>1</v>
      </c>
      <c r="F219" t="s">
        <v>319</v>
      </c>
    </row>
    <row r="220" spans="1:6" x14ac:dyDescent="0.3">
      <c r="A220" t="s">
        <v>47</v>
      </c>
      <c r="B220">
        <v>2025</v>
      </c>
      <c r="C220" t="s">
        <v>20</v>
      </c>
      <c r="D220" t="s">
        <v>64</v>
      </c>
      <c r="E220">
        <v>0.66666666666666663</v>
      </c>
      <c r="F220" t="s">
        <v>320</v>
      </c>
    </row>
    <row r="221" spans="1:6" x14ac:dyDescent="0.3">
      <c r="A221" t="s">
        <v>47</v>
      </c>
      <c r="B221">
        <v>2025</v>
      </c>
      <c r="C221" t="s">
        <v>36</v>
      </c>
      <c r="D221" t="s">
        <v>199</v>
      </c>
      <c r="E221">
        <v>0</v>
      </c>
      <c r="F221" t="s">
        <v>318</v>
      </c>
    </row>
    <row r="222" spans="1:6" x14ac:dyDescent="0.3">
      <c r="A222" t="s">
        <v>47</v>
      </c>
      <c r="B222">
        <v>2025</v>
      </c>
      <c r="C222" t="s">
        <v>26</v>
      </c>
      <c r="D222" t="s">
        <v>199</v>
      </c>
      <c r="E222">
        <v>0</v>
      </c>
      <c r="F222" t="s">
        <v>318</v>
      </c>
    </row>
    <row r="223" spans="1:6" x14ac:dyDescent="0.3">
      <c r="A223" t="s">
        <v>47</v>
      </c>
      <c r="B223">
        <v>2025</v>
      </c>
      <c r="C223" t="s">
        <v>31</v>
      </c>
      <c r="D223" t="s">
        <v>200</v>
      </c>
      <c r="E223">
        <v>0.33333333333333331</v>
      </c>
      <c r="F223" t="s">
        <v>317</v>
      </c>
    </row>
    <row r="224" spans="1:6" x14ac:dyDescent="0.3">
      <c r="A224" t="s">
        <v>47</v>
      </c>
      <c r="B224">
        <v>2025</v>
      </c>
      <c r="C224" t="s">
        <v>25</v>
      </c>
      <c r="D224" t="s">
        <v>201</v>
      </c>
      <c r="E224">
        <v>0.33333333333333331</v>
      </c>
      <c r="F224" t="s">
        <v>317</v>
      </c>
    </row>
    <row r="225" spans="1:6" x14ac:dyDescent="0.3">
      <c r="A225" t="s">
        <v>47</v>
      </c>
      <c r="B225">
        <v>2025</v>
      </c>
      <c r="C225" t="s">
        <v>46</v>
      </c>
      <c r="D225" t="s">
        <v>202</v>
      </c>
      <c r="E225">
        <v>0</v>
      </c>
      <c r="F225" t="s">
        <v>318</v>
      </c>
    </row>
    <row r="226" spans="1:6" x14ac:dyDescent="0.3">
      <c r="A226" t="s">
        <v>47</v>
      </c>
      <c r="B226">
        <v>2025</v>
      </c>
      <c r="C226" t="s">
        <v>16</v>
      </c>
      <c r="D226" t="s">
        <v>62</v>
      </c>
      <c r="E226">
        <v>0</v>
      </c>
      <c r="F226" t="s">
        <v>318</v>
      </c>
    </row>
    <row r="232" spans="1:6" x14ac:dyDescent="0.3">
      <c r="D232" t="s">
        <v>46</v>
      </c>
    </row>
    <row r="233" spans="1:6" x14ac:dyDescent="0.3">
      <c r="D233" t="s">
        <v>25</v>
      </c>
    </row>
    <row r="234" spans="1:6" x14ac:dyDescent="0.3">
      <c r="D234" t="s">
        <v>36</v>
      </c>
    </row>
    <row r="235" spans="1:6" x14ac:dyDescent="0.3">
      <c r="D235" t="s">
        <v>42</v>
      </c>
    </row>
    <row r="236" spans="1:6" x14ac:dyDescent="0.3">
      <c r="D236" t="s">
        <v>28</v>
      </c>
    </row>
    <row r="237" spans="1:6" x14ac:dyDescent="0.3">
      <c r="D237" t="s">
        <v>22</v>
      </c>
    </row>
    <row r="238" spans="1:6" x14ac:dyDescent="0.3">
      <c r="D238" t="s">
        <v>16</v>
      </c>
    </row>
    <row r="239" spans="1:6" x14ac:dyDescent="0.3">
      <c r="D239" t="s">
        <v>21</v>
      </c>
    </row>
    <row r="240" spans="1:6" x14ac:dyDescent="0.3">
      <c r="D240" t="s">
        <v>45</v>
      </c>
    </row>
    <row r="241" spans="4:4" x14ac:dyDescent="0.3">
      <c r="D241" t="s">
        <v>32</v>
      </c>
    </row>
    <row r="242" spans="4:4" x14ac:dyDescent="0.3">
      <c r="D242" t="s">
        <v>39</v>
      </c>
    </row>
    <row r="243" spans="4:4" x14ac:dyDescent="0.3">
      <c r="D243" t="s">
        <v>34</v>
      </c>
    </row>
    <row r="244" spans="4:4" x14ac:dyDescent="0.3">
      <c r="D244" t="s">
        <v>20</v>
      </c>
    </row>
    <row r="245" spans="4:4" x14ac:dyDescent="0.3">
      <c r="D245" t="s">
        <v>26</v>
      </c>
    </row>
    <row r="246" spans="4:4" x14ac:dyDescent="0.3">
      <c r="D246" t="s">
        <v>37</v>
      </c>
    </row>
    <row r="247" spans="4:4" x14ac:dyDescent="0.3">
      <c r="D247" t="s">
        <v>31</v>
      </c>
    </row>
    <row r="248" spans="4:4" x14ac:dyDescent="0.3">
      <c r="D248" t="s">
        <v>27</v>
      </c>
    </row>
    <row r="249" spans="4:4" x14ac:dyDescent="0.3">
      <c r="D249" t="s">
        <v>33</v>
      </c>
    </row>
    <row r="250" spans="4:4" x14ac:dyDescent="0.3">
      <c r="D250" t="s">
        <v>53</v>
      </c>
    </row>
    <row r="251" spans="4:4" x14ac:dyDescent="0.3">
      <c r="D251" t="s">
        <v>23</v>
      </c>
    </row>
    <row r="252" spans="4:4" x14ac:dyDescent="0.3">
      <c r="D252" t="s">
        <v>29</v>
      </c>
    </row>
  </sheetData>
  <sortState xmlns:xlrd2="http://schemas.microsoft.com/office/spreadsheetml/2017/richdata2" ref="D232:D252">
    <sortCondition ref="D232:D252"/>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EC2D1-905C-4E3F-9ED9-36266E4AAA98}">
  <dimension ref="A1:AO23"/>
  <sheetViews>
    <sheetView topLeftCell="W1" workbookViewId="0">
      <selection activeCell="A8" sqref="A8:C9"/>
    </sheetView>
  </sheetViews>
  <sheetFormatPr defaultRowHeight="14.4" x14ac:dyDescent="0.3"/>
  <cols>
    <col min="1" max="1" width="12.5546875" bestFit="1" customWidth="1"/>
    <col min="2" max="2" width="23.6640625" style="4" bestFit="1" customWidth="1"/>
    <col min="3" max="3" width="22.6640625" bestFit="1" customWidth="1"/>
    <col min="4" max="4" width="23.77734375" bestFit="1" customWidth="1"/>
    <col min="5" max="5" width="25.5546875" bestFit="1" customWidth="1"/>
    <col min="6" max="6" width="13.21875" bestFit="1" customWidth="1"/>
    <col min="7" max="7" width="10.109375" bestFit="1" customWidth="1"/>
    <col min="8" max="8" width="13.88671875" bestFit="1" customWidth="1"/>
    <col min="9" max="9" width="15.5546875" bestFit="1" customWidth="1"/>
    <col min="10" max="10" width="12.5546875" bestFit="1" customWidth="1"/>
    <col min="11" max="11" width="14.44140625" bestFit="1" customWidth="1"/>
    <col min="12" max="12" width="11.33203125" bestFit="1" customWidth="1"/>
    <col min="13" max="13" width="12.5546875" bestFit="1" customWidth="1"/>
    <col min="14" max="14" width="8.5546875" bestFit="1" customWidth="1"/>
    <col min="15" max="15" width="13.21875" bestFit="1" customWidth="1"/>
    <col min="16" max="16" width="12.5546875" bestFit="1" customWidth="1"/>
    <col min="17" max="17" width="10" bestFit="1" customWidth="1"/>
    <col min="18" max="18" width="11.33203125" bestFit="1" customWidth="1"/>
    <col min="19" max="19" width="12.5546875" bestFit="1" customWidth="1"/>
    <col min="20" max="20" width="7.88671875" bestFit="1" customWidth="1"/>
    <col min="21" max="21" width="8.5546875" bestFit="1" customWidth="1"/>
    <col min="22" max="22" width="12.5546875" bestFit="1" customWidth="1"/>
    <col min="23" max="23" width="13.21875" bestFit="1" customWidth="1"/>
    <col min="25" max="25" width="12.5546875" bestFit="1" customWidth="1"/>
    <col min="26" max="27" width="7" bestFit="1" customWidth="1"/>
    <col min="28" max="28" width="6.77734375" bestFit="1" customWidth="1"/>
    <col min="30" max="30" width="12.5546875" bestFit="1" customWidth="1"/>
    <col min="31" max="31" width="6.77734375" bestFit="1" customWidth="1"/>
    <col min="32" max="32" width="10.44140625" bestFit="1" customWidth="1"/>
    <col min="33" max="33" width="9.21875" customWidth="1"/>
    <col min="34" max="34" width="12.5546875" bestFit="1" customWidth="1"/>
    <col min="35" max="35" width="19.6640625" bestFit="1" customWidth="1"/>
    <col min="37" max="37" width="11" bestFit="1" customWidth="1"/>
    <col min="38" max="38" width="18.44140625" bestFit="1" customWidth="1"/>
    <col min="40" max="40" width="9.77734375" bestFit="1" customWidth="1"/>
    <col min="41" max="41" width="6.33203125" bestFit="1" customWidth="1"/>
  </cols>
  <sheetData>
    <row r="1" spans="1:41" x14ac:dyDescent="0.3">
      <c r="A1" s="1" t="s">
        <v>203</v>
      </c>
      <c r="B1" t="s">
        <v>220</v>
      </c>
      <c r="C1" t="s">
        <v>221</v>
      </c>
      <c r="D1" t="s">
        <v>219</v>
      </c>
      <c r="E1" t="s">
        <v>222</v>
      </c>
    </row>
    <row r="2" spans="1:41" x14ac:dyDescent="0.3">
      <c r="A2" s="2" t="s">
        <v>16</v>
      </c>
      <c r="B2" s="9">
        <v>236.28</v>
      </c>
      <c r="C2" s="9">
        <v>214.64</v>
      </c>
      <c r="D2" s="9">
        <v>7.24</v>
      </c>
      <c r="E2" s="9">
        <v>6.44</v>
      </c>
    </row>
    <row r="3" spans="1:41" x14ac:dyDescent="0.3">
      <c r="A3" s="2" t="s">
        <v>21</v>
      </c>
      <c r="B3" s="9">
        <v>227.4814814814815</v>
      </c>
      <c r="C3" s="9">
        <v>236.59259259259258</v>
      </c>
      <c r="D3" s="9">
        <v>5.4444444444444446</v>
      </c>
      <c r="E3" s="9">
        <v>7.8888888888888893</v>
      </c>
      <c r="J3" s="1" t="s">
        <v>203</v>
      </c>
      <c r="K3" t="s">
        <v>205</v>
      </c>
      <c r="M3" s="1" t="s">
        <v>203</v>
      </c>
      <c r="N3" t="s">
        <v>206</v>
      </c>
      <c r="P3" s="1" t="s">
        <v>203</v>
      </c>
      <c r="Q3" t="s">
        <v>208</v>
      </c>
      <c r="S3" s="1" t="s">
        <v>203</v>
      </c>
      <c r="T3" t="s">
        <v>209</v>
      </c>
      <c r="V3" s="1" t="s">
        <v>203</v>
      </c>
      <c r="W3" t="s">
        <v>210</v>
      </c>
      <c r="Y3" s="1" t="s">
        <v>203</v>
      </c>
      <c r="Z3" t="s">
        <v>223</v>
      </c>
      <c r="AA3" t="s">
        <v>224</v>
      </c>
      <c r="AB3" t="s">
        <v>225</v>
      </c>
      <c r="AD3" s="1" t="s">
        <v>203</v>
      </c>
      <c r="AE3" t="s">
        <v>226</v>
      </c>
      <c r="AF3" t="s">
        <v>227</v>
      </c>
      <c r="AH3" s="1" t="s">
        <v>203</v>
      </c>
      <c r="AI3" t="s">
        <v>228</v>
      </c>
      <c r="AN3" s="1" t="s">
        <v>4</v>
      </c>
      <c r="AO3" t="s">
        <v>329</v>
      </c>
    </row>
    <row r="4" spans="1:41" x14ac:dyDescent="0.3">
      <c r="A4" s="2" t="s">
        <v>20</v>
      </c>
      <c r="B4" s="9">
        <v>237.81818181818181</v>
      </c>
      <c r="C4" s="9">
        <v>221.45454545454547</v>
      </c>
      <c r="D4" s="9">
        <v>8.5</v>
      </c>
      <c r="E4" s="9">
        <v>8.3636363636363633</v>
      </c>
      <c r="J4" s="2" t="s">
        <v>16</v>
      </c>
      <c r="K4" s="4">
        <v>32.635359116022101</v>
      </c>
      <c r="M4" s="2" t="s">
        <v>16</v>
      </c>
      <c r="N4" s="4">
        <v>5.2811801519892709</v>
      </c>
      <c r="P4" s="2" t="s">
        <v>16</v>
      </c>
      <c r="Q4" s="4">
        <v>38.366459627329192</v>
      </c>
      <c r="S4" s="2" t="s">
        <v>16</v>
      </c>
      <c r="T4" s="4">
        <v>33.329192546583847</v>
      </c>
      <c r="V4" s="2" t="s">
        <v>16</v>
      </c>
      <c r="W4" s="4">
        <v>5.2122389509470617</v>
      </c>
      <c r="Y4" s="2" t="s">
        <v>16</v>
      </c>
      <c r="Z4" s="7">
        <v>0.56000000000000005</v>
      </c>
      <c r="AA4" s="7">
        <v>0.44</v>
      </c>
      <c r="AB4" s="7">
        <v>0</v>
      </c>
      <c r="AD4" s="2" t="s">
        <v>16</v>
      </c>
      <c r="AE4" s="9">
        <v>236.28</v>
      </c>
      <c r="AF4" s="9">
        <v>214.64</v>
      </c>
      <c r="AH4" s="2" t="s">
        <v>16</v>
      </c>
      <c r="AI4" s="26">
        <v>0</v>
      </c>
    </row>
    <row r="5" spans="1:41" x14ac:dyDescent="0.3">
      <c r="A5" s="2" t="s">
        <v>26</v>
      </c>
      <c r="B5" s="9">
        <v>195.2608695652174</v>
      </c>
      <c r="C5" s="9">
        <v>204.91304347826087</v>
      </c>
      <c r="D5" s="9">
        <v>7</v>
      </c>
      <c r="E5" s="9">
        <v>7.7391304347826084</v>
      </c>
      <c r="J5" s="2" t="s">
        <v>21</v>
      </c>
      <c r="K5" s="4">
        <v>41.782312925170068</v>
      </c>
      <c r="M5" s="2" t="s">
        <v>21</v>
      </c>
      <c r="N5" s="4">
        <v>5.4986407083237587</v>
      </c>
      <c r="P5" s="2" t="s">
        <v>21</v>
      </c>
      <c r="Q5" s="4">
        <v>36.032863849765256</v>
      </c>
      <c r="S5" s="2" t="s">
        <v>21</v>
      </c>
      <c r="T5" s="4">
        <v>29.990610328638496</v>
      </c>
      <c r="V5" s="2" t="s">
        <v>21</v>
      </c>
      <c r="W5" s="4">
        <v>4.993876221498371</v>
      </c>
      <c r="Y5" s="2" t="s">
        <v>21</v>
      </c>
      <c r="Z5" s="7">
        <v>0.6785714285714286</v>
      </c>
      <c r="AA5" s="7">
        <v>0.2857142857142857</v>
      </c>
      <c r="AB5" s="7">
        <v>3.5714285714285698E-2</v>
      </c>
      <c r="AD5" s="2" t="s">
        <v>21</v>
      </c>
      <c r="AE5" s="9">
        <v>227.4814814814815</v>
      </c>
      <c r="AF5" s="9">
        <v>236.59259259259258</v>
      </c>
      <c r="AH5" s="2" t="s">
        <v>21</v>
      </c>
      <c r="AI5" s="26">
        <v>0</v>
      </c>
    </row>
    <row r="6" spans="1:41" x14ac:dyDescent="0.3">
      <c r="A6" s="2" t="s">
        <v>31</v>
      </c>
      <c r="B6" s="9">
        <v>238.21739130434781</v>
      </c>
      <c r="C6" s="9">
        <v>219.17391304347825</v>
      </c>
      <c r="D6" s="9">
        <v>7.3913043478260869</v>
      </c>
      <c r="E6" s="9">
        <v>8.0434782608695645</v>
      </c>
      <c r="J6" s="2" t="s">
        <v>20</v>
      </c>
      <c r="K6" s="4">
        <v>27.978609625668451</v>
      </c>
      <c r="M6" s="2" t="s">
        <v>20</v>
      </c>
      <c r="N6" s="4">
        <v>4.9655172413793114</v>
      </c>
      <c r="P6" s="2" t="s">
        <v>20</v>
      </c>
      <c r="Q6" s="4">
        <v>32.375</v>
      </c>
      <c r="S6" s="2" t="s">
        <v>20</v>
      </c>
      <c r="T6" s="4">
        <v>26.478260869565219</v>
      </c>
      <c r="V6" s="2" t="s">
        <v>20</v>
      </c>
      <c r="W6" s="4">
        <v>4.9071680376028208</v>
      </c>
      <c r="Y6" s="2" t="s">
        <v>20</v>
      </c>
      <c r="Z6" s="7">
        <v>0.5</v>
      </c>
      <c r="AA6" s="7">
        <v>0.41666666666666669</v>
      </c>
      <c r="AB6" s="7">
        <v>8.3333333333333259E-2</v>
      </c>
      <c r="AD6" s="2" t="s">
        <v>20</v>
      </c>
      <c r="AE6" s="9">
        <v>237.81818181818181</v>
      </c>
      <c r="AF6" s="9">
        <v>221.45454545454547</v>
      </c>
      <c r="AH6" s="2" t="s">
        <v>20</v>
      </c>
      <c r="AI6" s="26">
        <v>0</v>
      </c>
    </row>
    <row r="7" spans="1:41" x14ac:dyDescent="0.3">
      <c r="B7"/>
      <c r="J7" s="2" t="s">
        <v>26</v>
      </c>
      <c r="K7" s="4">
        <v>27.894409937888199</v>
      </c>
      <c r="M7" s="2" t="s">
        <v>26</v>
      </c>
      <c r="N7" s="4">
        <v>4.7751196172248802</v>
      </c>
      <c r="P7" s="2" t="s">
        <v>26</v>
      </c>
      <c r="Q7" s="4">
        <v>33.870786516853933</v>
      </c>
      <c r="S7" s="2" t="s">
        <v>26</v>
      </c>
      <c r="T7" s="4">
        <v>26.477528089887642</v>
      </c>
      <c r="V7" s="2" t="s">
        <v>26</v>
      </c>
      <c r="W7" s="4">
        <v>4.6903300713219442</v>
      </c>
      <c r="Y7" s="2" t="s">
        <v>26</v>
      </c>
      <c r="Z7" s="7">
        <v>0.47826086956521741</v>
      </c>
      <c r="AA7" s="7">
        <v>0.52173913043478259</v>
      </c>
      <c r="AB7" s="7">
        <v>0</v>
      </c>
      <c r="AD7" s="2" t="s">
        <v>26</v>
      </c>
      <c r="AE7" s="9">
        <v>195.2608695652174</v>
      </c>
      <c r="AF7" s="9">
        <v>204.91304347826087</v>
      </c>
      <c r="AH7" s="2" t="s">
        <v>26</v>
      </c>
      <c r="AI7" s="26">
        <v>0</v>
      </c>
    </row>
    <row r="8" spans="1:41" x14ac:dyDescent="0.3">
      <c r="B8"/>
      <c r="J8" s="2" t="s">
        <v>31</v>
      </c>
      <c r="K8" s="4">
        <v>32.22941176470588</v>
      </c>
      <c r="M8" s="2" t="s">
        <v>31</v>
      </c>
      <c r="N8" s="4">
        <v>5.1843557798454505</v>
      </c>
      <c r="P8" s="2" t="s">
        <v>31</v>
      </c>
      <c r="Q8" s="4">
        <v>32.799999999999997</v>
      </c>
      <c r="S8" s="2" t="s">
        <v>31</v>
      </c>
      <c r="T8" s="4">
        <v>27.248648648648647</v>
      </c>
      <c r="V8" s="2" t="s">
        <v>31</v>
      </c>
      <c r="W8" s="4">
        <v>4.9845088991430453</v>
      </c>
      <c r="Y8" s="2" t="s">
        <v>31</v>
      </c>
      <c r="Z8" s="7">
        <v>0.5</v>
      </c>
      <c r="AA8" s="7">
        <v>0.45833333333333331</v>
      </c>
      <c r="AB8" s="7">
        <v>4.1666666666666741E-2</v>
      </c>
      <c r="AD8" s="2" t="s">
        <v>31</v>
      </c>
      <c r="AE8" s="9">
        <v>238.21739130434781</v>
      </c>
      <c r="AF8" s="9">
        <v>219.17391304347825</v>
      </c>
      <c r="AH8" s="2" t="s">
        <v>31</v>
      </c>
      <c r="AI8" s="26">
        <v>0</v>
      </c>
      <c r="AK8" s="1" t="s">
        <v>0</v>
      </c>
      <c r="AL8" t="s">
        <v>47</v>
      </c>
    </row>
    <row r="9" spans="1:41" x14ac:dyDescent="0.3">
      <c r="B9"/>
      <c r="J9" s="2" t="s">
        <v>204</v>
      </c>
      <c r="K9" s="4">
        <v>32.211583924349881</v>
      </c>
      <c r="P9" s="2" t="s">
        <v>204</v>
      </c>
      <c r="Q9" s="4">
        <v>34.642779587405002</v>
      </c>
      <c r="S9" s="2" t="s">
        <v>204</v>
      </c>
      <c r="T9" s="4">
        <v>28.642779587404995</v>
      </c>
      <c r="V9" s="2" t="s">
        <v>204</v>
      </c>
      <c r="W9" s="4">
        <v>4.9608224158465477</v>
      </c>
      <c r="Y9" s="2" t="s">
        <v>204</v>
      </c>
      <c r="Z9" s="7">
        <v>0.54838709677419351</v>
      </c>
      <c r="AA9" s="7">
        <v>0.41935483870967744</v>
      </c>
      <c r="AB9" s="7">
        <v>3.2258064516129004E-2</v>
      </c>
      <c r="AH9" s="2" t="s">
        <v>204</v>
      </c>
      <c r="AI9" s="26">
        <v>0</v>
      </c>
    </row>
    <row r="10" spans="1:41" x14ac:dyDescent="0.3">
      <c r="B10"/>
    </row>
    <row r="11" spans="1:41" x14ac:dyDescent="0.3">
      <c r="B11"/>
    </row>
    <row r="12" spans="1:41" x14ac:dyDescent="0.3">
      <c r="B12"/>
    </row>
    <row r="13" spans="1:41" x14ac:dyDescent="0.3">
      <c r="B13"/>
    </row>
    <row r="14" spans="1:41" x14ac:dyDescent="0.3">
      <c r="B14"/>
    </row>
    <row r="15" spans="1:41" x14ac:dyDescent="0.3">
      <c r="B15"/>
    </row>
    <row r="16" spans="1:41" x14ac:dyDescent="0.3">
      <c r="B16"/>
    </row>
    <row r="17" spans="2:9" x14ac:dyDescent="0.3">
      <c r="B17"/>
    </row>
    <row r="18" spans="2:9" x14ac:dyDescent="0.3">
      <c r="B18"/>
    </row>
    <row r="19" spans="2:9" x14ac:dyDescent="0.3">
      <c r="B19"/>
      <c r="I19" s="2"/>
    </row>
    <row r="20" spans="2:9" x14ac:dyDescent="0.3">
      <c r="B20"/>
      <c r="I20" s="2"/>
    </row>
    <row r="21" spans="2:9" x14ac:dyDescent="0.3">
      <c r="B21"/>
      <c r="I21" s="2"/>
    </row>
    <row r="22" spans="2:9" x14ac:dyDescent="0.3">
      <c r="I22" s="2"/>
    </row>
    <row r="23" spans="2:9" x14ac:dyDescent="0.3">
      <c r="I23" s="2"/>
    </row>
  </sheetData>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C0AD-43C7-41A7-9BF8-69C692F53272}">
  <dimension ref="A1:U348"/>
  <sheetViews>
    <sheetView workbookViewId="0">
      <selection activeCell="A8" sqref="A8:C9"/>
    </sheetView>
  </sheetViews>
  <sheetFormatPr defaultRowHeight="14.4" x14ac:dyDescent="0.3"/>
  <cols>
    <col min="1" max="1" width="16.21875" bestFit="1" customWidth="1"/>
    <col min="2" max="2" width="6.88671875" bestFit="1" customWidth="1"/>
    <col min="3" max="3" width="14.77734375" style="6" bestFit="1" customWidth="1"/>
    <col min="4" max="4" width="21.5546875" style="5" bestFit="1" customWidth="1"/>
    <col min="5" max="5" width="14.6640625" bestFit="1" customWidth="1"/>
    <col min="6" max="6" width="12" bestFit="1" customWidth="1"/>
    <col min="7" max="7" width="8.5546875" bestFit="1" customWidth="1"/>
    <col min="8" max="8" width="7.109375" bestFit="1" customWidth="1"/>
    <col min="9" max="9" width="6.6640625" bestFit="1" customWidth="1"/>
    <col min="10" max="10" width="13.109375" bestFit="1" customWidth="1"/>
    <col min="11" max="11" width="13.5546875" bestFit="1" customWidth="1"/>
    <col min="12" max="12" width="13.6640625" bestFit="1" customWidth="1"/>
    <col min="13" max="13" width="16.77734375" bestFit="1" customWidth="1"/>
    <col min="14" max="14" width="15" bestFit="1" customWidth="1"/>
    <col min="15" max="15" width="14.44140625" bestFit="1" customWidth="1"/>
    <col min="16" max="16" width="12.6640625" bestFit="1" customWidth="1"/>
    <col min="17" max="17" width="26.33203125" bestFit="1" customWidth="1"/>
    <col min="18" max="18" width="10.109375" style="4" bestFit="1" customWidth="1"/>
    <col min="19" max="19" width="12.33203125" style="4" bestFit="1" customWidth="1"/>
    <col min="20" max="20" width="41.88671875" bestFit="1" customWidth="1"/>
    <col min="21" max="21" width="15.44140625" style="4" bestFit="1" customWidth="1"/>
  </cols>
  <sheetData>
    <row r="1" spans="1:21" x14ac:dyDescent="0.3">
      <c r="A1" t="s">
        <v>0</v>
      </c>
      <c r="B1" t="s">
        <v>1</v>
      </c>
      <c r="C1" s="6" t="s">
        <v>207</v>
      </c>
      <c r="D1" t="s">
        <v>2</v>
      </c>
      <c r="E1" t="s">
        <v>3</v>
      </c>
      <c r="F1" t="s">
        <v>4</v>
      </c>
      <c r="G1" t="s">
        <v>5</v>
      </c>
      <c r="H1" t="s">
        <v>6</v>
      </c>
      <c r="I1" t="s">
        <v>7</v>
      </c>
      <c r="J1" t="s">
        <v>8</v>
      </c>
      <c r="K1" t="s">
        <v>9</v>
      </c>
      <c r="L1" t="s">
        <v>10</v>
      </c>
      <c r="M1" t="s">
        <v>11</v>
      </c>
      <c r="N1" t="s">
        <v>12</v>
      </c>
      <c r="O1" t="s">
        <v>13</v>
      </c>
      <c r="P1" t="s">
        <v>14</v>
      </c>
      <c r="Q1" t="s">
        <v>57</v>
      </c>
      <c r="R1" s="4" t="s">
        <v>58</v>
      </c>
      <c r="S1" t="s">
        <v>324</v>
      </c>
      <c r="T1" t="s">
        <v>325</v>
      </c>
      <c r="U1" s="4" t="s">
        <v>316</v>
      </c>
    </row>
    <row r="2" spans="1:21" x14ac:dyDescent="0.3">
      <c r="A2" t="s">
        <v>15</v>
      </c>
      <c r="B2">
        <v>1975</v>
      </c>
      <c r="C2" s="6">
        <v>27395</v>
      </c>
      <c r="D2" t="s">
        <v>16</v>
      </c>
      <c r="E2" t="s">
        <v>17</v>
      </c>
      <c r="F2" t="s">
        <v>18</v>
      </c>
      <c r="G2">
        <v>3</v>
      </c>
      <c r="H2">
        <v>3</v>
      </c>
      <c r="I2">
        <v>0</v>
      </c>
      <c r="J2">
        <v>890</v>
      </c>
      <c r="K2">
        <v>15</v>
      </c>
      <c r="L2">
        <v>180</v>
      </c>
      <c r="M2">
        <v>412</v>
      </c>
      <c r="N2">
        <v>23</v>
      </c>
      <c r="O2">
        <v>172.5</v>
      </c>
      <c r="P2">
        <v>2.6555555555555559</v>
      </c>
      <c r="Q2" t="s">
        <v>231</v>
      </c>
      <c r="R2" s="4">
        <v>0.33333333333333331</v>
      </c>
      <c r="S2" t="s">
        <v>317</v>
      </c>
      <c r="T2" t="str">
        <f>_xlfn.TEXTJOIN(" | ",,Teams_Stats[[#This Row],[Year]],Teams_Stats[[#This Row],[Result]],Teams_Stats[[#This Row],[Finish]])</f>
        <v>1975 | WWW - L | Semi Finalist</v>
      </c>
      <c r="U2" s="4">
        <f>1-Teams_Stats[[#This Row],[Progress]]</f>
        <v>0.66666666666666674</v>
      </c>
    </row>
    <row r="3" spans="1:21" x14ac:dyDescent="0.3">
      <c r="A3" t="s">
        <v>15</v>
      </c>
      <c r="B3">
        <v>1975</v>
      </c>
      <c r="C3" s="6">
        <v>27395</v>
      </c>
      <c r="D3" t="s">
        <v>16</v>
      </c>
      <c r="E3" t="s">
        <v>19</v>
      </c>
      <c r="F3" t="s">
        <v>19</v>
      </c>
      <c r="G3">
        <v>1</v>
      </c>
      <c r="H3">
        <v>0</v>
      </c>
      <c r="I3">
        <v>1</v>
      </c>
      <c r="J3">
        <v>93</v>
      </c>
      <c r="K3">
        <v>10</v>
      </c>
      <c r="L3">
        <v>36.333333333333336</v>
      </c>
      <c r="M3">
        <v>94</v>
      </c>
      <c r="N3">
        <v>6</v>
      </c>
      <c r="O3">
        <v>28.666666666666668</v>
      </c>
      <c r="P3">
        <v>-1.7290697674418605</v>
      </c>
      <c r="Q3" t="s">
        <v>231</v>
      </c>
      <c r="R3" s="4">
        <v>0.33333333333333331</v>
      </c>
      <c r="S3" t="s">
        <v>317</v>
      </c>
      <c r="T3" t="str">
        <f>_xlfn.TEXTJOIN(" | ",,Teams_Stats[[#This Row],[Year]],Teams_Stats[[#This Row],[Result]],Teams_Stats[[#This Row],[Finish]])</f>
        <v>1975 | WWW - L | Semi Finalist</v>
      </c>
      <c r="U3" s="4">
        <f>1-Teams_Stats[[#This Row],[Progress]]</f>
        <v>0.66666666666666674</v>
      </c>
    </row>
    <row r="4" spans="1:21" x14ac:dyDescent="0.3">
      <c r="A4" t="s">
        <v>15</v>
      </c>
      <c r="B4">
        <v>1975</v>
      </c>
      <c r="C4" s="6">
        <v>27395</v>
      </c>
      <c r="D4" t="s">
        <v>20</v>
      </c>
      <c r="E4" t="s">
        <v>17</v>
      </c>
      <c r="F4" t="s">
        <v>18</v>
      </c>
      <c r="G4">
        <v>3</v>
      </c>
      <c r="H4">
        <v>2</v>
      </c>
      <c r="I4">
        <v>1</v>
      </c>
      <c r="J4">
        <v>728</v>
      </c>
      <c r="K4">
        <v>21</v>
      </c>
      <c r="L4">
        <v>178.83333333333334</v>
      </c>
      <c r="M4">
        <v>624</v>
      </c>
      <c r="N4">
        <v>24</v>
      </c>
      <c r="O4">
        <v>180</v>
      </c>
      <c r="P4">
        <v>0.6041627834731278</v>
      </c>
      <c r="Q4" t="s">
        <v>232</v>
      </c>
      <c r="R4" s="4">
        <v>0.33333333333333331</v>
      </c>
      <c r="S4" t="s">
        <v>317</v>
      </c>
      <c r="T4" t="str">
        <f>_xlfn.TEXTJOIN(" | ",,Teams_Stats[[#This Row],[Year]],Teams_Stats[[#This Row],[Result]],Teams_Stats[[#This Row],[Finish]])</f>
        <v>1975 | WLW - L | Semi Finalist</v>
      </c>
      <c r="U4" s="4">
        <f>1-Teams_Stats[[#This Row],[Progress]]</f>
        <v>0.66666666666666674</v>
      </c>
    </row>
    <row r="5" spans="1:21" x14ac:dyDescent="0.3">
      <c r="A5" t="s">
        <v>15</v>
      </c>
      <c r="B5">
        <v>1975</v>
      </c>
      <c r="C5" s="6">
        <v>27395</v>
      </c>
      <c r="D5" t="s">
        <v>20</v>
      </c>
      <c r="E5" t="s">
        <v>19</v>
      </c>
      <c r="F5" t="s">
        <v>19</v>
      </c>
      <c r="G5">
        <v>1</v>
      </c>
      <c r="H5">
        <v>0</v>
      </c>
      <c r="I5">
        <v>1</v>
      </c>
      <c r="J5">
        <v>158</v>
      </c>
      <c r="K5">
        <v>10</v>
      </c>
      <c r="L5">
        <v>52.333333333333336</v>
      </c>
      <c r="M5">
        <v>159</v>
      </c>
      <c r="N5">
        <v>5</v>
      </c>
      <c r="O5">
        <v>40.166666666666664</v>
      </c>
      <c r="P5">
        <v>-1.3251728907330569</v>
      </c>
      <c r="Q5" t="s">
        <v>232</v>
      </c>
      <c r="R5" s="4">
        <v>0.33333333333333331</v>
      </c>
      <c r="S5" t="s">
        <v>317</v>
      </c>
      <c r="T5" t="str">
        <f>_xlfn.TEXTJOIN(" | ",,Teams_Stats[[#This Row],[Year]],Teams_Stats[[#This Row],[Result]],Teams_Stats[[#This Row],[Finish]])</f>
        <v>1975 | WLW - L | Semi Finalist</v>
      </c>
      <c r="U5" s="4">
        <f>1-Teams_Stats[[#This Row],[Progress]]</f>
        <v>0.66666666666666674</v>
      </c>
    </row>
    <row r="6" spans="1:21" x14ac:dyDescent="0.3">
      <c r="A6" t="s">
        <v>15</v>
      </c>
      <c r="B6">
        <v>1975</v>
      </c>
      <c r="C6" s="6">
        <v>27395</v>
      </c>
      <c r="D6" t="s">
        <v>21</v>
      </c>
      <c r="E6" t="s">
        <v>17</v>
      </c>
      <c r="F6" t="s">
        <v>18</v>
      </c>
      <c r="G6">
        <v>3</v>
      </c>
      <c r="H6">
        <v>1</v>
      </c>
      <c r="I6">
        <v>2</v>
      </c>
      <c r="J6">
        <v>485</v>
      </c>
      <c r="K6">
        <v>13</v>
      </c>
      <c r="L6">
        <v>149.83333333333334</v>
      </c>
      <c r="M6">
        <v>687</v>
      </c>
      <c r="N6">
        <v>20</v>
      </c>
      <c r="O6">
        <v>174.33333333333334</v>
      </c>
      <c r="P6">
        <v>-0.60463578149896291</v>
      </c>
      <c r="Q6" t="s">
        <v>61</v>
      </c>
      <c r="R6" s="4">
        <v>0</v>
      </c>
      <c r="S6" t="s">
        <v>318</v>
      </c>
      <c r="T6" t="str">
        <f>_xlfn.TEXTJOIN(" | ",,Teams_Stats[[#This Row],[Year]],Teams_Stats[[#This Row],[Result]],Teams_Stats[[#This Row],[Finish]])</f>
        <v>1975 | LWL | Group Stage</v>
      </c>
      <c r="U6" s="4">
        <f>1-Teams_Stats[[#This Row],[Progress]]</f>
        <v>1</v>
      </c>
    </row>
    <row r="7" spans="1:21" x14ac:dyDescent="0.3">
      <c r="A7" t="s">
        <v>15</v>
      </c>
      <c r="B7">
        <v>1975</v>
      </c>
      <c r="C7" s="6">
        <v>27395</v>
      </c>
      <c r="D7" t="s">
        <v>22</v>
      </c>
      <c r="E7" t="s">
        <v>17</v>
      </c>
      <c r="F7" t="s">
        <v>18</v>
      </c>
      <c r="G7">
        <v>3</v>
      </c>
      <c r="H7">
        <v>0</v>
      </c>
      <c r="I7">
        <v>3</v>
      </c>
      <c r="J7">
        <v>342</v>
      </c>
      <c r="K7">
        <v>28</v>
      </c>
      <c r="L7">
        <v>168</v>
      </c>
      <c r="M7">
        <v>722</v>
      </c>
      <c r="N7">
        <v>10</v>
      </c>
      <c r="O7">
        <v>149.83333333333334</v>
      </c>
      <c r="P7">
        <v>-2.9186874304783088</v>
      </c>
      <c r="Q7" t="s">
        <v>62</v>
      </c>
      <c r="R7" s="4">
        <v>0</v>
      </c>
      <c r="S7" t="s">
        <v>318</v>
      </c>
      <c r="T7" t="str">
        <f>_xlfn.TEXTJOIN(" | ",,Teams_Stats[[#This Row],[Year]],Teams_Stats[[#This Row],[Result]],Teams_Stats[[#This Row],[Finish]])</f>
        <v>1975 | LLL | Group Stage</v>
      </c>
      <c r="U7" s="4">
        <f>1-Teams_Stats[[#This Row],[Progress]]</f>
        <v>1</v>
      </c>
    </row>
    <row r="8" spans="1:21" x14ac:dyDescent="0.3">
      <c r="A8" t="s">
        <v>15</v>
      </c>
      <c r="B8">
        <v>1975</v>
      </c>
      <c r="C8" s="6">
        <v>27395</v>
      </c>
      <c r="D8" t="s">
        <v>23</v>
      </c>
      <c r="E8" t="s">
        <v>24</v>
      </c>
      <c r="F8" t="s">
        <v>18</v>
      </c>
      <c r="G8">
        <v>3</v>
      </c>
      <c r="H8">
        <v>3</v>
      </c>
      <c r="I8">
        <v>0</v>
      </c>
      <c r="J8">
        <v>549</v>
      </c>
      <c r="K8">
        <v>13</v>
      </c>
      <c r="L8">
        <v>126.33333333333333</v>
      </c>
      <c r="M8">
        <v>544</v>
      </c>
      <c r="N8">
        <v>27</v>
      </c>
      <c r="O8">
        <v>151</v>
      </c>
      <c r="P8">
        <v>1.3234242157725014</v>
      </c>
      <c r="Q8" t="s">
        <v>233</v>
      </c>
      <c r="R8" s="4">
        <v>1</v>
      </c>
      <c r="S8" t="s">
        <v>319</v>
      </c>
      <c r="T8" t="str">
        <f>_xlfn.TEXTJOIN(" | ",,Teams_Stats[[#This Row],[Year]],Teams_Stats[[#This Row],[Result]],Teams_Stats[[#This Row],[Finish]])</f>
        <v>1975 | WWW - W - W | Champion</v>
      </c>
      <c r="U8" s="4">
        <f>1-Teams_Stats[[#This Row],[Progress]]</f>
        <v>0</v>
      </c>
    </row>
    <row r="9" spans="1:21" x14ac:dyDescent="0.3">
      <c r="A9" t="s">
        <v>15</v>
      </c>
      <c r="B9">
        <v>1975</v>
      </c>
      <c r="C9" s="6">
        <v>27395</v>
      </c>
      <c r="D9" t="s">
        <v>23</v>
      </c>
      <c r="E9" t="s">
        <v>19</v>
      </c>
      <c r="F9" t="s">
        <v>19</v>
      </c>
      <c r="G9">
        <v>2</v>
      </c>
      <c r="H9">
        <v>2</v>
      </c>
      <c r="I9">
        <v>0</v>
      </c>
      <c r="J9">
        <v>450</v>
      </c>
      <c r="K9">
        <v>13</v>
      </c>
      <c r="L9">
        <v>100.16666666666667</v>
      </c>
      <c r="M9">
        <v>432</v>
      </c>
      <c r="N9">
        <v>20</v>
      </c>
      <c r="O9">
        <v>111</v>
      </c>
      <c r="P9">
        <v>0.89251247920133059</v>
      </c>
      <c r="Q9" t="s">
        <v>233</v>
      </c>
      <c r="R9" s="4">
        <v>1</v>
      </c>
      <c r="S9" t="s">
        <v>319</v>
      </c>
      <c r="T9" t="str">
        <f>_xlfn.TEXTJOIN(" | ",,Teams_Stats[[#This Row],[Year]],Teams_Stats[[#This Row],[Result]],Teams_Stats[[#This Row],[Finish]])</f>
        <v>1975 | WWW - W - W | Champion</v>
      </c>
      <c r="U9" s="4">
        <f>1-Teams_Stats[[#This Row],[Progress]]</f>
        <v>0</v>
      </c>
    </row>
    <row r="10" spans="1:21" x14ac:dyDescent="0.3">
      <c r="A10" t="s">
        <v>15</v>
      </c>
      <c r="B10">
        <v>1975</v>
      </c>
      <c r="C10" s="6">
        <v>27395</v>
      </c>
      <c r="D10" t="s">
        <v>25</v>
      </c>
      <c r="E10" t="s">
        <v>24</v>
      </c>
      <c r="F10" t="s">
        <v>18</v>
      </c>
      <c r="G10">
        <v>3</v>
      </c>
      <c r="H10">
        <v>2</v>
      </c>
      <c r="I10">
        <v>1</v>
      </c>
      <c r="J10">
        <v>798</v>
      </c>
      <c r="K10">
        <v>22</v>
      </c>
      <c r="L10">
        <v>173.66666666666666</v>
      </c>
      <c r="M10">
        <v>676</v>
      </c>
      <c r="N10">
        <v>17</v>
      </c>
      <c r="O10">
        <v>159</v>
      </c>
      <c r="P10">
        <v>0.36104417670682754</v>
      </c>
      <c r="Q10" t="s">
        <v>234</v>
      </c>
      <c r="R10" s="4">
        <v>0.66666666666666663</v>
      </c>
      <c r="S10" t="s">
        <v>320</v>
      </c>
      <c r="T10" t="str">
        <f>_xlfn.TEXTJOIN(" | ",,Teams_Stats[[#This Row],[Year]],Teams_Stats[[#This Row],[Result]],Teams_Stats[[#This Row],[Finish]])</f>
        <v>1975 | WWL - W - L | Runner Up</v>
      </c>
      <c r="U10" s="4">
        <f>1-Teams_Stats[[#This Row],[Progress]]</f>
        <v>0.33333333333333337</v>
      </c>
    </row>
    <row r="11" spans="1:21" x14ac:dyDescent="0.3">
      <c r="A11" t="s">
        <v>15</v>
      </c>
      <c r="B11">
        <v>1975</v>
      </c>
      <c r="C11" s="6">
        <v>27395</v>
      </c>
      <c r="D11" t="s">
        <v>25</v>
      </c>
      <c r="E11" t="s">
        <v>19</v>
      </c>
      <c r="F11" t="s">
        <v>19</v>
      </c>
      <c r="G11">
        <v>2</v>
      </c>
      <c r="H11">
        <v>1</v>
      </c>
      <c r="I11">
        <v>1</v>
      </c>
      <c r="J11">
        <v>368</v>
      </c>
      <c r="K11">
        <v>16</v>
      </c>
      <c r="L11">
        <v>87.333333333333329</v>
      </c>
      <c r="M11">
        <v>384</v>
      </c>
      <c r="N11">
        <v>18</v>
      </c>
      <c r="O11">
        <v>96.333333333333329</v>
      </c>
      <c r="P11">
        <v>0.9503759398496241</v>
      </c>
      <c r="Q11" t="s">
        <v>234</v>
      </c>
      <c r="R11" s="4">
        <v>0.66666666666666663</v>
      </c>
      <c r="S11" t="s">
        <v>320</v>
      </c>
      <c r="T11" t="str">
        <f>_xlfn.TEXTJOIN(" | ",,Teams_Stats[[#This Row],[Year]],Teams_Stats[[#This Row],[Result]],Teams_Stats[[#This Row],[Finish]])</f>
        <v>1975 | WWL - W - L | Runner Up</v>
      </c>
      <c r="U11" s="4">
        <f>1-Teams_Stats[[#This Row],[Progress]]</f>
        <v>0.33333333333333337</v>
      </c>
    </row>
    <row r="12" spans="1:21" x14ac:dyDescent="0.3">
      <c r="A12" t="s">
        <v>15</v>
      </c>
      <c r="B12">
        <v>1975</v>
      </c>
      <c r="C12" s="6">
        <v>27395</v>
      </c>
      <c r="D12" t="s">
        <v>26</v>
      </c>
      <c r="E12" t="s">
        <v>24</v>
      </c>
      <c r="F12" t="s">
        <v>18</v>
      </c>
      <c r="G12">
        <v>3</v>
      </c>
      <c r="H12">
        <v>1</v>
      </c>
      <c r="I12">
        <v>2</v>
      </c>
      <c r="J12">
        <v>801</v>
      </c>
      <c r="K12">
        <v>23</v>
      </c>
      <c r="L12">
        <v>173</v>
      </c>
      <c r="M12">
        <v>683</v>
      </c>
      <c r="N12">
        <v>26</v>
      </c>
      <c r="O12">
        <v>169.83333333333334</v>
      </c>
      <c r="P12">
        <v>0.64851576994434135</v>
      </c>
      <c r="Q12" t="s">
        <v>65</v>
      </c>
      <c r="R12" s="4">
        <v>0</v>
      </c>
      <c r="S12" t="s">
        <v>318</v>
      </c>
      <c r="T12" t="str">
        <f>_xlfn.TEXTJOIN(" | ",,Teams_Stats[[#This Row],[Year]],Teams_Stats[[#This Row],[Result]],Teams_Stats[[#This Row],[Finish]])</f>
        <v>1975 | LLW | Group Stage</v>
      </c>
      <c r="U12" s="4">
        <f>1-Teams_Stats[[#This Row],[Progress]]</f>
        <v>1</v>
      </c>
    </row>
    <row r="13" spans="1:21" x14ac:dyDescent="0.3">
      <c r="A13" t="s">
        <v>15</v>
      </c>
      <c r="B13">
        <v>1975</v>
      </c>
      <c r="C13" s="6">
        <v>27395</v>
      </c>
      <c r="D13" t="s">
        <v>27</v>
      </c>
      <c r="E13" t="s">
        <v>24</v>
      </c>
      <c r="F13" t="s">
        <v>18</v>
      </c>
      <c r="G13">
        <v>3</v>
      </c>
      <c r="H13">
        <v>0</v>
      </c>
      <c r="I13">
        <v>3</v>
      </c>
      <c r="J13">
        <v>500</v>
      </c>
      <c r="K13">
        <v>24</v>
      </c>
      <c r="L13">
        <v>147.5</v>
      </c>
      <c r="M13">
        <v>745</v>
      </c>
      <c r="N13">
        <v>12</v>
      </c>
      <c r="O13">
        <v>140.66666666666666</v>
      </c>
      <c r="P13">
        <v>-2.5184307530279098</v>
      </c>
      <c r="Q13" t="s">
        <v>62</v>
      </c>
      <c r="R13" s="4">
        <v>0</v>
      </c>
      <c r="S13" t="s">
        <v>318</v>
      </c>
      <c r="T13" t="str">
        <f>_xlfn.TEXTJOIN(" | ",,Teams_Stats[[#This Row],[Year]],Teams_Stats[[#This Row],[Result]],Teams_Stats[[#This Row],[Finish]])</f>
        <v>1975 | LLL | Group Stage</v>
      </c>
      <c r="U13" s="4">
        <f>1-Teams_Stats[[#This Row],[Progress]]</f>
        <v>1</v>
      </c>
    </row>
    <row r="14" spans="1:21" x14ac:dyDescent="0.3">
      <c r="A14" t="s">
        <v>15</v>
      </c>
      <c r="B14">
        <v>1979</v>
      </c>
      <c r="C14" s="6">
        <v>28856</v>
      </c>
      <c r="D14" t="s">
        <v>16</v>
      </c>
      <c r="E14" t="s">
        <v>17</v>
      </c>
      <c r="F14" t="s">
        <v>18</v>
      </c>
      <c r="G14">
        <v>3</v>
      </c>
      <c r="H14">
        <v>3</v>
      </c>
      <c r="I14">
        <v>0</v>
      </c>
      <c r="J14">
        <v>371</v>
      </c>
      <c r="K14">
        <v>15</v>
      </c>
      <c r="L14">
        <v>121</v>
      </c>
      <c r="M14">
        <v>355</v>
      </c>
      <c r="N14">
        <v>29</v>
      </c>
      <c r="O14">
        <v>156.5</v>
      </c>
      <c r="P14">
        <v>1.0938934802571163</v>
      </c>
      <c r="Q14" t="s">
        <v>235</v>
      </c>
      <c r="R14" s="4">
        <v>0.66666666666666663</v>
      </c>
      <c r="S14" t="s">
        <v>320</v>
      </c>
      <c r="T14" t="str">
        <f>_xlfn.TEXTJOIN(" | ",,Teams_Stats[[#This Row],[Year]],Teams_Stats[[#This Row],[Result]],Teams_Stats[[#This Row],[Finish]])</f>
        <v>1979 | WWW - W - L | Runner Up</v>
      </c>
      <c r="U14" s="4">
        <f>1-Teams_Stats[[#This Row],[Progress]]</f>
        <v>0.33333333333333337</v>
      </c>
    </row>
    <row r="15" spans="1:21" x14ac:dyDescent="0.3">
      <c r="A15" t="s">
        <v>15</v>
      </c>
      <c r="B15">
        <v>1979</v>
      </c>
      <c r="C15" s="6">
        <v>28856</v>
      </c>
      <c r="D15" t="s">
        <v>16</v>
      </c>
      <c r="E15" t="s">
        <v>19</v>
      </c>
      <c r="F15" t="s">
        <v>19</v>
      </c>
      <c r="G15">
        <v>2</v>
      </c>
      <c r="H15">
        <v>1</v>
      </c>
      <c r="I15">
        <v>1</v>
      </c>
      <c r="J15">
        <v>415</v>
      </c>
      <c r="K15">
        <v>18</v>
      </c>
      <c r="L15">
        <v>111</v>
      </c>
      <c r="M15">
        <v>498</v>
      </c>
      <c r="N15">
        <v>18</v>
      </c>
      <c r="O15">
        <v>120</v>
      </c>
      <c r="P15">
        <v>-0.69166666666666687</v>
      </c>
      <c r="Q15" t="s">
        <v>235</v>
      </c>
      <c r="R15" s="4">
        <v>0.66666666666666663</v>
      </c>
      <c r="S15" t="s">
        <v>320</v>
      </c>
      <c r="T15" t="str">
        <f>_xlfn.TEXTJOIN(" | ",,Teams_Stats[[#This Row],[Year]],Teams_Stats[[#This Row],[Result]],Teams_Stats[[#This Row],[Finish]])</f>
        <v>1979 | WWW - W - L | Runner Up</v>
      </c>
      <c r="U15" s="4">
        <f>1-Teams_Stats[[#This Row],[Progress]]</f>
        <v>0.33333333333333337</v>
      </c>
    </row>
    <row r="16" spans="1:21" x14ac:dyDescent="0.3">
      <c r="A16" t="s">
        <v>15</v>
      </c>
      <c r="B16">
        <v>1979</v>
      </c>
      <c r="C16" s="6">
        <v>28856</v>
      </c>
      <c r="D16" t="s">
        <v>26</v>
      </c>
      <c r="E16" t="s">
        <v>17</v>
      </c>
      <c r="F16" t="s">
        <v>18</v>
      </c>
      <c r="G16">
        <v>3</v>
      </c>
      <c r="H16">
        <v>2</v>
      </c>
      <c r="I16">
        <v>1</v>
      </c>
      <c r="J16">
        <v>577</v>
      </c>
      <c r="K16">
        <v>19</v>
      </c>
      <c r="L16">
        <v>156.16666666666666</v>
      </c>
      <c r="M16">
        <v>501</v>
      </c>
      <c r="N16">
        <v>28</v>
      </c>
      <c r="O16">
        <v>177.16666666666666</v>
      </c>
      <c r="P16">
        <v>0.81916406520985108</v>
      </c>
      <c r="Q16" t="s">
        <v>237</v>
      </c>
      <c r="R16" s="4">
        <v>0.33333333333333331</v>
      </c>
      <c r="S16" t="s">
        <v>317</v>
      </c>
      <c r="T16" t="str">
        <f>_xlfn.TEXTJOIN(" | ",,Teams_Stats[[#This Row],[Year]],Teams_Stats[[#This Row],[Result]],Teams_Stats[[#This Row],[Finish]])</f>
        <v>1979 | WWL - L | Semi Finalist</v>
      </c>
      <c r="U16" s="4">
        <f>1-Teams_Stats[[#This Row],[Progress]]</f>
        <v>0.66666666666666674</v>
      </c>
    </row>
    <row r="17" spans="1:21" x14ac:dyDescent="0.3">
      <c r="A17" t="s">
        <v>15</v>
      </c>
      <c r="B17">
        <v>1979</v>
      </c>
      <c r="C17" s="6">
        <v>28856</v>
      </c>
      <c r="D17" t="s">
        <v>26</v>
      </c>
      <c r="E17" t="s">
        <v>19</v>
      </c>
      <c r="F17" t="s">
        <v>19</v>
      </c>
      <c r="G17">
        <v>1</v>
      </c>
      <c r="H17">
        <v>0</v>
      </c>
      <c r="I17">
        <v>1</v>
      </c>
      <c r="J17">
        <v>250</v>
      </c>
      <c r="K17">
        <v>10</v>
      </c>
      <c r="L17">
        <v>56.333333333333336</v>
      </c>
      <c r="M17">
        <v>293</v>
      </c>
      <c r="N17">
        <v>6</v>
      </c>
      <c r="O17">
        <v>60</v>
      </c>
      <c r="P17">
        <v>-0.71666666666666679</v>
      </c>
      <c r="Q17" t="s">
        <v>237</v>
      </c>
      <c r="R17" s="4">
        <v>0.33333333333333331</v>
      </c>
      <c r="S17" t="s">
        <v>317</v>
      </c>
      <c r="T17" t="str">
        <f>_xlfn.TEXTJOIN(" | ",,Teams_Stats[[#This Row],[Year]],Teams_Stats[[#This Row],[Result]],Teams_Stats[[#This Row],[Finish]])</f>
        <v>1979 | WWL - L | Semi Finalist</v>
      </c>
      <c r="U17" s="4">
        <f>1-Teams_Stats[[#This Row],[Progress]]</f>
        <v>0.66666666666666674</v>
      </c>
    </row>
    <row r="18" spans="1:21" x14ac:dyDescent="0.3">
      <c r="A18" t="s">
        <v>15</v>
      </c>
      <c r="B18">
        <v>1979</v>
      </c>
      <c r="C18" s="6">
        <v>28856</v>
      </c>
      <c r="D18" t="s">
        <v>25</v>
      </c>
      <c r="E18" t="s">
        <v>17</v>
      </c>
      <c r="F18" t="s">
        <v>18</v>
      </c>
      <c r="G18">
        <v>3</v>
      </c>
      <c r="H18">
        <v>1</v>
      </c>
      <c r="I18">
        <v>2</v>
      </c>
      <c r="J18">
        <v>462</v>
      </c>
      <c r="K18">
        <v>22</v>
      </c>
      <c r="L18">
        <v>143.16666666666666</v>
      </c>
      <c r="M18">
        <v>551</v>
      </c>
      <c r="N18">
        <v>21</v>
      </c>
      <c r="O18">
        <v>140.5</v>
      </c>
      <c r="P18">
        <v>-0.13172810336114926</v>
      </c>
      <c r="Q18" t="s">
        <v>65</v>
      </c>
      <c r="R18" s="4">
        <v>0</v>
      </c>
      <c r="S18" t="s">
        <v>318</v>
      </c>
      <c r="T18" t="str">
        <f>_xlfn.TEXTJOIN(" | ",,Teams_Stats[[#This Row],[Year]],Teams_Stats[[#This Row],[Result]],Teams_Stats[[#This Row],[Finish]])</f>
        <v>1979 | LLW | Group Stage</v>
      </c>
      <c r="U18" s="4">
        <f>1-Teams_Stats[[#This Row],[Progress]]</f>
        <v>1</v>
      </c>
    </row>
    <row r="19" spans="1:21" x14ac:dyDescent="0.3">
      <c r="A19" t="s">
        <v>15</v>
      </c>
      <c r="B19">
        <v>1979</v>
      </c>
      <c r="C19" s="6">
        <v>28856</v>
      </c>
      <c r="D19" t="s">
        <v>28</v>
      </c>
      <c r="E19" t="s">
        <v>17</v>
      </c>
      <c r="F19" t="s">
        <v>18</v>
      </c>
      <c r="G19">
        <v>3</v>
      </c>
      <c r="H19">
        <v>0</v>
      </c>
      <c r="I19">
        <v>3</v>
      </c>
      <c r="J19">
        <v>289</v>
      </c>
      <c r="K19">
        <v>29</v>
      </c>
      <c r="L19">
        <v>133.83333333333334</v>
      </c>
      <c r="M19">
        <v>292</v>
      </c>
      <c r="N19">
        <v>7</v>
      </c>
      <c r="O19">
        <v>80</v>
      </c>
      <c r="P19">
        <v>-2.0444444444444443</v>
      </c>
      <c r="Q19" t="s">
        <v>62</v>
      </c>
      <c r="R19" s="4">
        <v>0</v>
      </c>
      <c r="S19" t="s">
        <v>318</v>
      </c>
      <c r="T19" t="str">
        <f>_xlfn.TEXTJOIN(" | ",,Teams_Stats[[#This Row],[Year]],Teams_Stats[[#This Row],[Result]],Teams_Stats[[#This Row],[Finish]])</f>
        <v>1979 | LLL | Group Stage</v>
      </c>
      <c r="U19" s="4">
        <f>1-Teams_Stats[[#This Row],[Progress]]</f>
        <v>1</v>
      </c>
    </row>
    <row r="20" spans="1:21" x14ac:dyDescent="0.3">
      <c r="A20" t="s">
        <v>15</v>
      </c>
      <c r="B20">
        <v>1979</v>
      </c>
      <c r="C20" s="6">
        <v>28856</v>
      </c>
      <c r="D20" t="s">
        <v>23</v>
      </c>
      <c r="E20" t="s">
        <v>24</v>
      </c>
      <c r="F20" t="s">
        <v>18</v>
      </c>
      <c r="G20">
        <v>3</v>
      </c>
      <c r="H20">
        <v>2</v>
      </c>
      <c r="I20">
        <v>0</v>
      </c>
      <c r="J20">
        <v>438</v>
      </c>
      <c r="K20">
        <v>8</v>
      </c>
      <c r="L20">
        <v>111.5</v>
      </c>
      <c r="M20">
        <v>402</v>
      </c>
      <c r="N20">
        <v>19</v>
      </c>
      <c r="O20">
        <v>113.16666666666667</v>
      </c>
      <c r="P20">
        <v>0.57825112107623289</v>
      </c>
      <c r="Q20" t="s">
        <v>236</v>
      </c>
      <c r="R20" s="4">
        <v>1</v>
      </c>
      <c r="S20" t="s">
        <v>319</v>
      </c>
      <c r="T20" t="str">
        <f>_xlfn.TEXTJOIN(" | ",,Teams_Stats[[#This Row],[Year]],Teams_Stats[[#This Row],[Result]],Teams_Stats[[#This Row],[Finish]])</f>
        <v>1979 | WNW - W - W | Champion</v>
      </c>
      <c r="U20" s="4">
        <f>1-Teams_Stats[[#This Row],[Progress]]</f>
        <v>0</v>
      </c>
    </row>
    <row r="21" spans="1:21" x14ac:dyDescent="0.3">
      <c r="A21" t="s">
        <v>15</v>
      </c>
      <c r="B21">
        <v>1979</v>
      </c>
      <c r="C21" s="6">
        <v>28856</v>
      </c>
      <c r="D21" t="s">
        <v>23</v>
      </c>
      <c r="E21" t="s">
        <v>19</v>
      </c>
      <c r="F21" t="s">
        <v>19</v>
      </c>
      <c r="G21">
        <v>2</v>
      </c>
      <c r="H21">
        <v>2</v>
      </c>
      <c r="I21">
        <v>0</v>
      </c>
      <c r="J21">
        <v>579</v>
      </c>
      <c r="K21">
        <v>15</v>
      </c>
      <c r="L21">
        <v>120</v>
      </c>
      <c r="M21">
        <v>444</v>
      </c>
      <c r="N21">
        <v>20</v>
      </c>
      <c r="O21">
        <v>107.33333333333333</v>
      </c>
      <c r="P21">
        <v>1.125</v>
      </c>
      <c r="Q21" t="s">
        <v>236</v>
      </c>
      <c r="R21" s="4">
        <v>1</v>
      </c>
      <c r="S21" t="s">
        <v>319</v>
      </c>
      <c r="T21" t="str">
        <f>_xlfn.TEXTJOIN(" | ",,Teams_Stats[[#This Row],[Year]],Teams_Stats[[#This Row],[Result]],Teams_Stats[[#This Row],[Finish]])</f>
        <v>1979 | WNW - W - W | Champion</v>
      </c>
      <c r="U21" s="4">
        <f>1-Teams_Stats[[#This Row],[Progress]]</f>
        <v>0</v>
      </c>
    </row>
    <row r="22" spans="1:21" x14ac:dyDescent="0.3">
      <c r="A22" t="s">
        <v>15</v>
      </c>
      <c r="B22">
        <v>1979</v>
      </c>
      <c r="C22" s="6">
        <v>28856</v>
      </c>
      <c r="D22" t="s">
        <v>20</v>
      </c>
      <c r="E22" t="s">
        <v>24</v>
      </c>
      <c r="F22" t="s">
        <v>18</v>
      </c>
      <c r="G22">
        <v>3</v>
      </c>
      <c r="H22">
        <v>2</v>
      </c>
      <c r="I22">
        <v>1</v>
      </c>
      <c r="J22">
        <v>585</v>
      </c>
      <c r="K22">
        <v>12</v>
      </c>
      <c r="L22">
        <v>164.66666666666666</v>
      </c>
      <c r="M22">
        <v>615</v>
      </c>
      <c r="N22">
        <v>27</v>
      </c>
      <c r="O22">
        <v>172.66666666666666</v>
      </c>
      <c r="P22">
        <v>0.13596491228070207</v>
      </c>
      <c r="Q22" t="s">
        <v>237</v>
      </c>
      <c r="R22" s="4">
        <v>0.33333333333333331</v>
      </c>
      <c r="S22" t="s">
        <v>317</v>
      </c>
      <c r="T22" t="str">
        <f>_xlfn.TEXTJOIN(" | ",,Teams_Stats[[#This Row],[Year]],Teams_Stats[[#This Row],[Result]],Teams_Stats[[#This Row],[Finish]])</f>
        <v>1979 | WWL - L | Semi Finalist</v>
      </c>
      <c r="U22" s="4">
        <f>1-Teams_Stats[[#This Row],[Progress]]</f>
        <v>0.66666666666666674</v>
      </c>
    </row>
    <row r="23" spans="1:21" x14ac:dyDescent="0.3">
      <c r="A23" t="s">
        <v>15</v>
      </c>
      <c r="B23">
        <v>1979</v>
      </c>
      <c r="C23" s="6">
        <v>28856</v>
      </c>
      <c r="D23" t="s">
        <v>20</v>
      </c>
      <c r="E23" t="s">
        <v>19</v>
      </c>
      <c r="F23" t="s">
        <v>19</v>
      </c>
      <c r="G23">
        <v>1</v>
      </c>
      <c r="H23">
        <v>0</v>
      </c>
      <c r="I23">
        <v>1</v>
      </c>
      <c r="J23">
        <v>212</v>
      </c>
      <c r="K23">
        <v>9</v>
      </c>
      <c r="L23">
        <v>60</v>
      </c>
      <c r="M23">
        <v>221</v>
      </c>
      <c r="N23">
        <v>8</v>
      </c>
      <c r="O23">
        <v>60</v>
      </c>
      <c r="P23">
        <v>-0.14999999999999991</v>
      </c>
      <c r="Q23" t="s">
        <v>237</v>
      </c>
      <c r="R23" s="4">
        <v>0.33333333333333331</v>
      </c>
      <c r="S23" t="s">
        <v>317</v>
      </c>
      <c r="T23" t="str">
        <f>_xlfn.TEXTJOIN(" | ",,Teams_Stats[[#This Row],[Year]],Teams_Stats[[#This Row],[Result]],Teams_Stats[[#This Row],[Finish]])</f>
        <v>1979 | WWL - L | Semi Finalist</v>
      </c>
      <c r="U23" s="4">
        <f>1-Teams_Stats[[#This Row],[Progress]]</f>
        <v>0.66666666666666674</v>
      </c>
    </row>
    <row r="24" spans="1:21" x14ac:dyDescent="0.3">
      <c r="A24" t="s">
        <v>15</v>
      </c>
      <c r="B24">
        <v>1979</v>
      </c>
      <c r="C24" s="6">
        <v>28856</v>
      </c>
      <c r="D24" t="s">
        <v>27</v>
      </c>
      <c r="E24" t="s">
        <v>24</v>
      </c>
      <c r="F24" t="s">
        <v>18</v>
      </c>
      <c r="G24">
        <v>3</v>
      </c>
      <c r="H24">
        <v>1</v>
      </c>
      <c r="I24">
        <v>1</v>
      </c>
      <c r="J24">
        <v>427</v>
      </c>
      <c r="K24">
        <v>15</v>
      </c>
      <c r="L24">
        <v>116.83333333333333</v>
      </c>
      <c r="M24">
        <v>381</v>
      </c>
      <c r="N24">
        <v>11</v>
      </c>
      <c r="O24">
        <v>101.83333333333333</v>
      </c>
      <c r="P24">
        <v>1.9633642930856343E-2</v>
      </c>
      <c r="Q24" t="s">
        <v>69</v>
      </c>
      <c r="R24" s="4">
        <v>0</v>
      </c>
      <c r="S24" t="s">
        <v>318</v>
      </c>
      <c r="T24" t="str">
        <f>_xlfn.TEXTJOIN(" | ",,Teams_Stats[[#This Row],[Year]],Teams_Stats[[#This Row],[Result]],Teams_Stats[[#This Row],[Finish]])</f>
        <v>1979 | LNW | Group Stage</v>
      </c>
      <c r="U24" s="4">
        <f>1-Teams_Stats[[#This Row],[Progress]]</f>
        <v>1</v>
      </c>
    </row>
    <row r="25" spans="1:21" x14ac:dyDescent="0.3">
      <c r="A25" t="s">
        <v>15</v>
      </c>
      <c r="B25">
        <v>1979</v>
      </c>
      <c r="C25" s="6">
        <v>28856</v>
      </c>
      <c r="D25" t="s">
        <v>21</v>
      </c>
      <c r="E25" t="s">
        <v>24</v>
      </c>
      <c r="F25" t="s">
        <v>18</v>
      </c>
      <c r="G25">
        <v>3</v>
      </c>
      <c r="H25">
        <v>0</v>
      </c>
      <c r="I25">
        <v>3</v>
      </c>
      <c r="J25">
        <v>563</v>
      </c>
      <c r="K25">
        <v>30</v>
      </c>
      <c r="L25">
        <v>163.16666666666666</v>
      </c>
      <c r="M25">
        <v>615</v>
      </c>
      <c r="N25">
        <v>8</v>
      </c>
      <c r="O25">
        <v>168.5</v>
      </c>
      <c r="P25">
        <v>-0.5220738542697001</v>
      </c>
      <c r="Q25" t="s">
        <v>62</v>
      </c>
      <c r="R25" s="4">
        <v>0</v>
      </c>
      <c r="S25" t="s">
        <v>318</v>
      </c>
      <c r="T25" t="str">
        <f>_xlfn.TEXTJOIN(" | ",,Teams_Stats[[#This Row],[Year]],Teams_Stats[[#This Row],[Result]],Teams_Stats[[#This Row],[Finish]])</f>
        <v>1979 | LLL | Group Stage</v>
      </c>
      <c r="U25" s="4">
        <f>1-Teams_Stats[[#This Row],[Progress]]</f>
        <v>1</v>
      </c>
    </row>
    <row r="26" spans="1:21" x14ac:dyDescent="0.3">
      <c r="A26" t="s">
        <v>15</v>
      </c>
      <c r="B26">
        <v>1983</v>
      </c>
      <c r="C26" s="6">
        <v>30317</v>
      </c>
      <c r="D26" t="s">
        <v>16</v>
      </c>
      <c r="E26" t="s">
        <v>17</v>
      </c>
      <c r="F26" t="s">
        <v>18</v>
      </c>
      <c r="G26">
        <v>6</v>
      </c>
      <c r="H26">
        <v>5</v>
      </c>
      <c r="I26">
        <v>1</v>
      </c>
      <c r="J26">
        <v>1458</v>
      </c>
      <c r="K26">
        <v>31</v>
      </c>
      <c r="L26">
        <v>307.5</v>
      </c>
      <c r="M26">
        <v>1301</v>
      </c>
      <c r="N26">
        <v>54</v>
      </c>
      <c r="O26">
        <v>347.5</v>
      </c>
      <c r="P26">
        <v>1.055019193547071</v>
      </c>
      <c r="Q26" t="s">
        <v>238</v>
      </c>
      <c r="R26" s="4">
        <v>0.33333333333333331</v>
      </c>
      <c r="S26" t="s">
        <v>317</v>
      </c>
      <c r="T26" t="str">
        <f>_xlfn.TEXTJOIN(" | ",,Teams_Stats[[#This Row],[Year]],Teams_Stats[[#This Row],[Result]],Teams_Stats[[#This Row],[Finish]])</f>
        <v>1983 | WWWLWW - L | Semi Finalist</v>
      </c>
      <c r="U26" s="4">
        <f>1-Teams_Stats[[#This Row],[Progress]]</f>
        <v>0.66666666666666674</v>
      </c>
    </row>
    <row r="27" spans="1:21" x14ac:dyDescent="0.3">
      <c r="A27" t="s">
        <v>15</v>
      </c>
      <c r="B27">
        <v>1983</v>
      </c>
      <c r="C27" s="6">
        <v>30317</v>
      </c>
      <c r="D27" t="s">
        <v>16</v>
      </c>
      <c r="E27" t="s">
        <v>19</v>
      </c>
      <c r="F27" t="s">
        <v>19</v>
      </c>
      <c r="G27">
        <v>1</v>
      </c>
      <c r="H27">
        <v>0</v>
      </c>
      <c r="I27">
        <v>1</v>
      </c>
      <c r="J27">
        <v>213</v>
      </c>
      <c r="K27">
        <v>10</v>
      </c>
      <c r="L27">
        <v>60</v>
      </c>
      <c r="M27">
        <v>217</v>
      </c>
      <c r="N27">
        <v>4</v>
      </c>
      <c r="O27">
        <v>54.666666666666664</v>
      </c>
      <c r="P27">
        <v>-0.41951219512195159</v>
      </c>
      <c r="Q27" t="s">
        <v>238</v>
      </c>
      <c r="R27" s="4">
        <v>0.33333333333333331</v>
      </c>
      <c r="S27" t="s">
        <v>317</v>
      </c>
      <c r="T27" t="str">
        <f>_xlfn.TEXTJOIN(" | ",,Teams_Stats[[#This Row],[Year]],Teams_Stats[[#This Row],[Result]],Teams_Stats[[#This Row],[Finish]])</f>
        <v>1983 | WWWLWW - L | Semi Finalist</v>
      </c>
      <c r="U27" s="4">
        <f>1-Teams_Stats[[#This Row],[Progress]]</f>
        <v>0.66666666666666674</v>
      </c>
    </row>
    <row r="28" spans="1:21" x14ac:dyDescent="0.3">
      <c r="A28" t="s">
        <v>15</v>
      </c>
      <c r="B28">
        <v>1983</v>
      </c>
      <c r="C28" s="6">
        <v>30317</v>
      </c>
      <c r="D28" t="s">
        <v>26</v>
      </c>
      <c r="E28" t="s">
        <v>17</v>
      </c>
      <c r="F28" t="s">
        <v>18</v>
      </c>
      <c r="G28">
        <v>6</v>
      </c>
      <c r="H28">
        <v>3</v>
      </c>
      <c r="I28">
        <v>3</v>
      </c>
      <c r="J28">
        <v>1445</v>
      </c>
      <c r="K28">
        <v>41</v>
      </c>
      <c r="L28">
        <v>355.33333333333331</v>
      </c>
      <c r="M28">
        <v>1432</v>
      </c>
      <c r="N28">
        <v>43</v>
      </c>
      <c r="O28">
        <v>345.66666666666669</v>
      </c>
      <c r="P28">
        <v>-0.10105363984674298</v>
      </c>
      <c r="Q28" t="s">
        <v>239</v>
      </c>
      <c r="R28" s="4">
        <v>0.33333333333333331</v>
      </c>
      <c r="S28" t="s">
        <v>317</v>
      </c>
      <c r="T28" t="str">
        <f>_xlfn.TEXTJOIN(" | ",,Teams_Stats[[#This Row],[Year]],Teams_Stats[[#This Row],[Result]],Teams_Stats[[#This Row],[Finish]])</f>
        <v>1983 | WLLWLW - L | Semi Finalist</v>
      </c>
      <c r="U28" s="4">
        <f>1-Teams_Stats[[#This Row],[Progress]]</f>
        <v>0.66666666666666674</v>
      </c>
    </row>
    <row r="29" spans="1:21" x14ac:dyDescent="0.3">
      <c r="A29" t="s">
        <v>15</v>
      </c>
      <c r="B29">
        <v>1983</v>
      </c>
      <c r="C29" s="6">
        <v>30317</v>
      </c>
      <c r="D29" t="s">
        <v>26</v>
      </c>
      <c r="E29" t="s">
        <v>19</v>
      </c>
      <c r="F29" t="s">
        <v>19</v>
      </c>
      <c r="G29">
        <v>1</v>
      </c>
      <c r="H29">
        <v>0</v>
      </c>
      <c r="I29">
        <v>1</v>
      </c>
      <c r="J29">
        <v>184</v>
      </c>
      <c r="K29">
        <v>8</v>
      </c>
      <c r="L29">
        <v>60</v>
      </c>
      <c r="M29">
        <v>188</v>
      </c>
      <c r="N29">
        <v>2</v>
      </c>
      <c r="O29">
        <v>48.666666666666664</v>
      </c>
      <c r="P29">
        <v>-0.79634703196347045</v>
      </c>
      <c r="Q29" t="s">
        <v>239</v>
      </c>
      <c r="R29" s="4">
        <v>0.33333333333333331</v>
      </c>
      <c r="S29" t="s">
        <v>317</v>
      </c>
      <c r="T29" t="str">
        <f>_xlfn.TEXTJOIN(" | ",,Teams_Stats[[#This Row],[Year]],Teams_Stats[[#This Row],[Result]],Teams_Stats[[#This Row],[Finish]])</f>
        <v>1983 | WLLWLW - L | Semi Finalist</v>
      </c>
      <c r="U29" s="4">
        <f>1-Teams_Stats[[#This Row],[Progress]]</f>
        <v>0.66666666666666674</v>
      </c>
    </row>
    <row r="30" spans="1:21" x14ac:dyDescent="0.3">
      <c r="A30" t="s">
        <v>15</v>
      </c>
      <c r="B30">
        <v>1983</v>
      </c>
      <c r="C30" s="6">
        <v>30317</v>
      </c>
      <c r="D30" t="s">
        <v>20</v>
      </c>
      <c r="E30" t="s">
        <v>17</v>
      </c>
      <c r="F30" t="s">
        <v>18</v>
      </c>
      <c r="G30">
        <v>6</v>
      </c>
      <c r="H30">
        <v>3</v>
      </c>
      <c r="I30">
        <v>3</v>
      </c>
      <c r="J30">
        <v>1332</v>
      </c>
      <c r="K30">
        <v>52</v>
      </c>
      <c r="L30">
        <v>335.66666666666669</v>
      </c>
      <c r="M30">
        <v>1393</v>
      </c>
      <c r="N30">
        <v>46</v>
      </c>
      <c r="O30">
        <v>339.66666666666669</v>
      </c>
      <c r="P30">
        <v>-2.0766951518014665E-2</v>
      </c>
      <c r="Q30" t="s">
        <v>72</v>
      </c>
      <c r="R30" s="4">
        <v>0</v>
      </c>
      <c r="S30" t="s">
        <v>318</v>
      </c>
      <c r="T30" t="str">
        <f>_xlfn.TEXTJOIN(" | ",,Teams_Stats[[#This Row],[Year]],Teams_Stats[[#This Row],[Result]],Teams_Stats[[#This Row],[Finish]])</f>
        <v>1983 | LWWWLL | Group Stage</v>
      </c>
      <c r="U30" s="4">
        <f>1-Teams_Stats[[#This Row],[Progress]]</f>
        <v>1</v>
      </c>
    </row>
    <row r="31" spans="1:21" x14ac:dyDescent="0.3">
      <c r="A31" t="s">
        <v>15</v>
      </c>
      <c r="B31">
        <v>1983</v>
      </c>
      <c r="C31" s="6">
        <v>30317</v>
      </c>
      <c r="D31" t="s">
        <v>27</v>
      </c>
      <c r="E31" t="s">
        <v>17</v>
      </c>
      <c r="F31" t="s">
        <v>18</v>
      </c>
      <c r="G31">
        <v>6</v>
      </c>
      <c r="H31">
        <v>1</v>
      </c>
      <c r="I31">
        <v>5</v>
      </c>
      <c r="J31">
        <v>1324</v>
      </c>
      <c r="K31">
        <v>56</v>
      </c>
      <c r="L31">
        <v>336.16666666666669</v>
      </c>
      <c r="M31">
        <v>1433</v>
      </c>
      <c r="N31">
        <v>37</v>
      </c>
      <c r="O31">
        <v>301.83333333333331</v>
      </c>
      <c r="P31">
        <v>-0.96910162417831902</v>
      </c>
      <c r="Q31" t="s">
        <v>73</v>
      </c>
      <c r="R31" s="4">
        <v>0</v>
      </c>
      <c r="S31" t="s">
        <v>318</v>
      </c>
      <c r="T31" t="str">
        <f>_xlfn.TEXTJOIN(" | ",,Teams_Stats[[#This Row],[Year]],Teams_Stats[[#This Row],[Result]],Teams_Stats[[#This Row],[Finish]])</f>
        <v>1983 | LLLLWL | Group Stage</v>
      </c>
      <c r="U31" s="4">
        <f>1-Teams_Stats[[#This Row],[Progress]]</f>
        <v>1</v>
      </c>
    </row>
    <row r="32" spans="1:21" x14ac:dyDescent="0.3">
      <c r="A32" t="s">
        <v>15</v>
      </c>
      <c r="B32">
        <v>1983</v>
      </c>
      <c r="C32" s="6">
        <v>30317</v>
      </c>
      <c r="D32" t="s">
        <v>23</v>
      </c>
      <c r="E32" t="s">
        <v>24</v>
      </c>
      <c r="F32" t="s">
        <v>18</v>
      </c>
      <c r="G32">
        <v>6</v>
      </c>
      <c r="H32">
        <v>5</v>
      </c>
      <c r="I32">
        <v>1</v>
      </c>
      <c r="J32">
        <v>1428</v>
      </c>
      <c r="K32">
        <v>33</v>
      </c>
      <c r="L32">
        <v>325.66666666666669</v>
      </c>
      <c r="M32">
        <v>1290</v>
      </c>
      <c r="N32">
        <v>49</v>
      </c>
      <c r="O32">
        <v>323.66666666666669</v>
      </c>
      <c r="P32">
        <v>0.32211043333597411</v>
      </c>
      <c r="Q32" t="s">
        <v>240</v>
      </c>
      <c r="R32" s="4">
        <v>0.66666666666666663</v>
      </c>
      <c r="S32" t="s">
        <v>320</v>
      </c>
      <c r="T32" t="str">
        <f>_xlfn.TEXTJOIN(" | ",,Teams_Stats[[#This Row],[Year]],Teams_Stats[[#This Row],[Result]],Teams_Stats[[#This Row],[Finish]])</f>
        <v>1983 | LWWWWW - W - L | Runner Up</v>
      </c>
      <c r="U32" s="4">
        <f>1-Teams_Stats[[#This Row],[Progress]]</f>
        <v>0.33333333333333337</v>
      </c>
    </row>
    <row r="33" spans="1:21" x14ac:dyDescent="0.3">
      <c r="A33" t="s">
        <v>15</v>
      </c>
      <c r="B33">
        <v>1983</v>
      </c>
      <c r="C33" s="6">
        <v>30317</v>
      </c>
      <c r="D33" t="s">
        <v>23</v>
      </c>
      <c r="E33" t="s">
        <v>19</v>
      </c>
      <c r="F33" t="s">
        <v>19</v>
      </c>
      <c r="G33">
        <v>2</v>
      </c>
      <c r="H33">
        <v>1</v>
      </c>
      <c r="I33">
        <v>1</v>
      </c>
      <c r="J33">
        <v>328</v>
      </c>
      <c r="K33">
        <v>12</v>
      </c>
      <c r="L33">
        <v>100.66666666666667</v>
      </c>
      <c r="M33">
        <v>367</v>
      </c>
      <c r="N33">
        <v>18</v>
      </c>
      <c r="O33">
        <v>114.66666666666667</v>
      </c>
      <c r="P33">
        <v>-3.992842535787311E-2</v>
      </c>
      <c r="Q33" t="s">
        <v>240</v>
      </c>
      <c r="R33" s="4">
        <v>0.66666666666666663</v>
      </c>
      <c r="S33" t="s">
        <v>320</v>
      </c>
      <c r="T33" t="str">
        <f>_xlfn.TEXTJOIN(" | ",,Teams_Stats[[#This Row],[Year]],Teams_Stats[[#This Row],[Result]],Teams_Stats[[#This Row],[Finish]])</f>
        <v>1983 | LWWWWW - W - L | Runner Up</v>
      </c>
      <c r="U33" s="4">
        <f>1-Teams_Stats[[#This Row],[Progress]]</f>
        <v>0.33333333333333337</v>
      </c>
    </row>
    <row r="34" spans="1:21" x14ac:dyDescent="0.3">
      <c r="A34" t="s">
        <v>15</v>
      </c>
      <c r="B34">
        <v>1983</v>
      </c>
      <c r="C34" s="6">
        <v>30317</v>
      </c>
      <c r="D34" t="s">
        <v>21</v>
      </c>
      <c r="E34" t="s">
        <v>24</v>
      </c>
      <c r="F34" t="s">
        <v>18</v>
      </c>
      <c r="G34">
        <v>6</v>
      </c>
      <c r="H34">
        <v>4</v>
      </c>
      <c r="I34">
        <v>2</v>
      </c>
      <c r="J34">
        <v>1306</v>
      </c>
      <c r="K34">
        <v>50</v>
      </c>
      <c r="L34">
        <v>304.33333333333331</v>
      </c>
      <c r="M34">
        <v>1349</v>
      </c>
      <c r="N34">
        <v>58</v>
      </c>
      <c r="O34">
        <v>321.16666666666669</v>
      </c>
      <c r="P34">
        <v>0.20237455197132581</v>
      </c>
      <c r="Q34" t="s">
        <v>241</v>
      </c>
      <c r="R34" s="4">
        <v>1</v>
      </c>
      <c r="S34" t="s">
        <v>319</v>
      </c>
      <c r="T34" t="str">
        <f>_xlfn.TEXTJOIN(" | ",,Teams_Stats[[#This Row],[Year]],Teams_Stats[[#This Row],[Result]],Teams_Stats[[#This Row],[Finish]])</f>
        <v>1983 | WWLLWW - W - W | Champion</v>
      </c>
      <c r="U34" s="4">
        <f>1-Teams_Stats[[#This Row],[Progress]]</f>
        <v>0</v>
      </c>
    </row>
    <row r="35" spans="1:21" x14ac:dyDescent="0.3">
      <c r="A35" t="s">
        <v>15</v>
      </c>
      <c r="B35">
        <v>1983</v>
      </c>
      <c r="C35" s="6">
        <v>30317</v>
      </c>
      <c r="D35" t="s">
        <v>21</v>
      </c>
      <c r="E35" t="s">
        <v>19</v>
      </c>
      <c r="F35" t="s">
        <v>19</v>
      </c>
      <c r="G35">
        <v>2</v>
      </c>
      <c r="H35">
        <v>2</v>
      </c>
      <c r="I35">
        <v>0</v>
      </c>
      <c r="J35">
        <v>400</v>
      </c>
      <c r="K35">
        <v>14</v>
      </c>
      <c r="L35">
        <v>109.33333333333333</v>
      </c>
      <c r="M35">
        <v>353</v>
      </c>
      <c r="N35">
        <v>20</v>
      </c>
      <c r="O35">
        <v>112</v>
      </c>
      <c r="P35">
        <v>0.54670542635658892</v>
      </c>
      <c r="Q35" t="s">
        <v>241</v>
      </c>
      <c r="R35" s="4">
        <v>1</v>
      </c>
      <c r="S35" t="s">
        <v>319</v>
      </c>
      <c r="T35" t="str">
        <f>_xlfn.TEXTJOIN(" | ",,Teams_Stats[[#This Row],[Year]],Teams_Stats[[#This Row],[Result]],Teams_Stats[[#This Row],[Finish]])</f>
        <v>1983 | WWLLWW - W - W | Champion</v>
      </c>
      <c r="U35" s="4">
        <f>1-Teams_Stats[[#This Row],[Progress]]</f>
        <v>0</v>
      </c>
    </row>
    <row r="36" spans="1:21" x14ac:dyDescent="0.3">
      <c r="A36" t="s">
        <v>15</v>
      </c>
      <c r="B36">
        <v>1983</v>
      </c>
      <c r="C36" s="6">
        <v>30317</v>
      </c>
      <c r="D36" t="s">
        <v>25</v>
      </c>
      <c r="E36" t="s">
        <v>24</v>
      </c>
      <c r="F36" t="s">
        <v>18</v>
      </c>
      <c r="G36">
        <v>6</v>
      </c>
      <c r="H36">
        <v>2</v>
      </c>
      <c r="I36">
        <v>4</v>
      </c>
      <c r="J36">
        <v>1371</v>
      </c>
      <c r="K36">
        <v>48</v>
      </c>
      <c r="L36">
        <v>308.83333333333331</v>
      </c>
      <c r="M36">
        <v>1412</v>
      </c>
      <c r="N36">
        <v>48</v>
      </c>
      <c r="O36">
        <v>331.33333333333331</v>
      </c>
      <c r="P36">
        <v>0.20228908930379541</v>
      </c>
      <c r="Q36" t="s">
        <v>76</v>
      </c>
      <c r="R36" s="4">
        <v>0</v>
      </c>
      <c r="S36" t="s">
        <v>318</v>
      </c>
      <c r="T36" t="str">
        <f>_xlfn.TEXTJOIN(" | ",,Teams_Stats[[#This Row],[Year]],Teams_Stats[[#This Row],[Result]],Teams_Stats[[#This Row],[Finish]])</f>
        <v>1983 | LLWWLL | Group Stage</v>
      </c>
      <c r="U36" s="4">
        <f>1-Teams_Stats[[#This Row],[Progress]]</f>
        <v>1</v>
      </c>
    </row>
    <row r="37" spans="1:21" x14ac:dyDescent="0.3">
      <c r="A37" t="s">
        <v>15</v>
      </c>
      <c r="B37">
        <v>1983</v>
      </c>
      <c r="C37" s="6">
        <v>30317</v>
      </c>
      <c r="D37" t="s">
        <v>29</v>
      </c>
      <c r="E37" t="s">
        <v>24</v>
      </c>
      <c r="F37" t="s">
        <v>18</v>
      </c>
      <c r="G37">
        <v>6</v>
      </c>
      <c r="H37">
        <v>1</v>
      </c>
      <c r="I37">
        <v>5</v>
      </c>
      <c r="J37">
        <v>1257</v>
      </c>
      <c r="K37">
        <v>53</v>
      </c>
      <c r="L37">
        <v>348.5</v>
      </c>
      <c r="M37">
        <v>1311</v>
      </c>
      <c r="N37">
        <v>29</v>
      </c>
      <c r="O37">
        <v>311.16666666666669</v>
      </c>
      <c r="P37">
        <v>-0.72150955186573773</v>
      </c>
      <c r="Q37" t="s">
        <v>77</v>
      </c>
      <c r="R37" s="4">
        <v>0</v>
      </c>
      <c r="S37" t="s">
        <v>318</v>
      </c>
      <c r="T37" t="str">
        <f>_xlfn.TEXTJOIN(" | ",,Teams_Stats[[#This Row],[Year]],Teams_Stats[[#This Row],[Result]],Teams_Stats[[#This Row],[Finish]])</f>
        <v>1983 | WLLLLL | Group Stage</v>
      </c>
      <c r="U37" s="4">
        <f>1-Teams_Stats[[#This Row],[Progress]]</f>
        <v>1</v>
      </c>
    </row>
    <row r="38" spans="1:21" x14ac:dyDescent="0.3">
      <c r="A38" t="s">
        <v>15</v>
      </c>
      <c r="B38">
        <v>1987</v>
      </c>
      <c r="C38" s="6">
        <v>31778</v>
      </c>
      <c r="D38" t="s">
        <v>21</v>
      </c>
      <c r="E38" t="s">
        <v>17</v>
      </c>
      <c r="F38" t="s">
        <v>18</v>
      </c>
      <c r="G38">
        <v>6</v>
      </c>
      <c r="H38">
        <v>5</v>
      </c>
      <c r="I38">
        <v>1</v>
      </c>
      <c r="J38">
        <v>1364</v>
      </c>
      <c r="K38">
        <v>29</v>
      </c>
      <c r="L38">
        <v>251.83333333333334</v>
      </c>
      <c r="M38">
        <v>1286</v>
      </c>
      <c r="N38">
        <v>50</v>
      </c>
      <c r="O38">
        <v>293.33333333333331</v>
      </c>
      <c r="P38">
        <v>1.1260317460317459</v>
      </c>
      <c r="Q38" t="s">
        <v>242</v>
      </c>
      <c r="R38" s="4">
        <v>0.33333333333333331</v>
      </c>
      <c r="S38" t="s">
        <v>317</v>
      </c>
      <c r="T38" t="str">
        <f>_xlfn.TEXTJOIN(" | ",,Teams_Stats[[#This Row],[Year]],Teams_Stats[[#This Row],[Result]],Teams_Stats[[#This Row],[Finish]])</f>
        <v>1987 | LWWWWW - L | Semi Finalist</v>
      </c>
      <c r="U38" s="4">
        <f>1-Teams_Stats[[#This Row],[Progress]]</f>
        <v>0.66666666666666674</v>
      </c>
    </row>
    <row r="39" spans="1:21" x14ac:dyDescent="0.3">
      <c r="A39" t="s">
        <v>15</v>
      </c>
      <c r="B39">
        <v>1987</v>
      </c>
      <c r="C39" s="6">
        <v>31778</v>
      </c>
      <c r="D39" t="s">
        <v>21</v>
      </c>
      <c r="E39" t="s">
        <v>19</v>
      </c>
      <c r="F39" t="s">
        <v>19</v>
      </c>
      <c r="G39">
        <v>1</v>
      </c>
      <c r="H39">
        <v>0</v>
      </c>
      <c r="I39">
        <v>1</v>
      </c>
      <c r="J39">
        <v>219</v>
      </c>
      <c r="K39">
        <v>10</v>
      </c>
      <c r="L39">
        <v>45.5</v>
      </c>
      <c r="M39">
        <v>254</v>
      </c>
      <c r="N39">
        <v>6</v>
      </c>
      <c r="O39">
        <v>50</v>
      </c>
      <c r="P39">
        <v>-0.70000000000000018</v>
      </c>
      <c r="Q39" t="s">
        <v>242</v>
      </c>
      <c r="R39" s="4">
        <v>0.33333333333333331</v>
      </c>
      <c r="S39" t="s">
        <v>317</v>
      </c>
      <c r="T39" t="str">
        <f>_xlfn.TEXTJOIN(" | ",,Teams_Stats[[#This Row],[Year]],Teams_Stats[[#This Row],[Result]],Teams_Stats[[#This Row],[Finish]])</f>
        <v>1987 | LWWWWW - L | Semi Finalist</v>
      </c>
      <c r="U39" s="4">
        <f>1-Teams_Stats[[#This Row],[Progress]]</f>
        <v>0.66666666666666674</v>
      </c>
    </row>
    <row r="40" spans="1:21" x14ac:dyDescent="0.3">
      <c r="A40" t="s">
        <v>15</v>
      </c>
      <c r="B40">
        <v>1987</v>
      </c>
      <c r="C40" s="6">
        <v>31778</v>
      </c>
      <c r="D40" t="s">
        <v>25</v>
      </c>
      <c r="E40" t="s">
        <v>17</v>
      </c>
      <c r="F40" t="s">
        <v>18</v>
      </c>
      <c r="G40">
        <v>6</v>
      </c>
      <c r="H40">
        <v>5</v>
      </c>
      <c r="I40">
        <v>1</v>
      </c>
      <c r="J40">
        <v>1454</v>
      </c>
      <c r="K40">
        <v>42</v>
      </c>
      <c r="L40">
        <v>279</v>
      </c>
      <c r="M40">
        <v>1323</v>
      </c>
      <c r="N40">
        <v>51</v>
      </c>
      <c r="O40">
        <v>271.16666666666669</v>
      </c>
      <c r="P40">
        <v>0.46785714285714342</v>
      </c>
      <c r="Q40" t="s">
        <v>243</v>
      </c>
      <c r="R40" s="4">
        <v>1</v>
      </c>
      <c r="S40" t="s">
        <v>319</v>
      </c>
      <c r="T40" t="str">
        <f>_xlfn.TEXTJOIN(" | ",,Teams_Stats[[#This Row],[Year]],Teams_Stats[[#This Row],[Result]],Teams_Stats[[#This Row],[Finish]])</f>
        <v>1987 | WWWLWW - W - W | Champion</v>
      </c>
      <c r="U40" s="4">
        <f>1-Teams_Stats[[#This Row],[Progress]]</f>
        <v>0</v>
      </c>
    </row>
    <row r="41" spans="1:21" x14ac:dyDescent="0.3">
      <c r="A41" t="s">
        <v>15</v>
      </c>
      <c r="B41">
        <v>1987</v>
      </c>
      <c r="C41" s="6">
        <v>31778</v>
      </c>
      <c r="D41" t="s">
        <v>25</v>
      </c>
      <c r="E41" t="s">
        <v>19</v>
      </c>
      <c r="F41" t="s">
        <v>19</v>
      </c>
      <c r="G41">
        <v>2</v>
      </c>
      <c r="H41">
        <v>2</v>
      </c>
      <c r="I41">
        <v>0</v>
      </c>
      <c r="J41">
        <v>520</v>
      </c>
      <c r="K41">
        <v>13</v>
      </c>
      <c r="L41">
        <v>100</v>
      </c>
      <c r="M41">
        <v>495</v>
      </c>
      <c r="N41">
        <v>18</v>
      </c>
      <c r="O41">
        <v>99</v>
      </c>
      <c r="P41">
        <v>0.25</v>
      </c>
      <c r="Q41" t="s">
        <v>243</v>
      </c>
      <c r="R41" s="4">
        <v>1</v>
      </c>
      <c r="S41" t="s">
        <v>319</v>
      </c>
      <c r="T41" t="str">
        <f>_xlfn.TEXTJOIN(" | ",,Teams_Stats[[#This Row],[Year]],Teams_Stats[[#This Row],[Result]],Teams_Stats[[#This Row],[Finish]])</f>
        <v>1987 | WWWLWW - W - W | Champion</v>
      </c>
      <c r="U41" s="4">
        <f>1-Teams_Stats[[#This Row],[Progress]]</f>
        <v>0</v>
      </c>
    </row>
    <row r="42" spans="1:21" x14ac:dyDescent="0.3">
      <c r="A42" t="s">
        <v>15</v>
      </c>
      <c r="B42">
        <v>1987</v>
      </c>
      <c r="C42" s="6">
        <v>31778</v>
      </c>
      <c r="D42" t="s">
        <v>20</v>
      </c>
      <c r="E42" t="s">
        <v>17</v>
      </c>
      <c r="F42" t="s">
        <v>18</v>
      </c>
      <c r="G42">
        <v>6</v>
      </c>
      <c r="H42">
        <v>2</v>
      </c>
      <c r="I42">
        <v>4</v>
      </c>
      <c r="J42">
        <v>1357</v>
      </c>
      <c r="K42">
        <v>49</v>
      </c>
      <c r="L42">
        <v>276.33333333333331</v>
      </c>
      <c r="M42">
        <v>1392</v>
      </c>
      <c r="N42">
        <v>35</v>
      </c>
      <c r="O42">
        <v>261.83333333333331</v>
      </c>
      <c r="P42">
        <v>-0.42244462947289563</v>
      </c>
      <c r="Q42" t="s">
        <v>80</v>
      </c>
      <c r="R42" s="4">
        <v>0</v>
      </c>
      <c r="S42" t="s">
        <v>318</v>
      </c>
      <c r="T42" t="str">
        <f>_xlfn.TEXTJOIN(" | ",,Teams_Stats[[#This Row],[Year]],Teams_Stats[[#This Row],[Result]],Teams_Stats[[#This Row],[Finish]])</f>
        <v>1987 | WLLWLL | Group Stage</v>
      </c>
      <c r="U42" s="4">
        <f>1-Teams_Stats[[#This Row],[Progress]]</f>
        <v>1</v>
      </c>
    </row>
    <row r="43" spans="1:21" x14ac:dyDescent="0.3">
      <c r="A43" t="s">
        <v>15</v>
      </c>
      <c r="B43">
        <v>1987</v>
      </c>
      <c r="C43" s="6">
        <v>31778</v>
      </c>
      <c r="D43" t="s">
        <v>29</v>
      </c>
      <c r="E43" t="s">
        <v>17</v>
      </c>
      <c r="F43" t="s">
        <v>18</v>
      </c>
      <c r="G43">
        <v>6</v>
      </c>
      <c r="H43">
        <v>0</v>
      </c>
      <c r="I43">
        <v>6</v>
      </c>
      <c r="J43">
        <v>1127</v>
      </c>
      <c r="K43">
        <v>48</v>
      </c>
      <c r="L43">
        <v>286.66666666666669</v>
      </c>
      <c r="M43">
        <v>1301</v>
      </c>
      <c r="N43">
        <v>32</v>
      </c>
      <c r="O43">
        <v>267.5</v>
      </c>
      <c r="P43">
        <v>-1.1068847352024918</v>
      </c>
      <c r="Q43" t="s">
        <v>81</v>
      </c>
      <c r="R43" s="4">
        <v>0</v>
      </c>
      <c r="S43" t="s">
        <v>318</v>
      </c>
      <c r="T43" t="str">
        <f>_xlfn.TEXTJOIN(" | ",,Teams_Stats[[#This Row],[Year]],Teams_Stats[[#This Row],[Result]],Teams_Stats[[#This Row],[Finish]])</f>
        <v>1987 | LLLLLL | Group Stage</v>
      </c>
      <c r="U43" s="4">
        <f>1-Teams_Stats[[#This Row],[Progress]]</f>
        <v>1</v>
      </c>
    </row>
    <row r="44" spans="1:21" x14ac:dyDescent="0.3">
      <c r="A44" t="s">
        <v>15</v>
      </c>
      <c r="B44">
        <v>1987</v>
      </c>
      <c r="C44" s="6">
        <v>31778</v>
      </c>
      <c r="D44" t="s">
        <v>26</v>
      </c>
      <c r="E44" t="s">
        <v>24</v>
      </c>
      <c r="F44" t="s">
        <v>18</v>
      </c>
      <c r="G44">
        <v>6</v>
      </c>
      <c r="H44">
        <v>5</v>
      </c>
      <c r="I44">
        <v>1</v>
      </c>
      <c r="J44">
        <v>1497</v>
      </c>
      <c r="K44">
        <v>41</v>
      </c>
      <c r="L44">
        <v>299</v>
      </c>
      <c r="M44">
        <v>1375</v>
      </c>
      <c r="N44">
        <v>54</v>
      </c>
      <c r="O44">
        <v>297.5</v>
      </c>
      <c r="P44">
        <v>0.42335562987736974</v>
      </c>
      <c r="Q44" t="s">
        <v>244</v>
      </c>
      <c r="R44" s="4">
        <v>0.33333333333333331</v>
      </c>
      <c r="S44" t="s">
        <v>317</v>
      </c>
      <c r="T44" t="str">
        <f>_xlfn.TEXTJOIN(" | ",,Teams_Stats[[#This Row],[Year]],Teams_Stats[[#This Row],[Result]],Teams_Stats[[#This Row],[Finish]])</f>
        <v>1987 | WWWWWL - L | Semi Finalist</v>
      </c>
      <c r="U44" s="4">
        <f>1-Teams_Stats[[#This Row],[Progress]]</f>
        <v>0.66666666666666674</v>
      </c>
    </row>
    <row r="45" spans="1:21" x14ac:dyDescent="0.3">
      <c r="A45" t="s">
        <v>15</v>
      </c>
      <c r="B45">
        <v>1987</v>
      </c>
      <c r="C45" s="6">
        <v>31778</v>
      </c>
      <c r="D45" t="s">
        <v>26</v>
      </c>
      <c r="E45" t="s">
        <v>19</v>
      </c>
      <c r="F45" t="s">
        <v>19</v>
      </c>
      <c r="G45">
        <v>1</v>
      </c>
      <c r="H45">
        <v>0</v>
      </c>
      <c r="I45">
        <v>1</v>
      </c>
      <c r="J45">
        <v>249</v>
      </c>
      <c r="K45">
        <v>10</v>
      </c>
      <c r="L45">
        <v>49</v>
      </c>
      <c r="M45">
        <v>267</v>
      </c>
      <c r="N45">
        <v>8</v>
      </c>
      <c r="O45">
        <v>50</v>
      </c>
      <c r="P45">
        <v>-0.35999999999999943</v>
      </c>
      <c r="Q45" t="s">
        <v>244</v>
      </c>
      <c r="R45" s="4">
        <v>0.33333333333333331</v>
      </c>
      <c r="S45" t="s">
        <v>317</v>
      </c>
      <c r="T45" t="str">
        <f>_xlfn.TEXTJOIN(" | ",,Teams_Stats[[#This Row],[Year]],Teams_Stats[[#This Row],[Result]],Teams_Stats[[#This Row],[Finish]])</f>
        <v>1987 | WWWWWL - L | Semi Finalist</v>
      </c>
      <c r="U45" s="4">
        <f>1-Teams_Stats[[#This Row],[Progress]]</f>
        <v>0.66666666666666674</v>
      </c>
    </row>
    <row r="46" spans="1:21" x14ac:dyDescent="0.3">
      <c r="A46" t="s">
        <v>15</v>
      </c>
      <c r="B46">
        <v>1987</v>
      </c>
      <c r="C46" s="6">
        <v>31778</v>
      </c>
      <c r="D46" t="s">
        <v>16</v>
      </c>
      <c r="E46" t="s">
        <v>24</v>
      </c>
      <c r="F46" t="s">
        <v>18</v>
      </c>
      <c r="G46">
        <v>6</v>
      </c>
      <c r="H46">
        <v>4</v>
      </c>
      <c r="I46">
        <v>2</v>
      </c>
      <c r="J46">
        <v>1495</v>
      </c>
      <c r="K46">
        <v>38</v>
      </c>
      <c r="L46">
        <v>289.5</v>
      </c>
      <c r="M46">
        <v>1340</v>
      </c>
      <c r="N46">
        <v>42</v>
      </c>
      <c r="O46">
        <v>292.16666666666669</v>
      </c>
      <c r="P46">
        <v>0.56754727934352722</v>
      </c>
      <c r="Q46" t="s">
        <v>245</v>
      </c>
      <c r="R46" s="4">
        <v>0.66666666666666663</v>
      </c>
      <c r="S46" t="s">
        <v>320</v>
      </c>
      <c r="T46" t="str">
        <f>_xlfn.TEXTJOIN(" | ",,Teams_Stats[[#This Row],[Year]],Teams_Stats[[#This Row],[Result]],Teams_Stats[[#This Row],[Finish]])</f>
        <v>1987 | WLWLWW - W - L | Runner Up</v>
      </c>
      <c r="U46" s="4">
        <f>1-Teams_Stats[[#This Row],[Progress]]</f>
        <v>0.33333333333333337</v>
      </c>
    </row>
    <row r="47" spans="1:21" x14ac:dyDescent="0.3">
      <c r="A47" t="s">
        <v>15</v>
      </c>
      <c r="B47">
        <v>1987</v>
      </c>
      <c r="C47" s="6">
        <v>31778</v>
      </c>
      <c r="D47" t="s">
        <v>16</v>
      </c>
      <c r="E47" t="s">
        <v>19</v>
      </c>
      <c r="F47" t="s">
        <v>19</v>
      </c>
      <c r="G47">
        <v>2</v>
      </c>
      <c r="H47">
        <v>1</v>
      </c>
      <c r="I47">
        <v>1</v>
      </c>
      <c r="J47">
        <v>500</v>
      </c>
      <c r="K47">
        <v>14</v>
      </c>
      <c r="L47">
        <v>100</v>
      </c>
      <c r="M47">
        <v>472</v>
      </c>
      <c r="N47">
        <v>15</v>
      </c>
      <c r="O47">
        <v>95.5</v>
      </c>
      <c r="P47">
        <v>0.28000000000000025</v>
      </c>
      <c r="Q47" t="s">
        <v>245</v>
      </c>
      <c r="R47" s="4">
        <v>0.66666666666666663</v>
      </c>
      <c r="S47" t="s">
        <v>320</v>
      </c>
      <c r="T47" t="str">
        <f>_xlfn.TEXTJOIN(" | ",,Teams_Stats[[#This Row],[Year]],Teams_Stats[[#This Row],[Result]],Teams_Stats[[#This Row],[Finish]])</f>
        <v>1987 | WLWLWW - W - L | Runner Up</v>
      </c>
      <c r="U47" s="4">
        <f>1-Teams_Stats[[#This Row],[Progress]]</f>
        <v>0.33333333333333337</v>
      </c>
    </row>
    <row r="48" spans="1:21" x14ac:dyDescent="0.3">
      <c r="A48" t="s">
        <v>15</v>
      </c>
      <c r="B48">
        <v>1987</v>
      </c>
      <c r="C48" s="6">
        <v>31778</v>
      </c>
      <c r="D48" t="s">
        <v>23</v>
      </c>
      <c r="E48" t="s">
        <v>24</v>
      </c>
      <c r="F48" t="s">
        <v>18</v>
      </c>
      <c r="G48">
        <v>6</v>
      </c>
      <c r="H48">
        <v>3</v>
      </c>
      <c r="I48">
        <v>3</v>
      </c>
      <c r="J48">
        <v>1548</v>
      </c>
      <c r="K48">
        <v>46</v>
      </c>
      <c r="L48">
        <v>297.66666666666669</v>
      </c>
      <c r="M48">
        <v>1342</v>
      </c>
      <c r="N48">
        <v>43</v>
      </c>
      <c r="O48">
        <v>299.5</v>
      </c>
      <c r="P48">
        <v>0.67919866444073485</v>
      </c>
      <c r="Q48" t="s">
        <v>84</v>
      </c>
      <c r="R48" s="4">
        <v>0</v>
      </c>
      <c r="S48" t="s">
        <v>318</v>
      </c>
      <c r="T48" t="str">
        <f>_xlfn.TEXTJOIN(" | ",,Teams_Stats[[#This Row],[Year]],Teams_Stats[[#This Row],[Result]],Teams_Stats[[#This Row],[Finish]])</f>
        <v>1987 | LWLWLW | Group Stage</v>
      </c>
      <c r="U48" s="4">
        <f>1-Teams_Stats[[#This Row],[Progress]]</f>
        <v>1</v>
      </c>
    </row>
    <row r="49" spans="1:21" x14ac:dyDescent="0.3">
      <c r="A49" t="s">
        <v>15</v>
      </c>
      <c r="B49">
        <v>1987</v>
      </c>
      <c r="C49" s="6">
        <v>31778</v>
      </c>
      <c r="D49" t="s">
        <v>27</v>
      </c>
      <c r="E49" t="s">
        <v>24</v>
      </c>
      <c r="F49" t="s">
        <v>18</v>
      </c>
      <c r="G49">
        <v>6</v>
      </c>
      <c r="H49">
        <v>0</v>
      </c>
      <c r="I49">
        <v>6</v>
      </c>
      <c r="J49">
        <v>1192</v>
      </c>
      <c r="K49">
        <v>45</v>
      </c>
      <c r="L49">
        <v>294.33333333333331</v>
      </c>
      <c r="M49">
        <v>1675</v>
      </c>
      <c r="N49">
        <v>31</v>
      </c>
      <c r="O49">
        <v>291.33333333333331</v>
      </c>
      <c r="P49">
        <v>-1.7044413018758133</v>
      </c>
      <c r="Q49" t="s">
        <v>81</v>
      </c>
      <c r="R49" s="4">
        <v>0</v>
      </c>
      <c r="S49" t="s">
        <v>318</v>
      </c>
      <c r="T49" t="str">
        <f>_xlfn.TEXTJOIN(" | ",,Teams_Stats[[#This Row],[Year]],Teams_Stats[[#This Row],[Result]],Teams_Stats[[#This Row],[Finish]])</f>
        <v>1987 | LLLLLL | Group Stage</v>
      </c>
      <c r="U49" s="4">
        <f>1-Teams_Stats[[#This Row],[Progress]]</f>
        <v>1</v>
      </c>
    </row>
    <row r="50" spans="1:21" x14ac:dyDescent="0.3">
      <c r="A50" t="s">
        <v>15</v>
      </c>
      <c r="B50">
        <v>1992</v>
      </c>
      <c r="C50" s="6">
        <v>33604</v>
      </c>
      <c r="D50" t="s">
        <v>20</v>
      </c>
      <c r="E50" t="s">
        <v>30</v>
      </c>
      <c r="F50" t="s">
        <v>18</v>
      </c>
      <c r="G50">
        <v>8</v>
      </c>
      <c r="H50">
        <v>7</v>
      </c>
      <c r="I50">
        <v>1</v>
      </c>
      <c r="J50">
        <v>1615</v>
      </c>
      <c r="K50">
        <v>40</v>
      </c>
      <c r="L50">
        <v>338.5</v>
      </c>
      <c r="M50">
        <v>1512</v>
      </c>
      <c r="N50">
        <v>57</v>
      </c>
      <c r="O50">
        <v>360.83333333333331</v>
      </c>
      <c r="P50">
        <v>0.59199999999999997</v>
      </c>
      <c r="Q50" t="s">
        <v>246</v>
      </c>
      <c r="R50" s="4">
        <v>0.33333333333333331</v>
      </c>
      <c r="S50" t="s">
        <v>317</v>
      </c>
      <c r="T50" t="str">
        <f>_xlfn.TEXTJOIN(" | ",,Teams_Stats[[#This Row],[Year]],Teams_Stats[[#This Row],[Result]],Teams_Stats[[#This Row],[Finish]])</f>
        <v>1992 | WWWWWWWL - L | Semi Finalist</v>
      </c>
      <c r="U50" s="4">
        <f>1-Teams_Stats[[#This Row],[Progress]]</f>
        <v>0.66666666666666674</v>
      </c>
    </row>
    <row r="51" spans="1:21" x14ac:dyDescent="0.3">
      <c r="A51" t="s">
        <v>15</v>
      </c>
      <c r="B51">
        <v>1992</v>
      </c>
      <c r="C51" s="6">
        <v>33604</v>
      </c>
      <c r="D51" t="s">
        <v>20</v>
      </c>
      <c r="E51" t="s">
        <v>19</v>
      </c>
      <c r="F51" t="s">
        <v>19</v>
      </c>
      <c r="G51">
        <v>1</v>
      </c>
      <c r="H51">
        <v>0</v>
      </c>
      <c r="I51">
        <v>1</v>
      </c>
      <c r="J51">
        <v>262</v>
      </c>
      <c r="K51">
        <v>7</v>
      </c>
      <c r="L51">
        <v>50</v>
      </c>
      <c r="M51">
        <v>264</v>
      </c>
      <c r="N51">
        <v>6</v>
      </c>
      <c r="O51">
        <v>49</v>
      </c>
      <c r="P51">
        <v>-0.14775510204081588</v>
      </c>
      <c r="Q51" t="s">
        <v>246</v>
      </c>
      <c r="R51" s="4">
        <v>0.33333333333333331</v>
      </c>
      <c r="S51" t="s">
        <v>317</v>
      </c>
      <c r="T51" t="str">
        <f>_xlfn.TEXTJOIN(" | ",,Teams_Stats[[#This Row],[Year]],Teams_Stats[[#This Row],[Result]],Teams_Stats[[#This Row],[Finish]])</f>
        <v>1992 | WWWWWWWL - L | Semi Finalist</v>
      </c>
      <c r="U51" s="4">
        <f>1-Teams_Stats[[#This Row],[Progress]]</f>
        <v>0.66666666666666674</v>
      </c>
    </row>
    <row r="52" spans="1:21" x14ac:dyDescent="0.3">
      <c r="A52" t="s">
        <v>15</v>
      </c>
      <c r="B52">
        <v>1992</v>
      </c>
      <c r="C52" s="6">
        <v>33604</v>
      </c>
      <c r="D52" t="s">
        <v>16</v>
      </c>
      <c r="E52" t="s">
        <v>30</v>
      </c>
      <c r="F52" t="s">
        <v>18</v>
      </c>
      <c r="G52">
        <v>8</v>
      </c>
      <c r="H52">
        <v>5</v>
      </c>
      <c r="I52">
        <v>2</v>
      </c>
      <c r="J52">
        <v>1424</v>
      </c>
      <c r="K52">
        <v>47</v>
      </c>
      <c r="L52">
        <v>328.66666666666669</v>
      </c>
      <c r="M52">
        <v>1374</v>
      </c>
      <c r="N52">
        <v>67</v>
      </c>
      <c r="O52">
        <v>369</v>
      </c>
      <c r="P52">
        <v>0.47</v>
      </c>
      <c r="Q52" t="s">
        <v>247</v>
      </c>
      <c r="R52" s="4">
        <v>0.66666666666666663</v>
      </c>
      <c r="S52" t="s">
        <v>320</v>
      </c>
      <c r="T52" t="str">
        <f>_xlfn.TEXTJOIN(" | ",,Teams_Stats[[#This Row],[Year]],Teams_Stats[[#This Row],[Result]],Teams_Stats[[#This Row],[Finish]])</f>
        <v>1992 | WWNWWWLL - W - L | Runner Up</v>
      </c>
      <c r="U52" s="4">
        <f>1-Teams_Stats[[#This Row],[Progress]]</f>
        <v>0.33333333333333337</v>
      </c>
    </row>
    <row r="53" spans="1:21" x14ac:dyDescent="0.3">
      <c r="A53" t="s">
        <v>15</v>
      </c>
      <c r="B53">
        <v>1992</v>
      </c>
      <c r="C53" s="6">
        <v>33604</v>
      </c>
      <c r="D53" t="s">
        <v>16</v>
      </c>
      <c r="E53" t="s">
        <v>19</v>
      </c>
      <c r="F53" t="s">
        <v>19</v>
      </c>
      <c r="G53">
        <v>2</v>
      </c>
      <c r="H53">
        <v>1</v>
      </c>
      <c r="I53">
        <v>1</v>
      </c>
      <c r="J53">
        <v>479</v>
      </c>
      <c r="K53">
        <v>16</v>
      </c>
      <c r="L53">
        <v>94.333333333333329</v>
      </c>
      <c r="M53">
        <v>481</v>
      </c>
      <c r="N53">
        <v>12</v>
      </c>
      <c r="O53">
        <v>93</v>
      </c>
      <c r="P53">
        <v>-3.2258064516129004E-2</v>
      </c>
      <c r="Q53" t="s">
        <v>247</v>
      </c>
      <c r="R53" s="4">
        <v>0.66666666666666663</v>
      </c>
      <c r="S53" t="s">
        <v>320</v>
      </c>
      <c r="T53" t="str">
        <f>_xlfn.TEXTJOIN(" | ",,Teams_Stats[[#This Row],[Year]],Teams_Stats[[#This Row],[Result]],Teams_Stats[[#This Row],[Finish]])</f>
        <v>1992 | WWNWWWLL - W - L | Runner Up</v>
      </c>
      <c r="U53" s="4">
        <f>1-Teams_Stats[[#This Row],[Progress]]</f>
        <v>0.33333333333333337</v>
      </c>
    </row>
    <row r="54" spans="1:21" x14ac:dyDescent="0.3">
      <c r="A54" t="s">
        <v>15</v>
      </c>
      <c r="B54">
        <v>1992</v>
      </c>
      <c r="C54" s="6">
        <v>33604</v>
      </c>
      <c r="D54" t="s">
        <v>31</v>
      </c>
      <c r="E54" t="s">
        <v>30</v>
      </c>
      <c r="F54" t="s">
        <v>18</v>
      </c>
      <c r="G54">
        <v>8</v>
      </c>
      <c r="H54">
        <v>5</v>
      </c>
      <c r="I54">
        <v>3</v>
      </c>
      <c r="J54">
        <v>1548</v>
      </c>
      <c r="K54">
        <v>44</v>
      </c>
      <c r="L54">
        <v>371.16666666666669</v>
      </c>
      <c r="M54">
        <v>1437</v>
      </c>
      <c r="N54">
        <v>60</v>
      </c>
      <c r="O54">
        <v>327.33333333333331</v>
      </c>
      <c r="P54">
        <v>0.13800000000000001</v>
      </c>
      <c r="Q54" t="s">
        <v>248</v>
      </c>
      <c r="R54" s="4">
        <v>0.33333333333333331</v>
      </c>
      <c r="S54" t="s">
        <v>317</v>
      </c>
      <c r="T54" t="str">
        <f>_xlfn.TEXTJOIN(" | ",,Teams_Stats[[#This Row],[Year]],Teams_Stats[[#This Row],[Result]],Teams_Stats[[#This Row],[Finish]])</f>
        <v>1992 | WLLWWWLW - L | Semi Finalist</v>
      </c>
      <c r="U54" s="4">
        <f>1-Teams_Stats[[#This Row],[Progress]]</f>
        <v>0.66666666666666674</v>
      </c>
    </row>
    <row r="55" spans="1:21" x14ac:dyDescent="0.3">
      <c r="A55" t="s">
        <v>15</v>
      </c>
      <c r="B55">
        <v>1992</v>
      </c>
      <c r="C55" s="6">
        <v>33604</v>
      </c>
      <c r="D55" t="s">
        <v>31</v>
      </c>
      <c r="E55" t="s">
        <v>19</v>
      </c>
      <c r="F55" t="s">
        <v>19</v>
      </c>
      <c r="G55">
        <v>1</v>
      </c>
      <c r="H55">
        <v>0</v>
      </c>
      <c r="I55">
        <v>1</v>
      </c>
      <c r="J55">
        <v>232</v>
      </c>
      <c r="K55">
        <v>6</v>
      </c>
      <c r="L55">
        <v>43</v>
      </c>
      <c r="M55">
        <v>252</v>
      </c>
      <c r="N55">
        <v>6</v>
      </c>
      <c r="O55">
        <v>45</v>
      </c>
      <c r="P55">
        <v>-0.44186046511627897</v>
      </c>
      <c r="Q55" t="s">
        <v>248</v>
      </c>
      <c r="R55" s="4">
        <v>0.33333333333333331</v>
      </c>
      <c r="S55" t="s">
        <v>317</v>
      </c>
      <c r="T55" t="str">
        <f>_xlfn.TEXTJOIN(" | ",,Teams_Stats[[#This Row],[Year]],Teams_Stats[[#This Row],[Result]],Teams_Stats[[#This Row],[Finish]])</f>
        <v>1992 | WLLWWWLW - L | Semi Finalist</v>
      </c>
      <c r="U55" s="4">
        <f>1-Teams_Stats[[#This Row],[Progress]]</f>
        <v>0.66666666666666674</v>
      </c>
    </row>
    <row r="56" spans="1:21" x14ac:dyDescent="0.3">
      <c r="A56" t="s">
        <v>15</v>
      </c>
      <c r="B56">
        <v>1992</v>
      </c>
      <c r="C56" s="6">
        <v>33604</v>
      </c>
      <c r="D56" t="s">
        <v>26</v>
      </c>
      <c r="E56" t="s">
        <v>30</v>
      </c>
      <c r="F56" t="s">
        <v>18</v>
      </c>
      <c r="G56">
        <v>8</v>
      </c>
      <c r="H56">
        <v>4</v>
      </c>
      <c r="I56">
        <v>3</v>
      </c>
      <c r="J56">
        <v>1497</v>
      </c>
      <c r="K56">
        <v>52</v>
      </c>
      <c r="L56">
        <v>368.33333333333331</v>
      </c>
      <c r="M56">
        <v>1423</v>
      </c>
      <c r="N56">
        <v>48</v>
      </c>
      <c r="O56">
        <v>347.5</v>
      </c>
      <c r="P56">
        <v>0.16600000000000001</v>
      </c>
      <c r="Q56" t="s">
        <v>249</v>
      </c>
      <c r="R56" s="4">
        <v>1</v>
      </c>
      <c r="S56" t="s">
        <v>319</v>
      </c>
      <c r="T56" t="str">
        <f>_xlfn.TEXTJOIN(" | ",,Teams_Stats[[#This Row],[Year]],Teams_Stats[[#This Row],[Result]],Teams_Stats[[#This Row],[Finish]])</f>
        <v>1992 | LWNLLWWW - W - W | Champion</v>
      </c>
      <c r="U56" s="4">
        <f>1-Teams_Stats[[#This Row],[Progress]]</f>
        <v>0</v>
      </c>
    </row>
    <row r="57" spans="1:21" x14ac:dyDescent="0.3">
      <c r="A57" t="s">
        <v>15</v>
      </c>
      <c r="B57">
        <v>1992</v>
      </c>
      <c r="C57" s="6">
        <v>33604</v>
      </c>
      <c r="D57" t="s">
        <v>26</v>
      </c>
      <c r="E57" t="s">
        <v>19</v>
      </c>
      <c r="F57" t="s">
        <v>19</v>
      </c>
      <c r="G57">
        <v>2</v>
      </c>
      <c r="H57">
        <v>2</v>
      </c>
      <c r="I57">
        <v>0</v>
      </c>
      <c r="J57">
        <v>513</v>
      </c>
      <c r="K57">
        <v>12</v>
      </c>
      <c r="L57">
        <v>99</v>
      </c>
      <c r="M57">
        <v>489</v>
      </c>
      <c r="N57">
        <v>17</v>
      </c>
      <c r="O57">
        <v>99.333333333333329</v>
      </c>
      <c r="P57">
        <v>0.29181818181818198</v>
      </c>
      <c r="Q57" t="s">
        <v>249</v>
      </c>
      <c r="R57" s="4">
        <v>1</v>
      </c>
      <c r="S57" t="s">
        <v>319</v>
      </c>
      <c r="T57" t="str">
        <f>_xlfn.TEXTJOIN(" | ",,Teams_Stats[[#This Row],[Year]],Teams_Stats[[#This Row],[Result]],Teams_Stats[[#This Row],[Finish]])</f>
        <v>1992 | LWNLLWWW - W - W | Champion</v>
      </c>
      <c r="U57" s="4">
        <f>1-Teams_Stats[[#This Row],[Progress]]</f>
        <v>0</v>
      </c>
    </row>
    <row r="58" spans="1:21" x14ac:dyDescent="0.3">
      <c r="A58" t="s">
        <v>15</v>
      </c>
      <c r="B58">
        <v>1992</v>
      </c>
      <c r="C58" s="6">
        <v>33604</v>
      </c>
      <c r="D58" t="s">
        <v>25</v>
      </c>
      <c r="E58" t="s">
        <v>30</v>
      </c>
      <c r="F58" t="s">
        <v>18</v>
      </c>
      <c r="G58">
        <v>8</v>
      </c>
      <c r="H58">
        <v>4</v>
      </c>
      <c r="I58">
        <v>4</v>
      </c>
      <c r="J58">
        <v>1632</v>
      </c>
      <c r="K58">
        <v>63</v>
      </c>
      <c r="L58">
        <v>381.5</v>
      </c>
      <c r="M58">
        <v>1531</v>
      </c>
      <c r="N58">
        <v>57</v>
      </c>
      <c r="O58">
        <v>369</v>
      </c>
      <c r="P58">
        <v>0.20100000000000001</v>
      </c>
      <c r="Q58" t="s">
        <v>89</v>
      </c>
      <c r="R58" s="4">
        <v>0</v>
      </c>
      <c r="S58" t="s">
        <v>318</v>
      </c>
      <c r="T58" t="str">
        <f>_xlfn.TEXTJOIN(" | ",,Teams_Stats[[#This Row],[Year]],Teams_Stats[[#This Row],[Result]],Teams_Stats[[#This Row],[Finish]])</f>
        <v>1992 | LLWLWLWW | Group Stage</v>
      </c>
      <c r="U58" s="4">
        <f>1-Teams_Stats[[#This Row],[Progress]]</f>
        <v>1</v>
      </c>
    </row>
    <row r="59" spans="1:21" x14ac:dyDescent="0.3">
      <c r="A59" t="s">
        <v>15</v>
      </c>
      <c r="B59">
        <v>1992</v>
      </c>
      <c r="C59" s="6">
        <v>33604</v>
      </c>
      <c r="D59" t="s">
        <v>23</v>
      </c>
      <c r="E59" t="s">
        <v>30</v>
      </c>
      <c r="F59" t="s">
        <v>18</v>
      </c>
      <c r="G59">
        <v>8</v>
      </c>
      <c r="H59">
        <v>4</v>
      </c>
      <c r="I59">
        <v>4</v>
      </c>
      <c r="J59">
        <v>1603</v>
      </c>
      <c r="K59">
        <v>58</v>
      </c>
      <c r="L59">
        <v>367.83333333333331</v>
      </c>
      <c r="M59">
        <v>1565</v>
      </c>
      <c r="N59">
        <v>51</v>
      </c>
      <c r="O59">
        <v>388</v>
      </c>
      <c r="P59">
        <v>7.5999999999999998E-2</v>
      </c>
      <c r="Q59" t="s">
        <v>90</v>
      </c>
      <c r="R59" s="4">
        <v>0</v>
      </c>
      <c r="S59" t="s">
        <v>318</v>
      </c>
      <c r="T59" t="str">
        <f>_xlfn.TEXTJOIN(" | ",,Teams_Stats[[#This Row],[Year]],Teams_Stats[[#This Row],[Result]],Teams_Stats[[#This Row],[Finish]])</f>
        <v>1992 | WLWLLWWL | Group Stage</v>
      </c>
      <c r="U59" s="4">
        <f>1-Teams_Stats[[#This Row],[Progress]]</f>
        <v>1</v>
      </c>
    </row>
    <row r="60" spans="1:21" x14ac:dyDescent="0.3">
      <c r="A60" t="s">
        <v>15</v>
      </c>
      <c r="B60">
        <v>1992</v>
      </c>
      <c r="C60" s="6">
        <v>33604</v>
      </c>
      <c r="D60" t="s">
        <v>21</v>
      </c>
      <c r="E60" t="s">
        <v>30</v>
      </c>
      <c r="F60" t="s">
        <v>18</v>
      </c>
      <c r="G60">
        <v>8</v>
      </c>
      <c r="H60">
        <v>2</v>
      </c>
      <c r="I60">
        <v>5</v>
      </c>
      <c r="J60">
        <v>1488</v>
      </c>
      <c r="K60">
        <v>56</v>
      </c>
      <c r="L60">
        <v>307.33333333333331</v>
      </c>
      <c r="M60">
        <v>1357</v>
      </c>
      <c r="N60">
        <v>44</v>
      </c>
      <c r="O60">
        <v>284</v>
      </c>
      <c r="P60">
        <v>0.13700000000000001</v>
      </c>
      <c r="Q60" t="s">
        <v>91</v>
      </c>
      <c r="R60" s="4">
        <v>0</v>
      </c>
      <c r="S60" t="s">
        <v>318</v>
      </c>
      <c r="T60" t="str">
        <f>_xlfn.TEXTJOIN(" | ",,Teams_Stats[[#This Row],[Year]],Teams_Stats[[#This Row],[Result]],Teams_Stats[[#This Row],[Finish]])</f>
        <v>1992 | LNLWWLLL | Group Stage</v>
      </c>
      <c r="U60" s="4">
        <f>1-Teams_Stats[[#This Row],[Progress]]</f>
        <v>1</v>
      </c>
    </row>
    <row r="61" spans="1:21" x14ac:dyDescent="0.3">
      <c r="A61" t="s">
        <v>15</v>
      </c>
      <c r="B61">
        <v>1992</v>
      </c>
      <c r="C61" s="6">
        <v>33604</v>
      </c>
      <c r="D61" t="s">
        <v>27</v>
      </c>
      <c r="E61" t="s">
        <v>30</v>
      </c>
      <c r="F61" t="s">
        <v>18</v>
      </c>
      <c r="G61">
        <v>8</v>
      </c>
      <c r="H61">
        <v>2</v>
      </c>
      <c r="I61">
        <v>5</v>
      </c>
      <c r="J61">
        <v>1469</v>
      </c>
      <c r="K61">
        <v>57</v>
      </c>
      <c r="L61">
        <v>343.16666666666669</v>
      </c>
      <c r="M61">
        <v>1672</v>
      </c>
      <c r="N61">
        <v>41</v>
      </c>
      <c r="O61">
        <v>341.83333333333331</v>
      </c>
      <c r="P61">
        <v>-0.68600000000000005</v>
      </c>
      <c r="Q61" t="s">
        <v>92</v>
      </c>
      <c r="R61" s="4">
        <v>0</v>
      </c>
      <c r="S61" t="s">
        <v>318</v>
      </c>
      <c r="T61" t="str">
        <f>_xlfn.TEXTJOIN(" | ",,Teams_Stats[[#This Row],[Year]],Teams_Stats[[#This Row],[Result]],Teams_Stats[[#This Row],[Finish]])</f>
        <v>1992 | WLNWLLLL | Group Stage</v>
      </c>
      <c r="U61" s="4">
        <f>1-Teams_Stats[[#This Row],[Progress]]</f>
        <v>1</v>
      </c>
    </row>
    <row r="62" spans="1:21" x14ac:dyDescent="0.3">
      <c r="A62" t="s">
        <v>15</v>
      </c>
      <c r="B62">
        <v>1992</v>
      </c>
      <c r="C62" s="6">
        <v>33604</v>
      </c>
      <c r="D62" t="s">
        <v>29</v>
      </c>
      <c r="E62" t="s">
        <v>30</v>
      </c>
      <c r="F62" t="s">
        <v>18</v>
      </c>
      <c r="G62">
        <v>8</v>
      </c>
      <c r="H62">
        <v>1</v>
      </c>
      <c r="I62">
        <v>7</v>
      </c>
      <c r="J62">
        <v>1345</v>
      </c>
      <c r="K62">
        <v>56</v>
      </c>
      <c r="L62">
        <v>323.5</v>
      </c>
      <c r="M62">
        <v>1750</v>
      </c>
      <c r="N62">
        <v>48</v>
      </c>
      <c r="O62">
        <v>342.5</v>
      </c>
      <c r="P62">
        <v>-1.1419999999999999</v>
      </c>
      <c r="Q62" t="s">
        <v>93</v>
      </c>
      <c r="R62" s="4">
        <v>0</v>
      </c>
      <c r="S62" t="s">
        <v>318</v>
      </c>
      <c r="T62" t="str">
        <f>_xlfn.TEXTJOIN(" | ",,Teams_Stats[[#This Row],[Year]],Teams_Stats[[#This Row],[Result]],Teams_Stats[[#This Row],[Finish]])</f>
        <v>1992 | LLLLLLLW | Group Stage</v>
      </c>
      <c r="U62" s="4">
        <f>1-Teams_Stats[[#This Row],[Progress]]</f>
        <v>1</v>
      </c>
    </row>
    <row r="63" spans="1:21" x14ac:dyDescent="0.3">
      <c r="A63" t="s">
        <v>15</v>
      </c>
      <c r="B63">
        <v>1996</v>
      </c>
      <c r="C63" s="6">
        <v>35065</v>
      </c>
      <c r="D63" t="s">
        <v>27</v>
      </c>
      <c r="E63" t="s">
        <v>17</v>
      </c>
      <c r="F63" t="s">
        <v>18</v>
      </c>
      <c r="G63">
        <v>5</v>
      </c>
      <c r="H63">
        <v>5</v>
      </c>
      <c r="I63">
        <v>0</v>
      </c>
      <c r="J63">
        <v>899</v>
      </c>
      <c r="K63">
        <v>13</v>
      </c>
      <c r="L63">
        <v>135.66666666666666</v>
      </c>
      <c r="M63">
        <v>753</v>
      </c>
      <c r="N63">
        <v>16</v>
      </c>
      <c r="O63">
        <v>150</v>
      </c>
      <c r="P63">
        <v>1.607</v>
      </c>
      <c r="Q63" t="s">
        <v>250</v>
      </c>
      <c r="R63" s="4">
        <v>1</v>
      </c>
      <c r="S63" t="s">
        <v>319</v>
      </c>
      <c r="T63" t="str">
        <f>_xlfn.TEXTJOIN(" | ",,Teams_Stats[[#This Row],[Year]],Teams_Stats[[#This Row],[Result]],Teams_Stats[[#This Row],[Finish]])</f>
        <v>1996 | WWWWW - W - W - W | Champion</v>
      </c>
      <c r="U63" s="4">
        <f>1-Teams_Stats[[#This Row],[Progress]]</f>
        <v>0</v>
      </c>
    </row>
    <row r="64" spans="1:21" x14ac:dyDescent="0.3">
      <c r="A64" t="s">
        <v>15</v>
      </c>
      <c r="B64">
        <v>1996</v>
      </c>
      <c r="C64" s="6">
        <v>35065</v>
      </c>
      <c r="D64" t="s">
        <v>27</v>
      </c>
      <c r="E64" t="s">
        <v>19</v>
      </c>
      <c r="F64" t="s">
        <v>19</v>
      </c>
      <c r="G64">
        <v>3</v>
      </c>
      <c r="H64">
        <v>3</v>
      </c>
      <c r="I64">
        <v>0</v>
      </c>
      <c r="J64">
        <v>732</v>
      </c>
      <c r="K64">
        <v>16</v>
      </c>
      <c r="L64">
        <v>137</v>
      </c>
      <c r="M64">
        <v>596</v>
      </c>
      <c r="N64">
        <v>23</v>
      </c>
      <c r="O64">
        <v>134.16666666666666</v>
      </c>
      <c r="P64">
        <v>0.90082966858593583</v>
      </c>
      <c r="Q64" t="s">
        <v>250</v>
      </c>
      <c r="R64" s="4">
        <v>1</v>
      </c>
      <c r="S64" t="s">
        <v>319</v>
      </c>
      <c r="T64" t="str">
        <f>_xlfn.TEXTJOIN(" | ",,Teams_Stats[[#This Row],[Year]],Teams_Stats[[#This Row],[Result]],Teams_Stats[[#This Row],[Finish]])</f>
        <v>1996 | WWWWW - W - W - W | Champion</v>
      </c>
      <c r="U64" s="4">
        <f>1-Teams_Stats[[#This Row],[Progress]]</f>
        <v>0</v>
      </c>
    </row>
    <row r="65" spans="1:21" x14ac:dyDescent="0.3">
      <c r="A65" t="s">
        <v>15</v>
      </c>
      <c r="B65">
        <v>1996</v>
      </c>
      <c r="C65" s="6">
        <v>35065</v>
      </c>
      <c r="D65" t="s">
        <v>25</v>
      </c>
      <c r="E65" t="s">
        <v>17</v>
      </c>
      <c r="F65" t="s">
        <v>18</v>
      </c>
      <c r="G65">
        <v>5</v>
      </c>
      <c r="H65">
        <v>3</v>
      </c>
      <c r="I65">
        <v>2</v>
      </c>
      <c r="J65">
        <v>949</v>
      </c>
      <c r="K65">
        <v>25</v>
      </c>
      <c r="L65">
        <v>186</v>
      </c>
      <c r="M65">
        <v>835</v>
      </c>
      <c r="N65">
        <v>33</v>
      </c>
      <c r="O65">
        <v>192.33333333333334</v>
      </c>
      <c r="P65">
        <v>0.90300000000000002</v>
      </c>
      <c r="Q65" t="s">
        <v>251</v>
      </c>
      <c r="R65" s="4">
        <v>0.75</v>
      </c>
      <c r="S65" t="s">
        <v>320</v>
      </c>
      <c r="T65" t="str">
        <f>_xlfn.TEXTJOIN(" | ",,Teams_Stats[[#This Row],[Year]],Teams_Stats[[#This Row],[Result]],Teams_Stats[[#This Row],[Finish]])</f>
        <v>1996 | LWWWL - W - W - L | Runner Up</v>
      </c>
      <c r="U65" s="4">
        <f>1-Teams_Stats[[#This Row],[Progress]]</f>
        <v>0.25</v>
      </c>
    </row>
    <row r="66" spans="1:21" x14ac:dyDescent="0.3">
      <c r="A66" t="s">
        <v>15</v>
      </c>
      <c r="B66">
        <v>1996</v>
      </c>
      <c r="C66" s="6">
        <v>35065</v>
      </c>
      <c r="D66" t="s">
        <v>25</v>
      </c>
      <c r="E66" t="s">
        <v>19</v>
      </c>
      <c r="F66" t="s">
        <v>19</v>
      </c>
      <c r="G66">
        <v>3</v>
      </c>
      <c r="H66">
        <v>2</v>
      </c>
      <c r="I66">
        <v>1</v>
      </c>
      <c r="J66">
        <v>737</v>
      </c>
      <c r="K66">
        <v>19</v>
      </c>
      <c r="L66">
        <v>147.83333333333334</v>
      </c>
      <c r="M66">
        <v>733</v>
      </c>
      <c r="N66">
        <v>22</v>
      </c>
      <c r="O66">
        <v>145.83333333333334</v>
      </c>
      <c r="P66">
        <v>-2.3767761618723959E-2</v>
      </c>
      <c r="Q66" t="s">
        <v>251</v>
      </c>
      <c r="R66" s="4">
        <v>0.75</v>
      </c>
      <c r="S66" t="s">
        <v>320</v>
      </c>
      <c r="T66" t="str">
        <f>_xlfn.TEXTJOIN(" | ",,Teams_Stats[[#This Row],[Year]],Teams_Stats[[#This Row],[Result]],Teams_Stats[[#This Row],[Finish]])</f>
        <v>1996 | LWWWL - W - W - L | Runner Up</v>
      </c>
      <c r="U66" s="4">
        <f>1-Teams_Stats[[#This Row],[Progress]]</f>
        <v>0.25</v>
      </c>
    </row>
    <row r="67" spans="1:21" x14ac:dyDescent="0.3">
      <c r="A67" t="s">
        <v>15</v>
      </c>
      <c r="B67">
        <v>1996</v>
      </c>
      <c r="C67" s="6">
        <v>35065</v>
      </c>
      <c r="D67" t="s">
        <v>21</v>
      </c>
      <c r="E67" t="s">
        <v>17</v>
      </c>
      <c r="F67" t="s">
        <v>18</v>
      </c>
      <c r="G67">
        <v>5</v>
      </c>
      <c r="H67">
        <v>3</v>
      </c>
      <c r="I67">
        <v>2</v>
      </c>
      <c r="J67">
        <v>1137</v>
      </c>
      <c r="K67">
        <v>26</v>
      </c>
      <c r="L67">
        <v>229.5</v>
      </c>
      <c r="M67">
        <v>1109</v>
      </c>
      <c r="N67">
        <v>40</v>
      </c>
      <c r="O67">
        <v>248.33333333333334</v>
      </c>
      <c r="P67">
        <v>0.45200000000000001</v>
      </c>
      <c r="Q67" t="s">
        <v>252</v>
      </c>
      <c r="R67" s="4">
        <v>0.5</v>
      </c>
      <c r="S67" t="s">
        <v>317</v>
      </c>
      <c r="T67" t="str">
        <f>_xlfn.TEXTJOIN(" | ",,Teams_Stats[[#This Row],[Year]],Teams_Stats[[#This Row],[Result]],Teams_Stats[[#This Row],[Finish]])</f>
        <v>1996 | WWLLW - W - L | Semi Finalist</v>
      </c>
      <c r="U67" s="4">
        <f>1-Teams_Stats[[#This Row],[Progress]]</f>
        <v>0.5</v>
      </c>
    </row>
    <row r="68" spans="1:21" x14ac:dyDescent="0.3">
      <c r="A68" t="s">
        <v>15</v>
      </c>
      <c r="B68">
        <v>1996</v>
      </c>
      <c r="C68" s="6">
        <v>35065</v>
      </c>
      <c r="D68" t="s">
        <v>21</v>
      </c>
      <c r="E68" t="s">
        <v>19</v>
      </c>
      <c r="F68" t="s">
        <v>19</v>
      </c>
      <c r="G68">
        <v>2</v>
      </c>
      <c r="H68">
        <v>1</v>
      </c>
      <c r="I68">
        <v>1</v>
      </c>
      <c r="J68">
        <v>407</v>
      </c>
      <c r="K68">
        <v>16</v>
      </c>
      <c r="L68">
        <v>84.166666666666671</v>
      </c>
      <c r="M68">
        <v>499</v>
      </c>
      <c r="N68">
        <v>17</v>
      </c>
      <c r="O68">
        <v>99</v>
      </c>
      <c r="P68">
        <v>-0.14661646525374206</v>
      </c>
      <c r="Q68" t="s">
        <v>252</v>
      </c>
      <c r="R68" s="4">
        <v>0.5</v>
      </c>
      <c r="S68" t="s">
        <v>317</v>
      </c>
      <c r="T68" t="str">
        <f>_xlfn.TEXTJOIN(" | ",,Teams_Stats[[#This Row],[Year]],Teams_Stats[[#This Row],[Result]],Teams_Stats[[#This Row],[Finish]])</f>
        <v>1996 | WWLLW - W - L | Semi Finalist</v>
      </c>
      <c r="U68" s="4">
        <f>1-Teams_Stats[[#This Row],[Progress]]</f>
        <v>0.5</v>
      </c>
    </row>
    <row r="69" spans="1:21" x14ac:dyDescent="0.3">
      <c r="A69" t="s">
        <v>15</v>
      </c>
      <c r="B69">
        <v>1996</v>
      </c>
      <c r="C69" s="6">
        <v>35065</v>
      </c>
      <c r="D69" t="s">
        <v>23</v>
      </c>
      <c r="E69" t="s">
        <v>17</v>
      </c>
      <c r="F69" t="s">
        <v>18</v>
      </c>
      <c r="G69">
        <v>5</v>
      </c>
      <c r="H69">
        <v>2</v>
      </c>
      <c r="I69">
        <v>3</v>
      </c>
      <c r="J69">
        <v>653</v>
      </c>
      <c r="K69">
        <v>30</v>
      </c>
      <c r="L69">
        <v>163.66666666666666</v>
      </c>
      <c r="M69">
        <v>720</v>
      </c>
      <c r="N69">
        <v>30</v>
      </c>
      <c r="O69">
        <v>189.16666666666666</v>
      </c>
      <c r="P69">
        <v>-0.13400000000000001</v>
      </c>
      <c r="Q69" t="s">
        <v>253</v>
      </c>
      <c r="R69" s="4">
        <v>0.5</v>
      </c>
      <c r="S69" t="s">
        <v>317</v>
      </c>
      <c r="T69" t="str">
        <f>_xlfn.TEXTJOIN(" | ",,Teams_Stats[[#This Row],[Year]],Teams_Stats[[#This Row],[Result]],Teams_Stats[[#This Row],[Finish]])</f>
        <v>1996 | WLLLW - W - L | Semi Finalist</v>
      </c>
      <c r="U69" s="4">
        <f>1-Teams_Stats[[#This Row],[Progress]]</f>
        <v>0.5</v>
      </c>
    </row>
    <row r="70" spans="1:21" x14ac:dyDescent="0.3">
      <c r="A70" t="s">
        <v>15</v>
      </c>
      <c r="B70">
        <v>1996</v>
      </c>
      <c r="C70" s="6">
        <v>35065</v>
      </c>
      <c r="D70" t="s">
        <v>23</v>
      </c>
      <c r="E70" t="s">
        <v>19</v>
      </c>
      <c r="F70" t="s">
        <v>19</v>
      </c>
      <c r="G70">
        <v>2</v>
      </c>
      <c r="H70">
        <v>1</v>
      </c>
      <c r="I70">
        <v>1</v>
      </c>
      <c r="J70">
        <v>466</v>
      </c>
      <c r="K70">
        <v>18</v>
      </c>
      <c r="L70">
        <v>99.5</v>
      </c>
      <c r="M70">
        <v>452</v>
      </c>
      <c r="N70">
        <v>18</v>
      </c>
      <c r="O70">
        <v>99.5</v>
      </c>
      <c r="P70">
        <v>0.14000000000000057</v>
      </c>
      <c r="Q70" t="s">
        <v>253</v>
      </c>
      <c r="R70" s="4">
        <v>0.5</v>
      </c>
      <c r="S70" t="s">
        <v>317</v>
      </c>
      <c r="T70" t="str">
        <f>_xlfn.TEXTJOIN(" | ",,Teams_Stats[[#This Row],[Year]],Teams_Stats[[#This Row],[Result]],Teams_Stats[[#This Row],[Finish]])</f>
        <v>1996 | WLLLW - W - L | Semi Finalist</v>
      </c>
      <c r="U70" s="4">
        <f>1-Teams_Stats[[#This Row],[Progress]]</f>
        <v>0.5</v>
      </c>
    </row>
    <row r="71" spans="1:21" x14ac:dyDescent="0.3">
      <c r="A71" t="s">
        <v>15</v>
      </c>
      <c r="B71">
        <v>1996</v>
      </c>
      <c r="C71" s="6">
        <v>35065</v>
      </c>
      <c r="D71" t="s">
        <v>29</v>
      </c>
      <c r="E71" t="s">
        <v>17</v>
      </c>
      <c r="F71" t="s">
        <v>18</v>
      </c>
      <c r="G71">
        <v>5</v>
      </c>
      <c r="H71">
        <v>1</v>
      </c>
      <c r="I71">
        <v>4</v>
      </c>
      <c r="J71">
        <v>877</v>
      </c>
      <c r="K71">
        <v>40</v>
      </c>
      <c r="L71">
        <v>237.5</v>
      </c>
      <c r="M71">
        <v>923</v>
      </c>
      <c r="N71">
        <v>25</v>
      </c>
      <c r="O71">
        <v>202.16666666666666</v>
      </c>
      <c r="P71">
        <v>-0.93899999999999995</v>
      </c>
      <c r="Q71" t="s">
        <v>98</v>
      </c>
      <c r="R71" s="4">
        <v>0</v>
      </c>
      <c r="S71" t="s">
        <v>318</v>
      </c>
      <c r="T71" t="str">
        <f>_xlfn.TEXTJOIN(" | ",,Teams_Stats[[#This Row],[Year]],Teams_Stats[[#This Row],[Result]],Teams_Stats[[#This Row],[Finish]])</f>
        <v>1996 | LLWLL | Group Stage</v>
      </c>
      <c r="U71" s="4">
        <f>1-Teams_Stats[[#This Row],[Progress]]</f>
        <v>1</v>
      </c>
    </row>
    <row r="72" spans="1:21" x14ac:dyDescent="0.3">
      <c r="A72" t="s">
        <v>15</v>
      </c>
      <c r="B72">
        <v>1996</v>
      </c>
      <c r="C72" s="6">
        <v>35065</v>
      </c>
      <c r="D72" t="s">
        <v>32</v>
      </c>
      <c r="E72" t="s">
        <v>17</v>
      </c>
      <c r="F72" t="s">
        <v>18</v>
      </c>
      <c r="G72">
        <v>5</v>
      </c>
      <c r="H72">
        <v>1</v>
      </c>
      <c r="I72">
        <v>4</v>
      </c>
      <c r="J72">
        <v>960</v>
      </c>
      <c r="K72">
        <v>40</v>
      </c>
      <c r="L72">
        <v>249.16666666666666</v>
      </c>
      <c r="M72">
        <v>1135</v>
      </c>
      <c r="N72">
        <v>30</v>
      </c>
      <c r="O72">
        <v>219.5</v>
      </c>
      <c r="P72">
        <v>-1.0069999999999999</v>
      </c>
      <c r="Q72" t="s">
        <v>99</v>
      </c>
      <c r="R72" s="4">
        <v>0</v>
      </c>
      <c r="S72" t="s">
        <v>318</v>
      </c>
      <c r="T72" t="str">
        <f>_xlfn.TEXTJOIN(" | ",,Teams_Stats[[#This Row],[Year]],Teams_Stats[[#This Row],[Result]],Teams_Stats[[#This Row],[Finish]])</f>
        <v>1996 | LLLWL | Group Stage</v>
      </c>
      <c r="U72" s="4">
        <f>1-Teams_Stats[[#This Row],[Progress]]</f>
        <v>1</v>
      </c>
    </row>
    <row r="73" spans="1:21" x14ac:dyDescent="0.3">
      <c r="A73" t="s">
        <v>15</v>
      </c>
      <c r="B73">
        <v>1996</v>
      </c>
      <c r="C73" s="6">
        <v>35065</v>
      </c>
      <c r="D73" t="s">
        <v>31</v>
      </c>
      <c r="E73" t="s">
        <v>24</v>
      </c>
      <c r="F73" t="s">
        <v>18</v>
      </c>
      <c r="G73">
        <v>5</v>
      </c>
      <c r="H73">
        <v>5</v>
      </c>
      <c r="I73">
        <v>0</v>
      </c>
      <c r="J73">
        <v>1300</v>
      </c>
      <c r="K73">
        <v>25</v>
      </c>
      <c r="L73">
        <v>231.83333333333334</v>
      </c>
      <c r="M73">
        <v>891</v>
      </c>
      <c r="N73">
        <v>41</v>
      </c>
      <c r="O73">
        <v>244.5</v>
      </c>
      <c r="P73">
        <v>2.0430000000000001</v>
      </c>
      <c r="Q73" t="s">
        <v>254</v>
      </c>
      <c r="R73" s="4">
        <v>0.25</v>
      </c>
      <c r="S73" t="s">
        <v>321</v>
      </c>
      <c r="T73" t="str">
        <f>_xlfn.TEXTJOIN(" | ",,Teams_Stats[[#This Row],[Year]],Teams_Stats[[#This Row],[Result]],Teams_Stats[[#This Row],[Finish]])</f>
        <v>1996 | WWWWW - L | Quarter Finals</v>
      </c>
      <c r="U73" s="4">
        <f>1-Teams_Stats[[#This Row],[Progress]]</f>
        <v>0.75</v>
      </c>
    </row>
    <row r="74" spans="1:21" x14ac:dyDescent="0.3">
      <c r="A74" t="s">
        <v>15</v>
      </c>
      <c r="B74">
        <v>1996</v>
      </c>
      <c r="C74" s="6">
        <v>35065</v>
      </c>
      <c r="D74" t="s">
        <v>31</v>
      </c>
      <c r="E74" t="s">
        <v>19</v>
      </c>
      <c r="F74" t="s">
        <v>19</v>
      </c>
      <c r="G74">
        <v>1</v>
      </c>
      <c r="H74">
        <v>0</v>
      </c>
      <c r="I74">
        <v>1</v>
      </c>
      <c r="J74">
        <v>245</v>
      </c>
      <c r="K74">
        <v>10</v>
      </c>
      <c r="L74">
        <v>49.5</v>
      </c>
      <c r="M74">
        <v>264</v>
      </c>
      <c r="N74">
        <v>8</v>
      </c>
      <c r="O74">
        <v>50</v>
      </c>
      <c r="P74">
        <v>-0.37999999999999989</v>
      </c>
      <c r="Q74" t="s">
        <v>254</v>
      </c>
      <c r="R74" s="4">
        <v>0.25</v>
      </c>
      <c r="S74" t="s">
        <v>321</v>
      </c>
      <c r="T74" t="str">
        <f>_xlfn.TEXTJOIN(" | ",,Teams_Stats[[#This Row],[Year]],Teams_Stats[[#This Row],[Result]],Teams_Stats[[#This Row],[Finish]])</f>
        <v>1996 | WWWWW - L | Quarter Finals</v>
      </c>
      <c r="U74" s="4">
        <f>1-Teams_Stats[[#This Row],[Progress]]</f>
        <v>0.75</v>
      </c>
    </row>
    <row r="75" spans="1:21" x14ac:dyDescent="0.3">
      <c r="A75" t="s">
        <v>15</v>
      </c>
      <c r="B75">
        <v>1996</v>
      </c>
      <c r="C75" s="6">
        <v>35065</v>
      </c>
      <c r="D75" t="s">
        <v>26</v>
      </c>
      <c r="E75" t="s">
        <v>24</v>
      </c>
      <c r="F75" t="s">
        <v>18</v>
      </c>
      <c r="G75">
        <v>5</v>
      </c>
      <c r="H75">
        <v>4</v>
      </c>
      <c r="I75">
        <v>1</v>
      </c>
      <c r="J75">
        <v>1036</v>
      </c>
      <c r="K75">
        <v>17</v>
      </c>
      <c r="L75">
        <v>196.33333333333334</v>
      </c>
      <c r="M75">
        <v>981</v>
      </c>
      <c r="N75">
        <v>39</v>
      </c>
      <c r="O75">
        <v>224.83333333333334</v>
      </c>
      <c r="P75">
        <v>0.96099999999999997</v>
      </c>
      <c r="Q75" t="s">
        <v>255</v>
      </c>
      <c r="R75" s="4">
        <v>0.25</v>
      </c>
      <c r="S75" t="s">
        <v>321</v>
      </c>
      <c r="T75" t="str">
        <f>_xlfn.TEXTJOIN(" | ",,Teams_Stats[[#This Row],[Year]],Teams_Stats[[#This Row],[Result]],Teams_Stats[[#This Row],[Finish]])</f>
        <v>1996 | WWLWW - L | Quarter Finals</v>
      </c>
      <c r="U75" s="4">
        <f>1-Teams_Stats[[#This Row],[Progress]]</f>
        <v>0.75</v>
      </c>
    </row>
    <row r="76" spans="1:21" x14ac:dyDescent="0.3">
      <c r="A76" t="s">
        <v>15</v>
      </c>
      <c r="B76">
        <v>1996</v>
      </c>
      <c r="C76" s="6">
        <v>35065</v>
      </c>
      <c r="D76" t="s">
        <v>26</v>
      </c>
      <c r="E76" t="s">
        <v>19</v>
      </c>
      <c r="F76" t="s">
        <v>19</v>
      </c>
      <c r="G76">
        <v>1</v>
      </c>
      <c r="H76">
        <v>0</v>
      </c>
      <c r="I76">
        <v>1</v>
      </c>
      <c r="J76">
        <v>248</v>
      </c>
      <c r="K76">
        <v>9</v>
      </c>
      <c r="L76">
        <v>49</v>
      </c>
      <c r="M76">
        <v>287</v>
      </c>
      <c r="N76">
        <v>8</v>
      </c>
      <c r="O76">
        <v>50</v>
      </c>
      <c r="P76">
        <v>-0.7959183673469381</v>
      </c>
      <c r="Q76" t="s">
        <v>255</v>
      </c>
      <c r="R76" s="4">
        <v>0.25</v>
      </c>
      <c r="S76" t="s">
        <v>321</v>
      </c>
      <c r="T76" t="str">
        <f>_xlfn.TEXTJOIN(" | ",,Teams_Stats[[#This Row],[Year]],Teams_Stats[[#This Row],[Result]],Teams_Stats[[#This Row],[Finish]])</f>
        <v>1996 | WWLWW - L | Quarter Finals</v>
      </c>
      <c r="U76" s="4">
        <f>1-Teams_Stats[[#This Row],[Progress]]</f>
        <v>0.75</v>
      </c>
    </row>
    <row r="77" spans="1:21" x14ac:dyDescent="0.3">
      <c r="A77" t="s">
        <v>15</v>
      </c>
      <c r="B77">
        <v>1996</v>
      </c>
      <c r="C77" s="6">
        <v>35065</v>
      </c>
      <c r="D77" t="s">
        <v>20</v>
      </c>
      <c r="E77" t="s">
        <v>24</v>
      </c>
      <c r="F77" t="s">
        <v>18</v>
      </c>
      <c r="G77">
        <v>5</v>
      </c>
      <c r="H77">
        <v>3</v>
      </c>
      <c r="I77">
        <v>2</v>
      </c>
      <c r="J77">
        <v>1234</v>
      </c>
      <c r="K77">
        <v>40</v>
      </c>
      <c r="L77">
        <v>244.5</v>
      </c>
      <c r="M77">
        <v>1042</v>
      </c>
      <c r="N77">
        <v>35</v>
      </c>
      <c r="O77">
        <v>234.5</v>
      </c>
      <c r="P77">
        <v>0.55200000000000005</v>
      </c>
      <c r="Q77" t="s">
        <v>256</v>
      </c>
      <c r="R77" s="4">
        <v>0.25</v>
      </c>
      <c r="S77" t="s">
        <v>321</v>
      </c>
      <c r="T77" t="str">
        <f>_xlfn.TEXTJOIN(" | ",,Teams_Stats[[#This Row],[Year]],Teams_Stats[[#This Row],[Result]],Teams_Stats[[#This Row],[Finish]])</f>
        <v>1996 | WWLWL - L | Quarter Finals</v>
      </c>
      <c r="U77" s="4">
        <f>1-Teams_Stats[[#This Row],[Progress]]</f>
        <v>0.75</v>
      </c>
    </row>
    <row r="78" spans="1:21" x14ac:dyDescent="0.3">
      <c r="A78" t="s">
        <v>15</v>
      </c>
      <c r="B78">
        <v>1996</v>
      </c>
      <c r="C78" s="6">
        <v>35065</v>
      </c>
      <c r="D78" t="s">
        <v>20</v>
      </c>
      <c r="E78" t="s">
        <v>19</v>
      </c>
      <c r="F78" t="s">
        <v>19</v>
      </c>
      <c r="G78">
        <v>1</v>
      </c>
      <c r="H78">
        <v>0</v>
      </c>
      <c r="I78">
        <v>1</v>
      </c>
      <c r="J78">
        <v>286</v>
      </c>
      <c r="K78">
        <v>9</v>
      </c>
      <c r="L78">
        <v>50</v>
      </c>
      <c r="M78">
        <v>289</v>
      </c>
      <c r="N78">
        <v>4</v>
      </c>
      <c r="O78">
        <v>47.833333333333336</v>
      </c>
      <c r="P78">
        <v>-0.32181184668989538</v>
      </c>
      <c r="Q78" t="s">
        <v>256</v>
      </c>
      <c r="R78" s="4">
        <v>0.25</v>
      </c>
      <c r="S78" t="s">
        <v>321</v>
      </c>
      <c r="T78" t="str">
        <f>_xlfn.TEXTJOIN(" | ",,Teams_Stats[[#This Row],[Year]],Teams_Stats[[#This Row],[Result]],Teams_Stats[[#This Row],[Finish]])</f>
        <v>1996 | WWLWL - L | Quarter Finals</v>
      </c>
      <c r="U78" s="4">
        <f>1-Teams_Stats[[#This Row],[Progress]]</f>
        <v>0.75</v>
      </c>
    </row>
    <row r="79" spans="1:21" x14ac:dyDescent="0.3">
      <c r="A79" t="s">
        <v>15</v>
      </c>
      <c r="B79">
        <v>1996</v>
      </c>
      <c r="C79" s="6">
        <v>35065</v>
      </c>
      <c r="D79" t="s">
        <v>16</v>
      </c>
      <c r="E79" t="s">
        <v>24</v>
      </c>
      <c r="F79" t="s">
        <v>18</v>
      </c>
      <c r="G79">
        <v>5</v>
      </c>
      <c r="H79">
        <v>2</v>
      </c>
      <c r="I79">
        <v>3</v>
      </c>
      <c r="J79">
        <v>1048</v>
      </c>
      <c r="K79">
        <v>34</v>
      </c>
      <c r="L79">
        <v>229.5</v>
      </c>
      <c r="M79">
        <v>1085</v>
      </c>
      <c r="N79">
        <v>35</v>
      </c>
      <c r="O79">
        <v>246.16666666666666</v>
      </c>
      <c r="P79">
        <v>7.9000000000000001E-2</v>
      </c>
      <c r="Q79" t="s">
        <v>257</v>
      </c>
      <c r="R79" s="4">
        <v>0.25</v>
      </c>
      <c r="S79" t="s">
        <v>321</v>
      </c>
      <c r="T79" t="str">
        <f>_xlfn.TEXTJOIN(" | ",,Teams_Stats[[#This Row],[Year]],Teams_Stats[[#This Row],[Result]],Teams_Stats[[#This Row],[Finish]])</f>
        <v>1996 | LWWLL - L | Quarter Finals</v>
      </c>
      <c r="U79" s="4">
        <f>1-Teams_Stats[[#This Row],[Progress]]</f>
        <v>0.75</v>
      </c>
    </row>
    <row r="80" spans="1:21" x14ac:dyDescent="0.3">
      <c r="A80" t="s">
        <v>15</v>
      </c>
      <c r="B80">
        <v>1996</v>
      </c>
      <c r="C80" s="6">
        <v>35065</v>
      </c>
      <c r="D80" t="s">
        <v>16</v>
      </c>
      <c r="E80" t="s">
        <v>19</v>
      </c>
      <c r="F80" t="s">
        <v>19</v>
      </c>
      <c r="G80">
        <v>1</v>
      </c>
      <c r="H80">
        <v>0</v>
      </c>
      <c r="I80">
        <v>1</v>
      </c>
      <c r="J80">
        <v>235</v>
      </c>
      <c r="K80">
        <v>8</v>
      </c>
      <c r="L80">
        <v>50</v>
      </c>
      <c r="M80">
        <v>236</v>
      </c>
      <c r="N80">
        <v>5</v>
      </c>
      <c r="O80">
        <v>40.666666666666664</v>
      </c>
      <c r="P80">
        <v>-1.1032786885245907</v>
      </c>
      <c r="Q80" t="s">
        <v>257</v>
      </c>
      <c r="R80" s="4">
        <v>0.25</v>
      </c>
      <c r="S80" t="s">
        <v>321</v>
      </c>
      <c r="T80" t="str">
        <f>_xlfn.TEXTJOIN(" | ",,Teams_Stats[[#This Row],[Year]],Teams_Stats[[#This Row],[Result]],Teams_Stats[[#This Row],[Finish]])</f>
        <v>1996 | LWWLL - L | Quarter Finals</v>
      </c>
      <c r="U80" s="4">
        <f>1-Teams_Stats[[#This Row],[Progress]]</f>
        <v>0.75</v>
      </c>
    </row>
    <row r="81" spans="1:21" x14ac:dyDescent="0.3">
      <c r="A81" t="s">
        <v>15</v>
      </c>
      <c r="B81">
        <v>1996</v>
      </c>
      <c r="C81" s="6">
        <v>35065</v>
      </c>
      <c r="D81" t="s">
        <v>33</v>
      </c>
      <c r="E81" t="s">
        <v>24</v>
      </c>
      <c r="F81" t="s">
        <v>18</v>
      </c>
      <c r="G81">
        <v>5</v>
      </c>
      <c r="H81">
        <v>1</v>
      </c>
      <c r="I81">
        <v>4</v>
      </c>
      <c r="J81">
        <v>784</v>
      </c>
      <c r="K81">
        <v>39</v>
      </c>
      <c r="L81">
        <v>222.83333333333334</v>
      </c>
      <c r="M81">
        <v>1065</v>
      </c>
      <c r="N81">
        <v>22</v>
      </c>
      <c r="O81">
        <v>200</v>
      </c>
      <c r="P81">
        <v>-1.83</v>
      </c>
      <c r="Q81" t="s">
        <v>104</v>
      </c>
      <c r="R81" s="4">
        <v>0</v>
      </c>
      <c r="S81" t="s">
        <v>318</v>
      </c>
      <c r="T81" t="str">
        <f>_xlfn.TEXTJOIN(" | ",,Teams_Stats[[#This Row],[Year]],Teams_Stats[[#This Row],[Result]],Teams_Stats[[#This Row],[Finish]])</f>
        <v>1996 | LLLLW | Group Stage</v>
      </c>
      <c r="U81" s="4">
        <f>1-Teams_Stats[[#This Row],[Progress]]</f>
        <v>1</v>
      </c>
    </row>
    <row r="82" spans="1:21" x14ac:dyDescent="0.3">
      <c r="A82" t="s">
        <v>15</v>
      </c>
      <c r="B82">
        <v>1996</v>
      </c>
      <c r="C82" s="6">
        <v>35065</v>
      </c>
      <c r="D82" t="s">
        <v>34</v>
      </c>
      <c r="E82" t="s">
        <v>24</v>
      </c>
      <c r="F82" t="s">
        <v>18</v>
      </c>
      <c r="G82">
        <v>5</v>
      </c>
      <c r="H82">
        <v>0</v>
      </c>
      <c r="I82">
        <v>5</v>
      </c>
      <c r="J82">
        <v>947</v>
      </c>
      <c r="K82">
        <v>37</v>
      </c>
      <c r="L82">
        <v>250</v>
      </c>
      <c r="M82">
        <v>1285</v>
      </c>
      <c r="N82">
        <v>20</v>
      </c>
      <c r="O82">
        <v>225</v>
      </c>
      <c r="P82">
        <v>-1.923</v>
      </c>
      <c r="Q82" t="s">
        <v>105</v>
      </c>
      <c r="R82" s="4">
        <v>0</v>
      </c>
      <c r="S82" t="s">
        <v>318</v>
      </c>
      <c r="T82" t="str">
        <f>_xlfn.TEXTJOIN(" | ",,Teams_Stats[[#This Row],[Year]],Teams_Stats[[#This Row],[Result]],Teams_Stats[[#This Row],[Finish]])</f>
        <v>1996 | LLLLL | Group Stage</v>
      </c>
      <c r="U82" s="4">
        <f>1-Teams_Stats[[#This Row],[Progress]]</f>
        <v>1</v>
      </c>
    </row>
    <row r="83" spans="1:21" x14ac:dyDescent="0.3">
      <c r="A83" t="s">
        <v>15</v>
      </c>
      <c r="B83">
        <v>1999</v>
      </c>
      <c r="C83" s="6">
        <v>36161</v>
      </c>
      <c r="D83" t="s">
        <v>31</v>
      </c>
      <c r="E83" t="s">
        <v>17</v>
      </c>
      <c r="F83" t="s">
        <v>18</v>
      </c>
      <c r="G83">
        <v>5</v>
      </c>
      <c r="H83">
        <v>4</v>
      </c>
      <c r="I83">
        <v>1</v>
      </c>
      <c r="J83">
        <v>1016</v>
      </c>
      <c r="K83">
        <v>35</v>
      </c>
      <c r="L83">
        <v>235.66666666666666</v>
      </c>
      <c r="M83">
        <v>851</v>
      </c>
      <c r="N83">
        <v>41</v>
      </c>
      <c r="O83">
        <v>220.83333333333334</v>
      </c>
      <c r="P83">
        <v>0.85899999999999999</v>
      </c>
      <c r="Q83" t="s">
        <v>258</v>
      </c>
      <c r="R83" s="4">
        <v>0.5</v>
      </c>
      <c r="S83" t="s">
        <v>317</v>
      </c>
      <c r="T83" t="str">
        <f>_xlfn.TEXTJOIN(" | ",,Teams_Stats[[#This Row],[Year]],Teams_Stats[[#This Row],[Result]],Teams_Stats[[#This Row],[Finish]])</f>
        <v>1999 | WWWWL - WWL - L | Semi Finalist</v>
      </c>
      <c r="U83" s="4">
        <f>1-Teams_Stats[[#This Row],[Progress]]</f>
        <v>0.5</v>
      </c>
    </row>
    <row r="84" spans="1:21" x14ac:dyDescent="0.3">
      <c r="A84" t="s">
        <v>15</v>
      </c>
      <c r="B84">
        <v>1999</v>
      </c>
      <c r="C84" s="6">
        <v>36161</v>
      </c>
      <c r="D84" t="s">
        <v>31</v>
      </c>
      <c r="E84" t="s">
        <v>35</v>
      </c>
      <c r="F84" t="s">
        <v>18</v>
      </c>
      <c r="G84">
        <v>3</v>
      </c>
      <c r="H84">
        <v>2</v>
      </c>
      <c r="I84">
        <v>1</v>
      </c>
      <c r="J84">
        <v>779</v>
      </c>
      <c r="K84">
        <v>19</v>
      </c>
      <c r="L84">
        <v>149</v>
      </c>
      <c r="M84">
        <v>705</v>
      </c>
      <c r="N84">
        <v>20</v>
      </c>
      <c r="O84">
        <v>149.66666666666666</v>
      </c>
      <c r="P84">
        <v>0.51772021344972341</v>
      </c>
      <c r="Q84" t="s">
        <v>258</v>
      </c>
      <c r="R84" s="4">
        <v>0.5</v>
      </c>
      <c r="S84" t="s">
        <v>317</v>
      </c>
      <c r="T84" t="str">
        <f>_xlfn.TEXTJOIN(" | ",,Teams_Stats[[#This Row],[Year]],Teams_Stats[[#This Row],[Result]],Teams_Stats[[#This Row],[Finish]])</f>
        <v>1999 | WWWWL - WWL - L | Semi Finalist</v>
      </c>
      <c r="U84" s="4">
        <f>1-Teams_Stats[[#This Row],[Progress]]</f>
        <v>0.5</v>
      </c>
    </row>
    <row r="85" spans="1:21" x14ac:dyDescent="0.3">
      <c r="A85" t="s">
        <v>15</v>
      </c>
      <c r="B85">
        <v>1999</v>
      </c>
      <c r="C85" s="6">
        <v>36161</v>
      </c>
      <c r="D85" t="s">
        <v>31</v>
      </c>
      <c r="E85" t="s">
        <v>19</v>
      </c>
      <c r="F85" t="s">
        <v>19</v>
      </c>
      <c r="G85">
        <v>1</v>
      </c>
      <c r="H85">
        <v>0</v>
      </c>
      <c r="I85">
        <v>1</v>
      </c>
      <c r="J85">
        <v>213</v>
      </c>
      <c r="K85">
        <v>10</v>
      </c>
      <c r="L85">
        <v>49.666666666666664</v>
      </c>
      <c r="M85">
        <v>213</v>
      </c>
      <c r="N85">
        <v>10</v>
      </c>
      <c r="O85">
        <v>49.333333333333336</v>
      </c>
      <c r="P85">
        <v>0</v>
      </c>
      <c r="Q85" t="s">
        <v>258</v>
      </c>
      <c r="R85" s="4">
        <v>0.5</v>
      </c>
      <c r="S85" t="s">
        <v>317</v>
      </c>
      <c r="T85" t="str">
        <f>_xlfn.TEXTJOIN(" | ",,Teams_Stats[[#This Row],[Year]],Teams_Stats[[#This Row],[Result]],Teams_Stats[[#This Row],[Finish]])</f>
        <v>1999 | WWWWL - WWL - L | Semi Finalist</v>
      </c>
      <c r="U85" s="4">
        <f>1-Teams_Stats[[#This Row],[Progress]]</f>
        <v>0.5</v>
      </c>
    </row>
    <row r="86" spans="1:21" x14ac:dyDescent="0.3">
      <c r="A86" t="s">
        <v>15</v>
      </c>
      <c r="B86">
        <v>1999</v>
      </c>
      <c r="C86" s="6">
        <v>36161</v>
      </c>
      <c r="D86" t="s">
        <v>21</v>
      </c>
      <c r="E86" t="s">
        <v>17</v>
      </c>
      <c r="F86" t="s">
        <v>18</v>
      </c>
      <c r="G86">
        <v>5</v>
      </c>
      <c r="H86">
        <v>3</v>
      </c>
      <c r="I86">
        <v>2</v>
      </c>
      <c r="J86">
        <v>1436</v>
      </c>
      <c r="K86">
        <v>31</v>
      </c>
      <c r="L86">
        <v>245</v>
      </c>
      <c r="M86">
        <v>1126</v>
      </c>
      <c r="N86">
        <v>42</v>
      </c>
      <c r="O86">
        <v>235.16666666666666</v>
      </c>
      <c r="P86">
        <v>1.2849999999999999</v>
      </c>
      <c r="Q86" t="s">
        <v>259</v>
      </c>
      <c r="R86" s="4">
        <v>0.25</v>
      </c>
      <c r="S86" t="s">
        <v>35</v>
      </c>
      <c r="T86" t="str">
        <f>_xlfn.TEXTJOIN(" | ",,Teams_Stats[[#This Row],[Year]],Teams_Stats[[#This Row],[Result]],Teams_Stats[[#This Row],[Finish]])</f>
        <v>1999 | LLWWW - LWL | Super Sixes</v>
      </c>
      <c r="U86" s="4">
        <f>1-Teams_Stats[[#This Row],[Progress]]</f>
        <v>0.75</v>
      </c>
    </row>
    <row r="87" spans="1:21" x14ac:dyDescent="0.3">
      <c r="A87" t="s">
        <v>15</v>
      </c>
      <c r="B87">
        <v>1999</v>
      </c>
      <c r="C87" s="6">
        <v>36161</v>
      </c>
      <c r="D87" t="s">
        <v>21</v>
      </c>
      <c r="E87" t="s">
        <v>35</v>
      </c>
      <c r="F87" t="s">
        <v>18</v>
      </c>
      <c r="G87">
        <v>3</v>
      </c>
      <c r="H87">
        <v>1</v>
      </c>
      <c r="I87">
        <v>2</v>
      </c>
      <c r="J87">
        <v>683</v>
      </c>
      <c r="K87">
        <v>22</v>
      </c>
      <c r="L87">
        <v>148.33333333333334</v>
      </c>
      <c r="M87">
        <v>715</v>
      </c>
      <c r="N87">
        <v>21</v>
      </c>
      <c r="O87">
        <v>143.83333333333334</v>
      </c>
      <c r="P87">
        <v>-0.26689138576778948</v>
      </c>
      <c r="Q87" t="s">
        <v>259</v>
      </c>
      <c r="R87" s="4">
        <v>0.25</v>
      </c>
      <c r="S87" t="s">
        <v>35</v>
      </c>
      <c r="T87" t="str">
        <f>_xlfn.TEXTJOIN(" | ",,Teams_Stats[[#This Row],[Year]],Teams_Stats[[#This Row],[Result]],Teams_Stats[[#This Row],[Finish]])</f>
        <v>1999 | LLWWW - LWL | Super Sixes</v>
      </c>
      <c r="U87" s="4">
        <f>1-Teams_Stats[[#This Row],[Progress]]</f>
        <v>0.75</v>
      </c>
    </row>
    <row r="88" spans="1:21" x14ac:dyDescent="0.3">
      <c r="A88" t="s">
        <v>15</v>
      </c>
      <c r="B88">
        <v>1999</v>
      </c>
      <c r="C88" s="6">
        <v>36161</v>
      </c>
      <c r="D88" t="s">
        <v>29</v>
      </c>
      <c r="E88" t="s">
        <v>17</v>
      </c>
      <c r="F88" t="s">
        <v>18</v>
      </c>
      <c r="G88">
        <v>5</v>
      </c>
      <c r="H88">
        <v>3</v>
      </c>
      <c r="I88">
        <v>2</v>
      </c>
      <c r="J88">
        <v>1080</v>
      </c>
      <c r="K88">
        <v>37</v>
      </c>
      <c r="L88">
        <v>241</v>
      </c>
      <c r="M88">
        <v>1029</v>
      </c>
      <c r="N88">
        <v>36</v>
      </c>
      <c r="O88">
        <v>226.83333333333334</v>
      </c>
      <c r="P88">
        <v>1.7000000000000001E-2</v>
      </c>
      <c r="Q88" t="s">
        <v>260</v>
      </c>
      <c r="R88" s="4">
        <v>0.25</v>
      </c>
      <c r="S88" t="s">
        <v>35</v>
      </c>
      <c r="T88" t="str">
        <f>_xlfn.TEXTJOIN(" | ",,Teams_Stats[[#This Row],[Year]],Teams_Stats[[#This Row],[Result]],Teams_Stats[[#This Row],[Finish]])</f>
        <v>1999 | WWLLW - NLL | Super Sixes</v>
      </c>
      <c r="U88" s="4">
        <f>1-Teams_Stats[[#This Row],[Progress]]</f>
        <v>0.75</v>
      </c>
    </row>
    <row r="89" spans="1:21" x14ac:dyDescent="0.3">
      <c r="A89" t="s">
        <v>15</v>
      </c>
      <c r="B89">
        <v>1999</v>
      </c>
      <c r="C89" s="6">
        <v>36161</v>
      </c>
      <c r="D89" t="s">
        <v>29</v>
      </c>
      <c r="E89" t="s">
        <v>35</v>
      </c>
      <c r="F89" t="s">
        <v>18</v>
      </c>
      <c r="G89">
        <v>3</v>
      </c>
      <c r="H89">
        <v>0</v>
      </c>
      <c r="I89">
        <v>2</v>
      </c>
      <c r="J89">
        <v>557</v>
      </c>
      <c r="K89">
        <v>26</v>
      </c>
      <c r="L89">
        <v>140</v>
      </c>
      <c r="M89">
        <v>644</v>
      </c>
      <c r="N89">
        <v>16</v>
      </c>
      <c r="O89">
        <v>115</v>
      </c>
      <c r="P89">
        <v>-1.9494949494949494</v>
      </c>
      <c r="Q89" t="s">
        <v>260</v>
      </c>
      <c r="R89" s="4">
        <v>0.25</v>
      </c>
      <c r="S89" t="s">
        <v>35</v>
      </c>
      <c r="T89" t="str">
        <f>_xlfn.TEXTJOIN(" | ",,Teams_Stats[[#This Row],[Year]],Teams_Stats[[#This Row],[Result]],Teams_Stats[[#This Row],[Finish]])</f>
        <v>1999 | WWLLW - NLL | Super Sixes</v>
      </c>
      <c r="U89" s="4">
        <f>1-Teams_Stats[[#This Row],[Progress]]</f>
        <v>0.75</v>
      </c>
    </row>
    <row r="90" spans="1:21" x14ac:dyDescent="0.3">
      <c r="A90" t="s">
        <v>15</v>
      </c>
      <c r="B90">
        <v>1999</v>
      </c>
      <c r="C90" s="6">
        <v>36161</v>
      </c>
      <c r="D90" t="s">
        <v>16</v>
      </c>
      <c r="E90" t="s">
        <v>17</v>
      </c>
      <c r="F90" t="s">
        <v>18</v>
      </c>
      <c r="G90">
        <v>5</v>
      </c>
      <c r="H90">
        <v>3</v>
      </c>
      <c r="I90">
        <v>2</v>
      </c>
      <c r="J90">
        <v>851</v>
      </c>
      <c r="K90">
        <v>26</v>
      </c>
      <c r="L90">
        <v>210.66666666666666</v>
      </c>
      <c r="M90">
        <v>1031</v>
      </c>
      <c r="N90">
        <v>43</v>
      </c>
      <c r="O90">
        <v>248.33333333333334</v>
      </c>
      <c r="P90">
        <v>-0.33100000000000002</v>
      </c>
      <c r="Q90" t="s">
        <v>109</v>
      </c>
      <c r="R90" s="4">
        <v>0</v>
      </c>
      <c r="S90" t="s">
        <v>318</v>
      </c>
      <c r="T90" t="str">
        <f>_xlfn.TEXTJOIN(" | ",,Teams_Stats[[#This Row],[Year]],Teams_Stats[[#This Row],[Result]],Teams_Stats[[#This Row],[Finish]])</f>
        <v>1999 | WWLWL | Group Stage</v>
      </c>
      <c r="U90" s="4">
        <f>1-Teams_Stats[[#This Row],[Progress]]</f>
        <v>1</v>
      </c>
    </row>
    <row r="91" spans="1:21" x14ac:dyDescent="0.3">
      <c r="A91" t="s">
        <v>15</v>
      </c>
      <c r="B91">
        <v>1999</v>
      </c>
      <c r="C91" s="6">
        <v>36161</v>
      </c>
      <c r="D91" t="s">
        <v>27</v>
      </c>
      <c r="E91" t="s">
        <v>17</v>
      </c>
      <c r="F91" t="s">
        <v>18</v>
      </c>
      <c r="G91">
        <v>5</v>
      </c>
      <c r="H91">
        <v>2</v>
      </c>
      <c r="I91">
        <v>3</v>
      </c>
      <c r="J91">
        <v>1003</v>
      </c>
      <c r="K91">
        <v>44</v>
      </c>
      <c r="L91">
        <v>222.5</v>
      </c>
      <c r="M91">
        <v>1206</v>
      </c>
      <c r="N91">
        <v>32</v>
      </c>
      <c r="O91">
        <v>246.83333333333334</v>
      </c>
      <c r="P91">
        <v>-0.80900000000000005</v>
      </c>
      <c r="Q91" t="s">
        <v>110</v>
      </c>
      <c r="R91" s="4">
        <v>0</v>
      </c>
      <c r="S91" t="s">
        <v>318</v>
      </c>
      <c r="T91" t="str">
        <f>_xlfn.TEXTJOIN(" | ",,Teams_Stats[[#This Row],[Year]],Teams_Stats[[#This Row],[Result]],Teams_Stats[[#This Row],[Finish]])</f>
        <v>1999 | LLWLW | Group Stage</v>
      </c>
      <c r="U91" s="4">
        <f>1-Teams_Stats[[#This Row],[Progress]]</f>
        <v>1</v>
      </c>
    </row>
    <row r="92" spans="1:21" x14ac:dyDescent="0.3">
      <c r="A92" t="s">
        <v>15</v>
      </c>
      <c r="B92">
        <v>1999</v>
      </c>
      <c r="C92" s="6">
        <v>36161</v>
      </c>
      <c r="D92" t="s">
        <v>32</v>
      </c>
      <c r="E92" t="s">
        <v>17</v>
      </c>
      <c r="F92" t="s">
        <v>18</v>
      </c>
      <c r="G92">
        <v>5</v>
      </c>
      <c r="H92">
        <v>0</v>
      </c>
      <c r="I92">
        <v>5</v>
      </c>
      <c r="J92">
        <v>1049</v>
      </c>
      <c r="K92">
        <v>40</v>
      </c>
      <c r="L92">
        <v>244.16666666666666</v>
      </c>
      <c r="M92">
        <v>1192</v>
      </c>
      <c r="N92">
        <v>19</v>
      </c>
      <c r="O92">
        <v>221</v>
      </c>
      <c r="P92">
        <v>-1.198</v>
      </c>
      <c r="Q92" t="s">
        <v>105</v>
      </c>
      <c r="R92" s="4">
        <v>0</v>
      </c>
      <c r="S92" t="s">
        <v>318</v>
      </c>
      <c r="T92" t="str">
        <f>_xlfn.TEXTJOIN(" | ",,Teams_Stats[[#This Row],[Year]],Teams_Stats[[#This Row],[Result]],Teams_Stats[[#This Row],[Finish]])</f>
        <v>1999 | LLLLL | Group Stage</v>
      </c>
      <c r="U92" s="4">
        <f>1-Teams_Stats[[#This Row],[Progress]]</f>
        <v>1</v>
      </c>
    </row>
    <row r="93" spans="1:21" x14ac:dyDescent="0.3">
      <c r="A93" t="s">
        <v>15</v>
      </c>
      <c r="B93">
        <v>1999</v>
      </c>
      <c r="C93" s="6">
        <v>36161</v>
      </c>
      <c r="D93" t="s">
        <v>26</v>
      </c>
      <c r="E93" t="s">
        <v>24</v>
      </c>
      <c r="F93" t="s">
        <v>18</v>
      </c>
      <c r="G93">
        <v>5</v>
      </c>
      <c r="H93">
        <v>4</v>
      </c>
      <c r="I93">
        <v>1</v>
      </c>
      <c r="J93">
        <v>1195</v>
      </c>
      <c r="K93">
        <v>40</v>
      </c>
      <c r="L93">
        <v>244.5</v>
      </c>
      <c r="M93">
        <v>1064</v>
      </c>
      <c r="N93">
        <v>47</v>
      </c>
      <c r="O93">
        <v>237.5</v>
      </c>
      <c r="P93">
        <v>0.52600000000000002</v>
      </c>
      <c r="Q93" t="s">
        <v>261</v>
      </c>
      <c r="R93" s="4">
        <v>0.75</v>
      </c>
      <c r="S93" t="s">
        <v>320</v>
      </c>
      <c r="T93" t="str">
        <f>_xlfn.TEXTJOIN(" | ",,Teams_Stats[[#This Row],[Year]],Teams_Stats[[#This Row],[Result]],Teams_Stats[[#This Row],[Finish]])</f>
        <v>1999 | WWWWL - LLW - W - L | Runner Up</v>
      </c>
      <c r="U93" s="4">
        <f>1-Teams_Stats[[#This Row],[Progress]]</f>
        <v>0.25</v>
      </c>
    </row>
    <row r="94" spans="1:21" x14ac:dyDescent="0.3">
      <c r="A94" t="s">
        <v>15</v>
      </c>
      <c r="B94">
        <v>1999</v>
      </c>
      <c r="C94" s="6">
        <v>36161</v>
      </c>
      <c r="D94" t="s">
        <v>26</v>
      </c>
      <c r="E94" t="s">
        <v>35</v>
      </c>
      <c r="F94" t="s">
        <v>18</v>
      </c>
      <c r="G94">
        <v>3</v>
      </c>
      <c r="H94">
        <v>1</v>
      </c>
      <c r="I94">
        <v>2</v>
      </c>
      <c r="J94">
        <v>671</v>
      </c>
      <c r="K94">
        <v>26</v>
      </c>
      <c r="L94">
        <v>145.5</v>
      </c>
      <c r="M94">
        <v>571</v>
      </c>
      <c r="N94">
        <v>23</v>
      </c>
      <c r="O94">
        <v>139.5</v>
      </c>
      <c r="P94">
        <v>0.64524759658987829</v>
      </c>
      <c r="Q94" t="s">
        <v>261</v>
      </c>
      <c r="R94" s="4">
        <v>0.75</v>
      </c>
      <c r="S94" t="s">
        <v>320</v>
      </c>
      <c r="T94" t="str">
        <f>_xlfn.TEXTJOIN(" | ",,Teams_Stats[[#This Row],[Year]],Teams_Stats[[#This Row],[Result]],Teams_Stats[[#This Row],[Finish]])</f>
        <v>1999 | WWWWL - LLW - W - L | Runner Up</v>
      </c>
      <c r="U94" s="4">
        <f>1-Teams_Stats[[#This Row],[Progress]]</f>
        <v>0.25</v>
      </c>
    </row>
    <row r="95" spans="1:21" x14ac:dyDescent="0.3">
      <c r="A95" t="s">
        <v>15</v>
      </c>
      <c r="B95">
        <v>1999</v>
      </c>
      <c r="C95" s="6">
        <v>36161</v>
      </c>
      <c r="D95" t="s">
        <v>26</v>
      </c>
      <c r="E95" t="s">
        <v>19</v>
      </c>
      <c r="F95" t="s">
        <v>19</v>
      </c>
      <c r="G95">
        <v>2</v>
      </c>
      <c r="H95">
        <v>1</v>
      </c>
      <c r="I95">
        <v>1</v>
      </c>
      <c r="J95">
        <v>374</v>
      </c>
      <c r="K95">
        <v>11</v>
      </c>
      <c r="L95">
        <v>86.5</v>
      </c>
      <c r="M95">
        <v>374</v>
      </c>
      <c r="N95">
        <v>9</v>
      </c>
      <c r="O95">
        <v>70.166666666666671</v>
      </c>
      <c r="P95">
        <v>-1.4942688348864119</v>
      </c>
      <c r="Q95" t="s">
        <v>261</v>
      </c>
      <c r="R95" s="4">
        <v>0.75</v>
      </c>
      <c r="S95" t="s">
        <v>320</v>
      </c>
      <c r="T95" t="str">
        <f>_xlfn.TEXTJOIN(" | ",,Teams_Stats[[#This Row],[Year]],Teams_Stats[[#This Row],[Result]],Teams_Stats[[#This Row],[Finish]])</f>
        <v>1999 | WWWWL - LLW - W - L | Runner Up</v>
      </c>
      <c r="U95" s="4">
        <f>1-Teams_Stats[[#This Row],[Progress]]</f>
        <v>0.25</v>
      </c>
    </row>
    <row r="96" spans="1:21" x14ac:dyDescent="0.3">
      <c r="A96" t="s">
        <v>15</v>
      </c>
      <c r="B96">
        <v>1999</v>
      </c>
      <c r="C96" s="6">
        <v>36161</v>
      </c>
      <c r="D96" t="s">
        <v>25</v>
      </c>
      <c r="E96" t="s">
        <v>24</v>
      </c>
      <c r="F96" t="s">
        <v>18</v>
      </c>
      <c r="G96">
        <v>5</v>
      </c>
      <c r="H96">
        <v>3</v>
      </c>
      <c r="I96">
        <v>2</v>
      </c>
      <c r="J96">
        <v>952</v>
      </c>
      <c r="K96">
        <v>29</v>
      </c>
      <c r="L96">
        <v>205.16666666666666</v>
      </c>
      <c r="M96">
        <v>958</v>
      </c>
      <c r="N96">
        <v>37</v>
      </c>
      <c r="O96">
        <v>242</v>
      </c>
      <c r="P96">
        <v>0.73099999999999998</v>
      </c>
      <c r="Q96" t="s">
        <v>262</v>
      </c>
      <c r="R96" s="4">
        <v>1</v>
      </c>
      <c r="S96" t="s">
        <v>319</v>
      </c>
      <c r="T96" t="str">
        <f>_xlfn.TEXTJOIN(" | ",,Teams_Stats[[#This Row],[Year]],Teams_Stats[[#This Row],[Result]],Teams_Stats[[#This Row],[Finish]])</f>
        <v>1999 | WLLWW - WWW - W - W | Champion</v>
      </c>
      <c r="U96" s="4">
        <f>1-Teams_Stats[[#This Row],[Progress]]</f>
        <v>0</v>
      </c>
    </row>
    <row r="97" spans="1:21" x14ac:dyDescent="0.3">
      <c r="A97" t="s">
        <v>15</v>
      </c>
      <c r="B97">
        <v>1999</v>
      </c>
      <c r="C97" s="6">
        <v>36161</v>
      </c>
      <c r="D97" t="s">
        <v>25</v>
      </c>
      <c r="E97" t="s">
        <v>35</v>
      </c>
      <c r="F97" t="s">
        <v>18</v>
      </c>
      <c r="G97">
        <v>3</v>
      </c>
      <c r="H97">
        <v>3</v>
      </c>
      <c r="I97">
        <v>0</v>
      </c>
      <c r="J97">
        <v>857</v>
      </c>
      <c r="K97">
        <v>15</v>
      </c>
      <c r="L97">
        <v>149.66666666666666</v>
      </c>
      <c r="M97">
        <v>735</v>
      </c>
      <c r="N97">
        <v>23</v>
      </c>
      <c r="O97">
        <v>148.33333333333334</v>
      </c>
      <c r="P97">
        <v>0.8260579064587974</v>
      </c>
      <c r="Q97" t="s">
        <v>262</v>
      </c>
      <c r="R97" s="4">
        <v>1</v>
      </c>
      <c r="S97" t="s">
        <v>319</v>
      </c>
      <c r="T97" t="str">
        <f>_xlfn.TEXTJOIN(" | ",,Teams_Stats[[#This Row],[Year]],Teams_Stats[[#This Row],[Result]],Teams_Stats[[#This Row],[Finish]])</f>
        <v>1999 | WLLWW - WWW - W - W | Champion</v>
      </c>
      <c r="U97" s="4">
        <f>1-Teams_Stats[[#This Row],[Progress]]</f>
        <v>0</v>
      </c>
    </row>
    <row r="98" spans="1:21" x14ac:dyDescent="0.3">
      <c r="A98" t="s">
        <v>15</v>
      </c>
      <c r="B98">
        <v>1999</v>
      </c>
      <c r="C98" s="6">
        <v>36161</v>
      </c>
      <c r="D98" t="s">
        <v>25</v>
      </c>
      <c r="E98" t="s">
        <v>19</v>
      </c>
      <c r="F98" t="s">
        <v>19</v>
      </c>
      <c r="G98">
        <v>2</v>
      </c>
      <c r="H98">
        <v>2</v>
      </c>
      <c r="I98">
        <v>0</v>
      </c>
      <c r="J98">
        <v>346</v>
      </c>
      <c r="K98">
        <v>12</v>
      </c>
      <c r="L98">
        <v>69.5</v>
      </c>
      <c r="M98">
        <v>345</v>
      </c>
      <c r="N98">
        <v>20</v>
      </c>
      <c r="O98">
        <v>88.666666666666671</v>
      </c>
      <c r="P98">
        <v>1.481116389548693</v>
      </c>
      <c r="Q98" t="s">
        <v>262</v>
      </c>
      <c r="R98" s="4">
        <v>1</v>
      </c>
      <c r="S98" t="s">
        <v>319</v>
      </c>
      <c r="T98" t="str">
        <f>_xlfn.TEXTJOIN(" | ",,Teams_Stats[[#This Row],[Year]],Teams_Stats[[#This Row],[Result]],Teams_Stats[[#This Row],[Finish]])</f>
        <v>1999 | WLLWW - WWW - W - W | Champion</v>
      </c>
      <c r="U98" s="4">
        <f>1-Teams_Stats[[#This Row],[Progress]]</f>
        <v>0</v>
      </c>
    </row>
    <row r="99" spans="1:21" x14ac:dyDescent="0.3">
      <c r="A99" t="s">
        <v>15</v>
      </c>
      <c r="B99">
        <v>1999</v>
      </c>
      <c r="C99" s="6">
        <v>36161</v>
      </c>
      <c r="D99" t="s">
        <v>20</v>
      </c>
      <c r="E99" t="s">
        <v>24</v>
      </c>
      <c r="F99" t="s">
        <v>18</v>
      </c>
      <c r="G99">
        <v>5</v>
      </c>
      <c r="H99">
        <v>3</v>
      </c>
      <c r="I99">
        <v>2</v>
      </c>
      <c r="J99">
        <v>817</v>
      </c>
      <c r="K99">
        <v>31</v>
      </c>
      <c r="L99">
        <v>194.33333333333334</v>
      </c>
      <c r="M99">
        <v>877</v>
      </c>
      <c r="N99">
        <v>39</v>
      </c>
      <c r="O99">
        <v>224.16666666666666</v>
      </c>
      <c r="P99">
        <v>0.57499999999999996</v>
      </c>
      <c r="Q99" t="s">
        <v>263</v>
      </c>
      <c r="R99" s="4">
        <v>0.5</v>
      </c>
      <c r="S99" t="s">
        <v>317</v>
      </c>
      <c r="T99" t="str">
        <f>_xlfn.TEXTJOIN(" | ",,Teams_Stats[[#This Row],[Year]],Teams_Stats[[#This Row],[Result]],Teams_Stats[[#This Row],[Finish]])</f>
        <v>1999 | WWLLW - NLW - L | Semi Finalist</v>
      </c>
      <c r="U99" s="4">
        <f>1-Teams_Stats[[#This Row],[Progress]]</f>
        <v>0.5</v>
      </c>
    </row>
    <row r="100" spans="1:21" x14ac:dyDescent="0.3">
      <c r="A100" t="s">
        <v>15</v>
      </c>
      <c r="B100">
        <v>1999</v>
      </c>
      <c r="C100" s="6">
        <v>36161</v>
      </c>
      <c r="D100" t="s">
        <v>20</v>
      </c>
      <c r="E100" t="s">
        <v>35</v>
      </c>
      <c r="F100" t="s">
        <v>18</v>
      </c>
      <c r="G100">
        <v>3</v>
      </c>
      <c r="H100">
        <v>1</v>
      </c>
      <c r="I100">
        <v>1</v>
      </c>
      <c r="J100">
        <v>536</v>
      </c>
      <c r="K100">
        <v>16</v>
      </c>
      <c r="L100">
        <v>113.33333333333333</v>
      </c>
      <c r="M100">
        <v>713</v>
      </c>
      <c r="N100">
        <v>21</v>
      </c>
      <c r="O100">
        <v>149.5</v>
      </c>
      <c r="P100">
        <v>-0.64085630021356632</v>
      </c>
      <c r="Q100" t="s">
        <v>263</v>
      </c>
      <c r="R100" s="4">
        <v>0.5</v>
      </c>
      <c r="S100" t="s">
        <v>317</v>
      </c>
      <c r="T100" t="str">
        <f>_xlfn.TEXTJOIN(" | ",,Teams_Stats[[#This Row],[Year]],Teams_Stats[[#This Row],[Result]],Teams_Stats[[#This Row],[Finish]])</f>
        <v>1999 | WWLLW - NLW - L | Semi Finalist</v>
      </c>
      <c r="U100" s="4">
        <f>1-Teams_Stats[[#This Row],[Progress]]</f>
        <v>0.5</v>
      </c>
    </row>
    <row r="101" spans="1:21" x14ac:dyDescent="0.3">
      <c r="A101" t="s">
        <v>15</v>
      </c>
      <c r="B101">
        <v>1999</v>
      </c>
      <c r="C101" s="6">
        <v>36161</v>
      </c>
      <c r="D101" t="s">
        <v>20</v>
      </c>
      <c r="E101" t="s">
        <v>19</v>
      </c>
      <c r="F101" t="s">
        <v>19</v>
      </c>
      <c r="G101">
        <v>1</v>
      </c>
      <c r="H101">
        <v>0</v>
      </c>
      <c r="I101">
        <v>1</v>
      </c>
      <c r="J101">
        <v>241</v>
      </c>
      <c r="K101">
        <v>7</v>
      </c>
      <c r="L101">
        <v>50</v>
      </c>
      <c r="M101">
        <v>242</v>
      </c>
      <c r="N101">
        <v>1</v>
      </c>
      <c r="O101">
        <v>47.5</v>
      </c>
      <c r="P101">
        <v>-0.27473684210526272</v>
      </c>
      <c r="Q101" t="s">
        <v>263</v>
      </c>
      <c r="R101" s="4">
        <v>0.5</v>
      </c>
      <c r="S101" t="s">
        <v>317</v>
      </c>
      <c r="T101" t="str">
        <f>_xlfn.TEXTJOIN(" | ",,Teams_Stats[[#This Row],[Year]],Teams_Stats[[#This Row],[Result]],Teams_Stats[[#This Row],[Finish]])</f>
        <v>1999 | WWLLW - NLW - L | Semi Finalist</v>
      </c>
      <c r="U101" s="4">
        <f>1-Teams_Stats[[#This Row],[Progress]]</f>
        <v>0.5</v>
      </c>
    </row>
    <row r="102" spans="1:21" x14ac:dyDescent="0.3">
      <c r="A102" t="s">
        <v>15</v>
      </c>
      <c r="B102">
        <v>1999</v>
      </c>
      <c r="C102" s="6">
        <v>36161</v>
      </c>
      <c r="D102" t="s">
        <v>23</v>
      </c>
      <c r="E102" t="s">
        <v>24</v>
      </c>
      <c r="F102" t="s">
        <v>18</v>
      </c>
      <c r="G102">
        <v>5</v>
      </c>
      <c r="H102">
        <v>3</v>
      </c>
      <c r="I102">
        <v>2</v>
      </c>
      <c r="J102">
        <v>723</v>
      </c>
      <c r="K102">
        <v>28</v>
      </c>
      <c r="L102">
        <v>196.5</v>
      </c>
      <c r="M102">
        <v>746</v>
      </c>
      <c r="N102">
        <v>42</v>
      </c>
      <c r="O102">
        <v>219.66666666666666</v>
      </c>
      <c r="P102">
        <v>0.497</v>
      </c>
      <c r="Q102" t="s">
        <v>114</v>
      </c>
      <c r="R102" s="4">
        <v>0</v>
      </c>
      <c r="S102" t="s">
        <v>318</v>
      </c>
      <c r="T102" t="str">
        <f>_xlfn.TEXTJOIN(" | ",,Teams_Stats[[#This Row],[Year]],Teams_Stats[[#This Row],[Result]],Teams_Stats[[#This Row],[Finish]])</f>
        <v>1999 | LWWWL | Group Stage</v>
      </c>
      <c r="U102" s="4">
        <f>1-Teams_Stats[[#This Row],[Progress]]</f>
        <v>1</v>
      </c>
    </row>
    <row r="103" spans="1:21" x14ac:dyDescent="0.3">
      <c r="A103" t="s">
        <v>15</v>
      </c>
      <c r="B103">
        <v>1999</v>
      </c>
      <c r="C103" s="6">
        <v>36161</v>
      </c>
      <c r="D103" t="s">
        <v>36</v>
      </c>
      <c r="E103" t="s">
        <v>24</v>
      </c>
      <c r="F103" t="s">
        <v>18</v>
      </c>
      <c r="G103">
        <v>5</v>
      </c>
      <c r="H103">
        <v>2</v>
      </c>
      <c r="I103">
        <v>3</v>
      </c>
      <c r="J103">
        <v>884</v>
      </c>
      <c r="K103">
        <v>45</v>
      </c>
      <c r="L103">
        <v>237</v>
      </c>
      <c r="M103">
        <v>805</v>
      </c>
      <c r="N103">
        <v>30</v>
      </c>
      <c r="O103">
        <v>190.16666666666666</v>
      </c>
      <c r="P103">
        <v>-0.54300000000000004</v>
      </c>
      <c r="Q103" t="s">
        <v>110</v>
      </c>
      <c r="R103" s="4">
        <v>0</v>
      </c>
      <c r="S103" t="s">
        <v>318</v>
      </c>
      <c r="T103" t="str">
        <f>_xlfn.TEXTJOIN(" | ",,Teams_Stats[[#This Row],[Year]],Teams_Stats[[#This Row],[Result]],Teams_Stats[[#This Row],[Finish]])</f>
        <v>1999 | LLWLW | Group Stage</v>
      </c>
      <c r="U103" s="4">
        <f>1-Teams_Stats[[#This Row],[Progress]]</f>
        <v>1</v>
      </c>
    </row>
    <row r="104" spans="1:21" x14ac:dyDescent="0.3">
      <c r="A104" t="s">
        <v>15</v>
      </c>
      <c r="B104">
        <v>1999</v>
      </c>
      <c r="C104" s="6">
        <v>36161</v>
      </c>
      <c r="D104" t="s">
        <v>37</v>
      </c>
      <c r="E104" t="s">
        <v>24</v>
      </c>
      <c r="F104" t="s">
        <v>18</v>
      </c>
      <c r="G104">
        <v>5</v>
      </c>
      <c r="H104">
        <v>0</v>
      </c>
      <c r="I104">
        <v>5</v>
      </c>
      <c r="J104">
        <v>700</v>
      </c>
      <c r="K104">
        <v>47</v>
      </c>
      <c r="L104">
        <v>208.83333333333334</v>
      </c>
      <c r="M104">
        <v>821</v>
      </c>
      <c r="N104">
        <v>25</v>
      </c>
      <c r="O104">
        <v>172.83333333333334</v>
      </c>
      <c r="P104">
        <v>-1.9279999999999999</v>
      </c>
      <c r="Q104" t="s">
        <v>105</v>
      </c>
      <c r="R104" s="4">
        <v>0</v>
      </c>
      <c r="S104" t="s">
        <v>318</v>
      </c>
      <c r="T104" t="str">
        <f>_xlfn.TEXTJOIN(" | ",,Teams_Stats[[#This Row],[Year]],Teams_Stats[[#This Row],[Result]],Teams_Stats[[#This Row],[Finish]])</f>
        <v>1999 | LLLLL | Group Stage</v>
      </c>
      <c r="U104" s="4">
        <f>1-Teams_Stats[[#This Row],[Progress]]</f>
        <v>1</v>
      </c>
    </row>
    <row r="105" spans="1:21" x14ac:dyDescent="0.3">
      <c r="A105" t="s">
        <v>15</v>
      </c>
      <c r="B105">
        <v>2003</v>
      </c>
      <c r="C105" s="6">
        <v>37622</v>
      </c>
      <c r="D105" t="s">
        <v>25</v>
      </c>
      <c r="E105" t="s">
        <v>38</v>
      </c>
      <c r="F105" t="s">
        <v>18</v>
      </c>
      <c r="G105">
        <v>6</v>
      </c>
      <c r="H105">
        <v>6</v>
      </c>
      <c r="I105">
        <v>0</v>
      </c>
      <c r="J105">
        <v>1365</v>
      </c>
      <c r="K105">
        <v>28</v>
      </c>
      <c r="L105">
        <v>255.5</v>
      </c>
      <c r="M105">
        <v>970</v>
      </c>
      <c r="N105">
        <v>57</v>
      </c>
      <c r="O105">
        <v>230.5</v>
      </c>
      <c r="P105">
        <v>2.0449999999999999</v>
      </c>
      <c r="Q105" t="s">
        <v>264</v>
      </c>
      <c r="R105" s="4">
        <v>1</v>
      </c>
      <c r="S105" t="s">
        <v>319</v>
      </c>
      <c r="T105" t="str">
        <f>_xlfn.TEXTJOIN(" | ",,Teams_Stats[[#This Row],[Year]],Teams_Stats[[#This Row],[Result]],Teams_Stats[[#This Row],[Finish]])</f>
        <v>2003 | WWWWWW - WWW - W - W | Champion</v>
      </c>
      <c r="U105" s="4">
        <f>1-Teams_Stats[[#This Row],[Progress]]</f>
        <v>0</v>
      </c>
    </row>
    <row r="106" spans="1:21" x14ac:dyDescent="0.3">
      <c r="A106" t="s">
        <v>15</v>
      </c>
      <c r="B106">
        <v>2003</v>
      </c>
      <c r="C106" s="6">
        <v>37622</v>
      </c>
      <c r="D106" t="s">
        <v>25</v>
      </c>
      <c r="E106" t="s">
        <v>35</v>
      </c>
      <c r="F106" t="s">
        <v>18</v>
      </c>
      <c r="G106">
        <v>3</v>
      </c>
      <c r="H106">
        <v>3</v>
      </c>
      <c r="I106">
        <v>0</v>
      </c>
      <c r="J106">
        <v>705</v>
      </c>
      <c r="K106">
        <v>19</v>
      </c>
      <c r="L106">
        <v>131.33333333333334</v>
      </c>
      <c r="M106">
        <v>509</v>
      </c>
      <c r="N106">
        <v>28</v>
      </c>
      <c r="O106">
        <v>127.83333333333333</v>
      </c>
      <c r="P106">
        <v>1.9746869712351938</v>
      </c>
      <c r="Q106" t="s">
        <v>264</v>
      </c>
      <c r="R106" s="4">
        <v>1</v>
      </c>
      <c r="S106" t="s">
        <v>319</v>
      </c>
      <c r="T106" t="str">
        <f>_xlfn.TEXTJOIN(" | ",,Teams_Stats[[#This Row],[Year]],Teams_Stats[[#This Row],[Result]],Teams_Stats[[#This Row],[Finish]])</f>
        <v>2003 | WWWWWW - WWW - W - W | Champion</v>
      </c>
      <c r="U106" s="4">
        <f>1-Teams_Stats[[#This Row],[Progress]]</f>
        <v>0</v>
      </c>
    </row>
    <row r="107" spans="1:21" x14ac:dyDescent="0.3">
      <c r="A107" t="s">
        <v>15</v>
      </c>
      <c r="B107">
        <v>2003</v>
      </c>
      <c r="C107" s="6">
        <v>37622</v>
      </c>
      <c r="D107" t="s">
        <v>25</v>
      </c>
      <c r="E107" t="s">
        <v>19</v>
      </c>
      <c r="F107" t="s">
        <v>19</v>
      </c>
      <c r="G107">
        <v>2</v>
      </c>
      <c r="H107">
        <v>2</v>
      </c>
      <c r="I107">
        <v>0</v>
      </c>
      <c r="J107">
        <v>571</v>
      </c>
      <c r="K107">
        <v>9</v>
      </c>
      <c r="L107">
        <v>100</v>
      </c>
      <c r="M107">
        <v>357</v>
      </c>
      <c r="N107">
        <v>17</v>
      </c>
      <c r="O107">
        <v>77.5</v>
      </c>
      <c r="P107">
        <v>1.962</v>
      </c>
      <c r="Q107" t="s">
        <v>264</v>
      </c>
      <c r="R107" s="4">
        <v>1</v>
      </c>
      <c r="S107" t="s">
        <v>319</v>
      </c>
      <c r="T107" t="str">
        <f>_xlfn.TEXTJOIN(" | ",,Teams_Stats[[#This Row],[Year]],Teams_Stats[[#This Row],[Result]],Teams_Stats[[#This Row],[Finish]])</f>
        <v>2003 | WWWWWW - WWW - W - W | Champion</v>
      </c>
      <c r="U107" s="4">
        <f>1-Teams_Stats[[#This Row],[Progress]]</f>
        <v>0</v>
      </c>
    </row>
    <row r="108" spans="1:21" x14ac:dyDescent="0.3">
      <c r="A108" t="s">
        <v>15</v>
      </c>
      <c r="B108">
        <v>2003</v>
      </c>
      <c r="C108" s="6">
        <v>37622</v>
      </c>
      <c r="D108" t="s">
        <v>21</v>
      </c>
      <c r="E108" t="s">
        <v>38</v>
      </c>
      <c r="F108" t="s">
        <v>18</v>
      </c>
      <c r="G108">
        <v>6</v>
      </c>
      <c r="H108">
        <v>5</v>
      </c>
      <c r="I108">
        <v>1</v>
      </c>
      <c r="J108">
        <v>1421</v>
      </c>
      <c r="K108">
        <v>42</v>
      </c>
      <c r="L108">
        <v>286.16666666666669</v>
      </c>
      <c r="M108">
        <v>1007</v>
      </c>
      <c r="N108">
        <v>48</v>
      </c>
      <c r="O108">
        <v>253.16666666666666</v>
      </c>
      <c r="P108">
        <v>1.1084135182611883</v>
      </c>
      <c r="Q108" t="s">
        <v>265</v>
      </c>
      <c r="R108" s="4">
        <v>0.75</v>
      </c>
      <c r="S108" t="s">
        <v>320</v>
      </c>
      <c r="T108" t="str">
        <f>_xlfn.TEXTJOIN(" | ",,Teams_Stats[[#This Row],[Year]],Teams_Stats[[#This Row],[Result]],Teams_Stats[[#This Row],[Finish]])</f>
        <v>2003 | WLWWWW - WWW - W - L | Runner Up</v>
      </c>
      <c r="U108" s="4">
        <f>1-Teams_Stats[[#This Row],[Progress]]</f>
        <v>0.25</v>
      </c>
    </row>
    <row r="109" spans="1:21" x14ac:dyDescent="0.3">
      <c r="A109" t="s">
        <v>15</v>
      </c>
      <c r="B109">
        <v>2003</v>
      </c>
      <c r="C109" s="6">
        <v>37622</v>
      </c>
      <c r="D109" t="s">
        <v>21</v>
      </c>
      <c r="E109" t="s">
        <v>35</v>
      </c>
      <c r="F109" t="s">
        <v>18</v>
      </c>
      <c r="G109">
        <v>3</v>
      </c>
      <c r="H109">
        <v>3</v>
      </c>
      <c r="I109">
        <v>0</v>
      </c>
      <c r="J109">
        <v>668</v>
      </c>
      <c r="K109">
        <v>13</v>
      </c>
      <c r="L109">
        <v>138.5</v>
      </c>
      <c r="M109">
        <v>480</v>
      </c>
      <c r="N109">
        <v>26</v>
      </c>
      <c r="O109">
        <v>118.16666666666667</v>
      </c>
      <c r="P109">
        <v>1.6231046931407942</v>
      </c>
      <c r="Q109" t="s">
        <v>265</v>
      </c>
      <c r="R109" s="4">
        <v>0.75</v>
      </c>
      <c r="S109" t="s">
        <v>320</v>
      </c>
      <c r="T109" t="str">
        <f>_xlfn.TEXTJOIN(" | ",,Teams_Stats[[#This Row],[Year]],Teams_Stats[[#This Row],[Result]],Teams_Stats[[#This Row],[Finish]])</f>
        <v>2003 | WLWWWW - WWW - W - L | Runner Up</v>
      </c>
      <c r="U109" s="4">
        <f>1-Teams_Stats[[#This Row],[Progress]]</f>
        <v>0.25</v>
      </c>
    </row>
    <row r="110" spans="1:21" x14ac:dyDescent="0.3">
      <c r="A110" t="s">
        <v>15</v>
      </c>
      <c r="B110">
        <v>2003</v>
      </c>
      <c r="C110" s="6">
        <v>37622</v>
      </c>
      <c r="D110" t="s">
        <v>21</v>
      </c>
      <c r="E110" t="s">
        <v>19</v>
      </c>
      <c r="F110" t="s">
        <v>19</v>
      </c>
      <c r="G110">
        <v>2</v>
      </c>
      <c r="H110">
        <v>1</v>
      </c>
      <c r="I110">
        <v>1</v>
      </c>
      <c r="J110">
        <v>504</v>
      </c>
      <c r="K110">
        <v>14</v>
      </c>
      <c r="L110">
        <v>89.333333333333329</v>
      </c>
      <c r="M110">
        <v>538</v>
      </c>
      <c r="N110">
        <v>12</v>
      </c>
      <c r="O110">
        <v>96.333333333333329</v>
      </c>
      <c r="P110">
        <v>-0.33999999999999986</v>
      </c>
      <c r="Q110" t="s">
        <v>265</v>
      </c>
      <c r="R110" s="4">
        <v>0.75</v>
      </c>
      <c r="S110" t="s">
        <v>320</v>
      </c>
      <c r="T110" t="str">
        <f>_xlfn.TEXTJOIN(" | ",,Teams_Stats[[#This Row],[Year]],Teams_Stats[[#This Row],[Result]],Teams_Stats[[#This Row],[Finish]])</f>
        <v>2003 | WLWWWW - WWW - W - L | Runner Up</v>
      </c>
      <c r="U110" s="4">
        <f>1-Teams_Stats[[#This Row],[Progress]]</f>
        <v>0.25</v>
      </c>
    </row>
    <row r="111" spans="1:21" x14ac:dyDescent="0.3">
      <c r="A111" t="s">
        <v>15</v>
      </c>
      <c r="B111">
        <v>2003</v>
      </c>
      <c r="C111" s="6">
        <v>37622</v>
      </c>
      <c r="D111" t="s">
        <v>29</v>
      </c>
      <c r="E111" t="s">
        <v>38</v>
      </c>
      <c r="F111" t="s">
        <v>18</v>
      </c>
      <c r="G111">
        <v>6</v>
      </c>
      <c r="H111">
        <v>3</v>
      </c>
      <c r="I111">
        <v>2</v>
      </c>
      <c r="J111">
        <v>1059</v>
      </c>
      <c r="K111">
        <v>29</v>
      </c>
      <c r="L111">
        <v>194.66666666666666</v>
      </c>
      <c r="M111">
        <v>882</v>
      </c>
      <c r="N111">
        <v>27</v>
      </c>
      <c r="O111">
        <v>186.66666666666666</v>
      </c>
      <c r="P111">
        <v>0.504</v>
      </c>
      <c r="Q111" t="s">
        <v>266</v>
      </c>
      <c r="R111" s="4">
        <v>0.25</v>
      </c>
      <c r="S111" t="s">
        <v>35</v>
      </c>
      <c r="T111" t="str">
        <f>_xlfn.TEXTJOIN(" | ",,Teams_Stats[[#This Row],[Year]],Teams_Stats[[#This Row],[Result]],Teams_Stats[[#This Row],[Finish]])</f>
        <v>2003 | WWLLWN - LLL | Super Sixes</v>
      </c>
      <c r="U111" s="4">
        <f>1-Teams_Stats[[#This Row],[Progress]]</f>
        <v>0.75</v>
      </c>
    </row>
    <row r="112" spans="1:21" x14ac:dyDescent="0.3">
      <c r="A112" t="s">
        <v>15</v>
      </c>
      <c r="B112">
        <v>2003</v>
      </c>
      <c r="C112" s="6">
        <v>37622</v>
      </c>
      <c r="D112" t="s">
        <v>29</v>
      </c>
      <c r="E112" t="s">
        <v>35</v>
      </c>
      <c r="F112" t="s">
        <v>18</v>
      </c>
      <c r="G112">
        <v>3</v>
      </c>
      <c r="H112">
        <v>0</v>
      </c>
      <c r="I112">
        <v>3</v>
      </c>
      <c r="J112">
        <v>567</v>
      </c>
      <c r="K112">
        <v>27</v>
      </c>
      <c r="L112">
        <v>136</v>
      </c>
      <c r="M112">
        <v>644</v>
      </c>
      <c r="N112">
        <v>12</v>
      </c>
      <c r="O112">
        <v>123.33333333333333</v>
      </c>
      <c r="P112">
        <v>-1.4416216216216218</v>
      </c>
      <c r="Q112" t="s">
        <v>266</v>
      </c>
      <c r="R112" s="4">
        <v>0.25</v>
      </c>
      <c r="S112" t="s">
        <v>35</v>
      </c>
      <c r="T112" t="str">
        <f>_xlfn.TEXTJOIN(" | ",,Teams_Stats[[#This Row],[Year]],Teams_Stats[[#This Row],[Result]],Teams_Stats[[#This Row],[Finish]])</f>
        <v>2003 | WWLLWN - LLL | Super Sixes</v>
      </c>
      <c r="U112" s="4">
        <f>1-Teams_Stats[[#This Row],[Progress]]</f>
        <v>0.75</v>
      </c>
    </row>
    <row r="113" spans="1:21" x14ac:dyDescent="0.3">
      <c r="A113" t="s">
        <v>15</v>
      </c>
      <c r="B113">
        <v>2003</v>
      </c>
      <c r="C113" s="6">
        <v>37622</v>
      </c>
      <c r="D113" t="s">
        <v>16</v>
      </c>
      <c r="E113" t="s">
        <v>38</v>
      </c>
      <c r="F113" t="s">
        <v>18</v>
      </c>
      <c r="G113">
        <v>6</v>
      </c>
      <c r="H113">
        <v>3</v>
      </c>
      <c r="I113">
        <v>3</v>
      </c>
      <c r="J113">
        <v>1034</v>
      </c>
      <c r="K113">
        <v>40</v>
      </c>
      <c r="L113">
        <v>218.83333333333334</v>
      </c>
      <c r="M113">
        <v>951</v>
      </c>
      <c r="N113">
        <v>45</v>
      </c>
      <c r="O113">
        <v>230.66666666666666</v>
      </c>
      <c r="P113">
        <v>0.82099999999999995</v>
      </c>
      <c r="Q113" t="s">
        <v>72</v>
      </c>
      <c r="R113" s="4">
        <v>0</v>
      </c>
      <c r="S113" t="s">
        <v>318</v>
      </c>
      <c r="T113" t="str">
        <f>_xlfn.TEXTJOIN(" | ",,Teams_Stats[[#This Row],[Year]],Teams_Stats[[#This Row],[Result]],Teams_Stats[[#This Row],[Finish]])</f>
        <v>2003 | LWWWLL | Group Stage</v>
      </c>
      <c r="U113" s="4">
        <f>1-Teams_Stats[[#This Row],[Progress]]</f>
        <v>1</v>
      </c>
    </row>
    <row r="114" spans="1:21" x14ac:dyDescent="0.3">
      <c r="A114" t="s">
        <v>15</v>
      </c>
      <c r="B114">
        <v>2003</v>
      </c>
      <c r="C114" s="6">
        <v>37622</v>
      </c>
      <c r="D114" t="s">
        <v>26</v>
      </c>
      <c r="E114" t="s">
        <v>38</v>
      </c>
      <c r="F114" t="s">
        <v>18</v>
      </c>
      <c r="G114">
        <v>6</v>
      </c>
      <c r="H114">
        <v>2</v>
      </c>
      <c r="I114">
        <v>3</v>
      </c>
      <c r="J114">
        <v>1216</v>
      </c>
      <c r="K114">
        <v>48</v>
      </c>
      <c r="L114">
        <v>239.5</v>
      </c>
      <c r="M114">
        <v>1072</v>
      </c>
      <c r="N114">
        <v>40</v>
      </c>
      <c r="O114">
        <v>202.83333333333334</v>
      </c>
      <c r="P114">
        <v>0.22700000000000001</v>
      </c>
      <c r="Q114" t="s">
        <v>118</v>
      </c>
      <c r="R114" s="4">
        <v>0</v>
      </c>
      <c r="S114" t="s">
        <v>318</v>
      </c>
      <c r="T114" t="str">
        <f>_xlfn.TEXTJOIN(" | ",,Teams_Stats[[#This Row],[Year]],Teams_Stats[[#This Row],[Result]],Teams_Stats[[#This Row],[Finish]])</f>
        <v>2003 | LWLWLN | Group Stage</v>
      </c>
      <c r="U114" s="4">
        <f>1-Teams_Stats[[#This Row],[Progress]]</f>
        <v>1</v>
      </c>
    </row>
    <row r="115" spans="1:21" x14ac:dyDescent="0.3">
      <c r="A115" t="s">
        <v>15</v>
      </c>
      <c r="B115">
        <v>2003</v>
      </c>
      <c r="C115" s="6">
        <v>37622</v>
      </c>
      <c r="D115" t="s">
        <v>34</v>
      </c>
      <c r="E115" t="s">
        <v>38</v>
      </c>
      <c r="F115" t="s">
        <v>18</v>
      </c>
      <c r="G115">
        <v>6</v>
      </c>
      <c r="H115">
        <v>1</v>
      </c>
      <c r="I115">
        <v>5</v>
      </c>
      <c r="J115">
        <v>1072</v>
      </c>
      <c r="K115">
        <v>52</v>
      </c>
      <c r="L115">
        <v>268</v>
      </c>
      <c r="M115">
        <v>1322</v>
      </c>
      <c r="N115">
        <v>43</v>
      </c>
      <c r="O115">
        <v>255</v>
      </c>
      <c r="P115">
        <v>-1.454</v>
      </c>
      <c r="Q115" t="s">
        <v>119</v>
      </c>
      <c r="R115" s="4">
        <v>0</v>
      </c>
      <c r="S115" t="s">
        <v>318</v>
      </c>
      <c r="T115" t="str">
        <f>_xlfn.TEXTJOIN(" | ",,Teams_Stats[[#This Row],[Year]],Teams_Stats[[#This Row],[Result]],Teams_Stats[[#This Row],[Finish]])</f>
        <v>2003 | LLLLLW | Group Stage</v>
      </c>
      <c r="U115" s="4">
        <f>1-Teams_Stats[[#This Row],[Progress]]</f>
        <v>1</v>
      </c>
    </row>
    <row r="116" spans="1:21" x14ac:dyDescent="0.3">
      <c r="A116" t="s">
        <v>15</v>
      </c>
      <c r="B116">
        <v>2003</v>
      </c>
      <c r="C116" s="6">
        <v>37622</v>
      </c>
      <c r="D116" t="s">
        <v>39</v>
      </c>
      <c r="E116" t="s">
        <v>38</v>
      </c>
      <c r="F116" t="s">
        <v>18</v>
      </c>
      <c r="G116">
        <v>6</v>
      </c>
      <c r="H116">
        <v>0</v>
      </c>
      <c r="I116">
        <v>6</v>
      </c>
      <c r="J116">
        <v>830</v>
      </c>
      <c r="K116">
        <v>54</v>
      </c>
      <c r="L116">
        <v>196.16666666666666</v>
      </c>
      <c r="M116">
        <v>1793</v>
      </c>
      <c r="N116">
        <v>33</v>
      </c>
      <c r="O116">
        <v>300</v>
      </c>
      <c r="P116">
        <v>-2.9550000000000001</v>
      </c>
      <c r="Q116" t="s">
        <v>81</v>
      </c>
      <c r="R116" s="4">
        <v>0</v>
      </c>
      <c r="S116" t="s">
        <v>318</v>
      </c>
      <c r="T116" t="str">
        <f>_xlfn.TEXTJOIN(" | ",,Teams_Stats[[#This Row],[Year]],Teams_Stats[[#This Row],[Result]],Teams_Stats[[#This Row],[Finish]])</f>
        <v>2003 | LLLLLL | Group Stage</v>
      </c>
      <c r="U116" s="4">
        <f>1-Teams_Stats[[#This Row],[Progress]]</f>
        <v>1</v>
      </c>
    </row>
    <row r="117" spans="1:21" x14ac:dyDescent="0.3">
      <c r="A117" t="s">
        <v>15</v>
      </c>
      <c r="B117">
        <v>2003</v>
      </c>
      <c r="C117" s="6">
        <v>37622</v>
      </c>
      <c r="D117" t="s">
        <v>27</v>
      </c>
      <c r="E117" t="s">
        <v>40</v>
      </c>
      <c r="F117" t="s">
        <v>18</v>
      </c>
      <c r="G117">
        <v>6</v>
      </c>
      <c r="H117">
        <v>4</v>
      </c>
      <c r="I117">
        <v>1</v>
      </c>
      <c r="J117">
        <v>1088</v>
      </c>
      <c r="K117">
        <v>33</v>
      </c>
      <c r="L117">
        <v>220.83333333333334</v>
      </c>
      <c r="M117">
        <v>1046</v>
      </c>
      <c r="N117">
        <v>54</v>
      </c>
      <c r="O117">
        <v>240.33333333333334</v>
      </c>
      <c r="P117">
        <v>1.204</v>
      </c>
      <c r="Q117" t="s">
        <v>267</v>
      </c>
      <c r="R117" s="4">
        <v>0.5</v>
      </c>
      <c r="S117" t="s">
        <v>317</v>
      </c>
      <c r="T117" t="str">
        <f>_xlfn.TEXTJOIN(" | ",,Teams_Stats[[#This Row],[Year]],Teams_Stats[[#This Row],[Result]],Teams_Stats[[#This Row],[Finish]])</f>
        <v>2003 | WWWLWT - LLW - L | Semi Finalist</v>
      </c>
      <c r="U117" s="4">
        <f>1-Teams_Stats[[#This Row],[Progress]]</f>
        <v>0.5</v>
      </c>
    </row>
    <row r="118" spans="1:21" x14ac:dyDescent="0.3">
      <c r="A118" t="s">
        <v>15</v>
      </c>
      <c r="B118">
        <v>2003</v>
      </c>
      <c r="C118" s="6">
        <v>37622</v>
      </c>
      <c r="D118" t="s">
        <v>27</v>
      </c>
      <c r="E118" t="s">
        <v>35</v>
      </c>
      <c r="F118" t="s">
        <v>18</v>
      </c>
      <c r="G118">
        <v>3</v>
      </c>
      <c r="H118">
        <v>1</v>
      </c>
      <c r="I118">
        <v>2</v>
      </c>
      <c r="J118">
        <v>588</v>
      </c>
      <c r="K118">
        <v>25</v>
      </c>
      <c r="L118">
        <v>120.66666666666667</v>
      </c>
      <c r="M118">
        <v>793</v>
      </c>
      <c r="N118">
        <v>21</v>
      </c>
      <c r="O118">
        <v>141.83333333333334</v>
      </c>
      <c r="P118">
        <v>-1.3666666666666671</v>
      </c>
      <c r="Q118" t="s">
        <v>267</v>
      </c>
      <c r="R118" s="4">
        <v>0.5</v>
      </c>
      <c r="S118" t="s">
        <v>317</v>
      </c>
      <c r="T118" t="str">
        <f>_xlfn.TEXTJOIN(" | ",,Teams_Stats[[#This Row],[Year]],Teams_Stats[[#This Row],[Result]],Teams_Stats[[#This Row],[Finish]])</f>
        <v>2003 | WWWLWT - LLW - L | Semi Finalist</v>
      </c>
      <c r="U118" s="4">
        <f>1-Teams_Stats[[#This Row],[Progress]]</f>
        <v>0.5</v>
      </c>
    </row>
    <row r="119" spans="1:21" x14ac:dyDescent="0.3">
      <c r="A119" t="s">
        <v>15</v>
      </c>
      <c r="B119">
        <v>2003</v>
      </c>
      <c r="C119" s="6">
        <v>37622</v>
      </c>
      <c r="D119" t="s">
        <v>27</v>
      </c>
      <c r="E119" t="s">
        <v>19</v>
      </c>
      <c r="F119" t="s">
        <v>19</v>
      </c>
      <c r="G119">
        <v>1</v>
      </c>
      <c r="H119">
        <v>0</v>
      </c>
      <c r="I119">
        <v>1</v>
      </c>
      <c r="J119">
        <v>123</v>
      </c>
      <c r="K119">
        <v>7</v>
      </c>
      <c r="L119">
        <v>38.166666666666664</v>
      </c>
      <c r="M119">
        <v>212</v>
      </c>
      <c r="N119">
        <v>7</v>
      </c>
      <c r="O119">
        <v>50</v>
      </c>
      <c r="P119">
        <v>-1.2570000000000006</v>
      </c>
      <c r="Q119" t="s">
        <v>267</v>
      </c>
      <c r="R119" s="4">
        <v>0.5</v>
      </c>
      <c r="S119" t="s">
        <v>317</v>
      </c>
      <c r="T119" t="str">
        <f>_xlfn.TEXTJOIN(" | ",,Teams_Stats[[#This Row],[Year]],Teams_Stats[[#This Row],[Result]],Teams_Stats[[#This Row],[Finish]])</f>
        <v>2003 | WWWLWT - LLW - L | Semi Finalist</v>
      </c>
      <c r="U119" s="4">
        <f>1-Teams_Stats[[#This Row],[Progress]]</f>
        <v>0.5</v>
      </c>
    </row>
    <row r="120" spans="1:21" x14ac:dyDescent="0.3">
      <c r="A120" t="s">
        <v>15</v>
      </c>
      <c r="B120">
        <v>2003</v>
      </c>
      <c r="C120" s="6">
        <v>37622</v>
      </c>
      <c r="D120" t="s">
        <v>32</v>
      </c>
      <c r="E120" t="s">
        <v>40</v>
      </c>
      <c r="F120" t="s">
        <v>18</v>
      </c>
      <c r="G120">
        <v>6</v>
      </c>
      <c r="H120">
        <v>4</v>
      </c>
      <c r="I120">
        <v>2</v>
      </c>
      <c r="J120">
        <v>869</v>
      </c>
      <c r="K120">
        <v>42</v>
      </c>
      <c r="L120">
        <v>222.33333333333334</v>
      </c>
      <c r="M120">
        <v>927</v>
      </c>
      <c r="N120">
        <v>37</v>
      </c>
      <c r="O120">
        <v>212.66666666666666</v>
      </c>
      <c r="P120">
        <v>-0.69099999999999995</v>
      </c>
      <c r="Q120" t="s">
        <v>268</v>
      </c>
      <c r="R120" s="4">
        <v>0.5</v>
      </c>
      <c r="S120" t="s">
        <v>317</v>
      </c>
      <c r="T120" t="str">
        <f>_xlfn.TEXTJOIN(" | ",,Teams_Stats[[#This Row],[Year]],Teams_Stats[[#This Row],[Result]],Teams_Stats[[#This Row],[Finish]])</f>
        <v>2003 | LWWWWL - LWL - L | Semi Finalist</v>
      </c>
      <c r="U120" s="4">
        <f>1-Teams_Stats[[#This Row],[Progress]]</f>
        <v>0.5</v>
      </c>
    </row>
    <row r="121" spans="1:21" x14ac:dyDescent="0.3">
      <c r="A121" t="s">
        <v>15</v>
      </c>
      <c r="B121">
        <v>2003</v>
      </c>
      <c r="C121" s="6">
        <v>37622</v>
      </c>
      <c r="D121" t="s">
        <v>32</v>
      </c>
      <c r="E121" t="s">
        <v>35</v>
      </c>
      <c r="F121" t="s">
        <v>18</v>
      </c>
      <c r="G121">
        <v>3</v>
      </c>
      <c r="H121">
        <v>1</v>
      </c>
      <c r="I121">
        <v>2</v>
      </c>
      <c r="J121">
        <v>534</v>
      </c>
      <c r="K121">
        <v>17</v>
      </c>
      <c r="L121">
        <v>126</v>
      </c>
      <c r="M121">
        <v>537</v>
      </c>
      <c r="N121">
        <v>19</v>
      </c>
      <c r="O121">
        <v>123.33333333333333</v>
      </c>
      <c r="P121">
        <v>8.0675883256527747E-2</v>
      </c>
      <c r="Q121" t="s">
        <v>268</v>
      </c>
      <c r="R121" s="4">
        <v>0.5</v>
      </c>
      <c r="S121" t="s">
        <v>317</v>
      </c>
      <c r="T121" t="str">
        <f>_xlfn.TEXTJOIN(" | ",,Teams_Stats[[#This Row],[Year]],Teams_Stats[[#This Row],[Result]],Teams_Stats[[#This Row],[Finish]])</f>
        <v>2003 | LWWWWL - LWL - L | Semi Finalist</v>
      </c>
      <c r="U121" s="4">
        <f>1-Teams_Stats[[#This Row],[Progress]]</f>
        <v>0.5</v>
      </c>
    </row>
    <row r="122" spans="1:21" x14ac:dyDescent="0.3">
      <c r="A122" t="s">
        <v>15</v>
      </c>
      <c r="B122">
        <v>2003</v>
      </c>
      <c r="C122" s="6">
        <v>37622</v>
      </c>
      <c r="D122" t="s">
        <v>32</v>
      </c>
      <c r="E122" t="s">
        <v>19</v>
      </c>
      <c r="F122" t="s">
        <v>19</v>
      </c>
      <c r="G122">
        <v>1</v>
      </c>
      <c r="H122">
        <v>0</v>
      </c>
      <c r="I122">
        <v>1</v>
      </c>
      <c r="J122">
        <v>179</v>
      </c>
      <c r="K122">
        <v>10</v>
      </c>
      <c r="L122">
        <v>46.333333333333336</v>
      </c>
      <c r="M122">
        <v>270</v>
      </c>
      <c r="N122">
        <v>4</v>
      </c>
      <c r="O122">
        <v>50</v>
      </c>
      <c r="P122">
        <v>-1.8200000000000003</v>
      </c>
      <c r="Q122" t="s">
        <v>268</v>
      </c>
      <c r="R122" s="4">
        <v>0.5</v>
      </c>
      <c r="S122" t="s">
        <v>317</v>
      </c>
      <c r="T122" t="str">
        <f>_xlfn.TEXTJOIN(" | ",,Teams_Stats[[#This Row],[Year]],Teams_Stats[[#This Row],[Result]],Teams_Stats[[#This Row],[Finish]])</f>
        <v>2003 | LWWWWL - LWL - L | Semi Finalist</v>
      </c>
      <c r="U122" s="4">
        <f>1-Teams_Stats[[#This Row],[Progress]]</f>
        <v>0.5</v>
      </c>
    </row>
    <row r="123" spans="1:21" x14ac:dyDescent="0.3">
      <c r="A123" t="s">
        <v>15</v>
      </c>
      <c r="B123">
        <v>2003</v>
      </c>
      <c r="C123" s="6">
        <v>37622</v>
      </c>
      <c r="D123" t="s">
        <v>20</v>
      </c>
      <c r="E123" t="s">
        <v>40</v>
      </c>
      <c r="F123" t="s">
        <v>18</v>
      </c>
      <c r="G123">
        <v>6</v>
      </c>
      <c r="H123">
        <v>4</v>
      </c>
      <c r="I123">
        <v>2</v>
      </c>
      <c r="J123">
        <v>1091</v>
      </c>
      <c r="K123">
        <v>26</v>
      </c>
      <c r="L123">
        <v>188.83333333333334</v>
      </c>
      <c r="M123">
        <v>1193</v>
      </c>
      <c r="N123">
        <v>40</v>
      </c>
      <c r="O123">
        <v>246.66666666666666</v>
      </c>
      <c r="P123">
        <v>0.99</v>
      </c>
      <c r="Q123" t="s">
        <v>269</v>
      </c>
      <c r="R123" s="4">
        <v>0.25</v>
      </c>
      <c r="S123" t="s">
        <v>35</v>
      </c>
      <c r="T123" t="str">
        <f>_xlfn.TEXTJOIN(" | ",,Teams_Stats[[#This Row],[Year]],Teams_Stats[[#This Row],[Result]],Teams_Stats[[#This Row],[Finish]])</f>
        <v>2003 | LWWLWW - WLL | Super Sixes</v>
      </c>
      <c r="U123" s="4">
        <f>1-Teams_Stats[[#This Row],[Progress]]</f>
        <v>0.75</v>
      </c>
    </row>
    <row r="124" spans="1:21" x14ac:dyDescent="0.3">
      <c r="A124" t="s">
        <v>15</v>
      </c>
      <c r="B124">
        <v>2003</v>
      </c>
      <c r="C124" s="6">
        <v>37622</v>
      </c>
      <c r="D124" t="s">
        <v>20</v>
      </c>
      <c r="E124" t="s">
        <v>35</v>
      </c>
      <c r="F124" t="s">
        <v>18</v>
      </c>
      <c r="G124">
        <v>3</v>
      </c>
      <c r="H124">
        <v>1</v>
      </c>
      <c r="I124">
        <v>2</v>
      </c>
      <c r="J124">
        <v>511</v>
      </c>
      <c r="K124">
        <v>24</v>
      </c>
      <c r="L124">
        <v>122.66666666666667</v>
      </c>
      <c r="M124">
        <v>610</v>
      </c>
      <c r="N124">
        <v>19</v>
      </c>
      <c r="O124">
        <v>140.66666666666666</v>
      </c>
      <c r="P124">
        <v>-0.86816709914005807</v>
      </c>
      <c r="Q124" t="s">
        <v>269</v>
      </c>
      <c r="R124" s="4">
        <v>0.25</v>
      </c>
      <c r="S124" t="s">
        <v>35</v>
      </c>
      <c r="T124" t="str">
        <f>_xlfn.TEXTJOIN(" | ",,Teams_Stats[[#This Row],[Year]],Teams_Stats[[#This Row],[Result]],Teams_Stats[[#This Row],[Finish]])</f>
        <v>2003 | LWWLWW - WLL | Super Sixes</v>
      </c>
      <c r="U124" s="4">
        <f>1-Teams_Stats[[#This Row],[Progress]]</f>
        <v>0.75</v>
      </c>
    </row>
    <row r="125" spans="1:21" x14ac:dyDescent="0.3">
      <c r="A125" t="s">
        <v>15</v>
      </c>
      <c r="B125">
        <v>2003</v>
      </c>
      <c r="C125" s="6">
        <v>37622</v>
      </c>
      <c r="D125" t="s">
        <v>23</v>
      </c>
      <c r="E125" t="s">
        <v>40</v>
      </c>
      <c r="F125" t="s">
        <v>18</v>
      </c>
      <c r="G125">
        <v>6</v>
      </c>
      <c r="H125">
        <v>3</v>
      </c>
      <c r="I125">
        <v>2</v>
      </c>
      <c r="J125">
        <v>1417</v>
      </c>
      <c r="K125">
        <v>43</v>
      </c>
      <c r="L125">
        <v>270.16666666666669</v>
      </c>
      <c r="M125">
        <v>1082</v>
      </c>
      <c r="N125">
        <v>44</v>
      </c>
      <c r="O125">
        <v>235.83333333333334</v>
      </c>
      <c r="P125">
        <v>1.103</v>
      </c>
      <c r="Q125" t="s">
        <v>123</v>
      </c>
      <c r="R125" s="4">
        <v>0</v>
      </c>
      <c r="S125" t="s">
        <v>318</v>
      </c>
      <c r="T125" t="str">
        <f>_xlfn.TEXTJOIN(" | ",,Teams_Stats[[#This Row],[Year]],Teams_Stats[[#This Row],[Result]],Teams_Stats[[#This Row],[Finish]])</f>
        <v>2003 | WLNWLW | Group Stage</v>
      </c>
      <c r="U125" s="4">
        <f>1-Teams_Stats[[#This Row],[Progress]]</f>
        <v>1</v>
      </c>
    </row>
    <row r="126" spans="1:21" x14ac:dyDescent="0.3">
      <c r="A126" t="s">
        <v>15</v>
      </c>
      <c r="B126">
        <v>2003</v>
      </c>
      <c r="C126" s="6">
        <v>37622</v>
      </c>
      <c r="D126" t="s">
        <v>31</v>
      </c>
      <c r="E126" t="s">
        <v>40</v>
      </c>
      <c r="F126" t="s">
        <v>18</v>
      </c>
      <c r="G126">
        <v>6</v>
      </c>
      <c r="H126">
        <v>3</v>
      </c>
      <c r="I126">
        <v>2</v>
      </c>
      <c r="J126">
        <v>1315</v>
      </c>
      <c r="K126">
        <v>29</v>
      </c>
      <c r="L126">
        <v>227.33333333333334</v>
      </c>
      <c r="M126">
        <v>1159</v>
      </c>
      <c r="N126">
        <v>40</v>
      </c>
      <c r="O126">
        <v>260</v>
      </c>
      <c r="P126">
        <v>1.73</v>
      </c>
      <c r="Q126" t="s">
        <v>124</v>
      </c>
      <c r="R126" s="4">
        <v>0</v>
      </c>
      <c r="S126" t="s">
        <v>318</v>
      </c>
      <c r="T126" t="str">
        <f>_xlfn.TEXTJOIN(" | ",,Teams_Stats[[#This Row],[Year]],Teams_Stats[[#This Row],[Result]],Teams_Stats[[#This Row],[Finish]])</f>
        <v>2003 | LWLWWT | Group Stage</v>
      </c>
      <c r="U126" s="4">
        <f>1-Teams_Stats[[#This Row],[Progress]]</f>
        <v>1</v>
      </c>
    </row>
    <row r="127" spans="1:21" x14ac:dyDescent="0.3">
      <c r="A127" t="s">
        <v>15</v>
      </c>
      <c r="B127">
        <v>2003</v>
      </c>
      <c r="C127" s="6">
        <v>37622</v>
      </c>
      <c r="D127" t="s">
        <v>28</v>
      </c>
      <c r="E127" t="s">
        <v>40</v>
      </c>
      <c r="F127" t="s">
        <v>18</v>
      </c>
      <c r="G127">
        <v>6</v>
      </c>
      <c r="H127">
        <v>1</v>
      </c>
      <c r="I127">
        <v>5</v>
      </c>
      <c r="J127">
        <v>947</v>
      </c>
      <c r="K127">
        <v>55</v>
      </c>
      <c r="L127">
        <v>256.66666666666669</v>
      </c>
      <c r="M127">
        <v>1012</v>
      </c>
      <c r="N127">
        <v>33</v>
      </c>
      <c r="O127">
        <v>174.66666666666666</v>
      </c>
      <c r="P127">
        <v>-1.9890000000000001</v>
      </c>
      <c r="Q127" t="s">
        <v>77</v>
      </c>
      <c r="R127" s="4">
        <v>0</v>
      </c>
      <c r="S127" t="s">
        <v>318</v>
      </c>
      <c r="T127" t="str">
        <f>_xlfn.TEXTJOIN(" | ",,Teams_Stats[[#This Row],[Year]],Teams_Stats[[#This Row],[Result]],Teams_Stats[[#This Row],[Finish]])</f>
        <v>2003 | WLLLLL | Group Stage</v>
      </c>
      <c r="U127" s="4">
        <f>1-Teams_Stats[[#This Row],[Progress]]</f>
        <v>1</v>
      </c>
    </row>
    <row r="128" spans="1:21" x14ac:dyDescent="0.3">
      <c r="A128" t="s">
        <v>15</v>
      </c>
      <c r="B128">
        <v>2003</v>
      </c>
      <c r="C128" s="6">
        <v>37622</v>
      </c>
      <c r="D128" t="s">
        <v>36</v>
      </c>
      <c r="E128" t="s">
        <v>40</v>
      </c>
      <c r="F128" t="s">
        <v>18</v>
      </c>
      <c r="G128">
        <v>6</v>
      </c>
      <c r="H128">
        <v>0</v>
      </c>
      <c r="I128">
        <v>5</v>
      </c>
      <c r="J128">
        <v>767</v>
      </c>
      <c r="K128">
        <v>49</v>
      </c>
      <c r="L128">
        <v>199.83333333333334</v>
      </c>
      <c r="M128">
        <v>1075</v>
      </c>
      <c r="N128">
        <v>29</v>
      </c>
      <c r="O128">
        <v>215.83333333333334</v>
      </c>
      <c r="P128">
        <v>-2.0459999999999998</v>
      </c>
      <c r="Q128" t="s">
        <v>125</v>
      </c>
      <c r="R128" s="4">
        <v>0</v>
      </c>
      <c r="S128" t="s">
        <v>318</v>
      </c>
      <c r="T128" t="str">
        <f>_xlfn.TEXTJOIN(" | ",,Teams_Stats[[#This Row],[Year]],Teams_Stats[[#This Row],[Result]],Teams_Stats[[#This Row],[Finish]])</f>
        <v>2003 | LLNLLL | Group Stage</v>
      </c>
      <c r="U128" s="4">
        <f>1-Teams_Stats[[#This Row],[Progress]]</f>
        <v>1</v>
      </c>
    </row>
    <row r="129" spans="1:21" x14ac:dyDescent="0.3">
      <c r="A129" t="s">
        <v>15</v>
      </c>
      <c r="B129">
        <v>2007</v>
      </c>
      <c r="C129" s="6">
        <v>39083</v>
      </c>
      <c r="D129" t="s">
        <v>25</v>
      </c>
      <c r="E129" t="s">
        <v>17</v>
      </c>
      <c r="F129" t="s">
        <v>18</v>
      </c>
      <c r="G129">
        <v>3</v>
      </c>
      <c r="H129">
        <v>3</v>
      </c>
      <c r="I129">
        <v>0</v>
      </c>
      <c r="J129">
        <v>1069</v>
      </c>
      <c r="K129">
        <v>17</v>
      </c>
      <c r="L129">
        <v>150</v>
      </c>
      <c r="M129">
        <v>554</v>
      </c>
      <c r="N129">
        <v>29</v>
      </c>
      <c r="O129">
        <v>115</v>
      </c>
      <c r="P129">
        <v>3.4329999999999998</v>
      </c>
      <c r="Q129" t="s">
        <v>270</v>
      </c>
      <c r="R129" s="4">
        <v>1</v>
      </c>
      <c r="S129" t="s">
        <v>319</v>
      </c>
      <c r="T129" t="str">
        <f>_xlfn.TEXTJOIN(" | ",,Teams_Stats[[#This Row],[Year]],Teams_Stats[[#This Row],[Result]],Teams_Stats[[#This Row],[Finish]])</f>
        <v>2007 | WWW - WWWWWW - W - W | Champion</v>
      </c>
      <c r="U129" s="4">
        <f>1-Teams_Stats[[#This Row],[Progress]]</f>
        <v>0</v>
      </c>
    </row>
    <row r="130" spans="1:21" x14ac:dyDescent="0.3">
      <c r="A130" t="s">
        <v>15</v>
      </c>
      <c r="B130">
        <v>2007</v>
      </c>
      <c r="C130" s="6">
        <v>39083</v>
      </c>
      <c r="D130" t="s">
        <v>25</v>
      </c>
      <c r="E130" t="s">
        <v>41</v>
      </c>
      <c r="F130" t="s">
        <v>18</v>
      </c>
      <c r="G130">
        <v>6</v>
      </c>
      <c r="H130">
        <v>6</v>
      </c>
      <c r="I130">
        <v>0</v>
      </c>
      <c r="J130">
        <v>1348</v>
      </c>
      <c r="K130">
        <v>19</v>
      </c>
      <c r="L130">
        <v>216.16666666666666</v>
      </c>
      <c r="M130">
        <v>1020</v>
      </c>
      <c r="N130">
        <v>56</v>
      </c>
      <c r="O130">
        <v>222.83333333333334</v>
      </c>
      <c r="P130">
        <v>2.4860000000000002</v>
      </c>
      <c r="Q130" t="s">
        <v>270</v>
      </c>
      <c r="R130" s="4">
        <v>1</v>
      </c>
      <c r="S130" t="s">
        <v>319</v>
      </c>
      <c r="T130" t="str">
        <f>_xlfn.TEXTJOIN(" | ",,Teams_Stats[[#This Row],[Year]],Teams_Stats[[#This Row],[Result]],Teams_Stats[[#This Row],[Finish]])</f>
        <v>2007 | WWW - WWWWWW - W - W | Champion</v>
      </c>
      <c r="U130" s="4">
        <f>1-Teams_Stats[[#This Row],[Progress]]</f>
        <v>0</v>
      </c>
    </row>
    <row r="131" spans="1:21" x14ac:dyDescent="0.3">
      <c r="A131" t="s">
        <v>15</v>
      </c>
      <c r="B131">
        <v>2007</v>
      </c>
      <c r="C131" s="6">
        <v>39083</v>
      </c>
      <c r="D131" t="s">
        <v>25</v>
      </c>
      <c r="E131" t="s">
        <v>19</v>
      </c>
      <c r="F131" t="s">
        <v>19</v>
      </c>
      <c r="G131">
        <v>2</v>
      </c>
      <c r="H131">
        <v>2</v>
      </c>
      <c r="I131">
        <v>0</v>
      </c>
      <c r="J131">
        <v>434</v>
      </c>
      <c r="K131">
        <v>7</v>
      </c>
      <c r="L131">
        <v>69.5</v>
      </c>
      <c r="M131">
        <v>364</v>
      </c>
      <c r="N131">
        <v>18</v>
      </c>
      <c r="O131">
        <v>79.833333333333329</v>
      </c>
      <c r="P131">
        <v>2.004</v>
      </c>
      <c r="Q131" t="s">
        <v>270</v>
      </c>
      <c r="R131" s="4">
        <v>1</v>
      </c>
      <c r="S131" t="s">
        <v>319</v>
      </c>
      <c r="T131" t="str">
        <f>_xlfn.TEXTJOIN(" | ",,Teams_Stats[[#This Row],[Year]],Teams_Stats[[#This Row],[Result]],Teams_Stats[[#This Row],[Finish]])</f>
        <v>2007 | WWW - WWWWWW - W - W | Champion</v>
      </c>
      <c r="U131" s="4">
        <f>1-Teams_Stats[[#This Row],[Progress]]</f>
        <v>0</v>
      </c>
    </row>
    <row r="132" spans="1:21" x14ac:dyDescent="0.3">
      <c r="A132" t="s">
        <v>15</v>
      </c>
      <c r="B132">
        <v>2007</v>
      </c>
      <c r="C132" s="6">
        <v>39083</v>
      </c>
      <c r="D132" t="s">
        <v>31</v>
      </c>
      <c r="E132" t="s">
        <v>17</v>
      </c>
      <c r="F132" t="s">
        <v>18</v>
      </c>
      <c r="G132">
        <v>3</v>
      </c>
      <c r="H132">
        <v>2</v>
      </c>
      <c r="I132">
        <v>1</v>
      </c>
      <c r="J132">
        <v>835</v>
      </c>
      <c r="K132">
        <v>16</v>
      </c>
      <c r="L132">
        <v>111.33333333333333</v>
      </c>
      <c r="M132">
        <v>695</v>
      </c>
      <c r="N132">
        <v>23</v>
      </c>
      <c r="O132">
        <v>140</v>
      </c>
      <c r="P132">
        <v>2.403</v>
      </c>
      <c r="Q132" t="s">
        <v>271</v>
      </c>
      <c r="R132" s="4">
        <v>0.5</v>
      </c>
      <c r="S132" t="s">
        <v>317</v>
      </c>
      <c r="T132" t="str">
        <f>_xlfn.TEXTJOIN(" | ",,Teams_Stats[[#This Row],[Year]],Teams_Stats[[#This Row],[Result]],Teams_Stats[[#This Row],[Finish]])</f>
        <v>2007 | WWL - WWLWLW - L | Semi Finalist</v>
      </c>
      <c r="U132" s="4">
        <f>1-Teams_Stats[[#This Row],[Progress]]</f>
        <v>0.5</v>
      </c>
    </row>
    <row r="133" spans="1:21" x14ac:dyDescent="0.3">
      <c r="A133" t="s">
        <v>15</v>
      </c>
      <c r="B133">
        <v>2007</v>
      </c>
      <c r="C133" s="6">
        <v>39083</v>
      </c>
      <c r="D133" t="s">
        <v>31</v>
      </c>
      <c r="E133" t="s">
        <v>41</v>
      </c>
      <c r="F133" t="s">
        <v>18</v>
      </c>
      <c r="G133">
        <v>6</v>
      </c>
      <c r="H133">
        <v>4</v>
      </c>
      <c r="I133">
        <v>2</v>
      </c>
      <c r="J133">
        <v>1267</v>
      </c>
      <c r="K133">
        <v>34</v>
      </c>
      <c r="L133">
        <v>247.83333333333334</v>
      </c>
      <c r="M133">
        <v>1251</v>
      </c>
      <c r="N133">
        <v>50</v>
      </c>
      <c r="O133">
        <v>280.83333333333331</v>
      </c>
      <c r="P133">
        <v>0.67</v>
      </c>
      <c r="Q133" t="s">
        <v>271</v>
      </c>
      <c r="R133" s="4">
        <v>0.5</v>
      </c>
      <c r="S133" t="s">
        <v>317</v>
      </c>
      <c r="T133" t="str">
        <f>_xlfn.TEXTJOIN(" | ",,Teams_Stats[[#This Row],[Year]],Teams_Stats[[#This Row],[Result]],Teams_Stats[[#This Row],[Finish]])</f>
        <v>2007 | WWL - WWLWLW - L | Semi Finalist</v>
      </c>
      <c r="U133" s="4">
        <f>1-Teams_Stats[[#This Row],[Progress]]</f>
        <v>0.5</v>
      </c>
    </row>
    <row r="134" spans="1:21" x14ac:dyDescent="0.3">
      <c r="A134" t="s">
        <v>15</v>
      </c>
      <c r="B134">
        <v>2007</v>
      </c>
      <c r="C134" s="6">
        <v>39083</v>
      </c>
      <c r="D134" t="s">
        <v>31</v>
      </c>
      <c r="E134" t="s">
        <v>19</v>
      </c>
      <c r="F134" t="s">
        <v>19</v>
      </c>
      <c r="G134">
        <v>1</v>
      </c>
      <c r="H134">
        <v>0</v>
      </c>
      <c r="I134">
        <v>1</v>
      </c>
      <c r="J134">
        <v>149</v>
      </c>
      <c r="K134">
        <v>10</v>
      </c>
      <c r="L134">
        <v>43.833333333333336</v>
      </c>
      <c r="M134">
        <v>153</v>
      </c>
      <c r="N134">
        <v>3</v>
      </c>
      <c r="O134">
        <v>31.5</v>
      </c>
      <c r="P134">
        <v>-1.877</v>
      </c>
      <c r="Q134" t="s">
        <v>271</v>
      </c>
      <c r="R134" s="4">
        <v>0.5</v>
      </c>
      <c r="S134" t="s">
        <v>317</v>
      </c>
      <c r="T134" t="str">
        <f>_xlfn.TEXTJOIN(" | ",,Teams_Stats[[#This Row],[Year]],Teams_Stats[[#This Row],[Result]],Teams_Stats[[#This Row],[Finish]])</f>
        <v>2007 | WWL - WWLWLW - L | Semi Finalist</v>
      </c>
      <c r="U134" s="4">
        <f>1-Teams_Stats[[#This Row],[Progress]]</f>
        <v>0.5</v>
      </c>
    </row>
    <row r="135" spans="1:21" x14ac:dyDescent="0.3">
      <c r="A135" t="s">
        <v>15</v>
      </c>
      <c r="B135">
        <v>2007</v>
      </c>
      <c r="C135" s="6">
        <v>39083</v>
      </c>
      <c r="D135" t="s">
        <v>34</v>
      </c>
      <c r="E135" t="s">
        <v>17</v>
      </c>
      <c r="F135" t="s">
        <v>18</v>
      </c>
      <c r="G135">
        <v>3</v>
      </c>
      <c r="H135">
        <v>1</v>
      </c>
      <c r="I135">
        <v>2</v>
      </c>
      <c r="J135">
        <v>401</v>
      </c>
      <c r="K135">
        <v>21</v>
      </c>
      <c r="L135">
        <v>90.666666666666671</v>
      </c>
      <c r="M135">
        <v>847</v>
      </c>
      <c r="N135">
        <v>18</v>
      </c>
      <c r="O135">
        <v>124.16666666666667</v>
      </c>
      <c r="P135">
        <v>-2.5270000000000001</v>
      </c>
      <c r="Q135" t="s">
        <v>65</v>
      </c>
      <c r="R135" s="4">
        <v>0</v>
      </c>
      <c r="S135" t="s">
        <v>318</v>
      </c>
      <c r="T135" t="str">
        <f>_xlfn.TEXTJOIN(" | ",,Teams_Stats[[#This Row],[Year]],Teams_Stats[[#This Row],[Result]],Teams_Stats[[#This Row],[Finish]])</f>
        <v>2007 | LLW | Group Stage</v>
      </c>
      <c r="U135" s="4">
        <f>1-Teams_Stats[[#This Row],[Progress]]</f>
        <v>1</v>
      </c>
    </row>
    <row r="136" spans="1:21" x14ac:dyDescent="0.3">
      <c r="A136" t="s">
        <v>15</v>
      </c>
      <c r="B136">
        <v>2007</v>
      </c>
      <c r="C136" s="6">
        <v>39083</v>
      </c>
      <c r="D136" t="s">
        <v>37</v>
      </c>
      <c r="E136" t="s">
        <v>17</v>
      </c>
      <c r="F136" t="s">
        <v>18</v>
      </c>
      <c r="G136">
        <v>3</v>
      </c>
      <c r="H136">
        <v>0</v>
      </c>
      <c r="I136">
        <v>3</v>
      </c>
      <c r="J136">
        <v>453</v>
      </c>
      <c r="K136">
        <v>27</v>
      </c>
      <c r="L136">
        <v>124.33333333333333</v>
      </c>
      <c r="M136">
        <v>662</v>
      </c>
      <c r="N136">
        <v>11</v>
      </c>
      <c r="O136">
        <v>97.166666666666671</v>
      </c>
      <c r="P136">
        <v>-3.7930000000000001</v>
      </c>
      <c r="Q136" t="s">
        <v>62</v>
      </c>
      <c r="R136" s="4">
        <v>0</v>
      </c>
      <c r="S136" t="s">
        <v>318</v>
      </c>
      <c r="T136" t="str">
        <f>_xlfn.TEXTJOIN(" | ",,Teams_Stats[[#This Row],[Year]],Teams_Stats[[#This Row],[Result]],Teams_Stats[[#This Row],[Finish]])</f>
        <v>2007 | LLL | Group Stage</v>
      </c>
      <c r="U136" s="4">
        <f>1-Teams_Stats[[#This Row],[Progress]]</f>
        <v>1</v>
      </c>
    </row>
    <row r="137" spans="1:21" x14ac:dyDescent="0.3">
      <c r="A137" t="s">
        <v>15</v>
      </c>
      <c r="B137">
        <v>2007</v>
      </c>
      <c r="C137" s="6">
        <v>39083</v>
      </c>
      <c r="D137" t="s">
        <v>27</v>
      </c>
      <c r="E137" t="s">
        <v>24</v>
      </c>
      <c r="F137" t="s">
        <v>18</v>
      </c>
      <c r="G137">
        <v>3</v>
      </c>
      <c r="H137">
        <v>3</v>
      </c>
      <c r="I137">
        <v>0</v>
      </c>
      <c r="J137">
        <v>893</v>
      </c>
      <c r="K137">
        <v>16</v>
      </c>
      <c r="L137">
        <v>150</v>
      </c>
      <c r="M137">
        <v>375</v>
      </c>
      <c r="N137">
        <v>30</v>
      </c>
      <c r="O137">
        <v>105.16666666666667</v>
      </c>
      <c r="P137">
        <v>3.4929999999999999</v>
      </c>
      <c r="Q137" t="s">
        <v>272</v>
      </c>
      <c r="R137" s="4">
        <v>0.75</v>
      </c>
      <c r="S137" t="s">
        <v>320</v>
      </c>
      <c r="T137" t="str">
        <f>_xlfn.TEXTJOIN(" | ",,Teams_Stats[[#This Row],[Year]],Teams_Stats[[#This Row],[Result]],Teams_Stats[[#This Row],[Finish]])</f>
        <v>2007 | WWW - LWWWLW - W - L | Runner Up</v>
      </c>
      <c r="U137" s="4">
        <f>1-Teams_Stats[[#This Row],[Progress]]</f>
        <v>0.25</v>
      </c>
    </row>
    <row r="138" spans="1:21" x14ac:dyDescent="0.3">
      <c r="A138" t="s">
        <v>15</v>
      </c>
      <c r="B138">
        <v>2007</v>
      </c>
      <c r="C138" s="6">
        <v>39083</v>
      </c>
      <c r="D138" t="s">
        <v>27</v>
      </c>
      <c r="E138" t="s">
        <v>41</v>
      </c>
      <c r="F138" t="s">
        <v>18</v>
      </c>
      <c r="G138">
        <v>6</v>
      </c>
      <c r="H138">
        <v>4</v>
      </c>
      <c r="I138">
        <v>2</v>
      </c>
      <c r="J138">
        <v>1276</v>
      </c>
      <c r="K138">
        <v>41</v>
      </c>
      <c r="L138">
        <v>254.33333333333334</v>
      </c>
      <c r="M138">
        <v>1163</v>
      </c>
      <c r="N138">
        <v>47</v>
      </c>
      <c r="O138">
        <v>263.16666666666669</v>
      </c>
      <c r="P138">
        <v>1.004</v>
      </c>
      <c r="Q138" t="s">
        <v>272</v>
      </c>
      <c r="R138" s="4">
        <v>0.75</v>
      </c>
      <c r="S138" t="s">
        <v>320</v>
      </c>
      <c r="T138" t="str">
        <f>_xlfn.TEXTJOIN(" | ",,Teams_Stats[[#This Row],[Year]],Teams_Stats[[#This Row],[Result]],Teams_Stats[[#This Row],[Finish]])</f>
        <v>2007 | WWW - LWWWLW - W - L | Runner Up</v>
      </c>
      <c r="U138" s="4">
        <f>1-Teams_Stats[[#This Row],[Progress]]</f>
        <v>0.25</v>
      </c>
    </row>
    <row r="139" spans="1:21" x14ac:dyDescent="0.3">
      <c r="A139" t="s">
        <v>15</v>
      </c>
      <c r="B139">
        <v>2007</v>
      </c>
      <c r="C139" s="6">
        <v>39083</v>
      </c>
      <c r="D139" t="s">
        <v>27</v>
      </c>
      <c r="E139" t="s">
        <v>19</v>
      </c>
      <c r="F139" t="s">
        <v>19</v>
      </c>
      <c r="G139">
        <v>2</v>
      </c>
      <c r="H139">
        <v>1</v>
      </c>
      <c r="I139">
        <v>1</v>
      </c>
      <c r="J139">
        <v>504</v>
      </c>
      <c r="K139">
        <v>13</v>
      </c>
      <c r="L139">
        <v>86</v>
      </c>
      <c r="M139">
        <v>489</v>
      </c>
      <c r="N139">
        <v>14</v>
      </c>
      <c r="O139">
        <v>79.666666666666671</v>
      </c>
      <c r="P139">
        <v>0.32600000000000001</v>
      </c>
      <c r="Q139" t="s">
        <v>272</v>
      </c>
      <c r="R139" s="4">
        <v>0.75</v>
      </c>
      <c r="S139" t="s">
        <v>320</v>
      </c>
      <c r="T139" t="str">
        <f>_xlfn.TEXTJOIN(" | ",,Teams_Stats[[#This Row],[Year]],Teams_Stats[[#This Row],[Result]],Teams_Stats[[#This Row],[Finish]])</f>
        <v>2007 | WWW - LWWWLW - W - L | Runner Up</v>
      </c>
      <c r="U139" s="4">
        <f>1-Teams_Stats[[#This Row],[Progress]]</f>
        <v>0.25</v>
      </c>
    </row>
    <row r="140" spans="1:21" x14ac:dyDescent="0.3">
      <c r="A140" t="s">
        <v>15</v>
      </c>
      <c r="B140">
        <v>2007</v>
      </c>
      <c r="C140" s="6">
        <v>39083</v>
      </c>
      <c r="D140" t="s">
        <v>36</v>
      </c>
      <c r="E140" t="s">
        <v>24</v>
      </c>
      <c r="F140" t="s">
        <v>18</v>
      </c>
      <c r="G140">
        <v>3</v>
      </c>
      <c r="H140">
        <v>2</v>
      </c>
      <c r="I140">
        <v>1</v>
      </c>
      <c r="J140">
        <v>400</v>
      </c>
      <c r="K140">
        <v>18</v>
      </c>
      <c r="L140">
        <v>103</v>
      </c>
      <c r="M140">
        <v>603</v>
      </c>
      <c r="N140">
        <v>23</v>
      </c>
      <c r="O140">
        <v>120.5</v>
      </c>
      <c r="P140">
        <v>-1.5229999999999999</v>
      </c>
      <c r="Q140" t="s">
        <v>273</v>
      </c>
      <c r="R140" s="4">
        <v>0.25</v>
      </c>
      <c r="S140" t="s">
        <v>41</v>
      </c>
      <c r="T140" t="str">
        <f>_xlfn.TEXTJOIN(" | ",,Teams_Stats[[#This Row],[Year]],Teams_Stats[[#This Row],[Result]],Teams_Stats[[#This Row],[Finish]])</f>
        <v>2007 | WLW - LLWLLL | Super Eights</v>
      </c>
      <c r="U140" s="4">
        <f>1-Teams_Stats[[#This Row],[Progress]]</f>
        <v>0.75</v>
      </c>
    </row>
    <row r="141" spans="1:21" x14ac:dyDescent="0.3">
      <c r="A141" t="s">
        <v>15</v>
      </c>
      <c r="B141">
        <v>2007</v>
      </c>
      <c r="C141" s="6">
        <v>39083</v>
      </c>
      <c r="D141" t="s">
        <v>36</v>
      </c>
      <c r="E141" t="s">
        <v>41</v>
      </c>
      <c r="F141" t="s">
        <v>18</v>
      </c>
      <c r="G141">
        <v>6</v>
      </c>
      <c r="H141">
        <v>1</v>
      </c>
      <c r="I141">
        <v>5</v>
      </c>
      <c r="J141">
        <v>972</v>
      </c>
      <c r="K141">
        <v>54</v>
      </c>
      <c r="L141">
        <v>243</v>
      </c>
      <c r="M141">
        <v>1088</v>
      </c>
      <c r="N141">
        <v>29</v>
      </c>
      <c r="O141">
        <v>236.66666666666666</v>
      </c>
      <c r="P141">
        <v>-0.99789915966386511</v>
      </c>
      <c r="Q141" t="s">
        <v>273</v>
      </c>
      <c r="R141" s="4">
        <v>0.25</v>
      </c>
      <c r="S141" t="s">
        <v>41</v>
      </c>
      <c r="T141" t="str">
        <f>_xlfn.TEXTJOIN(" | ",,Teams_Stats[[#This Row],[Year]],Teams_Stats[[#This Row],[Result]],Teams_Stats[[#This Row],[Finish]])</f>
        <v>2007 | WLW - LLWLLL | Super Eights</v>
      </c>
      <c r="U141" s="4">
        <f>1-Teams_Stats[[#This Row],[Progress]]</f>
        <v>0.75</v>
      </c>
    </row>
    <row r="142" spans="1:21" x14ac:dyDescent="0.3">
      <c r="A142" t="s">
        <v>15</v>
      </c>
      <c r="B142">
        <v>2007</v>
      </c>
      <c r="C142" s="6">
        <v>39083</v>
      </c>
      <c r="D142" t="s">
        <v>21</v>
      </c>
      <c r="E142" t="s">
        <v>24</v>
      </c>
      <c r="F142" t="s">
        <v>18</v>
      </c>
      <c r="G142">
        <v>3</v>
      </c>
      <c r="H142">
        <v>1</v>
      </c>
      <c r="I142">
        <v>2</v>
      </c>
      <c r="J142">
        <v>789</v>
      </c>
      <c r="K142">
        <v>25</v>
      </c>
      <c r="L142">
        <v>143</v>
      </c>
      <c r="M142">
        <v>602</v>
      </c>
      <c r="N142">
        <v>21</v>
      </c>
      <c r="O142">
        <v>141.66666666666666</v>
      </c>
      <c r="P142">
        <v>1.206</v>
      </c>
      <c r="Q142" t="s">
        <v>61</v>
      </c>
      <c r="R142" s="4">
        <v>0</v>
      </c>
      <c r="S142" t="s">
        <v>318</v>
      </c>
      <c r="T142" t="str">
        <f>_xlfn.TEXTJOIN(" | ",,Teams_Stats[[#This Row],[Year]],Teams_Stats[[#This Row],[Result]],Teams_Stats[[#This Row],[Finish]])</f>
        <v>2007 | LWL | Group Stage</v>
      </c>
      <c r="U142" s="4">
        <f>1-Teams_Stats[[#This Row],[Progress]]</f>
        <v>1</v>
      </c>
    </row>
    <row r="143" spans="1:21" x14ac:dyDescent="0.3">
      <c r="A143" t="s">
        <v>15</v>
      </c>
      <c r="B143">
        <v>2007</v>
      </c>
      <c r="C143" s="6">
        <v>39083</v>
      </c>
      <c r="D143" t="s">
        <v>42</v>
      </c>
      <c r="E143" t="s">
        <v>24</v>
      </c>
      <c r="F143" t="s">
        <v>18</v>
      </c>
      <c r="G143">
        <v>3</v>
      </c>
      <c r="H143">
        <v>0</v>
      </c>
      <c r="I143">
        <v>3</v>
      </c>
      <c r="J143">
        <v>328</v>
      </c>
      <c r="K143">
        <v>29</v>
      </c>
      <c r="L143">
        <v>88.833333333333329</v>
      </c>
      <c r="M143">
        <v>830</v>
      </c>
      <c r="N143">
        <v>14</v>
      </c>
      <c r="O143">
        <v>117.5</v>
      </c>
      <c r="P143">
        <v>-4.3449999999999998</v>
      </c>
      <c r="Q143" t="s">
        <v>62</v>
      </c>
      <c r="R143" s="4">
        <v>0</v>
      </c>
      <c r="S143" t="s">
        <v>318</v>
      </c>
      <c r="T143" t="str">
        <f>_xlfn.TEXTJOIN(" | ",,Teams_Stats[[#This Row],[Year]],Teams_Stats[[#This Row],[Result]],Teams_Stats[[#This Row],[Finish]])</f>
        <v>2007 | LLL | Group Stage</v>
      </c>
      <c r="U143" s="4">
        <f>1-Teams_Stats[[#This Row],[Progress]]</f>
        <v>1</v>
      </c>
    </row>
    <row r="144" spans="1:21" x14ac:dyDescent="0.3">
      <c r="A144" t="s">
        <v>15</v>
      </c>
      <c r="B144">
        <v>2007</v>
      </c>
      <c r="C144" s="6">
        <v>39083</v>
      </c>
      <c r="D144" t="s">
        <v>20</v>
      </c>
      <c r="E144" t="s">
        <v>43</v>
      </c>
      <c r="F144" t="s">
        <v>18</v>
      </c>
      <c r="G144">
        <v>3</v>
      </c>
      <c r="H144">
        <v>3</v>
      </c>
      <c r="I144">
        <v>0</v>
      </c>
      <c r="J144">
        <v>904</v>
      </c>
      <c r="K144">
        <v>16</v>
      </c>
      <c r="L144">
        <v>141</v>
      </c>
      <c r="M144">
        <v>641</v>
      </c>
      <c r="N144">
        <v>26</v>
      </c>
      <c r="O144">
        <v>148.66666666666666</v>
      </c>
      <c r="P144">
        <v>2.1379999999999999</v>
      </c>
      <c r="Q144" t="s">
        <v>274</v>
      </c>
      <c r="R144" s="4">
        <v>0.5</v>
      </c>
      <c r="S144" t="s">
        <v>317</v>
      </c>
      <c r="T144" t="str">
        <f>_xlfn.TEXTJOIN(" | ",,Teams_Stats[[#This Row],[Year]],Teams_Stats[[#This Row],[Result]],Teams_Stats[[#This Row],[Finish]])</f>
        <v>2007 | WWW - WWWLWL - L | Semi Finalist</v>
      </c>
      <c r="U144" s="4">
        <f>1-Teams_Stats[[#This Row],[Progress]]</f>
        <v>0.5</v>
      </c>
    </row>
    <row r="145" spans="1:21" x14ac:dyDescent="0.3">
      <c r="A145" t="s">
        <v>15</v>
      </c>
      <c r="B145">
        <v>2007</v>
      </c>
      <c r="C145" s="6">
        <v>39083</v>
      </c>
      <c r="D145" t="s">
        <v>20</v>
      </c>
      <c r="E145" t="s">
        <v>41</v>
      </c>
      <c r="F145" t="s">
        <v>18</v>
      </c>
      <c r="G145">
        <v>6</v>
      </c>
      <c r="H145">
        <v>4</v>
      </c>
      <c r="I145">
        <v>2</v>
      </c>
      <c r="J145">
        <v>1168</v>
      </c>
      <c r="K145">
        <v>34</v>
      </c>
      <c r="L145">
        <v>242.83333333333334</v>
      </c>
      <c r="M145">
        <v>1248</v>
      </c>
      <c r="N145">
        <v>47</v>
      </c>
      <c r="O145">
        <v>276</v>
      </c>
      <c r="P145">
        <v>0.14599999999999999</v>
      </c>
      <c r="Q145" t="s">
        <v>274</v>
      </c>
      <c r="R145" s="4">
        <v>0.5</v>
      </c>
      <c r="S145" t="s">
        <v>317</v>
      </c>
      <c r="T145" t="str">
        <f>_xlfn.TEXTJOIN(" | ",,Teams_Stats[[#This Row],[Year]],Teams_Stats[[#This Row],[Result]],Teams_Stats[[#This Row],[Finish]])</f>
        <v>2007 | WWW - WWWLWL - L | Semi Finalist</v>
      </c>
      <c r="U145" s="4">
        <f>1-Teams_Stats[[#This Row],[Progress]]</f>
        <v>0.5</v>
      </c>
    </row>
    <row r="146" spans="1:21" x14ac:dyDescent="0.3">
      <c r="A146" t="s">
        <v>15</v>
      </c>
      <c r="B146">
        <v>2007</v>
      </c>
      <c r="C146" s="6">
        <v>39083</v>
      </c>
      <c r="D146" t="s">
        <v>20</v>
      </c>
      <c r="E146" t="s">
        <v>19</v>
      </c>
      <c r="F146" t="s">
        <v>19</v>
      </c>
      <c r="G146">
        <v>1</v>
      </c>
      <c r="H146">
        <v>0</v>
      </c>
      <c r="I146">
        <v>1</v>
      </c>
      <c r="J146">
        <v>208</v>
      </c>
      <c r="K146">
        <v>10</v>
      </c>
      <c r="L146">
        <v>41.666666666666664</v>
      </c>
      <c r="M146">
        <v>289</v>
      </c>
      <c r="N146">
        <v>5</v>
      </c>
      <c r="O146">
        <v>50</v>
      </c>
      <c r="P146">
        <v>-1.62</v>
      </c>
      <c r="Q146" t="s">
        <v>274</v>
      </c>
      <c r="R146" s="4">
        <v>0.5</v>
      </c>
      <c r="S146" t="s">
        <v>317</v>
      </c>
      <c r="T146" t="str">
        <f>_xlfn.TEXTJOIN(" | ",,Teams_Stats[[#This Row],[Year]],Teams_Stats[[#This Row],[Result]],Teams_Stats[[#This Row],[Finish]])</f>
        <v>2007 | WWW - WWWLWL - L | Semi Finalist</v>
      </c>
      <c r="U146" s="4">
        <f>1-Teams_Stats[[#This Row],[Progress]]</f>
        <v>0.5</v>
      </c>
    </row>
    <row r="147" spans="1:21" x14ac:dyDescent="0.3">
      <c r="A147" t="s">
        <v>15</v>
      </c>
      <c r="B147">
        <v>2007</v>
      </c>
      <c r="C147" s="6">
        <v>39083</v>
      </c>
      <c r="D147" t="s">
        <v>16</v>
      </c>
      <c r="E147" t="s">
        <v>43</v>
      </c>
      <c r="F147" t="s">
        <v>18</v>
      </c>
      <c r="G147">
        <v>3</v>
      </c>
      <c r="H147">
        <v>2</v>
      </c>
      <c r="I147">
        <v>1</v>
      </c>
      <c r="J147">
        <v>666</v>
      </c>
      <c r="K147">
        <v>16</v>
      </c>
      <c r="L147">
        <v>133</v>
      </c>
      <c r="M147">
        <v>615</v>
      </c>
      <c r="N147">
        <v>21</v>
      </c>
      <c r="O147">
        <v>134</v>
      </c>
      <c r="P147">
        <v>0.41799999999999998</v>
      </c>
      <c r="Q147" t="s">
        <v>275</v>
      </c>
      <c r="R147" s="4">
        <v>0.25</v>
      </c>
      <c r="S147" t="s">
        <v>41</v>
      </c>
      <c r="T147" t="str">
        <f>_xlfn.TEXTJOIN(" | ",,Teams_Stats[[#This Row],[Year]],Teams_Stats[[#This Row],[Result]],Teams_Stats[[#This Row],[Finish]])</f>
        <v>2007 | LWW - WLLWLW | Super Eights</v>
      </c>
      <c r="U147" s="4">
        <f>1-Teams_Stats[[#This Row],[Progress]]</f>
        <v>0.75</v>
      </c>
    </row>
    <row r="148" spans="1:21" x14ac:dyDescent="0.3">
      <c r="A148" t="s">
        <v>15</v>
      </c>
      <c r="B148">
        <v>2007</v>
      </c>
      <c r="C148" s="6">
        <v>39083</v>
      </c>
      <c r="D148" t="s">
        <v>16</v>
      </c>
      <c r="E148" t="s">
        <v>41</v>
      </c>
      <c r="F148" t="s">
        <v>18</v>
      </c>
      <c r="G148">
        <v>6</v>
      </c>
      <c r="H148">
        <v>3</v>
      </c>
      <c r="I148">
        <v>3</v>
      </c>
      <c r="J148">
        <v>1348</v>
      </c>
      <c r="K148">
        <v>50</v>
      </c>
      <c r="L148">
        <v>292.5</v>
      </c>
      <c r="M148">
        <v>1301</v>
      </c>
      <c r="N148">
        <v>44</v>
      </c>
      <c r="O148">
        <v>252</v>
      </c>
      <c r="P148">
        <v>-0.30408936651583662</v>
      </c>
      <c r="Q148" t="s">
        <v>275</v>
      </c>
      <c r="R148" s="4">
        <v>0.25</v>
      </c>
      <c r="S148" t="s">
        <v>41</v>
      </c>
      <c r="T148" t="str">
        <f>_xlfn.TEXTJOIN(" | ",,Teams_Stats[[#This Row],[Year]],Teams_Stats[[#This Row],[Result]],Teams_Stats[[#This Row],[Finish]])</f>
        <v>2007 | LWW - WLLWLW | Super Eights</v>
      </c>
      <c r="U148" s="4">
        <f>1-Teams_Stats[[#This Row],[Progress]]</f>
        <v>0.75</v>
      </c>
    </row>
    <row r="149" spans="1:21" x14ac:dyDescent="0.3">
      <c r="A149" t="s">
        <v>15</v>
      </c>
      <c r="B149">
        <v>2007</v>
      </c>
      <c r="C149" s="6">
        <v>39083</v>
      </c>
      <c r="D149" t="s">
        <v>32</v>
      </c>
      <c r="E149" t="s">
        <v>43</v>
      </c>
      <c r="F149" t="s">
        <v>18</v>
      </c>
      <c r="G149">
        <v>3</v>
      </c>
      <c r="H149">
        <v>1</v>
      </c>
      <c r="I149">
        <v>2</v>
      </c>
      <c r="J149">
        <v>563</v>
      </c>
      <c r="K149">
        <v>23</v>
      </c>
      <c r="L149">
        <v>135.66666666666666</v>
      </c>
      <c r="M149">
        <v>708</v>
      </c>
      <c r="N149">
        <v>20</v>
      </c>
      <c r="O149">
        <v>133</v>
      </c>
      <c r="P149">
        <v>-1.194</v>
      </c>
      <c r="Q149" t="s">
        <v>132</v>
      </c>
      <c r="R149" s="4">
        <v>0</v>
      </c>
      <c r="S149" t="s">
        <v>318</v>
      </c>
      <c r="T149" t="str">
        <f>_xlfn.TEXTJOIN(" | ",,Teams_Stats[[#This Row],[Year]],Teams_Stats[[#This Row],[Result]],Teams_Stats[[#This Row],[Finish]])</f>
        <v>2007 | WLL | Group Stage</v>
      </c>
      <c r="U149" s="4">
        <f>1-Teams_Stats[[#This Row],[Progress]]</f>
        <v>1</v>
      </c>
    </row>
    <row r="150" spans="1:21" x14ac:dyDescent="0.3">
      <c r="A150" t="s">
        <v>15</v>
      </c>
      <c r="B150">
        <v>2007</v>
      </c>
      <c r="C150" s="6">
        <v>39083</v>
      </c>
      <c r="D150" t="s">
        <v>28</v>
      </c>
      <c r="E150" t="s">
        <v>43</v>
      </c>
      <c r="F150" t="s">
        <v>18</v>
      </c>
      <c r="G150">
        <v>3</v>
      </c>
      <c r="H150">
        <v>0</v>
      </c>
      <c r="I150">
        <v>3</v>
      </c>
      <c r="J150">
        <v>676</v>
      </c>
      <c r="K150">
        <v>26</v>
      </c>
      <c r="L150">
        <v>149.33333333333334</v>
      </c>
      <c r="M150">
        <v>845</v>
      </c>
      <c r="N150">
        <v>14</v>
      </c>
      <c r="O150">
        <v>143.33333333333334</v>
      </c>
      <c r="P150">
        <v>-1.389</v>
      </c>
      <c r="Q150" t="s">
        <v>62</v>
      </c>
      <c r="R150" s="4">
        <v>0</v>
      </c>
      <c r="S150" t="s">
        <v>318</v>
      </c>
      <c r="T150" t="str">
        <f>_xlfn.TEXTJOIN(" | ",,Teams_Stats[[#This Row],[Year]],Teams_Stats[[#This Row],[Result]],Teams_Stats[[#This Row],[Finish]])</f>
        <v>2007 | LLL | Group Stage</v>
      </c>
      <c r="U150" s="4">
        <f>1-Teams_Stats[[#This Row],[Progress]]</f>
        <v>1</v>
      </c>
    </row>
    <row r="151" spans="1:21" x14ac:dyDescent="0.3">
      <c r="A151" t="s">
        <v>15</v>
      </c>
      <c r="B151">
        <v>2007</v>
      </c>
      <c r="C151" s="6">
        <v>39083</v>
      </c>
      <c r="D151" t="s">
        <v>23</v>
      </c>
      <c r="E151" t="s">
        <v>44</v>
      </c>
      <c r="F151" t="s">
        <v>18</v>
      </c>
      <c r="G151">
        <v>3</v>
      </c>
      <c r="H151">
        <v>3</v>
      </c>
      <c r="I151">
        <v>0</v>
      </c>
      <c r="J151">
        <v>635</v>
      </c>
      <c r="K151">
        <v>15</v>
      </c>
      <c r="L151">
        <v>136</v>
      </c>
      <c r="M151">
        <v>572</v>
      </c>
      <c r="N151">
        <v>23</v>
      </c>
      <c r="O151">
        <v>145.33333333333334</v>
      </c>
      <c r="P151">
        <v>0.76400000000000001</v>
      </c>
      <c r="Q151" t="s">
        <v>276</v>
      </c>
      <c r="R151" s="4">
        <v>0.25</v>
      </c>
      <c r="S151" t="s">
        <v>41</v>
      </c>
      <c r="T151" t="str">
        <f>_xlfn.TEXTJOIN(" | ",,Teams_Stats[[#This Row],[Year]],Teams_Stats[[#This Row],[Result]],Teams_Stats[[#This Row],[Finish]])</f>
        <v>2007 | WWW - LLLLWL | Super Eights</v>
      </c>
      <c r="U151" s="4">
        <f>1-Teams_Stats[[#This Row],[Progress]]</f>
        <v>0.75</v>
      </c>
    </row>
    <row r="152" spans="1:21" x14ac:dyDescent="0.3">
      <c r="A152" t="s">
        <v>15</v>
      </c>
      <c r="B152">
        <v>2007</v>
      </c>
      <c r="C152" s="6">
        <v>39083</v>
      </c>
      <c r="D152" t="s">
        <v>23</v>
      </c>
      <c r="E152" t="s">
        <v>41</v>
      </c>
      <c r="F152" t="s">
        <v>18</v>
      </c>
      <c r="G152">
        <v>6</v>
      </c>
      <c r="H152">
        <v>1</v>
      </c>
      <c r="I152">
        <v>5</v>
      </c>
      <c r="J152">
        <v>1405</v>
      </c>
      <c r="K152">
        <v>54</v>
      </c>
      <c r="L152">
        <v>284.5</v>
      </c>
      <c r="M152">
        <v>1592</v>
      </c>
      <c r="N152">
        <v>37</v>
      </c>
      <c r="O152">
        <v>283</v>
      </c>
      <c r="P152">
        <v>-0.82214217098943276</v>
      </c>
      <c r="Q152" t="s">
        <v>276</v>
      </c>
      <c r="R152" s="4">
        <v>0.25</v>
      </c>
      <c r="S152" t="s">
        <v>41</v>
      </c>
      <c r="T152" t="str">
        <f>_xlfn.TEXTJOIN(" | ",,Teams_Stats[[#This Row],[Year]],Teams_Stats[[#This Row],[Result]],Teams_Stats[[#This Row],[Finish]])</f>
        <v>2007 | WWW - LLLLWL | Super Eights</v>
      </c>
      <c r="U152" s="4">
        <f>1-Teams_Stats[[#This Row],[Progress]]</f>
        <v>0.75</v>
      </c>
    </row>
    <row r="153" spans="1:21" x14ac:dyDescent="0.3">
      <c r="A153" t="s">
        <v>15</v>
      </c>
      <c r="B153">
        <v>2007</v>
      </c>
      <c r="C153" s="6">
        <v>39083</v>
      </c>
      <c r="D153" t="s">
        <v>45</v>
      </c>
      <c r="E153" t="s">
        <v>44</v>
      </c>
      <c r="F153" t="s">
        <v>18</v>
      </c>
      <c r="G153">
        <v>3</v>
      </c>
      <c r="H153">
        <v>1</v>
      </c>
      <c r="I153">
        <v>1</v>
      </c>
      <c r="J153">
        <v>537</v>
      </c>
      <c r="K153">
        <v>24</v>
      </c>
      <c r="L153">
        <v>139.66666666666666</v>
      </c>
      <c r="M153">
        <v>543</v>
      </c>
      <c r="N153">
        <v>22</v>
      </c>
      <c r="O153">
        <v>133.83333333333334</v>
      </c>
      <c r="P153">
        <v>-9.1999999999999998E-2</v>
      </c>
      <c r="Q153" t="s">
        <v>277</v>
      </c>
      <c r="R153" s="4">
        <v>0.25</v>
      </c>
      <c r="S153" t="s">
        <v>41</v>
      </c>
      <c r="T153" t="str">
        <f>_xlfn.TEXTJOIN(" | ",,Teams_Stats[[#This Row],[Year]],Teams_Stats[[#This Row],[Result]],Teams_Stats[[#This Row],[Finish]])</f>
        <v>2007 | TWL - LLLLWL | Super Eights</v>
      </c>
      <c r="U153" s="4">
        <f>1-Teams_Stats[[#This Row],[Progress]]</f>
        <v>0.75</v>
      </c>
    </row>
    <row r="154" spans="1:21" x14ac:dyDescent="0.3">
      <c r="A154" t="s">
        <v>15</v>
      </c>
      <c r="B154">
        <v>2007</v>
      </c>
      <c r="C154" s="6">
        <v>39083</v>
      </c>
      <c r="D154" t="s">
        <v>45</v>
      </c>
      <c r="E154" t="s">
        <v>41</v>
      </c>
      <c r="F154" t="s">
        <v>18</v>
      </c>
      <c r="G154">
        <v>6</v>
      </c>
      <c r="H154">
        <v>1</v>
      </c>
      <c r="I154">
        <v>5</v>
      </c>
      <c r="J154">
        <v>915</v>
      </c>
      <c r="K154">
        <v>55</v>
      </c>
      <c r="L154">
        <v>228.5</v>
      </c>
      <c r="M154">
        <v>1036</v>
      </c>
      <c r="N154">
        <v>31</v>
      </c>
      <c r="O154">
        <v>195.16666666666666</v>
      </c>
      <c r="P154">
        <v>-1.8480000000000001</v>
      </c>
      <c r="Q154" t="s">
        <v>277</v>
      </c>
      <c r="R154" s="4">
        <v>0.25</v>
      </c>
      <c r="S154" t="s">
        <v>41</v>
      </c>
      <c r="T154" t="str">
        <f>_xlfn.TEXTJOIN(" | ",,Teams_Stats[[#This Row],[Year]],Teams_Stats[[#This Row],[Result]],Teams_Stats[[#This Row],[Finish]])</f>
        <v>2007 | TWL - LLLLWL | Super Eights</v>
      </c>
      <c r="U154" s="4">
        <f>1-Teams_Stats[[#This Row],[Progress]]</f>
        <v>0.75</v>
      </c>
    </row>
    <row r="155" spans="1:21" x14ac:dyDescent="0.3">
      <c r="A155" t="s">
        <v>15</v>
      </c>
      <c r="B155">
        <v>2007</v>
      </c>
      <c r="C155" s="6">
        <v>39083</v>
      </c>
      <c r="D155" t="s">
        <v>26</v>
      </c>
      <c r="E155" t="s">
        <v>44</v>
      </c>
      <c r="F155" t="s">
        <v>18</v>
      </c>
      <c r="G155">
        <v>3</v>
      </c>
      <c r="H155">
        <v>1</v>
      </c>
      <c r="I155">
        <v>2</v>
      </c>
      <c r="J155">
        <v>668</v>
      </c>
      <c r="K155">
        <v>30</v>
      </c>
      <c r="L155">
        <v>142.83333333333334</v>
      </c>
      <c r="M155">
        <v>473</v>
      </c>
      <c r="N155">
        <v>26</v>
      </c>
      <c r="O155">
        <v>110.83333333333333</v>
      </c>
      <c r="P155">
        <v>8.8999999999999996E-2</v>
      </c>
      <c r="Q155" t="s">
        <v>65</v>
      </c>
      <c r="R155" s="4">
        <v>0</v>
      </c>
      <c r="S155" t="s">
        <v>318</v>
      </c>
      <c r="T155" t="str">
        <f>_xlfn.TEXTJOIN(" | ",,Teams_Stats[[#This Row],[Year]],Teams_Stats[[#This Row],[Result]],Teams_Stats[[#This Row],[Finish]])</f>
        <v>2007 | LLW | Group Stage</v>
      </c>
      <c r="U155" s="4">
        <f>1-Teams_Stats[[#This Row],[Progress]]</f>
        <v>1</v>
      </c>
    </row>
    <row r="156" spans="1:21" x14ac:dyDescent="0.3">
      <c r="A156" t="s">
        <v>15</v>
      </c>
      <c r="B156">
        <v>2007</v>
      </c>
      <c r="C156" s="6">
        <v>39083</v>
      </c>
      <c r="D156" t="s">
        <v>29</v>
      </c>
      <c r="E156" t="s">
        <v>44</v>
      </c>
      <c r="F156" t="s">
        <v>18</v>
      </c>
      <c r="G156">
        <v>3</v>
      </c>
      <c r="H156">
        <v>0</v>
      </c>
      <c r="I156">
        <v>2</v>
      </c>
      <c r="J156">
        <v>522</v>
      </c>
      <c r="K156">
        <v>25</v>
      </c>
      <c r="L156">
        <v>119.16666666666667</v>
      </c>
      <c r="M156">
        <v>774</v>
      </c>
      <c r="N156">
        <v>23</v>
      </c>
      <c r="O156">
        <v>147.66666666666666</v>
      </c>
      <c r="P156">
        <v>-0.88600000000000001</v>
      </c>
      <c r="Q156" t="s">
        <v>135</v>
      </c>
      <c r="R156" s="4">
        <v>0</v>
      </c>
      <c r="S156" t="s">
        <v>318</v>
      </c>
      <c r="T156" t="str">
        <f>_xlfn.TEXTJOIN(" | ",,Teams_Stats[[#This Row],[Year]],Teams_Stats[[#This Row],[Result]],Teams_Stats[[#This Row],[Finish]])</f>
        <v>2007 | TLL | Group Stage</v>
      </c>
      <c r="U156" s="4">
        <f>1-Teams_Stats[[#This Row],[Progress]]</f>
        <v>1</v>
      </c>
    </row>
    <row r="157" spans="1:21" x14ac:dyDescent="0.3">
      <c r="A157" t="s">
        <v>15</v>
      </c>
      <c r="B157">
        <v>2011</v>
      </c>
      <c r="C157" s="6">
        <v>40544</v>
      </c>
      <c r="D157" t="s">
        <v>26</v>
      </c>
      <c r="E157" t="s">
        <v>17</v>
      </c>
      <c r="F157" t="s">
        <v>18</v>
      </c>
      <c r="G157">
        <v>6</v>
      </c>
      <c r="H157">
        <v>5</v>
      </c>
      <c r="I157">
        <v>1</v>
      </c>
      <c r="J157">
        <v>1312</v>
      </c>
      <c r="K157">
        <v>43</v>
      </c>
      <c r="L157">
        <v>259.83333333333331</v>
      </c>
      <c r="M157">
        <v>1145</v>
      </c>
      <c r="N157">
        <v>53</v>
      </c>
      <c r="O157">
        <v>262.33333333333331</v>
      </c>
      <c r="P157">
        <v>0.75800000000000001</v>
      </c>
      <c r="Q157" t="s">
        <v>278</v>
      </c>
      <c r="R157" s="4">
        <v>0.5</v>
      </c>
      <c r="S157" t="s">
        <v>317</v>
      </c>
      <c r="T157" t="str">
        <f>_xlfn.TEXTJOIN(" | ",,Teams_Stats[[#This Row],[Year]],Teams_Stats[[#This Row],[Result]],Teams_Stats[[#This Row],[Finish]])</f>
        <v>2011 | WWWLWW - W - L | Semi Finalist</v>
      </c>
      <c r="U157" s="4">
        <f>1-Teams_Stats[[#This Row],[Progress]]</f>
        <v>0.5</v>
      </c>
    </row>
    <row r="158" spans="1:21" x14ac:dyDescent="0.3">
      <c r="A158" t="s">
        <v>15</v>
      </c>
      <c r="B158">
        <v>2011</v>
      </c>
      <c r="C158" s="6">
        <v>40544</v>
      </c>
      <c r="D158" t="s">
        <v>26</v>
      </c>
      <c r="E158" t="s">
        <v>19</v>
      </c>
      <c r="F158" t="s">
        <v>19</v>
      </c>
      <c r="G158">
        <v>2</v>
      </c>
      <c r="H158">
        <v>1</v>
      </c>
      <c r="I158">
        <v>1</v>
      </c>
      <c r="J158">
        <v>344</v>
      </c>
      <c r="K158">
        <v>10</v>
      </c>
      <c r="L158">
        <v>70.666666666666671</v>
      </c>
      <c r="M158">
        <v>372</v>
      </c>
      <c r="N158">
        <v>19</v>
      </c>
      <c r="O158">
        <v>93.5</v>
      </c>
      <c r="P158">
        <v>1.1364705882352939</v>
      </c>
      <c r="Q158" t="s">
        <v>278</v>
      </c>
      <c r="R158" s="4">
        <v>0.5</v>
      </c>
      <c r="S158" t="s">
        <v>317</v>
      </c>
      <c r="T158" t="str">
        <f>_xlfn.TEXTJOIN(" | ",,Teams_Stats[[#This Row],[Year]],Teams_Stats[[#This Row],[Result]],Teams_Stats[[#This Row],[Finish]])</f>
        <v>2011 | WWWLWW - W - L | Semi Finalist</v>
      </c>
      <c r="U158" s="4">
        <f>1-Teams_Stats[[#This Row],[Progress]]</f>
        <v>0.5</v>
      </c>
    </row>
    <row r="159" spans="1:21" x14ac:dyDescent="0.3">
      <c r="A159" t="s">
        <v>15</v>
      </c>
      <c r="B159">
        <v>2011</v>
      </c>
      <c r="C159" s="6">
        <v>40544</v>
      </c>
      <c r="D159" t="s">
        <v>27</v>
      </c>
      <c r="E159" t="s">
        <v>17</v>
      </c>
      <c r="F159" t="s">
        <v>18</v>
      </c>
      <c r="G159">
        <v>6</v>
      </c>
      <c r="H159">
        <v>4</v>
      </c>
      <c r="I159">
        <v>1</v>
      </c>
      <c r="J159">
        <v>1482</v>
      </c>
      <c r="K159">
        <v>35</v>
      </c>
      <c r="L159">
        <v>251.5</v>
      </c>
      <c r="M159">
        <v>882</v>
      </c>
      <c r="N159">
        <v>47</v>
      </c>
      <c r="O159">
        <v>204.5</v>
      </c>
      <c r="P159">
        <v>2.5819999999999999</v>
      </c>
      <c r="Q159" t="s">
        <v>279</v>
      </c>
      <c r="R159" s="4">
        <v>0.75</v>
      </c>
      <c r="S159" t="s">
        <v>320</v>
      </c>
      <c r="T159" t="str">
        <f>_xlfn.TEXTJOIN(" | ",,Teams_Stats[[#This Row],[Year]],Teams_Stats[[#This Row],[Result]],Teams_Stats[[#This Row],[Finish]])</f>
        <v>2011 | WLWNWW - W -W - L | Runner Up</v>
      </c>
      <c r="U159" s="4">
        <f>1-Teams_Stats[[#This Row],[Progress]]</f>
        <v>0.25</v>
      </c>
    </row>
    <row r="160" spans="1:21" x14ac:dyDescent="0.3">
      <c r="A160" t="s">
        <v>15</v>
      </c>
      <c r="B160">
        <v>2011</v>
      </c>
      <c r="C160" s="6">
        <v>40544</v>
      </c>
      <c r="D160" t="s">
        <v>27</v>
      </c>
      <c r="E160" t="s">
        <v>19</v>
      </c>
      <c r="F160" t="s">
        <v>19</v>
      </c>
      <c r="G160">
        <v>3</v>
      </c>
      <c r="H160">
        <v>2</v>
      </c>
      <c r="I160">
        <v>1</v>
      </c>
      <c r="J160">
        <v>725</v>
      </c>
      <c r="K160">
        <v>11</v>
      </c>
      <c r="L160">
        <v>137.33333333333334</v>
      </c>
      <c r="M160">
        <v>723</v>
      </c>
      <c r="N160">
        <v>20</v>
      </c>
      <c r="O160">
        <v>147.16666666666666</v>
      </c>
      <c r="P160">
        <v>0.40496891022144599</v>
      </c>
      <c r="Q160" t="s">
        <v>279</v>
      </c>
      <c r="R160" s="4">
        <v>0.75</v>
      </c>
      <c r="S160" t="s">
        <v>320</v>
      </c>
      <c r="T160" t="str">
        <f>_xlfn.TEXTJOIN(" | ",,Teams_Stats[[#This Row],[Year]],Teams_Stats[[#This Row],[Result]],Teams_Stats[[#This Row],[Finish]])</f>
        <v>2011 | WLWNWW - W -W - L | Runner Up</v>
      </c>
      <c r="U160" s="4">
        <f>1-Teams_Stats[[#This Row],[Progress]]</f>
        <v>0.25</v>
      </c>
    </row>
    <row r="161" spans="1:21" x14ac:dyDescent="0.3">
      <c r="A161" t="s">
        <v>15</v>
      </c>
      <c r="B161">
        <v>2011</v>
      </c>
      <c r="C161" s="6">
        <v>40544</v>
      </c>
      <c r="D161" t="s">
        <v>25</v>
      </c>
      <c r="E161" t="s">
        <v>17</v>
      </c>
      <c r="F161" t="s">
        <v>18</v>
      </c>
      <c r="G161">
        <v>6</v>
      </c>
      <c r="H161">
        <v>4</v>
      </c>
      <c r="I161">
        <v>1</v>
      </c>
      <c r="J161">
        <v>1181</v>
      </c>
      <c r="K161">
        <v>28</v>
      </c>
      <c r="L161">
        <v>215.5</v>
      </c>
      <c r="M161">
        <v>1176</v>
      </c>
      <c r="N161">
        <v>45</v>
      </c>
      <c r="O161">
        <v>261</v>
      </c>
      <c r="P161">
        <v>1.123</v>
      </c>
      <c r="Q161" t="s">
        <v>280</v>
      </c>
      <c r="R161" s="4">
        <v>0.25</v>
      </c>
      <c r="S161" t="s">
        <v>321</v>
      </c>
      <c r="T161" t="str">
        <f>_xlfn.TEXTJOIN(" | ",,Teams_Stats[[#This Row],[Year]],Teams_Stats[[#This Row],[Result]],Teams_Stats[[#This Row],[Finish]])</f>
        <v>2011 | WWNWWL - L | Quarter Finals</v>
      </c>
      <c r="U161" s="4">
        <f>1-Teams_Stats[[#This Row],[Progress]]</f>
        <v>0.75</v>
      </c>
    </row>
    <row r="162" spans="1:21" x14ac:dyDescent="0.3">
      <c r="A162" t="s">
        <v>15</v>
      </c>
      <c r="B162">
        <v>2011</v>
      </c>
      <c r="C162" s="6">
        <v>40544</v>
      </c>
      <c r="D162" t="s">
        <v>25</v>
      </c>
      <c r="E162" t="s">
        <v>19</v>
      </c>
      <c r="F162" t="s">
        <v>19</v>
      </c>
      <c r="G162">
        <v>1</v>
      </c>
      <c r="H162">
        <v>0</v>
      </c>
      <c r="I162">
        <v>1</v>
      </c>
      <c r="J162">
        <v>260</v>
      </c>
      <c r="K162">
        <v>6</v>
      </c>
      <c r="L162">
        <v>50</v>
      </c>
      <c r="M162">
        <v>261</v>
      </c>
      <c r="N162">
        <v>5</v>
      </c>
      <c r="O162">
        <v>47.666666666666664</v>
      </c>
      <c r="P162">
        <v>-0.27552447552447568</v>
      </c>
      <c r="Q162" t="s">
        <v>280</v>
      </c>
      <c r="R162" s="4">
        <v>0.25</v>
      </c>
      <c r="S162" t="s">
        <v>321</v>
      </c>
      <c r="T162" t="str">
        <f>_xlfn.TEXTJOIN(" | ",,Teams_Stats[[#This Row],[Year]],Teams_Stats[[#This Row],[Result]],Teams_Stats[[#This Row],[Finish]])</f>
        <v>2011 | WWNWWL - L | Quarter Finals</v>
      </c>
      <c r="U162" s="4">
        <f>1-Teams_Stats[[#This Row],[Progress]]</f>
        <v>0.75</v>
      </c>
    </row>
    <row r="163" spans="1:21" x14ac:dyDescent="0.3">
      <c r="A163" t="s">
        <v>15</v>
      </c>
      <c r="B163">
        <v>2011</v>
      </c>
      <c r="C163" s="6">
        <v>40544</v>
      </c>
      <c r="D163" t="s">
        <v>20</v>
      </c>
      <c r="E163" t="s">
        <v>17</v>
      </c>
      <c r="F163" t="s">
        <v>18</v>
      </c>
      <c r="G163">
        <v>6</v>
      </c>
      <c r="H163">
        <v>4</v>
      </c>
      <c r="I163">
        <v>2</v>
      </c>
      <c r="J163">
        <v>1257</v>
      </c>
      <c r="K163">
        <v>33</v>
      </c>
      <c r="L163">
        <v>221.66666666666666</v>
      </c>
      <c r="M163">
        <v>1156</v>
      </c>
      <c r="N163">
        <v>51</v>
      </c>
      <c r="O163">
        <v>245.83333333333334</v>
      </c>
      <c r="P163">
        <v>1.135</v>
      </c>
      <c r="Q163" t="s">
        <v>281</v>
      </c>
      <c r="R163" s="4">
        <v>0.5</v>
      </c>
      <c r="S163" t="s">
        <v>317</v>
      </c>
      <c r="T163" t="str">
        <f>_xlfn.TEXTJOIN(" | ",,Teams_Stats[[#This Row],[Year]],Teams_Stats[[#This Row],[Result]],Teams_Stats[[#This Row],[Finish]])</f>
        <v>2011 | WLWWWL - W - L | Semi Finalist</v>
      </c>
      <c r="U163" s="4">
        <f>1-Teams_Stats[[#This Row],[Progress]]</f>
        <v>0.5</v>
      </c>
    </row>
    <row r="164" spans="1:21" x14ac:dyDescent="0.3">
      <c r="A164" t="s">
        <v>15</v>
      </c>
      <c r="B164">
        <v>2011</v>
      </c>
      <c r="C164" s="6">
        <v>40544</v>
      </c>
      <c r="D164" t="s">
        <v>20</v>
      </c>
      <c r="E164" t="s">
        <v>19</v>
      </c>
      <c r="F164" t="s">
        <v>19</v>
      </c>
      <c r="G164">
        <v>2</v>
      </c>
      <c r="H164">
        <v>1</v>
      </c>
      <c r="I164">
        <v>1</v>
      </c>
      <c r="J164">
        <v>438</v>
      </c>
      <c r="K164">
        <v>18</v>
      </c>
      <c r="L164">
        <v>98.833333333333329</v>
      </c>
      <c r="M164">
        <v>392</v>
      </c>
      <c r="N164">
        <v>15</v>
      </c>
      <c r="O164">
        <v>91.166666666666671</v>
      </c>
      <c r="P164">
        <v>0.37318568994889212</v>
      </c>
      <c r="Q164" t="s">
        <v>281</v>
      </c>
      <c r="R164" s="4">
        <v>0.5</v>
      </c>
      <c r="S164" t="s">
        <v>317</v>
      </c>
      <c r="T164" t="str">
        <f>_xlfn.TEXTJOIN(" | ",,Teams_Stats[[#This Row],[Year]],Teams_Stats[[#This Row],[Result]],Teams_Stats[[#This Row],[Finish]])</f>
        <v>2011 | WLWWWL - W - L | Semi Finalist</v>
      </c>
      <c r="U164" s="4">
        <f>1-Teams_Stats[[#This Row],[Progress]]</f>
        <v>0.5</v>
      </c>
    </row>
    <row r="165" spans="1:21" x14ac:dyDescent="0.3">
      <c r="A165" t="s">
        <v>15</v>
      </c>
      <c r="B165">
        <v>2011</v>
      </c>
      <c r="C165" s="6">
        <v>40544</v>
      </c>
      <c r="D165" t="s">
        <v>29</v>
      </c>
      <c r="E165" t="s">
        <v>17</v>
      </c>
      <c r="F165" t="s">
        <v>18</v>
      </c>
      <c r="G165">
        <v>6</v>
      </c>
      <c r="H165">
        <v>2</v>
      </c>
      <c r="I165">
        <v>4</v>
      </c>
      <c r="J165">
        <v>1278</v>
      </c>
      <c r="K165">
        <v>52</v>
      </c>
      <c r="L165">
        <v>271.33333333333331</v>
      </c>
      <c r="M165">
        <v>1189</v>
      </c>
      <c r="N165">
        <v>35</v>
      </c>
      <c r="O165">
        <v>245.83333333333334</v>
      </c>
      <c r="P165">
        <v>0.03</v>
      </c>
      <c r="Q165" t="s">
        <v>140</v>
      </c>
      <c r="R165" s="4">
        <v>0</v>
      </c>
      <c r="S165" t="s">
        <v>318</v>
      </c>
      <c r="T165" t="str">
        <f>_xlfn.TEXTJOIN(" | ",,Teams_Stats[[#This Row],[Year]],Teams_Stats[[#This Row],[Result]],Teams_Stats[[#This Row],[Finish]])</f>
        <v>2011 | LWLLLW | Group Stage</v>
      </c>
      <c r="U165" s="4">
        <f>1-Teams_Stats[[#This Row],[Progress]]</f>
        <v>1</v>
      </c>
    </row>
    <row r="166" spans="1:21" x14ac:dyDescent="0.3">
      <c r="A166" t="s">
        <v>15</v>
      </c>
      <c r="B166">
        <v>2011</v>
      </c>
      <c r="C166" s="6">
        <v>40544</v>
      </c>
      <c r="D166" t="s">
        <v>28</v>
      </c>
      <c r="E166" t="s">
        <v>17</v>
      </c>
      <c r="F166" t="s">
        <v>18</v>
      </c>
      <c r="G166">
        <v>6</v>
      </c>
      <c r="H166">
        <v>1</v>
      </c>
      <c r="I166">
        <v>5</v>
      </c>
      <c r="J166">
        <v>1054</v>
      </c>
      <c r="K166">
        <v>54</v>
      </c>
      <c r="L166">
        <v>263</v>
      </c>
      <c r="M166">
        <v>1582</v>
      </c>
      <c r="N166">
        <v>45</v>
      </c>
      <c r="O166">
        <v>277.83333333333331</v>
      </c>
      <c r="P166">
        <v>-1.9870000000000001</v>
      </c>
      <c r="Q166" t="s">
        <v>141</v>
      </c>
      <c r="R166" s="4">
        <v>0</v>
      </c>
      <c r="S166" t="s">
        <v>318</v>
      </c>
      <c r="T166" t="str">
        <f>_xlfn.TEXTJOIN(" | ",,Teams_Stats[[#This Row],[Year]],Teams_Stats[[#This Row],[Result]],Teams_Stats[[#This Row],[Finish]])</f>
        <v>2011 | LLLWLL | Group Stage</v>
      </c>
      <c r="U166" s="4">
        <f>1-Teams_Stats[[#This Row],[Progress]]</f>
        <v>1</v>
      </c>
    </row>
    <row r="167" spans="1:21" x14ac:dyDescent="0.3">
      <c r="A167" t="s">
        <v>15</v>
      </c>
      <c r="B167">
        <v>2011</v>
      </c>
      <c r="C167" s="6">
        <v>40544</v>
      </c>
      <c r="D167" t="s">
        <v>32</v>
      </c>
      <c r="E167" t="s">
        <v>17</v>
      </c>
      <c r="F167" t="s">
        <v>18</v>
      </c>
      <c r="G167">
        <v>6</v>
      </c>
      <c r="H167">
        <v>0</v>
      </c>
      <c r="I167">
        <v>6</v>
      </c>
      <c r="J167">
        <v>932</v>
      </c>
      <c r="K167">
        <v>56</v>
      </c>
      <c r="L167">
        <v>236.66666666666666</v>
      </c>
      <c r="M167">
        <v>1366</v>
      </c>
      <c r="N167">
        <v>25</v>
      </c>
      <c r="O167">
        <v>222.16666666666666</v>
      </c>
      <c r="P167">
        <v>-3.0419999999999998</v>
      </c>
      <c r="Q167" t="s">
        <v>81</v>
      </c>
      <c r="R167" s="4">
        <v>0</v>
      </c>
      <c r="S167" t="s">
        <v>318</v>
      </c>
      <c r="T167" t="str">
        <f>_xlfn.TEXTJOIN(" | ",,Teams_Stats[[#This Row],[Year]],Teams_Stats[[#This Row],[Result]],Teams_Stats[[#This Row],[Finish]])</f>
        <v>2011 | LLLLLL | Group Stage</v>
      </c>
      <c r="U167" s="4">
        <f>1-Teams_Stats[[#This Row],[Progress]]</f>
        <v>1</v>
      </c>
    </row>
    <row r="168" spans="1:21" x14ac:dyDescent="0.3">
      <c r="A168" t="s">
        <v>15</v>
      </c>
      <c r="B168">
        <v>2011</v>
      </c>
      <c r="C168" s="6">
        <v>40544</v>
      </c>
      <c r="D168" t="s">
        <v>31</v>
      </c>
      <c r="E168" t="s">
        <v>24</v>
      </c>
      <c r="F168" t="s">
        <v>18</v>
      </c>
      <c r="G168">
        <v>6</v>
      </c>
      <c r="H168">
        <v>5</v>
      </c>
      <c r="I168">
        <v>1</v>
      </c>
      <c r="J168">
        <v>1595</v>
      </c>
      <c r="K168">
        <v>40</v>
      </c>
      <c r="L168">
        <v>290.16666666666669</v>
      </c>
      <c r="M168">
        <v>1028</v>
      </c>
      <c r="N168">
        <v>60</v>
      </c>
      <c r="O168">
        <v>238</v>
      </c>
      <c r="P168">
        <v>2.0259999999999998</v>
      </c>
      <c r="Q168" t="s">
        <v>282</v>
      </c>
      <c r="R168" s="4">
        <v>0.25</v>
      </c>
      <c r="S168" t="s">
        <v>321</v>
      </c>
      <c r="T168" t="str">
        <f>_xlfn.TEXTJOIN(" | ",,Teams_Stats[[#This Row],[Year]],Teams_Stats[[#This Row],[Result]],Teams_Stats[[#This Row],[Finish]])</f>
        <v>2011 | WWLWWW - L | Quarter Finals</v>
      </c>
      <c r="U168" s="4">
        <f>1-Teams_Stats[[#This Row],[Progress]]</f>
        <v>0.75</v>
      </c>
    </row>
    <row r="169" spans="1:21" x14ac:dyDescent="0.3">
      <c r="A169" t="s">
        <v>15</v>
      </c>
      <c r="B169">
        <v>2011</v>
      </c>
      <c r="C169" s="6">
        <v>40544</v>
      </c>
      <c r="D169" t="s">
        <v>31</v>
      </c>
      <c r="E169" t="s">
        <v>19</v>
      </c>
      <c r="F169" t="s">
        <v>19</v>
      </c>
      <c r="G169">
        <v>1</v>
      </c>
      <c r="H169">
        <v>0</v>
      </c>
      <c r="I169">
        <v>1</v>
      </c>
      <c r="J169">
        <v>172</v>
      </c>
      <c r="K169">
        <v>10</v>
      </c>
      <c r="L169">
        <v>43.333333333333336</v>
      </c>
      <c r="M169">
        <v>221</v>
      </c>
      <c r="N169">
        <v>8</v>
      </c>
      <c r="O169">
        <v>50</v>
      </c>
      <c r="P169">
        <v>-0.98</v>
      </c>
      <c r="Q169" t="s">
        <v>282</v>
      </c>
      <c r="R169" s="4">
        <v>0.25</v>
      </c>
      <c r="S169" t="s">
        <v>321</v>
      </c>
      <c r="T169" t="str">
        <f>_xlfn.TEXTJOIN(" | ",,Teams_Stats[[#This Row],[Year]],Teams_Stats[[#This Row],[Result]],Teams_Stats[[#This Row],[Finish]])</f>
        <v>2011 | WWLWWW - L | Quarter Finals</v>
      </c>
      <c r="U169" s="4">
        <f>1-Teams_Stats[[#This Row],[Progress]]</f>
        <v>0.75</v>
      </c>
    </row>
    <row r="170" spans="1:21" x14ac:dyDescent="0.3">
      <c r="A170" t="s">
        <v>15</v>
      </c>
      <c r="B170">
        <v>2011</v>
      </c>
      <c r="C170" s="6">
        <v>40544</v>
      </c>
      <c r="D170" t="s">
        <v>21</v>
      </c>
      <c r="E170" t="s">
        <v>24</v>
      </c>
      <c r="F170" t="s">
        <v>18</v>
      </c>
      <c r="G170">
        <v>6</v>
      </c>
      <c r="H170">
        <v>4</v>
      </c>
      <c r="I170">
        <v>1</v>
      </c>
      <c r="J170">
        <v>1673</v>
      </c>
      <c r="K170">
        <v>44</v>
      </c>
      <c r="L170">
        <v>280.16666666666669</v>
      </c>
      <c r="M170">
        <v>1505</v>
      </c>
      <c r="N170">
        <v>54</v>
      </c>
      <c r="O170">
        <v>287.16666666666669</v>
      </c>
      <c r="P170">
        <v>0.9</v>
      </c>
      <c r="Q170" t="s">
        <v>283</v>
      </c>
      <c r="R170" s="4">
        <v>1</v>
      </c>
      <c r="S170" t="s">
        <v>319</v>
      </c>
      <c r="T170" t="str">
        <f>_xlfn.TEXTJOIN(" | ",,Teams_Stats[[#This Row],[Year]],Teams_Stats[[#This Row],[Result]],Teams_Stats[[#This Row],[Finish]])</f>
        <v>2011 | WTWWLW - W - W - W | Champion</v>
      </c>
      <c r="U170" s="4">
        <f>1-Teams_Stats[[#This Row],[Progress]]</f>
        <v>0</v>
      </c>
    </row>
    <row r="171" spans="1:21" x14ac:dyDescent="0.3">
      <c r="A171" t="s">
        <v>15</v>
      </c>
      <c r="B171">
        <v>2011</v>
      </c>
      <c r="C171" s="6">
        <v>40544</v>
      </c>
      <c r="D171" t="s">
        <v>21</v>
      </c>
      <c r="E171" t="s">
        <v>19</v>
      </c>
      <c r="F171" t="s">
        <v>19</v>
      </c>
      <c r="G171">
        <v>3</v>
      </c>
      <c r="H171">
        <v>3</v>
      </c>
      <c r="I171">
        <v>0</v>
      </c>
      <c r="J171">
        <v>798</v>
      </c>
      <c r="K171">
        <v>18</v>
      </c>
      <c r="L171">
        <v>146</v>
      </c>
      <c r="M171">
        <v>765</v>
      </c>
      <c r="N171">
        <v>22</v>
      </c>
      <c r="O171">
        <v>149.83333333333334</v>
      </c>
      <c r="P171">
        <v>0.36599999999999999</v>
      </c>
      <c r="Q171" t="s">
        <v>283</v>
      </c>
      <c r="R171" s="4">
        <v>1</v>
      </c>
      <c r="S171" t="s">
        <v>319</v>
      </c>
      <c r="T171" t="str">
        <f>_xlfn.TEXTJOIN(" | ",,Teams_Stats[[#This Row],[Year]],Teams_Stats[[#This Row],[Result]],Teams_Stats[[#This Row],[Finish]])</f>
        <v>2011 | WTWWLW - W - W - W | Champion</v>
      </c>
      <c r="U171" s="4">
        <f>1-Teams_Stats[[#This Row],[Progress]]</f>
        <v>0</v>
      </c>
    </row>
    <row r="172" spans="1:21" x14ac:dyDescent="0.3">
      <c r="A172" t="s">
        <v>15</v>
      </c>
      <c r="B172">
        <v>2011</v>
      </c>
      <c r="C172" s="6">
        <v>40544</v>
      </c>
      <c r="D172" t="s">
        <v>16</v>
      </c>
      <c r="E172" t="s">
        <v>24</v>
      </c>
      <c r="F172" t="s">
        <v>18</v>
      </c>
      <c r="G172">
        <v>6</v>
      </c>
      <c r="H172">
        <v>3</v>
      </c>
      <c r="I172">
        <v>2</v>
      </c>
      <c r="J172">
        <v>1600</v>
      </c>
      <c r="K172">
        <v>50</v>
      </c>
      <c r="L172">
        <v>292.66666666666669</v>
      </c>
      <c r="M172">
        <v>1576</v>
      </c>
      <c r="N172">
        <v>51</v>
      </c>
      <c r="O172">
        <v>290.33333333333331</v>
      </c>
      <c r="P172">
        <v>7.1999999999999995E-2</v>
      </c>
      <c r="Q172" t="s">
        <v>284</v>
      </c>
      <c r="R172" s="4">
        <v>0.25</v>
      </c>
      <c r="S172" t="s">
        <v>321</v>
      </c>
      <c r="T172" t="str">
        <f>_xlfn.TEXTJOIN(" | ",,Teams_Stats[[#This Row],[Year]],Teams_Stats[[#This Row],[Result]],Teams_Stats[[#This Row],[Finish]])</f>
        <v>2011 | WTLWLW - L | Quarter Finals</v>
      </c>
      <c r="U172" s="4">
        <f>1-Teams_Stats[[#This Row],[Progress]]</f>
        <v>0.75</v>
      </c>
    </row>
    <row r="173" spans="1:21" x14ac:dyDescent="0.3">
      <c r="A173" t="s">
        <v>15</v>
      </c>
      <c r="B173">
        <v>2011</v>
      </c>
      <c r="C173" s="6">
        <v>40544</v>
      </c>
      <c r="D173" t="s">
        <v>16</v>
      </c>
      <c r="E173" t="s">
        <v>19</v>
      </c>
      <c r="F173" t="s">
        <v>19</v>
      </c>
      <c r="G173">
        <v>1</v>
      </c>
      <c r="H173">
        <v>0</v>
      </c>
      <c r="I173">
        <v>1</v>
      </c>
      <c r="J173">
        <v>229</v>
      </c>
      <c r="K173">
        <v>6</v>
      </c>
      <c r="L173">
        <v>50</v>
      </c>
      <c r="M173">
        <v>231</v>
      </c>
      <c r="N173">
        <v>0</v>
      </c>
      <c r="O173">
        <v>39.499999999999993</v>
      </c>
      <c r="P173">
        <v>-1.2681012658227857</v>
      </c>
      <c r="Q173" t="s">
        <v>284</v>
      </c>
      <c r="R173" s="4">
        <v>0.25</v>
      </c>
      <c r="S173" t="s">
        <v>321</v>
      </c>
      <c r="T173" t="str">
        <f>_xlfn.TEXTJOIN(" | ",,Teams_Stats[[#This Row],[Year]],Teams_Stats[[#This Row],[Result]],Teams_Stats[[#This Row],[Finish]])</f>
        <v>2011 | WTLWLW - L | Quarter Finals</v>
      </c>
      <c r="U173" s="4">
        <f>1-Teams_Stats[[#This Row],[Progress]]</f>
        <v>0.75</v>
      </c>
    </row>
    <row r="174" spans="1:21" x14ac:dyDescent="0.3">
      <c r="A174" t="s">
        <v>15</v>
      </c>
      <c r="B174">
        <v>2011</v>
      </c>
      <c r="C174" s="6">
        <v>40544</v>
      </c>
      <c r="D174" t="s">
        <v>23</v>
      </c>
      <c r="E174" t="s">
        <v>24</v>
      </c>
      <c r="F174" t="s">
        <v>18</v>
      </c>
      <c r="G174">
        <v>6</v>
      </c>
      <c r="H174">
        <v>3</v>
      </c>
      <c r="I174">
        <v>3</v>
      </c>
      <c r="J174">
        <v>1299</v>
      </c>
      <c r="K174">
        <v>49</v>
      </c>
      <c r="L174">
        <v>247.5</v>
      </c>
      <c r="M174">
        <v>1138</v>
      </c>
      <c r="N174">
        <v>53</v>
      </c>
      <c r="O174">
        <v>240</v>
      </c>
      <c r="P174">
        <v>1.0660000000000001</v>
      </c>
      <c r="Q174" t="s">
        <v>285</v>
      </c>
      <c r="R174" s="4">
        <v>0.25</v>
      </c>
      <c r="S174" t="s">
        <v>321</v>
      </c>
      <c r="T174" t="str">
        <f>_xlfn.TEXTJOIN(" | ",,Teams_Stats[[#This Row],[Year]],Teams_Stats[[#This Row],[Result]],Teams_Stats[[#This Row],[Finish]])</f>
        <v>2011 | LWWWLL - L | Quarter Finals</v>
      </c>
      <c r="U174" s="4">
        <f>1-Teams_Stats[[#This Row],[Progress]]</f>
        <v>0.75</v>
      </c>
    </row>
    <row r="175" spans="1:21" x14ac:dyDescent="0.3">
      <c r="A175" t="s">
        <v>15</v>
      </c>
      <c r="B175">
        <v>2011</v>
      </c>
      <c r="C175" s="6">
        <v>40544</v>
      </c>
      <c r="D175" t="s">
        <v>23</v>
      </c>
      <c r="E175" t="s">
        <v>19</v>
      </c>
      <c r="F175" t="s">
        <v>19</v>
      </c>
      <c r="G175">
        <v>1</v>
      </c>
      <c r="H175">
        <v>0</v>
      </c>
      <c r="I175">
        <v>1</v>
      </c>
      <c r="J175">
        <v>112</v>
      </c>
      <c r="K175">
        <v>10</v>
      </c>
      <c r="L175">
        <v>43.5</v>
      </c>
      <c r="M175">
        <v>113</v>
      </c>
      <c r="N175">
        <v>0</v>
      </c>
      <c r="O175">
        <v>20.833333333333332</v>
      </c>
      <c r="P175">
        <v>-3.1840000000000002</v>
      </c>
      <c r="Q175" t="s">
        <v>285</v>
      </c>
      <c r="R175" s="4">
        <v>0.25</v>
      </c>
      <c r="S175" t="s">
        <v>321</v>
      </c>
      <c r="T175" t="str">
        <f>_xlfn.TEXTJOIN(" | ",,Teams_Stats[[#This Row],[Year]],Teams_Stats[[#This Row],[Result]],Teams_Stats[[#This Row],[Finish]])</f>
        <v>2011 | LWWWLL - L | Quarter Finals</v>
      </c>
      <c r="U175" s="4">
        <f>1-Teams_Stats[[#This Row],[Progress]]</f>
        <v>0.75</v>
      </c>
    </row>
    <row r="176" spans="1:21" x14ac:dyDescent="0.3">
      <c r="A176" t="s">
        <v>15</v>
      </c>
      <c r="B176">
        <v>2011</v>
      </c>
      <c r="C176" s="6">
        <v>40544</v>
      </c>
      <c r="D176" t="s">
        <v>36</v>
      </c>
      <c r="E176" t="s">
        <v>24</v>
      </c>
      <c r="F176" t="s">
        <v>18</v>
      </c>
      <c r="G176">
        <v>6</v>
      </c>
      <c r="H176">
        <v>3</v>
      </c>
      <c r="I176">
        <v>3</v>
      </c>
      <c r="J176">
        <v>1017</v>
      </c>
      <c r="K176">
        <v>51</v>
      </c>
      <c r="L176">
        <v>236.5</v>
      </c>
      <c r="M176">
        <v>1276</v>
      </c>
      <c r="N176">
        <v>43</v>
      </c>
      <c r="O176">
        <v>253.33333333333334</v>
      </c>
      <c r="P176">
        <v>-1.361</v>
      </c>
      <c r="Q176" t="s">
        <v>146</v>
      </c>
      <c r="R176" s="4">
        <v>0</v>
      </c>
      <c r="S176" t="s">
        <v>318</v>
      </c>
      <c r="T176" t="str">
        <f>_xlfn.TEXTJOIN(" | ",,Teams_Stats[[#This Row],[Year]],Teams_Stats[[#This Row],[Result]],Teams_Stats[[#This Row],[Finish]])</f>
        <v>2011 | LWLWWL | Group Stage</v>
      </c>
      <c r="U176" s="4">
        <f>1-Teams_Stats[[#This Row],[Progress]]</f>
        <v>1</v>
      </c>
    </row>
    <row r="177" spans="1:21" x14ac:dyDescent="0.3">
      <c r="A177" t="s">
        <v>15</v>
      </c>
      <c r="B177">
        <v>2011</v>
      </c>
      <c r="C177" s="6">
        <v>40544</v>
      </c>
      <c r="D177" t="s">
        <v>45</v>
      </c>
      <c r="E177" t="s">
        <v>24</v>
      </c>
      <c r="F177" t="s">
        <v>18</v>
      </c>
      <c r="G177">
        <v>6</v>
      </c>
      <c r="H177">
        <v>2</v>
      </c>
      <c r="I177">
        <v>4</v>
      </c>
      <c r="J177">
        <v>1393</v>
      </c>
      <c r="K177">
        <v>51</v>
      </c>
      <c r="L177">
        <v>272</v>
      </c>
      <c r="M177">
        <v>1595</v>
      </c>
      <c r="N177">
        <v>50</v>
      </c>
      <c r="O177">
        <v>295.33333333333331</v>
      </c>
      <c r="P177">
        <v>-0.69599999999999995</v>
      </c>
      <c r="Q177" t="s">
        <v>140</v>
      </c>
      <c r="R177" s="4">
        <v>0</v>
      </c>
      <c r="S177" t="s">
        <v>318</v>
      </c>
      <c r="T177" t="str">
        <f>_xlfn.TEXTJOIN(" | ",,Teams_Stats[[#This Row],[Year]],Teams_Stats[[#This Row],[Result]],Teams_Stats[[#This Row],[Finish]])</f>
        <v>2011 | LWLLLW | Group Stage</v>
      </c>
      <c r="U177" s="4">
        <f>1-Teams_Stats[[#This Row],[Progress]]</f>
        <v>1</v>
      </c>
    </row>
    <row r="178" spans="1:21" x14ac:dyDescent="0.3">
      <c r="A178" t="s">
        <v>15</v>
      </c>
      <c r="B178">
        <v>2011</v>
      </c>
      <c r="C178" s="6">
        <v>40544</v>
      </c>
      <c r="D178" t="s">
        <v>34</v>
      </c>
      <c r="E178" t="s">
        <v>24</v>
      </c>
      <c r="F178" t="s">
        <v>18</v>
      </c>
      <c r="G178">
        <v>6</v>
      </c>
      <c r="H178">
        <v>0</v>
      </c>
      <c r="I178">
        <v>6</v>
      </c>
      <c r="J178">
        <v>1182</v>
      </c>
      <c r="K178">
        <v>56</v>
      </c>
      <c r="L178">
        <v>259.33333333333331</v>
      </c>
      <c r="M178">
        <v>1641</v>
      </c>
      <c r="N178">
        <v>30</v>
      </c>
      <c r="O178">
        <v>274.16666666666669</v>
      </c>
      <c r="P178">
        <v>-2.0449999999999999</v>
      </c>
      <c r="Q178" t="s">
        <v>81</v>
      </c>
      <c r="R178" s="4">
        <v>0</v>
      </c>
      <c r="S178" t="s">
        <v>318</v>
      </c>
      <c r="T178" t="str">
        <f>_xlfn.TEXTJOIN(" | ",,Teams_Stats[[#This Row],[Year]],Teams_Stats[[#This Row],[Result]],Teams_Stats[[#This Row],[Finish]])</f>
        <v>2011 | LLLLLL | Group Stage</v>
      </c>
      <c r="U178" s="4">
        <f>1-Teams_Stats[[#This Row],[Progress]]</f>
        <v>1</v>
      </c>
    </row>
    <row r="179" spans="1:21" x14ac:dyDescent="0.3">
      <c r="A179" t="s">
        <v>15</v>
      </c>
      <c r="B179">
        <v>2015</v>
      </c>
      <c r="C179" s="6">
        <v>42005</v>
      </c>
      <c r="D179" t="s">
        <v>20</v>
      </c>
      <c r="E179" t="s">
        <v>38</v>
      </c>
      <c r="F179" t="s">
        <v>18</v>
      </c>
      <c r="G179">
        <v>6</v>
      </c>
      <c r="H179">
        <v>6</v>
      </c>
      <c r="I179">
        <v>0</v>
      </c>
      <c r="J179">
        <v>1232</v>
      </c>
      <c r="K179">
        <v>35</v>
      </c>
      <c r="L179">
        <v>195.33333333333334</v>
      </c>
      <c r="M179">
        <v>1123</v>
      </c>
      <c r="N179">
        <v>57</v>
      </c>
      <c r="O179">
        <v>245.83333333333334</v>
      </c>
      <c r="P179">
        <v>2.5640000000000001</v>
      </c>
      <c r="Q179" t="s">
        <v>286</v>
      </c>
      <c r="R179" s="4">
        <v>0.75</v>
      </c>
      <c r="S179" t="s">
        <v>320</v>
      </c>
      <c r="T179" t="str">
        <f>_xlfn.TEXTJOIN(" | ",,Teams_Stats[[#This Row],[Year]],Teams_Stats[[#This Row],[Result]],Teams_Stats[[#This Row],[Finish]])</f>
        <v>2015 | WWWWWW - W - W - L | Runner Up</v>
      </c>
      <c r="U179" s="4">
        <f>1-Teams_Stats[[#This Row],[Progress]]</f>
        <v>0.25</v>
      </c>
    </row>
    <row r="180" spans="1:21" x14ac:dyDescent="0.3">
      <c r="A180" t="s">
        <v>15</v>
      </c>
      <c r="B180">
        <v>2015</v>
      </c>
      <c r="C180" s="6">
        <v>42005</v>
      </c>
      <c r="D180" t="s">
        <v>20</v>
      </c>
      <c r="E180" t="s">
        <v>19</v>
      </c>
      <c r="F180" t="s">
        <v>19</v>
      </c>
      <c r="G180">
        <v>3</v>
      </c>
      <c r="H180">
        <v>2</v>
      </c>
      <c r="I180">
        <v>1</v>
      </c>
      <c r="J180">
        <v>875</v>
      </c>
      <c r="K180">
        <v>22</v>
      </c>
      <c r="L180">
        <v>137.83333333333334</v>
      </c>
      <c r="M180">
        <v>717</v>
      </c>
      <c r="N180">
        <v>18</v>
      </c>
      <c r="O180">
        <v>106.66666666666667</v>
      </c>
      <c r="P180">
        <v>0.31624557417429511</v>
      </c>
      <c r="Q180" t="s">
        <v>286</v>
      </c>
      <c r="R180" s="4">
        <v>0.75</v>
      </c>
      <c r="S180" t="s">
        <v>320</v>
      </c>
      <c r="T180" t="str">
        <f>_xlfn.TEXTJOIN(" | ",,Teams_Stats[[#This Row],[Year]],Teams_Stats[[#This Row],[Result]],Teams_Stats[[#This Row],[Finish]])</f>
        <v>2015 | WWWWWW - W - W - L | Runner Up</v>
      </c>
      <c r="U180" s="4">
        <f>1-Teams_Stats[[#This Row],[Progress]]</f>
        <v>0.25</v>
      </c>
    </row>
    <row r="181" spans="1:21" x14ac:dyDescent="0.3">
      <c r="A181" t="s">
        <v>15</v>
      </c>
      <c r="B181">
        <v>2015</v>
      </c>
      <c r="C181" s="6">
        <v>42005</v>
      </c>
      <c r="D181" t="s">
        <v>25</v>
      </c>
      <c r="E181" t="s">
        <v>38</v>
      </c>
      <c r="F181" t="s">
        <v>18</v>
      </c>
      <c r="G181">
        <v>6</v>
      </c>
      <c r="H181">
        <v>4</v>
      </c>
      <c r="I181">
        <v>1</v>
      </c>
      <c r="J181">
        <v>1419</v>
      </c>
      <c r="K181">
        <v>37</v>
      </c>
      <c r="L181">
        <v>197.66666666666666</v>
      </c>
      <c r="M181">
        <v>967</v>
      </c>
      <c r="N181">
        <v>48</v>
      </c>
      <c r="O181">
        <v>174.5</v>
      </c>
      <c r="P181">
        <v>2.2570000000000001</v>
      </c>
      <c r="Q181" t="s">
        <v>287</v>
      </c>
      <c r="R181" s="4">
        <v>1</v>
      </c>
      <c r="S181" t="s">
        <v>319</v>
      </c>
      <c r="T181" t="str">
        <f>_xlfn.TEXTJOIN(" | ",,Teams_Stats[[#This Row],[Year]],Teams_Stats[[#This Row],[Result]],Teams_Stats[[#This Row],[Finish]])</f>
        <v>2015 | WNLWWW - W - W - W | Champion</v>
      </c>
      <c r="U181" s="4">
        <f>1-Teams_Stats[[#This Row],[Progress]]</f>
        <v>0</v>
      </c>
    </row>
    <row r="182" spans="1:21" x14ac:dyDescent="0.3">
      <c r="A182" t="s">
        <v>15</v>
      </c>
      <c r="B182">
        <v>2015</v>
      </c>
      <c r="C182" s="6">
        <v>42005</v>
      </c>
      <c r="D182" t="s">
        <v>25</v>
      </c>
      <c r="E182" t="s">
        <v>19</v>
      </c>
      <c r="F182" t="s">
        <v>19</v>
      </c>
      <c r="G182">
        <v>3</v>
      </c>
      <c r="H182">
        <v>3</v>
      </c>
      <c r="I182">
        <v>0</v>
      </c>
      <c r="J182">
        <v>730</v>
      </c>
      <c r="K182">
        <v>14</v>
      </c>
      <c r="L182">
        <v>117</v>
      </c>
      <c r="M182">
        <v>629</v>
      </c>
      <c r="N182">
        <v>30</v>
      </c>
      <c r="O182">
        <v>141.66666666666666</v>
      </c>
      <c r="P182">
        <v>2.045982905982906</v>
      </c>
      <c r="Q182" t="s">
        <v>287</v>
      </c>
      <c r="R182" s="4">
        <v>1</v>
      </c>
      <c r="S182" t="s">
        <v>319</v>
      </c>
      <c r="T182" t="str">
        <f>_xlfn.TEXTJOIN(" | ",,Teams_Stats[[#This Row],[Year]],Teams_Stats[[#This Row],[Result]],Teams_Stats[[#This Row],[Finish]])</f>
        <v>2015 | WNLWWW - W - W - W | Champion</v>
      </c>
      <c r="U182" s="4">
        <f>1-Teams_Stats[[#This Row],[Progress]]</f>
        <v>0</v>
      </c>
    </row>
    <row r="183" spans="1:21" x14ac:dyDescent="0.3">
      <c r="A183" t="s">
        <v>15</v>
      </c>
      <c r="B183">
        <v>2015</v>
      </c>
      <c r="C183" s="6">
        <v>42005</v>
      </c>
      <c r="D183" t="s">
        <v>27</v>
      </c>
      <c r="E183" t="s">
        <v>38</v>
      </c>
      <c r="F183" t="s">
        <v>18</v>
      </c>
      <c r="G183">
        <v>6</v>
      </c>
      <c r="H183">
        <v>4</v>
      </c>
      <c r="I183">
        <v>2</v>
      </c>
      <c r="J183">
        <v>1788</v>
      </c>
      <c r="K183">
        <v>36</v>
      </c>
      <c r="L183">
        <v>288.16666666666669</v>
      </c>
      <c r="M183">
        <v>1703</v>
      </c>
      <c r="N183">
        <v>51</v>
      </c>
      <c r="O183">
        <v>289.83333333333331</v>
      </c>
      <c r="P183">
        <v>0.371</v>
      </c>
      <c r="Q183" t="s">
        <v>288</v>
      </c>
      <c r="R183" s="4">
        <v>0.25</v>
      </c>
      <c r="S183" t="s">
        <v>321</v>
      </c>
      <c r="T183" t="str">
        <f>_xlfn.TEXTJOIN(" | ",,Teams_Stats[[#This Row],[Year]],Teams_Stats[[#This Row],[Result]],Teams_Stats[[#This Row],[Finish]])</f>
        <v>2015 | LWWWLW - L | Quarter Finals</v>
      </c>
      <c r="U183" s="4">
        <f>1-Teams_Stats[[#This Row],[Progress]]</f>
        <v>0.75</v>
      </c>
    </row>
    <row r="184" spans="1:21" x14ac:dyDescent="0.3">
      <c r="A184" t="s">
        <v>15</v>
      </c>
      <c r="B184">
        <v>2015</v>
      </c>
      <c r="C184" s="6">
        <v>42005</v>
      </c>
      <c r="D184" t="s">
        <v>27</v>
      </c>
      <c r="E184" t="s">
        <v>19</v>
      </c>
      <c r="F184" t="s">
        <v>19</v>
      </c>
      <c r="G184">
        <v>1</v>
      </c>
      <c r="H184">
        <v>0</v>
      </c>
      <c r="I184">
        <v>1</v>
      </c>
      <c r="J184">
        <v>133</v>
      </c>
      <c r="K184">
        <v>10</v>
      </c>
      <c r="L184">
        <v>37.333333333333336</v>
      </c>
      <c r="M184">
        <v>134</v>
      </c>
      <c r="N184">
        <v>1</v>
      </c>
      <c r="O184">
        <v>18</v>
      </c>
      <c r="P184">
        <v>-4.7844444444444445</v>
      </c>
      <c r="Q184" t="s">
        <v>288</v>
      </c>
      <c r="R184" s="4">
        <v>0.25</v>
      </c>
      <c r="S184" t="s">
        <v>321</v>
      </c>
      <c r="T184" t="str">
        <f>_xlfn.TEXTJOIN(" | ",,Teams_Stats[[#This Row],[Year]],Teams_Stats[[#This Row],[Result]],Teams_Stats[[#This Row],[Finish]])</f>
        <v>2015 | LWWWLW - L | Quarter Finals</v>
      </c>
      <c r="U184" s="4">
        <f>1-Teams_Stats[[#This Row],[Progress]]</f>
        <v>0.75</v>
      </c>
    </row>
    <row r="185" spans="1:21" x14ac:dyDescent="0.3">
      <c r="A185" t="s">
        <v>15</v>
      </c>
      <c r="B185">
        <v>2015</v>
      </c>
      <c r="C185" s="6">
        <v>42005</v>
      </c>
      <c r="D185" t="s">
        <v>36</v>
      </c>
      <c r="E185" t="s">
        <v>38</v>
      </c>
      <c r="F185" t="s">
        <v>18</v>
      </c>
      <c r="G185">
        <v>6</v>
      </c>
      <c r="H185">
        <v>3</v>
      </c>
      <c r="I185">
        <v>2</v>
      </c>
      <c r="J185">
        <v>1392</v>
      </c>
      <c r="K185">
        <v>38</v>
      </c>
      <c r="L185">
        <v>245.16666666666666</v>
      </c>
      <c r="M185">
        <v>1362</v>
      </c>
      <c r="N185">
        <v>36</v>
      </c>
      <c r="O185">
        <v>240.16666666666666</v>
      </c>
      <c r="P185">
        <v>0.13600000000000001</v>
      </c>
      <c r="Q185" t="s">
        <v>289</v>
      </c>
      <c r="R185" s="4">
        <v>0.25</v>
      </c>
      <c r="S185" t="s">
        <v>321</v>
      </c>
      <c r="T185" t="str">
        <f>_xlfn.TEXTJOIN(" | ",,Teams_Stats[[#This Row],[Year]],Teams_Stats[[#This Row],[Result]],Teams_Stats[[#This Row],[Finish]])</f>
        <v>2015 | WNLWWL - L | Quarter Finals</v>
      </c>
      <c r="U185" s="4">
        <f>1-Teams_Stats[[#This Row],[Progress]]</f>
        <v>0.75</v>
      </c>
    </row>
    <row r="186" spans="1:21" x14ac:dyDescent="0.3">
      <c r="A186" t="s">
        <v>15</v>
      </c>
      <c r="B186">
        <v>2015</v>
      </c>
      <c r="C186" s="6">
        <v>42005</v>
      </c>
      <c r="D186" t="s">
        <v>36</v>
      </c>
      <c r="E186" t="s">
        <v>19</v>
      </c>
      <c r="F186" t="s">
        <v>19</v>
      </c>
      <c r="G186">
        <v>1</v>
      </c>
      <c r="H186">
        <v>0</v>
      </c>
      <c r="I186">
        <v>1</v>
      </c>
      <c r="J186">
        <v>193</v>
      </c>
      <c r="K186">
        <v>10</v>
      </c>
      <c r="L186">
        <v>45</v>
      </c>
      <c r="M186">
        <v>302</v>
      </c>
      <c r="N186">
        <v>6</v>
      </c>
      <c r="O186">
        <v>50</v>
      </c>
      <c r="P186">
        <v>-2.1800000000000002</v>
      </c>
      <c r="Q186" t="s">
        <v>289</v>
      </c>
      <c r="R186" s="4">
        <v>0.25</v>
      </c>
      <c r="S186" t="s">
        <v>321</v>
      </c>
      <c r="T186" t="str">
        <f>_xlfn.TEXTJOIN(" | ",,Teams_Stats[[#This Row],[Year]],Teams_Stats[[#This Row],[Result]],Teams_Stats[[#This Row],[Finish]])</f>
        <v>2015 | WNLWWL - L | Quarter Finals</v>
      </c>
      <c r="U186" s="4">
        <f>1-Teams_Stats[[#This Row],[Progress]]</f>
        <v>0.75</v>
      </c>
    </row>
    <row r="187" spans="1:21" x14ac:dyDescent="0.3">
      <c r="A187" t="s">
        <v>15</v>
      </c>
      <c r="B187">
        <v>2015</v>
      </c>
      <c r="C187" s="6">
        <v>42005</v>
      </c>
      <c r="D187" t="s">
        <v>16</v>
      </c>
      <c r="E187" t="s">
        <v>38</v>
      </c>
      <c r="F187" t="s">
        <v>18</v>
      </c>
      <c r="G187">
        <v>6</v>
      </c>
      <c r="H187">
        <v>2</v>
      </c>
      <c r="I187">
        <v>4</v>
      </c>
      <c r="J187">
        <v>1327</v>
      </c>
      <c r="K187">
        <v>45</v>
      </c>
      <c r="L187">
        <v>241.83333333333334</v>
      </c>
      <c r="M187">
        <v>1349</v>
      </c>
      <c r="N187">
        <v>36</v>
      </c>
      <c r="O187">
        <v>238.33333333333334</v>
      </c>
      <c r="P187">
        <v>-0.753</v>
      </c>
      <c r="Q187" t="s">
        <v>151</v>
      </c>
      <c r="R187" s="4">
        <v>0</v>
      </c>
      <c r="S187" t="s">
        <v>318</v>
      </c>
      <c r="T187" t="str">
        <f>_xlfn.TEXTJOIN(" | ",,Teams_Stats[[#This Row],[Year]],Teams_Stats[[#This Row],[Result]],Teams_Stats[[#This Row],[Finish]])</f>
        <v>2015 | LLWLLW | Group Stage</v>
      </c>
      <c r="U187" s="4">
        <f>1-Teams_Stats[[#This Row],[Progress]]</f>
        <v>1</v>
      </c>
    </row>
    <row r="188" spans="1:21" x14ac:dyDescent="0.3">
      <c r="A188" t="s">
        <v>15</v>
      </c>
      <c r="B188">
        <v>2015</v>
      </c>
      <c r="C188" s="6">
        <v>42005</v>
      </c>
      <c r="D188" t="s">
        <v>46</v>
      </c>
      <c r="E188" t="s">
        <v>38</v>
      </c>
      <c r="F188" t="s">
        <v>18</v>
      </c>
      <c r="G188">
        <v>6</v>
      </c>
      <c r="H188">
        <v>1</v>
      </c>
      <c r="I188">
        <v>5</v>
      </c>
      <c r="J188">
        <v>1044</v>
      </c>
      <c r="K188">
        <v>56</v>
      </c>
      <c r="L188">
        <v>263.5</v>
      </c>
      <c r="M188">
        <v>1419</v>
      </c>
      <c r="N188">
        <v>37</v>
      </c>
      <c r="O188">
        <v>252.66666666666666</v>
      </c>
      <c r="P188">
        <v>-1.853</v>
      </c>
      <c r="Q188" t="s">
        <v>152</v>
      </c>
      <c r="R188" s="4">
        <v>0</v>
      </c>
      <c r="S188" t="s">
        <v>318</v>
      </c>
      <c r="T188" t="str">
        <f>_xlfn.TEXTJOIN(" | ",,Teams_Stats[[#This Row],[Year]],Teams_Stats[[#This Row],[Result]],Teams_Stats[[#This Row],[Finish]])</f>
        <v>2015 | LLWLLL | Group Stage</v>
      </c>
      <c r="U188" s="4">
        <f>1-Teams_Stats[[#This Row],[Progress]]</f>
        <v>1</v>
      </c>
    </row>
    <row r="189" spans="1:21" x14ac:dyDescent="0.3">
      <c r="A189" t="s">
        <v>15</v>
      </c>
      <c r="B189">
        <v>2015</v>
      </c>
      <c r="C189" s="6">
        <v>42005</v>
      </c>
      <c r="D189" t="s">
        <v>37</v>
      </c>
      <c r="E189" t="s">
        <v>38</v>
      </c>
      <c r="F189" t="s">
        <v>18</v>
      </c>
      <c r="G189">
        <v>6</v>
      </c>
      <c r="H189">
        <v>0</v>
      </c>
      <c r="I189">
        <v>6</v>
      </c>
      <c r="J189">
        <v>1199</v>
      </c>
      <c r="K189">
        <v>58</v>
      </c>
      <c r="L189">
        <v>247.5</v>
      </c>
      <c r="M189">
        <v>1478</v>
      </c>
      <c r="N189">
        <v>40</v>
      </c>
      <c r="O189">
        <v>237.83333333333334</v>
      </c>
      <c r="P189">
        <v>-2.218</v>
      </c>
      <c r="Q189" t="s">
        <v>81</v>
      </c>
      <c r="R189" s="4">
        <v>0</v>
      </c>
      <c r="S189" t="s">
        <v>318</v>
      </c>
      <c r="T189" t="str">
        <f>_xlfn.TEXTJOIN(" | ",,Teams_Stats[[#This Row],[Year]],Teams_Stats[[#This Row],[Result]],Teams_Stats[[#This Row],[Finish]])</f>
        <v>2015 | LLLLLL | Group Stage</v>
      </c>
      <c r="U189" s="4">
        <f>1-Teams_Stats[[#This Row],[Progress]]</f>
        <v>1</v>
      </c>
    </row>
    <row r="190" spans="1:21" x14ac:dyDescent="0.3">
      <c r="A190" t="s">
        <v>15</v>
      </c>
      <c r="B190">
        <v>2015</v>
      </c>
      <c r="C190" s="6">
        <v>42005</v>
      </c>
      <c r="D190" t="s">
        <v>21</v>
      </c>
      <c r="E190" t="s">
        <v>40</v>
      </c>
      <c r="F190" t="s">
        <v>18</v>
      </c>
      <c r="G190">
        <v>6</v>
      </c>
      <c r="H190">
        <v>6</v>
      </c>
      <c r="I190">
        <v>0</v>
      </c>
      <c r="J190">
        <v>1444</v>
      </c>
      <c r="K190">
        <v>27</v>
      </c>
      <c r="L190">
        <v>243.5</v>
      </c>
      <c r="M190">
        <v>1231</v>
      </c>
      <c r="N190">
        <v>60</v>
      </c>
      <c r="O190">
        <v>261</v>
      </c>
      <c r="P190">
        <v>1.827</v>
      </c>
      <c r="Q190" t="s">
        <v>290</v>
      </c>
      <c r="R190" s="4">
        <v>0.5</v>
      </c>
      <c r="S190" t="s">
        <v>317</v>
      </c>
      <c r="T190" t="str">
        <f>_xlfn.TEXTJOIN(" | ",,Teams_Stats[[#This Row],[Year]],Teams_Stats[[#This Row],[Result]],Teams_Stats[[#This Row],[Finish]])</f>
        <v>2015 | WWWWWW - W - L | Semi Finalist</v>
      </c>
      <c r="U190" s="4">
        <f>1-Teams_Stats[[#This Row],[Progress]]</f>
        <v>0.5</v>
      </c>
    </row>
    <row r="191" spans="1:21" x14ac:dyDescent="0.3">
      <c r="A191" t="s">
        <v>15</v>
      </c>
      <c r="B191">
        <v>2015</v>
      </c>
      <c r="C191" s="6">
        <v>42005</v>
      </c>
      <c r="D191" t="s">
        <v>21</v>
      </c>
      <c r="E191" t="s">
        <v>19</v>
      </c>
      <c r="F191" t="s">
        <v>19</v>
      </c>
      <c r="G191">
        <v>2</v>
      </c>
      <c r="H191">
        <v>1</v>
      </c>
      <c r="I191">
        <v>1</v>
      </c>
      <c r="J191">
        <v>535</v>
      </c>
      <c r="K191">
        <v>16</v>
      </c>
      <c r="L191">
        <v>96.833333333333329</v>
      </c>
      <c r="M191">
        <v>521</v>
      </c>
      <c r="N191">
        <v>17</v>
      </c>
      <c r="O191">
        <v>95</v>
      </c>
      <c r="P191">
        <v>0.13999999999999968</v>
      </c>
      <c r="Q191" t="s">
        <v>290</v>
      </c>
      <c r="R191" s="4">
        <v>0.5</v>
      </c>
      <c r="S191" t="s">
        <v>317</v>
      </c>
      <c r="T191" t="str">
        <f>_xlfn.TEXTJOIN(" | ",,Teams_Stats[[#This Row],[Year]],Teams_Stats[[#This Row],[Result]],Teams_Stats[[#This Row],[Finish]])</f>
        <v>2015 | WWWWWW - W - L | Semi Finalist</v>
      </c>
      <c r="U191" s="4">
        <f>1-Teams_Stats[[#This Row],[Progress]]</f>
        <v>0.5</v>
      </c>
    </row>
    <row r="192" spans="1:21" x14ac:dyDescent="0.3">
      <c r="A192" t="s">
        <v>15</v>
      </c>
      <c r="B192">
        <v>2015</v>
      </c>
      <c r="C192" s="6">
        <v>42005</v>
      </c>
      <c r="D192" t="s">
        <v>31</v>
      </c>
      <c r="E192" t="s">
        <v>40</v>
      </c>
      <c r="F192" t="s">
        <v>18</v>
      </c>
      <c r="G192">
        <v>6</v>
      </c>
      <c r="H192">
        <v>4</v>
      </c>
      <c r="I192">
        <v>2</v>
      </c>
      <c r="J192">
        <v>1878</v>
      </c>
      <c r="K192">
        <v>39</v>
      </c>
      <c r="L192">
        <v>273.83333333333331</v>
      </c>
      <c r="M192">
        <v>1362</v>
      </c>
      <c r="N192">
        <v>56</v>
      </c>
      <c r="O192">
        <v>270.66666666666669</v>
      </c>
      <c r="P192">
        <v>1.7070000000000001</v>
      </c>
      <c r="Q192" t="s">
        <v>291</v>
      </c>
      <c r="R192" s="4">
        <v>0.5</v>
      </c>
      <c r="S192" t="s">
        <v>317</v>
      </c>
      <c r="T192" t="str">
        <f>_xlfn.TEXTJOIN(" | ",,Teams_Stats[[#This Row],[Year]],Teams_Stats[[#This Row],[Result]],Teams_Stats[[#This Row],[Finish]])</f>
        <v>2015 | WLWWLW - W - L | Semi Finalist</v>
      </c>
      <c r="U192" s="4">
        <f>1-Teams_Stats[[#This Row],[Progress]]</f>
        <v>0.5</v>
      </c>
    </row>
    <row r="193" spans="1:21" x14ac:dyDescent="0.3">
      <c r="A193" t="s">
        <v>15</v>
      </c>
      <c r="B193">
        <v>2015</v>
      </c>
      <c r="C193" s="6">
        <v>42005</v>
      </c>
      <c r="D193" t="s">
        <v>31</v>
      </c>
      <c r="E193" t="s">
        <v>19</v>
      </c>
      <c r="F193" t="s">
        <v>19</v>
      </c>
      <c r="G193">
        <v>2</v>
      </c>
      <c r="H193">
        <v>1</v>
      </c>
      <c r="I193">
        <v>1</v>
      </c>
      <c r="J193">
        <v>415</v>
      </c>
      <c r="K193">
        <v>6</v>
      </c>
      <c r="L193">
        <v>61</v>
      </c>
      <c r="M193">
        <v>432</v>
      </c>
      <c r="N193">
        <v>16</v>
      </c>
      <c r="O193">
        <v>80.166666666666671</v>
      </c>
      <c r="P193">
        <v>2.4120728728257346</v>
      </c>
      <c r="Q193" t="s">
        <v>291</v>
      </c>
      <c r="R193" s="4">
        <v>0.5</v>
      </c>
      <c r="S193" t="s">
        <v>317</v>
      </c>
      <c r="T193" t="str">
        <f>_xlfn.TEXTJOIN(" | ",,Teams_Stats[[#This Row],[Year]],Teams_Stats[[#This Row],[Result]],Teams_Stats[[#This Row],[Finish]])</f>
        <v>2015 | WLWWLW - W - L | Semi Finalist</v>
      </c>
      <c r="U193" s="4">
        <f>1-Teams_Stats[[#This Row],[Progress]]</f>
        <v>0.5</v>
      </c>
    </row>
    <row r="194" spans="1:21" x14ac:dyDescent="0.3">
      <c r="A194" t="s">
        <v>15</v>
      </c>
      <c r="B194">
        <v>2015</v>
      </c>
      <c r="C194" s="6">
        <v>42005</v>
      </c>
      <c r="D194" t="s">
        <v>26</v>
      </c>
      <c r="E194" t="s">
        <v>40</v>
      </c>
      <c r="F194" t="s">
        <v>18</v>
      </c>
      <c r="G194">
        <v>6</v>
      </c>
      <c r="H194">
        <v>4</v>
      </c>
      <c r="I194">
        <v>2</v>
      </c>
      <c r="J194">
        <v>1421</v>
      </c>
      <c r="K194">
        <v>46</v>
      </c>
      <c r="L194">
        <v>278.83333333333331</v>
      </c>
      <c r="M194">
        <v>1474</v>
      </c>
      <c r="N194">
        <v>51</v>
      </c>
      <c r="O194">
        <v>283.16666666666669</v>
      </c>
      <c r="P194">
        <v>-8.5000000000000006E-2</v>
      </c>
      <c r="Q194" t="s">
        <v>292</v>
      </c>
      <c r="R194" s="4">
        <v>0.25</v>
      </c>
      <c r="S194" t="s">
        <v>321</v>
      </c>
      <c r="T194" t="str">
        <f>_xlfn.TEXTJOIN(" | ",,Teams_Stats[[#This Row],[Year]],Teams_Stats[[#This Row],[Result]],Teams_Stats[[#This Row],[Finish]])</f>
        <v>2015 | LLWWWW - L | Quarter Finals</v>
      </c>
      <c r="U194" s="4">
        <f>1-Teams_Stats[[#This Row],[Progress]]</f>
        <v>0.75</v>
      </c>
    </row>
    <row r="195" spans="1:21" x14ac:dyDescent="0.3">
      <c r="A195" t="s">
        <v>15</v>
      </c>
      <c r="B195">
        <v>2015</v>
      </c>
      <c r="C195" s="6">
        <v>42005</v>
      </c>
      <c r="D195" t="s">
        <v>26</v>
      </c>
      <c r="E195" t="s">
        <v>19</v>
      </c>
      <c r="F195" t="s">
        <v>19</v>
      </c>
      <c r="G195">
        <v>1</v>
      </c>
      <c r="H195">
        <v>0</v>
      </c>
      <c r="I195">
        <v>1</v>
      </c>
      <c r="J195">
        <v>213</v>
      </c>
      <c r="K195">
        <v>10</v>
      </c>
      <c r="L195">
        <v>49.833333333333336</v>
      </c>
      <c r="M195">
        <v>216</v>
      </c>
      <c r="N195">
        <v>4</v>
      </c>
      <c r="O195">
        <v>33.833333333333336</v>
      </c>
      <c r="P195">
        <v>-2.12423645320197</v>
      </c>
      <c r="Q195" t="s">
        <v>292</v>
      </c>
      <c r="R195" s="4">
        <v>0.25</v>
      </c>
      <c r="S195" t="s">
        <v>321</v>
      </c>
      <c r="T195" t="str">
        <f>_xlfn.TEXTJOIN(" | ",,Teams_Stats[[#This Row],[Year]],Teams_Stats[[#This Row],[Result]],Teams_Stats[[#This Row],[Finish]])</f>
        <v>2015 | LLWWWW - L | Quarter Finals</v>
      </c>
      <c r="U195" s="4">
        <f>1-Teams_Stats[[#This Row],[Progress]]</f>
        <v>0.75</v>
      </c>
    </row>
    <row r="196" spans="1:21" x14ac:dyDescent="0.3">
      <c r="A196" t="s">
        <v>15</v>
      </c>
      <c r="B196">
        <v>2015</v>
      </c>
      <c r="C196" s="6">
        <v>42005</v>
      </c>
      <c r="D196" t="s">
        <v>23</v>
      </c>
      <c r="E196" t="s">
        <v>40</v>
      </c>
      <c r="F196" t="s">
        <v>18</v>
      </c>
      <c r="G196">
        <v>6</v>
      </c>
      <c r="H196">
        <v>3</v>
      </c>
      <c r="I196">
        <v>3</v>
      </c>
      <c r="J196">
        <v>1495</v>
      </c>
      <c r="K196">
        <v>39</v>
      </c>
      <c r="L196">
        <v>258</v>
      </c>
      <c r="M196">
        <v>1524</v>
      </c>
      <c r="N196">
        <v>47</v>
      </c>
      <c r="O196">
        <v>266.16666666666669</v>
      </c>
      <c r="P196">
        <v>-5.2999999999999999E-2</v>
      </c>
      <c r="Q196" t="s">
        <v>293</v>
      </c>
      <c r="R196" s="4">
        <v>0.25</v>
      </c>
      <c r="S196" t="s">
        <v>321</v>
      </c>
      <c r="T196" t="str">
        <f>_xlfn.TEXTJOIN(" | ",,Teams_Stats[[#This Row],[Year]],Teams_Stats[[#This Row],[Result]],Teams_Stats[[#This Row],[Finish]])</f>
        <v>2015 | LWWLLW - L | Quarter Finals</v>
      </c>
      <c r="U196" s="4">
        <f>1-Teams_Stats[[#This Row],[Progress]]</f>
        <v>0.75</v>
      </c>
    </row>
    <row r="197" spans="1:21" x14ac:dyDescent="0.3">
      <c r="A197" t="s">
        <v>15</v>
      </c>
      <c r="B197">
        <v>2015</v>
      </c>
      <c r="C197" s="6">
        <v>42005</v>
      </c>
      <c r="D197" t="s">
        <v>23</v>
      </c>
      <c r="E197" t="s">
        <v>19</v>
      </c>
      <c r="F197" t="s">
        <v>19</v>
      </c>
      <c r="G197">
        <v>1</v>
      </c>
      <c r="H197">
        <v>0</v>
      </c>
      <c r="I197">
        <v>1</v>
      </c>
      <c r="J197">
        <v>250</v>
      </c>
      <c r="K197">
        <v>10</v>
      </c>
      <c r="L197">
        <v>30.5</v>
      </c>
      <c r="M197">
        <v>393</v>
      </c>
      <c r="N197">
        <v>6</v>
      </c>
      <c r="O197">
        <v>50</v>
      </c>
      <c r="P197">
        <v>-2.8600000000000003</v>
      </c>
      <c r="Q197" t="s">
        <v>293</v>
      </c>
      <c r="R197" s="4">
        <v>0.25</v>
      </c>
      <c r="S197" t="s">
        <v>321</v>
      </c>
      <c r="T197" t="str">
        <f>_xlfn.TEXTJOIN(" | ",,Teams_Stats[[#This Row],[Year]],Teams_Stats[[#This Row],[Result]],Teams_Stats[[#This Row],[Finish]])</f>
        <v>2015 | LWWLLW - L | Quarter Finals</v>
      </c>
      <c r="U197" s="4">
        <f>1-Teams_Stats[[#This Row],[Progress]]</f>
        <v>0.75</v>
      </c>
    </row>
    <row r="198" spans="1:21" x14ac:dyDescent="0.3">
      <c r="A198" t="s">
        <v>15</v>
      </c>
      <c r="B198">
        <v>2015</v>
      </c>
      <c r="C198" s="6">
        <v>42005</v>
      </c>
      <c r="D198" t="s">
        <v>45</v>
      </c>
      <c r="E198" t="s">
        <v>40</v>
      </c>
      <c r="F198" t="s">
        <v>18</v>
      </c>
      <c r="G198">
        <v>6</v>
      </c>
      <c r="H198">
        <v>3</v>
      </c>
      <c r="I198">
        <v>3</v>
      </c>
      <c r="J198">
        <v>1623</v>
      </c>
      <c r="K198">
        <v>52</v>
      </c>
      <c r="L198">
        <v>289.16666666666669</v>
      </c>
      <c r="M198">
        <v>1820</v>
      </c>
      <c r="N198">
        <v>35</v>
      </c>
      <c r="O198">
        <v>282.5</v>
      </c>
      <c r="P198">
        <v>-0.93300000000000005</v>
      </c>
      <c r="Q198" t="s">
        <v>157</v>
      </c>
      <c r="R198" s="4">
        <v>0</v>
      </c>
      <c r="S198" t="s">
        <v>318</v>
      </c>
      <c r="T198" t="str">
        <f>_xlfn.TEXTJOIN(" | ",,Teams_Stats[[#This Row],[Year]],Teams_Stats[[#This Row],[Result]],Teams_Stats[[#This Row],[Finish]])</f>
        <v>2015 | WWLWLL | Group Stage</v>
      </c>
      <c r="U198" s="4">
        <f>1-Teams_Stats[[#This Row],[Progress]]</f>
        <v>1</v>
      </c>
    </row>
    <row r="199" spans="1:21" x14ac:dyDescent="0.3">
      <c r="A199" t="s">
        <v>15</v>
      </c>
      <c r="B199">
        <v>2019</v>
      </c>
      <c r="C199" s="6">
        <v>42005</v>
      </c>
      <c r="D199" t="s">
        <v>21</v>
      </c>
      <c r="E199" t="s">
        <v>30</v>
      </c>
      <c r="F199" t="s">
        <v>18</v>
      </c>
      <c r="G199">
        <v>9</v>
      </c>
      <c r="H199">
        <v>7</v>
      </c>
      <c r="I199">
        <v>1</v>
      </c>
      <c r="J199">
        <v>2295</v>
      </c>
      <c r="K199">
        <v>46</v>
      </c>
      <c r="L199">
        <v>391</v>
      </c>
      <c r="M199">
        <v>1998</v>
      </c>
      <c r="N199">
        <v>69</v>
      </c>
      <c r="O199">
        <v>372.16666666666669</v>
      </c>
      <c r="P199">
        <v>0.80900000000000005</v>
      </c>
      <c r="Q199" t="s">
        <v>294</v>
      </c>
      <c r="R199" s="4">
        <v>0.33333333333333331</v>
      </c>
      <c r="S199" t="s">
        <v>317</v>
      </c>
      <c r="T199" t="str">
        <f>_xlfn.TEXTJOIN(" | ",,Teams_Stats[[#This Row],[Year]],Teams_Stats[[#This Row],[Result]],Teams_Stats[[#This Row],[Finish]])</f>
        <v>2019 | WWNWWWLWW - L | Semi Finalist</v>
      </c>
      <c r="U199" s="4">
        <f>1-Teams_Stats[[#This Row],[Progress]]</f>
        <v>0.66666666666666674</v>
      </c>
    </row>
    <row r="200" spans="1:21" x14ac:dyDescent="0.3">
      <c r="A200" t="s">
        <v>15</v>
      </c>
      <c r="B200">
        <v>2019</v>
      </c>
      <c r="C200" s="6">
        <v>42005</v>
      </c>
      <c r="D200" t="s">
        <v>21</v>
      </c>
      <c r="E200" t="s">
        <v>19</v>
      </c>
      <c r="F200" t="s">
        <v>19</v>
      </c>
      <c r="G200">
        <v>1</v>
      </c>
      <c r="H200">
        <v>0</v>
      </c>
      <c r="I200">
        <v>1</v>
      </c>
      <c r="J200">
        <v>221</v>
      </c>
      <c r="K200">
        <v>10</v>
      </c>
      <c r="L200">
        <v>49.5</v>
      </c>
      <c r="M200">
        <v>239</v>
      </c>
      <c r="N200">
        <v>8</v>
      </c>
      <c r="O200">
        <v>50</v>
      </c>
      <c r="P200">
        <v>-0.36000000000000032</v>
      </c>
      <c r="Q200" t="s">
        <v>294</v>
      </c>
      <c r="R200" s="4">
        <v>0.33333333333333331</v>
      </c>
      <c r="S200" t="s">
        <v>317</v>
      </c>
      <c r="T200" t="str">
        <f>_xlfn.TEXTJOIN(" | ",,Teams_Stats[[#This Row],[Year]],Teams_Stats[[#This Row],[Result]],Teams_Stats[[#This Row],[Finish]])</f>
        <v>2019 | WWNWWWLWW - L | Semi Finalist</v>
      </c>
      <c r="U200" s="4">
        <f>1-Teams_Stats[[#This Row],[Progress]]</f>
        <v>0.66666666666666674</v>
      </c>
    </row>
    <row r="201" spans="1:21" x14ac:dyDescent="0.3">
      <c r="A201" t="s">
        <v>15</v>
      </c>
      <c r="B201">
        <v>2019</v>
      </c>
      <c r="C201" s="6">
        <v>43466</v>
      </c>
      <c r="D201" t="s">
        <v>25</v>
      </c>
      <c r="E201" t="s">
        <v>30</v>
      </c>
      <c r="F201" t="s">
        <v>18</v>
      </c>
      <c r="G201">
        <v>9</v>
      </c>
      <c r="H201">
        <v>7</v>
      </c>
      <c r="I201">
        <v>2</v>
      </c>
      <c r="J201">
        <v>2678</v>
      </c>
      <c r="K201">
        <v>71</v>
      </c>
      <c r="L201">
        <v>432.66666666666669</v>
      </c>
      <c r="M201">
        <v>2381</v>
      </c>
      <c r="N201">
        <v>78</v>
      </c>
      <c r="O201">
        <v>418.16666666666669</v>
      </c>
      <c r="P201">
        <v>0.86799999999999999</v>
      </c>
      <c r="Q201" t="s">
        <v>295</v>
      </c>
      <c r="R201" s="4">
        <v>0.33</v>
      </c>
      <c r="S201" t="s">
        <v>317</v>
      </c>
      <c r="T201" t="str">
        <f>_xlfn.TEXTJOIN(" | ",,Teams_Stats[[#This Row],[Year]],Teams_Stats[[#This Row],[Result]],Teams_Stats[[#This Row],[Finish]])</f>
        <v>2019 | WWLWWWWWL - L | Semi Finalist</v>
      </c>
      <c r="U201" s="4">
        <f>1-Teams_Stats[[#This Row],[Progress]]</f>
        <v>0.66999999999999993</v>
      </c>
    </row>
    <row r="202" spans="1:21" x14ac:dyDescent="0.3">
      <c r="A202" t="s">
        <v>15</v>
      </c>
      <c r="B202">
        <v>2019</v>
      </c>
      <c r="C202" s="6">
        <v>43466</v>
      </c>
      <c r="D202" t="s">
        <v>25</v>
      </c>
      <c r="E202" t="s">
        <v>19</v>
      </c>
      <c r="F202" t="s">
        <v>19</v>
      </c>
      <c r="G202">
        <v>1</v>
      </c>
      <c r="H202">
        <v>0</v>
      </c>
      <c r="I202">
        <v>1</v>
      </c>
      <c r="J202">
        <v>223</v>
      </c>
      <c r="K202">
        <v>10</v>
      </c>
      <c r="L202">
        <v>49</v>
      </c>
      <c r="M202">
        <v>226</v>
      </c>
      <c r="N202">
        <v>2</v>
      </c>
      <c r="O202">
        <v>32.166666666666664</v>
      </c>
      <c r="P202">
        <v>-2.5659067357512955</v>
      </c>
      <c r="Q202" t="s">
        <v>295</v>
      </c>
      <c r="R202" s="4">
        <v>0.33</v>
      </c>
      <c r="S202" t="s">
        <v>317</v>
      </c>
      <c r="T202" t="str">
        <f>_xlfn.TEXTJOIN(" | ",,Teams_Stats[[#This Row],[Year]],Teams_Stats[[#This Row],[Result]],Teams_Stats[[#This Row],[Finish]])</f>
        <v>2019 | WWLWWWWWL - L | Semi Finalist</v>
      </c>
      <c r="U202" s="4">
        <f>1-Teams_Stats[[#This Row],[Progress]]</f>
        <v>0.66999999999999993</v>
      </c>
    </row>
    <row r="203" spans="1:21" x14ac:dyDescent="0.3">
      <c r="A203" t="s">
        <v>15</v>
      </c>
      <c r="B203">
        <v>2019</v>
      </c>
      <c r="C203" s="6">
        <v>43466</v>
      </c>
      <c r="D203" t="s">
        <v>16</v>
      </c>
      <c r="E203" t="s">
        <v>30</v>
      </c>
      <c r="F203" t="s">
        <v>18</v>
      </c>
      <c r="G203">
        <v>9</v>
      </c>
      <c r="H203">
        <v>6</v>
      </c>
      <c r="I203">
        <v>3</v>
      </c>
      <c r="J203">
        <v>2716</v>
      </c>
      <c r="K203">
        <v>66</v>
      </c>
      <c r="L203">
        <v>424.83333333333331</v>
      </c>
      <c r="M203">
        <v>2303</v>
      </c>
      <c r="N203">
        <v>77</v>
      </c>
      <c r="O203">
        <v>428.33333333333331</v>
      </c>
      <c r="P203">
        <v>1.1519999999999999</v>
      </c>
      <c r="Q203" t="s">
        <v>296</v>
      </c>
      <c r="R203" s="4">
        <v>1</v>
      </c>
      <c r="S203" t="s">
        <v>319</v>
      </c>
      <c r="T203" t="str">
        <f>_xlfn.TEXTJOIN(" | ",,Teams_Stats[[#This Row],[Year]],Teams_Stats[[#This Row],[Result]],Teams_Stats[[#This Row],[Finish]])</f>
        <v>2019 | WLWWWLLWW - W - W | Champion</v>
      </c>
      <c r="U203" s="4">
        <f>1-Teams_Stats[[#This Row],[Progress]]</f>
        <v>0</v>
      </c>
    </row>
    <row r="204" spans="1:21" x14ac:dyDescent="0.3">
      <c r="A204" t="s">
        <v>15</v>
      </c>
      <c r="B204">
        <v>2019</v>
      </c>
      <c r="C204" s="6">
        <v>43466</v>
      </c>
      <c r="D204" t="s">
        <v>16</v>
      </c>
      <c r="E204" t="s">
        <v>19</v>
      </c>
      <c r="F204" t="s">
        <v>19</v>
      </c>
      <c r="G204">
        <v>2</v>
      </c>
      <c r="H204">
        <v>2</v>
      </c>
      <c r="I204">
        <v>0</v>
      </c>
      <c r="J204">
        <v>467</v>
      </c>
      <c r="K204">
        <v>12</v>
      </c>
      <c r="L204">
        <v>82.166666666666671</v>
      </c>
      <c r="M204">
        <v>464</v>
      </c>
      <c r="N204">
        <v>18</v>
      </c>
      <c r="O204">
        <v>99</v>
      </c>
      <c r="P204">
        <v>1.0435699797160245</v>
      </c>
      <c r="Q204" t="s">
        <v>296</v>
      </c>
      <c r="R204" s="4">
        <v>1</v>
      </c>
      <c r="S204" t="s">
        <v>319</v>
      </c>
      <c r="T204" t="str">
        <f>_xlfn.TEXTJOIN(" | ",,Teams_Stats[[#This Row],[Year]],Teams_Stats[[#This Row],[Result]],Teams_Stats[[#This Row],[Finish]])</f>
        <v>2019 | WLWWWLLWW - W - W | Champion</v>
      </c>
      <c r="U204" s="4">
        <f>1-Teams_Stats[[#This Row],[Progress]]</f>
        <v>0</v>
      </c>
    </row>
    <row r="205" spans="1:21" x14ac:dyDescent="0.3">
      <c r="A205" t="s">
        <v>15</v>
      </c>
      <c r="B205">
        <v>2019</v>
      </c>
      <c r="C205" s="6">
        <v>43466</v>
      </c>
      <c r="D205" t="s">
        <v>20</v>
      </c>
      <c r="E205" t="s">
        <v>30</v>
      </c>
      <c r="F205" t="s">
        <v>18</v>
      </c>
      <c r="G205">
        <v>9</v>
      </c>
      <c r="H205">
        <v>5</v>
      </c>
      <c r="I205">
        <v>3</v>
      </c>
      <c r="J205">
        <v>1674</v>
      </c>
      <c r="K205">
        <v>51</v>
      </c>
      <c r="L205">
        <v>332.66666666666669</v>
      </c>
      <c r="M205">
        <v>1868</v>
      </c>
      <c r="N205">
        <v>67</v>
      </c>
      <c r="O205">
        <v>367</v>
      </c>
      <c r="P205">
        <v>0.17499999999999999</v>
      </c>
      <c r="Q205" t="s">
        <v>297</v>
      </c>
      <c r="R205" s="4">
        <v>0.66666666666666663</v>
      </c>
      <c r="S205" t="s">
        <v>320</v>
      </c>
      <c r="T205" t="str">
        <f>_xlfn.TEXTJOIN(" | ",,Teams_Stats[[#This Row],[Year]],Teams_Stats[[#This Row],[Result]],Teams_Stats[[#This Row],[Finish]])</f>
        <v>2019 | WWWNWWLLL - W - L | Runner Up</v>
      </c>
      <c r="U205" s="4">
        <f>1-Teams_Stats[[#This Row],[Progress]]</f>
        <v>0.33333333333333337</v>
      </c>
    </row>
    <row r="206" spans="1:21" x14ac:dyDescent="0.3">
      <c r="A206" t="s">
        <v>15</v>
      </c>
      <c r="B206">
        <v>2019</v>
      </c>
      <c r="C206" s="6">
        <v>43466</v>
      </c>
      <c r="D206" t="s">
        <v>20</v>
      </c>
      <c r="E206" t="s">
        <v>19</v>
      </c>
      <c r="F206" t="s">
        <v>19</v>
      </c>
      <c r="G206">
        <v>2</v>
      </c>
      <c r="H206">
        <v>1</v>
      </c>
      <c r="I206">
        <v>1</v>
      </c>
      <c r="J206">
        <v>480</v>
      </c>
      <c r="K206">
        <v>16</v>
      </c>
      <c r="L206">
        <v>100</v>
      </c>
      <c r="M206">
        <v>462</v>
      </c>
      <c r="N206">
        <v>20</v>
      </c>
      <c r="O206">
        <v>99.5</v>
      </c>
      <c r="P206">
        <v>0.17999999999999972</v>
      </c>
      <c r="Q206" t="s">
        <v>297</v>
      </c>
      <c r="R206" s="4">
        <v>0.66666666666666663</v>
      </c>
      <c r="S206" t="s">
        <v>320</v>
      </c>
      <c r="T206" t="str">
        <f>_xlfn.TEXTJOIN(" | ",,Teams_Stats[[#This Row],[Year]],Teams_Stats[[#This Row],[Result]],Teams_Stats[[#This Row],[Finish]])</f>
        <v>2019 | WWWNWWLLL - W - L | Runner Up</v>
      </c>
      <c r="U206" s="4">
        <f>1-Teams_Stats[[#This Row],[Progress]]</f>
        <v>0.33333333333333337</v>
      </c>
    </row>
    <row r="207" spans="1:21" x14ac:dyDescent="0.3">
      <c r="A207" t="s">
        <v>15</v>
      </c>
      <c r="B207">
        <v>2019</v>
      </c>
      <c r="C207" s="6">
        <v>43466</v>
      </c>
      <c r="D207" t="s">
        <v>26</v>
      </c>
      <c r="E207" t="s">
        <v>30</v>
      </c>
      <c r="F207" t="s">
        <v>18</v>
      </c>
      <c r="G207">
        <v>9</v>
      </c>
      <c r="H207">
        <v>5</v>
      </c>
      <c r="I207">
        <v>3</v>
      </c>
      <c r="J207">
        <v>2025</v>
      </c>
      <c r="K207">
        <v>61</v>
      </c>
      <c r="L207">
        <v>356.16666666666669</v>
      </c>
      <c r="M207">
        <v>2029</v>
      </c>
      <c r="N207">
        <v>61</v>
      </c>
      <c r="O207">
        <v>356.83333333333331</v>
      </c>
      <c r="P207">
        <v>-0.43</v>
      </c>
      <c r="Q207" t="s">
        <v>162</v>
      </c>
      <c r="R207" s="4">
        <v>0</v>
      </c>
      <c r="S207" t="s">
        <v>322</v>
      </c>
      <c r="T207" t="str">
        <f>_xlfn.TEXTJOIN(" | ",,Teams_Stats[[#This Row],[Year]],Teams_Stats[[#This Row],[Result]],Teams_Stats[[#This Row],[Finish]])</f>
        <v>2019 | LWNLLWWWW | Round Robin</v>
      </c>
      <c r="U207" s="4">
        <f>1-Teams_Stats[[#This Row],[Progress]]</f>
        <v>1</v>
      </c>
    </row>
    <row r="208" spans="1:21" x14ac:dyDescent="0.3">
      <c r="A208" t="s">
        <v>15</v>
      </c>
      <c r="B208">
        <v>2019</v>
      </c>
      <c r="C208" s="6">
        <v>43466</v>
      </c>
      <c r="D208" t="s">
        <v>27</v>
      </c>
      <c r="E208" t="s">
        <v>30</v>
      </c>
      <c r="F208" t="s">
        <v>18</v>
      </c>
      <c r="G208">
        <v>9</v>
      </c>
      <c r="H208">
        <v>3</v>
      </c>
      <c r="I208">
        <v>4</v>
      </c>
      <c r="J208">
        <v>1621</v>
      </c>
      <c r="K208">
        <v>62</v>
      </c>
      <c r="L208">
        <v>311.5</v>
      </c>
      <c r="M208">
        <v>1621</v>
      </c>
      <c r="N208">
        <v>40</v>
      </c>
      <c r="O208">
        <v>276.66666666666669</v>
      </c>
      <c r="P208">
        <v>-0.91900000000000004</v>
      </c>
      <c r="Q208" t="s">
        <v>163</v>
      </c>
      <c r="R208" s="4">
        <v>0</v>
      </c>
      <c r="S208" t="s">
        <v>322</v>
      </c>
      <c r="T208" t="str">
        <f>_xlfn.TEXTJOIN(" | ",,Teams_Stats[[#This Row],[Year]],Teams_Stats[[#This Row],[Result]],Teams_Stats[[#This Row],[Finish]])</f>
        <v>2019 | LWNNLWLWL | Round Robin</v>
      </c>
      <c r="U208" s="4">
        <f>1-Teams_Stats[[#This Row],[Progress]]</f>
        <v>1</v>
      </c>
    </row>
    <row r="209" spans="1:21" x14ac:dyDescent="0.3">
      <c r="A209" t="s">
        <v>15</v>
      </c>
      <c r="B209">
        <v>2019</v>
      </c>
      <c r="C209" s="6">
        <v>43466</v>
      </c>
      <c r="D209" t="s">
        <v>31</v>
      </c>
      <c r="E209" t="s">
        <v>30</v>
      </c>
      <c r="F209" t="s">
        <v>18</v>
      </c>
      <c r="G209">
        <v>9</v>
      </c>
      <c r="H209">
        <v>3</v>
      </c>
      <c r="I209">
        <v>5</v>
      </c>
      <c r="J209">
        <v>1934</v>
      </c>
      <c r="K209">
        <v>52</v>
      </c>
      <c r="L209">
        <v>362.33333333333331</v>
      </c>
      <c r="M209">
        <v>2067</v>
      </c>
      <c r="N209">
        <v>61</v>
      </c>
      <c r="O209">
        <v>379.5</v>
      </c>
      <c r="P209">
        <v>-0.03</v>
      </c>
      <c r="Q209" t="s">
        <v>164</v>
      </c>
      <c r="R209" s="4">
        <v>0</v>
      </c>
      <c r="S209" t="s">
        <v>322</v>
      </c>
      <c r="T209" t="str">
        <f>_xlfn.TEXTJOIN(" | ",,Teams_Stats[[#This Row],[Year]],Teams_Stats[[#This Row],[Result]],Teams_Stats[[#This Row],[Finish]])</f>
        <v>2019 | LLLNWLLWW | Round Robin</v>
      </c>
      <c r="U209" s="4">
        <f>1-Teams_Stats[[#This Row],[Progress]]</f>
        <v>1</v>
      </c>
    </row>
    <row r="210" spans="1:21" x14ac:dyDescent="0.3">
      <c r="A210" t="s">
        <v>15</v>
      </c>
      <c r="B210">
        <v>2019</v>
      </c>
      <c r="C210" s="6">
        <v>43466</v>
      </c>
      <c r="D210" t="s">
        <v>36</v>
      </c>
      <c r="E210" t="s">
        <v>30</v>
      </c>
      <c r="F210" t="s">
        <v>18</v>
      </c>
      <c r="G210">
        <v>9</v>
      </c>
      <c r="H210">
        <v>3</v>
      </c>
      <c r="I210">
        <v>5</v>
      </c>
      <c r="J210">
        <v>2278</v>
      </c>
      <c r="K210">
        <v>64</v>
      </c>
      <c r="L210">
        <v>381.83333333333331</v>
      </c>
      <c r="M210">
        <v>2474</v>
      </c>
      <c r="N210">
        <v>63</v>
      </c>
      <c r="O210">
        <v>394.16666666666669</v>
      </c>
      <c r="P210">
        <v>-0.41</v>
      </c>
      <c r="Q210" t="s">
        <v>165</v>
      </c>
      <c r="R210" s="4">
        <v>0</v>
      </c>
      <c r="S210" t="s">
        <v>322</v>
      </c>
      <c r="T210" t="str">
        <f>_xlfn.TEXTJOIN(" | ",,Teams_Stats[[#This Row],[Year]],Teams_Stats[[#This Row],[Result]],Teams_Stats[[#This Row],[Finish]])</f>
        <v>2019 | WLLNWLWLL | Round Robin</v>
      </c>
      <c r="U210" s="4">
        <f>1-Teams_Stats[[#This Row],[Progress]]</f>
        <v>1</v>
      </c>
    </row>
    <row r="211" spans="1:21" x14ac:dyDescent="0.3">
      <c r="A211" t="s">
        <v>15</v>
      </c>
      <c r="B211">
        <v>2019</v>
      </c>
      <c r="C211" s="6">
        <v>43466</v>
      </c>
      <c r="D211" t="s">
        <v>23</v>
      </c>
      <c r="E211" t="s">
        <v>30</v>
      </c>
      <c r="F211" t="s">
        <v>18</v>
      </c>
      <c r="G211">
        <v>9</v>
      </c>
      <c r="H211">
        <v>2</v>
      </c>
      <c r="I211">
        <v>6</v>
      </c>
      <c r="J211">
        <v>1969</v>
      </c>
      <c r="K211">
        <v>65</v>
      </c>
      <c r="L211">
        <v>341.66666666666669</v>
      </c>
      <c r="M211">
        <v>2142</v>
      </c>
      <c r="N211">
        <v>58</v>
      </c>
      <c r="O211">
        <v>352.83333333333331</v>
      </c>
      <c r="P211">
        <v>-0.22500000000000001</v>
      </c>
      <c r="Q211" t="s">
        <v>166</v>
      </c>
      <c r="R211" s="4">
        <v>0</v>
      </c>
      <c r="S211" t="s">
        <v>322</v>
      </c>
      <c r="T211" t="str">
        <f>_xlfn.TEXTJOIN(" | ",,Teams_Stats[[#This Row],[Year]],Teams_Stats[[#This Row],[Result]],Teams_Stats[[#This Row],[Finish]])</f>
        <v>2019 | WLNLLLLLW | Round Robin</v>
      </c>
      <c r="U211" s="4">
        <f>1-Teams_Stats[[#This Row],[Progress]]</f>
        <v>1</v>
      </c>
    </row>
    <row r="212" spans="1:21" x14ac:dyDescent="0.3">
      <c r="A212" t="s">
        <v>15</v>
      </c>
      <c r="B212">
        <v>2019</v>
      </c>
      <c r="C212" s="6">
        <v>43466</v>
      </c>
      <c r="D212" t="s">
        <v>46</v>
      </c>
      <c r="E212" t="s">
        <v>30</v>
      </c>
      <c r="F212" t="s">
        <v>18</v>
      </c>
      <c r="G212">
        <v>9</v>
      </c>
      <c r="H212">
        <v>0</v>
      </c>
      <c r="I212">
        <v>9</v>
      </c>
      <c r="J212">
        <v>1831</v>
      </c>
      <c r="K212">
        <v>87</v>
      </c>
      <c r="L212">
        <v>393.16666666666669</v>
      </c>
      <c r="M212">
        <v>2138</v>
      </c>
      <c r="N212">
        <v>51</v>
      </c>
      <c r="O212">
        <v>382.16666666666669</v>
      </c>
      <c r="P212">
        <v>-1.3220000000000001</v>
      </c>
      <c r="Q212" t="s">
        <v>167</v>
      </c>
      <c r="R212" s="4">
        <v>0</v>
      </c>
      <c r="S212" t="s">
        <v>322</v>
      </c>
      <c r="T212" t="str">
        <f>_xlfn.TEXTJOIN(" | ",,Teams_Stats[[#This Row],[Year]],Teams_Stats[[#This Row],[Result]],Teams_Stats[[#This Row],[Finish]])</f>
        <v>2019 | LLLLLLLLL | Round Robin</v>
      </c>
      <c r="U212" s="4">
        <f>1-Teams_Stats[[#This Row],[Progress]]</f>
        <v>1</v>
      </c>
    </row>
    <row r="213" spans="1:21" x14ac:dyDescent="0.3">
      <c r="A213" t="s">
        <v>15</v>
      </c>
      <c r="B213">
        <v>2023</v>
      </c>
      <c r="C213" s="6">
        <v>43466</v>
      </c>
      <c r="D213" t="s">
        <v>21</v>
      </c>
      <c r="E213" t="s">
        <v>30</v>
      </c>
      <c r="F213" t="s">
        <v>18</v>
      </c>
      <c r="G213">
        <v>9</v>
      </c>
      <c r="H213">
        <v>9</v>
      </c>
      <c r="I213">
        <v>0</v>
      </c>
      <c r="J213">
        <v>2523</v>
      </c>
      <c r="K213">
        <v>44</v>
      </c>
      <c r="L213">
        <v>396.33333333333331</v>
      </c>
      <c r="M213">
        <v>1708</v>
      </c>
      <c r="N213">
        <v>86</v>
      </c>
      <c r="O213">
        <v>371.83333333333331</v>
      </c>
      <c r="P213">
        <v>2.57</v>
      </c>
      <c r="Q213" t="s">
        <v>298</v>
      </c>
      <c r="R213" s="4">
        <v>0.66666666666666663</v>
      </c>
      <c r="S213" t="s">
        <v>320</v>
      </c>
      <c r="T213" t="str">
        <f>_xlfn.TEXTJOIN(" | ",,Teams_Stats[[#This Row],[Year]],Teams_Stats[[#This Row],[Result]],Teams_Stats[[#This Row],[Finish]])</f>
        <v>2023 | WWWWWWWWW - W - L | Runner Up</v>
      </c>
      <c r="U213" s="4">
        <f>1-Teams_Stats[[#This Row],[Progress]]</f>
        <v>0.33333333333333337</v>
      </c>
    </row>
    <row r="214" spans="1:21" x14ac:dyDescent="0.3">
      <c r="A214" t="s">
        <v>15</v>
      </c>
      <c r="B214">
        <v>2023</v>
      </c>
      <c r="C214" s="6">
        <v>43466</v>
      </c>
      <c r="D214" t="s">
        <v>21</v>
      </c>
      <c r="E214" t="s">
        <v>19</v>
      </c>
      <c r="F214" t="s">
        <v>19</v>
      </c>
      <c r="G214">
        <v>2</v>
      </c>
      <c r="H214">
        <v>1</v>
      </c>
      <c r="I214">
        <v>1</v>
      </c>
      <c r="J214">
        <v>637</v>
      </c>
      <c r="K214">
        <v>14</v>
      </c>
      <c r="L214">
        <v>100</v>
      </c>
      <c r="M214">
        <v>568</v>
      </c>
      <c r="N214">
        <v>14</v>
      </c>
      <c r="O214">
        <v>91.833333333333329</v>
      </c>
      <c r="P214">
        <v>0.26247311827957009</v>
      </c>
      <c r="Q214" t="s">
        <v>298</v>
      </c>
      <c r="R214" s="4">
        <v>0.66666666666666663</v>
      </c>
      <c r="S214" t="s">
        <v>320</v>
      </c>
      <c r="T214" t="str">
        <f>_xlfn.TEXTJOIN(" | ",,Teams_Stats[[#This Row],[Year]],Teams_Stats[[#This Row],[Result]],Teams_Stats[[#This Row],[Finish]])</f>
        <v>2023 | WWWWWWWWW - W - L | Runner Up</v>
      </c>
      <c r="U214" s="4">
        <f>1-Teams_Stats[[#This Row],[Progress]]</f>
        <v>0.33333333333333337</v>
      </c>
    </row>
    <row r="215" spans="1:21" x14ac:dyDescent="0.3">
      <c r="A215" t="s">
        <v>15</v>
      </c>
      <c r="B215">
        <v>2023</v>
      </c>
      <c r="C215" s="6">
        <v>44927</v>
      </c>
      <c r="D215" t="s">
        <v>31</v>
      </c>
      <c r="E215" t="s">
        <v>30</v>
      </c>
      <c r="F215" t="s">
        <v>18</v>
      </c>
      <c r="G215">
        <v>9</v>
      </c>
      <c r="H215">
        <v>7</v>
      </c>
      <c r="I215">
        <v>2</v>
      </c>
      <c r="J215">
        <v>2685</v>
      </c>
      <c r="K215">
        <v>62</v>
      </c>
      <c r="L215">
        <v>414.83333333333331</v>
      </c>
      <c r="M215">
        <v>2158</v>
      </c>
      <c r="N215">
        <v>82</v>
      </c>
      <c r="O215">
        <v>379.5</v>
      </c>
      <c r="P215">
        <v>1.2609999999999999</v>
      </c>
      <c r="Q215" t="s">
        <v>299</v>
      </c>
      <c r="R215" s="4">
        <v>0.33333333333333331</v>
      </c>
      <c r="S215" t="s">
        <v>317</v>
      </c>
      <c r="T215" t="str">
        <f>_xlfn.TEXTJOIN(" | ",,Teams_Stats[[#This Row],[Year]],Teams_Stats[[#This Row],[Result]],Teams_Stats[[#This Row],[Finish]])</f>
        <v>2023 | WWLWWWWLW - L | Semi Finalist</v>
      </c>
      <c r="U215" s="4">
        <f>1-Teams_Stats[[#This Row],[Progress]]</f>
        <v>0.66666666666666674</v>
      </c>
    </row>
    <row r="216" spans="1:21" x14ac:dyDescent="0.3">
      <c r="A216" t="s">
        <v>15</v>
      </c>
      <c r="B216">
        <v>2023</v>
      </c>
      <c r="C216" s="6">
        <v>44927</v>
      </c>
      <c r="D216" t="s">
        <v>31</v>
      </c>
      <c r="E216" t="s">
        <v>19</v>
      </c>
      <c r="F216" t="s">
        <v>19</v>
      </c>
      <c r="G216">
        <v>1</v>
      </c>
      <c r="H216">
        <v>0</v>
      </c>
      <c r="I216">
        <v>1</v>
      </c>
      <c r="J216">
        <v>212</v>
      </c>
      <c r="K216">
        <v>10</v>
      </c>
      <c r="L216">
        <v>49.666666666666664</v>
      </c>
      <c r="M216">
        <v>215</v>
      </c>
      <c r="N216">
        <v>7</v>
      </c>
      <c r="O216">
        <v>47.333333333333336</v>
      </c>
      <c r="P216">
        <v>-0.30225352112675985</v>
      </c>
      <c r="Q216" t="s">
        <v>299</v>
      </c>
      <c r="R216" s="4">
        <v>0.33333333333333331</v>
      </c>
      <c r="S216" t="s">
        <v>317</v>
      </c>
      <c r="T216" t="str">
        <f>_xlfn.TEXTJOIN(" | ",,Teams_Stats[[#This Row],[Year]],Teams_Stats[[#This Row],[Result]],Teams_Stats[[#This Row],[Finish]])</f>
        <v>2023 | WWLWWWWLW - L | Semi Finalist</v>
      </c>
      <c r="U216" s="4">
        <f>1-Teams_Stats[[#This Row],[Progress]]</f>
        <v>0.66666666666666674</v>
      </c>
    </row>
    <row r="217" spans="1:21" x14ac:dyDescent="0.3">
      <c r="A217" t="s">
        <v>15</v>
      </c>
      <c r="B217">
        <v>2023</v>
      </c>
      <c r="C217" s="6">
        <v>44927</v>
      </c>
      <c r="D217" t="s">
        <v>25</v>
      </c>
      <c r="E217" t="s">
        <v>30</v>
      </c>
      <c r="F217" t="s">
        <v>18</v>
      </c>
      <c r="G217">
        <v>9</v>
      </c>
      <c r="H217">
        <v>7</v>
      </c>
      <c r="I217">
        <v>2</v>
      </c>
      <c r="J217">
        <v>2631</v>
      </c>
      <c r="K217">
        <v>71</v>
      </c>
      <c r="L217">
        <v>416</v>
      </c>
      <c r="M217">
        <v>2349</v>
      </c>
      <c r="N217">
        <v>73</v>
      </c>
      <c r="O217">
        <v>399.5</v>
      </c>
      <c r="P217">
        <v>0.84099999999999997</v>
      </c>
      <c r="Q217" t="s">
        <v>300</v>
      </c>
      <c r="R217" s="4">
        <v>1</v>
      </c>
      <c r="S217" t="s">
        <v>319</v>
      </c>
      <c r="T217" t="str">
        <f>_xlfn.TEXTJOIN(" | ",,Teams_Stats[[#This Row],[Year]],Teams_Stats[[#This Row],[Result]],Teams_Stats[[#This Row],[Finish]])</f>
        <v>2023 | LLWWWWWWW - W - W | Champion</v>
      </c>
      <c r="U217" s="4">
        <f>1-Teams_Stats[[#This Row],[Progress]]</f>
        <v>0</v>
      </c>
    </row>
    <row r="218" spans="1:21" x14ac:dyDescent="0.3">
      <c r="A218" t="s">
        <v>15</v>
      </c>
      <c r="B218">
        <v>2023</v>
      </c>
      <c r="C218" s="6">
        <v>44927</v>
      </c>
      <c r="D218" t="s">
        <v>25</v>
      </c>
      <c r="E218" t="s">
        <v>19</v>
      </c>
      <c r="F218" t="s">
        <v>19</v>
      </c>
      <c r="G218">
        <v>2</v>
      </c>
      <c r="H218">
        <v>2</v>
      </c>
      <c r="I218">
        <v>0</v>
      </c>
      <c r="J218">
        <v>456</v>
      </c>
      <c r="K218">
        <v>11</v>
      </c>
      <c r="L218">
        <v>90.333333333333329</v>
      </c>
      <c r="M218">
        <v>452</v>
      </c>
      <c r="N218">
        <v>20</v>
      </c>
      <c r="O218">
        <v>99.666666666666671</v>
      </c>
      <c r="P218">
        <v>0.52797047970479749</v>
      </c>
      <c r="Q218" t="s">
        <v>300</v>
      </c>
      <c r="R218" s="4">
        <v>1</v>
      </c>
      <c r="S218" t="s">
        <v>319</v>
      </c>
      <c r="T218" t="str">
        <f>_xlfn.TEXTJOIN(" | ",,Teams_Stats[[#This Row],[Year]],Teams_Stats[[#This Row],[Result]],Teams_Stats[[#This Row],[Finish]])</f>
        <v>2023 | LLWWWWWWW - W - W | Champion</v>
      </c>
      <c r="U218" s="4">
        <f>1-Teams_Stats[[#This Row],[Progress]]</f>
        <v>0</v>
      </c>
    </row>
    <row r="219" spans="1:21" x14ac:dyDescent="0.3">
      <c r="A219" t="s">
        <v>15</v>
      </c>
      <c r="B219">
        <v>2023</v>
      </c>
      <c r="C219" s="6">
        <v>44927</v>
      </c>
      <c r="D219" t="s">
        <v>20</v>
      </c>
      <c r="E219" t="s">
        <v>30</v>
      </c>
      <c r="F219" t="s">
        <v>18</v>
      </c>
      <c r="G219">
        <v>9</v>
      </c>
      <c r="H219">
        <v>5</v>
      </c>
      <c r="I219">
        <v>4</v>
      </c>
      <c r="J219">
        <v>2537</v>
      </c>
      <c r="K219">
        <v>56</v>
      </c>
      <c r="L219">
        <v>388</v>
      </c>
      <c r="M219">
        <v>2279</v>
      </c>
      <c r="N219">
        <v>69</v>
      </c>
      <c r="O219">
        <v>400.66666666666669</v>
      </c>
      <c r="P219">
        <v>0.74299999999999999</v>
      </c>
      <c r="Q219" t="s">
        <v>301</v>
      </c>
      <c r="R219" s="4">
        <v>0.33</v>
      </c>
      <c r="S219" t="s">
        <v>317</v>
      </c>
      <c r="T219" t="str">
        <f>_xlfn.TEXTJOIN(" | ",,Teams_Stats[[#This Row],[Year]],Teams_Stats[[#This Row],[Result]],Teams_Stats[[#This Row],[Finish]])</f>
        <v>2023 | WWWWLLLLW - L | Semi Finalist</v>
      </c>
      <c r="U219" s="4">
        <f>1-Teams_Stats[[#This Row],[Progress]]</f>
        <v>0.66999999999999993</v>
      </c>
    </row>
    <row r="220" spans="1:21" x14ac:dyDescent="0.3">
      <c r="A220" t="s">
        <v>15</v>
      </c>
      <c r="B220">
        <v>2023</v>
      </c>
      <c r="C220" s="6">
        <v>44927</v>
      </c>
      <c r="D220" t="s">
        <v>20</v>
      </c>
      <c r="E220" t="s">
        <v>19</v>
      </c>
      <c r="F220" t="s">
        <v>19</v>
      </c>
      <c r="G220">
        <v>1</v>
      </c>
      <c r="H220">
        <v>0</v>
      </c>
      <c r="I220">
        <v>1</v>
      </c>
      <c r="J220">
        <v>327</v>
      </c>
      <c r="K220">
        <v>10</v>
      </c>
      <c r="L220">
        <v>48.833333333333336</v>
      </c>
      <c r="M220">
        <v>397</v>
      </c>
      <c r="N220">
        <v>4</v>
      </c>
      <c r="O220">
        <v>50</v>
      </c>
      <c r="P220">
        <v>-1.4000000000000004</v>
      </c>
      <c r="Q220" t="s">
        <v>301</v>
      </c>
      <c r="R220" s="4">
        <v>0.33</v>
      </c>
      <c r="S220" t="s">
        <v>317</v>
      </c>
      <c r="T220" t="str">
        <f>_xlfn.TEXTJOIN(" | ",,Teams_Stats[[#This Row],[Year]],Teams_Stats[[#This Row],[Result]],Teams_Stats[[#This Row],[Finish]])</f>
        <v>2023 | WWWWLLLLW - L | Semi Finalist</v>
      </c>
      <c r="U220" s="4">
        <f>1-Teams_Stats[[#This Row],[Progress]]</f>
        <v>0.66999999999999993</v>
      </c>
    </row>
    <row r="221" spans="1:21" x14ac:dyDescent="0.3">
      <c r="A221" t="s">
        <v>15</v>
      </c>
      <c r="B221">
        <v>2023</v>
      </c>
      <c r="C221" s="6">
        <v>44927</v>
      </c>
      <c r="D221" t="s">
        <v>26</v>
      </c>
      <c r="E221" t="s">
        <v>30</v>
      </c>
      <c r="F221" t="s">
        <v>18</v>
      </c>
      <c r="G221">
        <v>9</v>
      </c>
      <c r="H221">
        <v>4</v>
      </c>
      <c r="I221">
        <v>5</v>
      </c>
      <c r="J221">
        <v>2328</v>
      </c>
      <c r="K221">
        <v>65</v>
      </c>
      <c r="L221">
        <v>383.83333333333331</v>
      </c>
      <c r="M221">
        <v>2607</v>
      </c>
      <c r="N221">
        <v>67</v>
      </c>
      <c r="O221">
        <v>413</v>
      </c>
      <c r="P221">
        <v>-0.19900000000000001</v>
      </c>
      <c r="Q221" t="s">
        <v>172</v>
      </c>
      <c r="R221" s="4">
        <v>0</v>
      </c>
      <c r="S221" t="s">
        <v>322</v>
      </c>
      <c r="T221" t="str">
        <f>_xlfn.TEXTJOIN(" | ",,Teams_Stats[[#This Row],[Year]],Teams_Stats[[#This Row],[Result]],Teams_Stats[[#This Row],[Finish]])</f>
        <v>2023 | WWLLLLWWL | Round Robin</v>
      </c>
      <c r="U221" s="4">
        <f>1-Teams_Stats[[#This Row],[Progress]]</f>
        <v>1</v>
      </c>
    </row>
    <row r="222" spans="1:21" x14ac:dyDescent="0.3">
      <c r="A222" t="s">
        <v>15</v>
      </c>
      <c r="B222">
        <v>2023</v>
      </c>
      <c r="C222" s="6">
        <v>44927</v>
      </c>
      <c r="D222" t="s">
        <v>46</v>
      </c>
      <c r="E222" t="s">
        <v>30</v>
      </c>
      <c r="F222" t="s">
        <v>18</v>
      </c>
      <c r="G222">
        <v>9</v>
      </c>
      <c r="H222">
        <v>4</v>
      </c>
      <c r="I222">
        <v>5</v>
      </c>
      <c r="J222">
        <v>2095</v>
      </c>
      <c r="K222">
        <v>61</v>
      </c>
      <c r="L222">
        <v>397.66666666666669</v>
      </c>
      <c r="M222">
        <v>2176</v>
      </c>
      <c r="N222">
        <v>61</v>
      </c>
      <c r="O222">
        <v>400.5</v>
      </c>
      <c r="P222">
        <v>-0.33600000000000002</v>
      </c>
      <c r="Q222" t="s">
        <v>173</v>
      </c>
      <c r="R222" s="4">
        <v>0</v>
      </c>
      <c r="S222" t="s">
        <v>322</v>
      </c>
      <c r="T222" t="str">
        <f>_xlfn.TEXTJOIN(" | ",,Teams_Stats[[#This Row],[Year]],Teams_Stats[[#This Row],[Result]],Teams_Stats[[#This Row],[Finish]])</f>
        <v>2023 | LLWLWWWLL | Round Robin</v>
      </c>
      <c r="U222" s="4">
        <f>1-Teams_Stats[[#This Row],[Progress]]</f>
        <v>1</v>
      </c>
    </row>
    <row r="223" spans="1:21" x14ac:dyDescent="0.3">
      <c r="A223" t="s">
        <v>15</v>
      </c>
      <c r="B223">
        <v>2023</v>
      </c>
      <c r="C223" s="6">
        <v>44927</v>
      </c>
      <c r="D223" t="s">
        <v>16</v>
      </c>
      <c r="E223" t="s">
        <v>30</v>
      </c>
      <c r="F223" t="s">
        <v>18</v>
      </c>
      <c r="G223">
        <v>9</v>
      </c>
      <c r="H223">
        <v>3</v>
      </c>
      <c r="I223">
        <v>6</v>
      </c>
      <c r="J223">
        <v>2245</v>
      </c>
      <c r="K223">
        <v>85</v>
      </c>
      <c r="L223">
        <v>378.83333333333331</v>
      </c>
      <c r="M223">
        <v>2291</v>
      </c>
      <c r="N223">
        <v>69</v>
      </c>
      <c r="O223">
        <v>390.5</v>
      </c>
      <c r="P223">
        <v>-0.57199999999999995</v>
      </c>
      <c r="Q223" t="s">
        <v>174</v>
      </c>
      <c r="R223" s="4">
        <v>0</v>
      </c>
      <c r="S223" t="s">
        <v>322</v>
      </c>
      <c r="T223" t="str">
        <f>_xlfn.TEXTJOIN(" | ",,Teams_Stats[[#This Row],[Year]],Teams_Stats[[#This Row],[Result]],Teams_Stats[[#This Row],[Finish]])</f>
        <v>2023 | LWLLLLLWW | Round Robin</v>
      </c>
      <c r="U223" s="4">
        <f>1-Teams_Stats[[#This Row],[Progress]]</f>
        <v>1</v>
      </c>
    </row>
    <row r="224" spans="1:21" x14ac:dyDescent="0.3">
      <c r="A224" t="s">
        <v>15</v>
      </c>
      <c r="B224">
        <v>2023</v>
      </c>
      <c r="C224" s="6">
        <v>44927</v>
      </c>
      <c r="D224" t="s">
        <v>36</v>
      </c>
      <c r="E224" t="s">
        <v>30</v>
      </c>
      <c r="F224" t="s">
        <v>18</v>
      </c>
      <c r="G224">
        <v>9</v>
      </c>
      <c r="H224">
        <v>2</v>
      </c>
      <c r="I224">
        <v>7</v>
      </c>
      <c r="J224">
        <v>2053</v>
      </c>
      <c r="K224">
        <v>76</v>
      </c>
      <c r="L224">
        <v>408.33333333333331</v>
      </c>
      <c r="M224">
        <v>2431</v>
      </c>
      <c r="N224">
        <v>54</v>
      </c>
      <c r="O224">
        <v>398.33333333333331</v>
      </c>
      <c r="P224">
        <v>-1.087</v>
      </c>
      <c r="Q224" t="s">
        <v>175</v>
      </c>
      <c r="R224" s="4">
        <v>0</v>
      </c>
      <c r="S224" t="s">
        <v>322</v>
      </c>
      <c r="T224" t="str">
        <f>_xlfn.TEXTJOIN(" | ",,Teams_Stats[[#This Row],[Year]],Teams_Stats[[#This Row],[Result]],Teams_Stats[[#This Row],[Finish]])</f>
        <v>2023 | WLLLLLLWL | Round Robin</v>
      </c>
      <c r="U224" s="4">
        <f>1-Teams_Stats[[#This Row],[Progress]]</f>
        <v>1</v>
      </c>
    </row>
    <row r="225" spans="1:21" x14ac:dyDescent="0.3">
      <c r="A225" t="s">
        <v>15</v>
      </c>
      <c r="B225">
        <v>2023</v>
      </c>
      <c r="C225" s="6">
        <v>44927</v>
      </c>
      <c r="D225" t="s">
        <v>27</v>
      </c>
      <c r="E225" t="s">
        <v>30</v>
      </c>
      <c r="F225" t="s">
        <v>18</v>
      </c>
      <c r="G225">
        <v>9</v>
      </c>
      <c r="H225">
        <v>2</v>
      </c>
      <c r="I225">
        <v>7</v>
      </c>
      <c r="J225">
        <v>2048</v>
      </c>
      <c r="K225">
        <v>76</v>
      </c>
      <c r="L225">
        <v>377.66666666666669</v>
      </c>
      <c r="M225">
        <v>2459</v>
      </c>
      <c r="N225">
        <v>57</v>
      </c>
      <c r="O225">
        <v>376.5</v>
      </c>
      <c r="P225">
        <v>-1.419</v>
      </c>
      <c r="Q225" t="s">
        <v>176</v>
      </c>
      <c r="R225" s="4">
        <v>0</v>
      </c>
      <c r="S225" t="s">
        <v>322</v>
      </c>
      <c r="T225" t="str">
        <f>_xlfn.TEXTJOIN(" | ",,Teams_Stats[[#This Row],[Year]],Teams_Stats[[#This Row],[Result]],Teams_Stats[[#This Row],[Finish]])</f>
        <v>2023 | LLLWWLLLL | Round Robin</v>
      </c>
      <c r="U225" s="4">
        <f>1-Teams_Stats[[#This Row],[Progress]]</f>
        <v>1</v>
      </c>
    </row>
    <row r="226" spans="1:21" x14ac:dyDescent="0.3">
      <c r="A226" t="s">
        <v>15</v>
      </c>
      <c r="B226">
        <v>2015</v>
      </c>
      <c r="C226" s="6">
        <v>44927</v>
      </c>
      <c r="D226" t="s">
        <v>29</v>
      </c>
      <c r="E226" t="s">
        <v>40</v>
      </c>
      <c r="F226" t="s">
        <v>18</v>
      </c>
      <c r="G226">
        <v>6</v>
      </c>
      <c r="H226">
        <v>1</v>
      </c>
      <c r="I226">
        <v>5</v>
      </c>
      <c r="J226">
        <v>1680</v>
      </c>
      <c r="K226">
        <v>56</v>
      </c>
      <c r="L226">
        <v>288.83333333333331</v>
      </c>
      <c r="M226">
        <v>1850</v>
      </c>
      <c r="N226">
        <v>32</v>
      </c>
      <c r="O226">
        <v>298.66666666666669</v>
      </c>
      <c r="P226">
        <v>-0.52700000000000002</v>
      </c>
      <c r="S226"/>
      <c r="T226" t="str">
        <f>_xlfn.TEXTJOIN(" | ",,Teams_Stats[[#This Row],[Year]],Teams_Stats[[#This Row],[Result]],Teams_Stats[[#This Row],[Finish]])</f>
        <v>2015</v>
      </c>
      <c r="U226" s="4">
        <f>1-Teams_Stats[[#This Row],[Progress]]</f>
        <v>1</v>
      </c>
    </row>
    <row r="227" spans="1:21" x14ac:dyDescent="0.3">
      <c r="A227" t="s">
        <v>15</v>
      </c>
      <c r="B227">
        <v>2015</v>
      </c>
      <c r="C227" s="6">
        <v>44927</v>
      </c>
      <c r="D227" t="s">
        <v>33</v>
      </c>
      <c r="E227" t="s">
        <v>40</v>
      </c>
      <c r="F227" t="s">
        <v>18</v>
      </c>
      <c r="G227">
        <v>6</v>
      </c>
      <c r="H227">
        <v>0</v>
      </c>
      <c r="I227">
        <v>6</v>
      </c>
      <c r="J227">
        <v>1245</v>
      </c>
      <c r="K227">
        <v>53</v>
      </c>
      <c r="L227">
        <v>276.66666666666669</v>
      </c>
      <c r="M227">
        <v>1525</v>
      </c>
      <c r="N227">
        <v>31</v>
      </c>
      <c r="O227">
        <v>246.66666666666666</v>
      </c>
      <c r="P227">
        <v>-2.032</v>
      </c>
      <c r="S227"/>
      <c r="T227" t="str">
        <f>_xlfn.TEXTJOIN(" | ",,Teams_Stats[[#This Row],[Year]],Teams_Stats[[#This Row],[Result]],Teams_Stats[[#This Row],[Finish]])</f>
        <v>2015</v>
      </c>
      <c r="U227" s="4">
        <f>1-Teams_Stats[[#This Row],[Progress]]</f>
        <v>1</v>
      </c>
    </row>
    <row r="228" spans="1:21" x14ac:dyDescent="0.3">
      <c r="A228" t="s">
        <v>15</v>
      </c>
      <c r="B228">
        <v>2023</v>
      </c>
      <c r="C228" s="6">
        <v>44927</v>
      </c>
      <c r="D228" t="s">
        <v>34</v>
      </c>
      <c r="E228" t="s">
        <v>30</v>
      </c>
      <c r="F228" t="s">
        <v>18</v>
      </c>
      <c r="G228">
        <v>9</v>
      </c>
      <c r="H228">
        <v>2</v>
      </c>
      <c r="I228">
        <v>7</v>
      </c>
      <c r="J228">
        <v>1862</v>
      </c>
      <c r="K228">
        <v>88</v>
      </c>
      <c r="L228">
        <v>382.83333333333331</v>
      </c>
      <c r="M228">
        <v>2549</v>
      </c>
      <c r="N228">
        <v>66</v>
      </c>
      <c r="O228">
        <v>414</v>
      </c>
      <c r="P228">
        <v>-1.825</v>
      </c>
      <c r="Q228" t="s">
        <v>177</v>
      </c>
      <c r="R228" s="4">
        <v>0</v>
      </c>
      <c r="S228" t="s">
        <v>322</v>
      </c>
      <c r="T228" t="str">
        <f>_xlfn.TEXTJOIN(" | ",,Teams_Stats[[#This Row],[Year]],Teams_Stats[[#This Row],[Result]],Teams_Stats[[#This Row],[Finish]])</f>
        <v>2023 | LLWLLWLLL | Round Robin</v>
      </c>
      <c r="U228" s="4">
        <f>1-Teams_Stats[[#This Row],[Progress]]</f>
        <v>1</v>
      </c>
    </row>
    <row r="229" spans="1:21" x14ac:dyDescent="0.3">
      <c r="A229" t="s">
        <v>47</v>
      </c>
      <c r="B229">
        <v>1998</v>
      </c>
      <c r="C229" s="6">
        <v>35796</v>
      </c>
      <c r="D229" t="s">
        <v>29</v>
      </c>
      <c r="E229" t="s">
        <v>48</v>
      </c>
      <c r="F229" t="s">
        <v>48</v>
      </c>
      <c r="G229">
        <v>1</v>
      </c>
      <c r="H229">
        <v>0</v>
      </c>
      <c r="I229">
        <v>1</v>
      </c>
      <c r="J229">
        <v>258</v>
      </c>
      <c r="K229">
        <v>7</v>
      </c>
      <c r="L229">
        <v>50</v>
      </c>
      <c r="M229">
        <v>260</v>
      </c>
      <c r="N229">
        <v>5</v>
      </c>
      <c r="O229">
        <v>50</v>
      </c>
      <c r="P229">
        <v>-4.0000000000000036E-2</v>
      </c>
      <c r="R229" s="4">
        <v>0</v>
      </c>
      <c r="S229" t="s">
        <v>48</v>
      </c>
      <c r="T229" t="str">
        <f>_xlfn.TEXTJOIN(" | ",,Teams_Stats[[#This Row],[Year]],Teams_Stats[[#This Row],[Result]],Teams_Stats[[#This Row],[Finish]])</f>
        <v>1998 | Qualifier</v>
      </c>
      <c r="U229" s="4">
        <f>1-Teams_Stats[[#This Row],[Progress]]</f>
        <v>1</v>
      </c>
    </row>
    <row r="230" spans="1:21" x14ac:dyDescent="0.3">
      <c r="A230" t="s">
        <v>47</v>
      </c>
      <c r="B230">
        <v>1998</v>
      </c>
      <c r="C230" s="6">
        <v>35796</v>
      </c>
      <c r="D230" t="s">
        <v>16</v>
      </c>
      <c r="E230" t="s">
        <v>19</v>
      </c>
      <c r="F230" t="s">
        <v>19</v>
      </c>
      <c r="G230">
        <v>1</v>
      </c>
      <c r="H230">
        <v>0</v>
      </c>
      <c r="I230">
        <v>1</v>
      </c>
      <c r="J230">
        <v>281</v>
      </c>
      <c r="K230">
        <v>7</v>
      </c>
      <c r="L230">
        <v>50</v>
      </c>
      <c r="M230">
        <v>283</v>
      </c>
      <c r="N230">
        <v>4</v>
      </c>
      <c r="O230">
        <v>46.666666666666664</v>
      </c>
      <c r="P230">
        <v>-0.44428571428571484</v>
      </c>
      <c r="Q230" t="s">
        <v>178</v>
      </c>
      <c r="R230" s="4">
        <v>0</v>
      </c>
      <c r="S230" t="s">
        <v>321</v>
      </c>
      <c r="T230" t="str">
        <f>_xlfn.TEXTJOIN(" | ",,Teams_Stats[[#This Row],[Year]],Teams_Stats[[#This Row],[Result]],Teams_Stats[[#This Row],[Finish]])</f>
        <v>1998 | L | Quarter Finals</v>
      </c>
      <c r="U230" s="4">
        <f>1-Teams_Stats[[#This Row],[Progress]]</f>
        <v>1</v>
      </c>
    </row>
    <row r="231" spans="1:21" x14ac:dyDescent="0.3">
      <c r="A231" t="s">
        <v>47</v>
      </c>
      <c r="B231">
        <v>1998</v>
      </c>
      <c r="C231" s="6">
        <v>35796</v>
      </c>
      <c r="D231" t="s">
        <v>20</v>
      </c>
      <c r="E231" t="s">
        <v>48</v>
      </c>
      <c r="F231" t="s">
        <v>48</v>
      </c>
      <c r="G231">
        <v>1</v>
      </c>
      <c r="H231">
        <v>1</v>
      </c>
      <c r="I231">
        <v>0</v>
      </c>
      <c r="J231">
        <v>260</v>
      </c>
      <c r="K231">
        <v>5</v>
      </c>
      <c r="L231">
        <v>50</v>
      </c>
      <c r="M231">
        <v>258</v>
      </c>
      <c r="N231">
        <v>7</v>
      </c>
      <c r="O231">
        <v>50</v>
      </c>
      <c r="P231">
        <v>4.0000000000000036E-2</v>
      </c>
      <c r="Q231" t="s">
        <v>178</v>
      </c>
      <c r="R231" s="4">
        <v>0</v>
      </c>
      <c r="S231" t="s">
        <v>321</v>
      </c>
      <c r="T231" t="str">
        <f>_xlfn.TEXTJOIN(" | ",,Teams_Stats[[#This Row],[Year]],Teams_Stats[[#This Row],[Result]],Teams_Stats[[#This Row],[Finish]])</f>
        <v>1998 | L | Quarter Finals</v>
      </c>
      <c r="U231" s="4">
        <f>1-Teams_Stats[[#This Row],[Progress]]</f>
        <v>1</v>
      </c>
    </row>
    <row r="232" spans="1:21" x14ac:dyDescent="0.3">
      <c r="A232" t="s">
        <v>47</v>
      </c>
      <c r="B232">
        <v>1998</v>
      </c>
      <c r="C232" s="6">
        <v>35796</v>
      </c>
      <c r="D232" t="s">
        <v>20</v>
      </c>
      <c r="E232" t="s">
        <v>19</v>
      </c>
      <c r="F232" t="s">
        <v>19</v>
      </c>
      <c r="G232">
        <v>1</v>
      </c>
      <c r="H232">
        <v>0</v>
      </c>
      <c r="I232">
        <v>1</v>
      </c>
      <c r="J232">
        <v>188</v>
      </c>
      <c r="K232">
        <v>10</v>
      </c>
      <c r="L232">
        <v>49.833333333333336</v>
      </c>
      <c r="M232">
        <v>191</v>
      </c>
      <c r="N232">
        <v>5</v>
      </c>
      <c r="O232">
        <v>41.499999999999993</v>
      </c>
      <c r="P232">
        <v>-0.84240963855421747</v>
      </c>
      <c r="Q232" t="s">
        <v>178</v>
      </c>
      <c r="R232" s="4">
        <v>0</v>
      </c>
      <c r="S232" t="s">
        <v>321</v>
      </c>
      <c r="T232" t="str">
        <f>_xlfn.TEXTJOIN(" | ",,Teams_Stats[[#This Row],[Year]],Teams_Stats[[#This Row],[Result]],Teams_Stats[[#This Row],[Finish]])</f>
        <v>1998 | L | Quarter Finals</v>
      </c>
      <c r="U232" s="4">
        <f>1-Teams_Stats[[#This Row],[Progress]]</f>
        <v>1</v>
      </c>
    </row>
    <row r="233" spans="1:21" x14ac:dyDescent="0.3">
      <c r="A233" t="s">
        <v>47</v>
      </c>
      <c r="B233">
        <v>1998</v>
      </c>
      <c r="C233" s="6">
        <v>35796</v>
      </c>
      <c r="D233" t="s">
        <v>21</v>
      </c>
      <c r="E233" t="s">
        <v>19</v>
      </c>
      <c r="F233" t="s">
        <v>19</v>
      </c>
      <c r="G233">
        <v>2</v>
      </c>
      <c r="H233">
        <v>1</v>
      </c>
      <c r="I233">
        <v>1</v>
      </c>
      <c r="J233">
        <v>549</v>
      </c>
      <c r="K233">
        <v>14</v>
      </c>
      <c r="L233">
        <v>100</v>
      </c>
      <c r="M233">
        <v>508</v>
      </c>
      <c r="N233">
        <v>14</v>
      </c>
      <c r="O233">
        <v>95.166666666666671</v>
      </c>
      <c r="P233">
        <v>0.2528865979381445</v>
      </c>
      <c r="Q233" t="s">
        <v>302</v>
      </c>
      <c r="R233" s="4">
        <v>0.33333333333333331</v>
      </c>
      <c r="S233" t="s">
        <v>317</v>
      </c>
      <c r="T233" t="str">
        <f>_xlfn.TEXTJOIN(" | ",,Teams_Stats[[#This Row],[Year]],Teams_Stats[[#This Row],[Result]],Teams_Stats[[#This Row],[Finish]])</f>
        <v>1998 | W - L | Semi Finalist</v>
      </c>
      <c r="U233" s="4">
        <f>1-Teams_Stats[[#This Row],[Progress]]</f>
        <v>0.66666666666666674</v>
      </c>
    </row>
    <row r="234" spans="1:21" x14ac:dyDescent="0.3">
      <c r="A234" t="s">
        <v>47</v>
      </c>
      <c r="B234">
        <v>1998</v>
      </c>
      <c r="C234" s="6">
        <v>35796</v>
      </c>
      <c r="D234" t="s">
        <v>23</v>
      </c>
      <c r="E234" t="s">
        <v>19</v>
      </c>
      <c r="F234" t="s">
        <v>19</v>
      </c>
      <c r="G234">
        <v>3</v>
      </c>
      <c r="H234">
        <v>2</v>
      </c>
      <c r="I234">
        <v>1</v>
      </c>
      <c r="J234">
        <v>779</v>
      </c>
      <c r="K234">
        <v>23</v>
      </c>
      <c r="L234">
        <v>146.5</v>
      </c>
      <c r="M234">
        <v>749</v>
      </c>
      <c r="N234">
        <v>21</v>
      </c>
      <c r="O234">
        <v>147</v>
      </c>
      <c r="P234">
        <v>0.2040816326530619</v>
      </c>
      <c r="Q234" t="s">
        <v>303</v>
      </c>
      <c r="R234" s="4">
        <v>0.66666666666666663</v>
      </c>
      <c r="S234" t="s">
        <v>320</v>
      </c>
      <c r="T234" t="str">
        <f>_xlfn.TEXTJOIN(" | ",,Teams_Stats[[#This Row],[Year]],Teams_Stats[[#This Row],[Result]],Teams_Stats[[#This Row],[Finish]])</f>
        <v>1998 | W - W - L | Runner Up</v>
      </c>
      <c r="U234" s="4">
        <f>1-Teams_Stats[[#This Row],[Progress]]</f>
        <v>0.33333333333333337</v>
      </c>
    </row>
    <row r="235" spans="1:21" x14ac:dyDescent="0.3">
      <c r="A235" t="s">
        <v>47</v>
      </c>
      <c r="B235">
        <v>1998</v>
      </c>
      <c r="C235" s="6">
        <v>35796</v>
      </c>
      <c r="D235" t="s">
        <v>31</v>
      </c>
      <c r="E235" t="s">
        <v>19</v>
      </c>
      <c r="F235" t="s">
        <v>19</v>
      </c>
      <c r="G235">
        <v>3</v>
      </c>
      <c r="H235">
        <v>3</v>
      </c>
      <c r="I235">
        <v>0</v>
      </c>
      <c r="J235">
        <v>771</v>
      </c>
      <c r="K235">
        <v>17</v>
      </c>
      <c r="L235">
        <v>132.66666666666666</v>
      </c>
      <c r="M235">
        <v>658</v>
      </c>
      <c r="N235">
        <v>26</v>
      </c>
      <c r="O235">
        <v>123.16666666666667</v>
      </c>
      <c r="P235">
        <v>0.99554204039917682</v>
      </c>
      <c r="Q235" t="s">
        <v>304</v>
      </c>
      <c r="R235" s="4">
        <v>1</v>
      </c>
      <c r="S235" t="s">
        <v>319</v>
      </c>
      <c r="T235" t="str">
        <f>_xlfn.TEXTJOIN(" | ",,Teams_Stats[[#This Row],[Year]],Teams_Stats[[#This Row],[Result]],Teams_Stats[[#This Row],[Finish]])</f>
        <v>1998 | W - W - W | Champion</v>
      </c>
      <c r="U235" s="4">
        <f>1-Teams_Stats[[#This Row],[Progress]]</f>
        <v>0</v>
      </c>
    </row>
    <row r="236" spans="1:21" x14ac:dyDescent="0.3">
      <c r="A236" t="s">
        <v>47</v>
      </c>
      <c r="B236">
        <v>1998</v>
      </c>
      <c r="C236" s="6">
        <v>35796</v>
      </c>
      <c r="D236" t="s">
        <v>27</v>
      </c>
      <c r="E236" t="s">
        <v>19</v>
      </c>
      <c r="F236" t="s">
        <v>19</v>
      </c>
      <c r="G236">
        <v>2</v>
      </c>
      <c r="H236">
        <v>1</v>
      </c>
      <c r="I236">
        <v>1</v>
      </c>
      <c r="J236">
        <v>323</v>
      </c>
      <c r="K236">
        <v>14</v>
      </c>
      <c r="L236">
        <v>65.166666666666671</v>
      </c>
      <c r="M236">
        <v>428</v>
      </c>
      <c r="N236">
        <v>17</v>
      </c>
      <c r="O236">
        <v>88.833333333333329</v>
      </c>
      <c r="P236">
        <v>-0.61500000000000021</v>
      </c>
      <c r="Q236" t="s">
        <v>302</v>
      </c>
      <c r="R236" s="4">
        <v>0.33333333333333331</v>
      </c>
      <c r="S236" t="s">
        <v>317</v>
      </c>
      <c r="T236" t="str">
        <f>_xlfn.TEXTJOIN(" | ",,Teams_Stats[[#This Row],[Year]],Teams_Stats[[#This Row],[Result]],Teams_Stats[[#This Row],[Finish]])</f>
        <v>1998 | W - L | Semi Finalist</v>
      </c>
      <c r="U236" s="4">
        <f>1-Teams_Stats[[#This Row],[Progress]]</f>
        <v>0.66666666666666674</v>
      </c>
    </row>
    <row r="237" spans="1:21" x14ac:dyDescent="0.3">
      <c r="A237" t="s">
        <v>47</v>
      </c>
      <c r="B237">
        <v>1998</v>
      </c>
      <c r="C237" s="6">
        <v>35796</v>
      </c>
      <c r="D237" t="s">
        <v>25</v>
      </c>
      <c r="E237" t="s">
        <v>19</v>
      </c>
      <c r="F237" t="s">
        <v>19</v>
      </c>
      <c r="G237">
        <v>1</v>
      </c>
      <c r="H237">
        <v>0</v>
      </c>
      <c r="I237">
        <v>1</v>
      </c>
      <c r="J237">
        <v>263</v>
      </c>
      <c r="K237">
        <v>10</v>
      </c>
      <c r="L237">
        <v>48.166666666666664</v>
      </c>
      <c r="M237">
        <v>307</v>
      </c>
      <c r="N237">
        <v>8</v>
      </c>
      <c r="O237">
        <v>50</v>
      </c>
      <c r="P237">
        <v>-0.87999999999999989</v>
      </c>
      <c r="Q237" t="s">
        <v>178</v>
      </c>
      <c r="R237" s="4">
        <v>0</v>
      </c>
      <c r="S237" t="s">
        <v>321</v>
      </c>
      <c r="T237" t="str">
        <f>_xlfn.TEXTJOIN(" | ",,Teams_Stats[[#This Row],[Year]],Teams_Stats[[#This Row],[Result]],Teams_Stats[[#This Row],[Finish]])</f>
        <v>1998 | L | Quarter Finals</v>
      </c>
      <c r="U237" s="4">
        <f>1-Teams_Stats[[#This Row],[Progress]]</f>
        <v>1</v>
      </c>
    </row>
    <row r="238" spans="1:21" x14ac:dyDescent="0.3">
      <c r="A238" t="s">
        <v>47</v>
      </c>
      <c r="B238">
        <v>1998</v>
      </c>
      <c r="C238" s="6">
        <v>35796</v>
      </c>
      <c r="D238" t="s">
        <v>26</v>
      </c>
      <c r="E238" t="s">
        <v>19</v>
      </c>
      <c r="F238" t="s">
        <v>19</v>
      </c>
      <c r="G238">
        <v>1</v>
      </c>
      <c r="H238">
        <v>0</v>
      </c>
      <c r="I238">
        <v>1</v>
      </c>
      <c r="J238">
        <v>259</v>
      </c>
      <c r="K238">
        <v>9</v>
      </c>
      <c r="L238">
        <v>50</v>
      </c>
      <c r="M238">
        <v>289</v>
      </c>
      <c r="N238">
        <v>9</v>
      </c>
      <c r="O238">
        <v>50</v>
      </c>
      <c r="P238">
        <v>-0.60000000000000053</v>
      </c>
      <c r="Q238" t="s">
        <v>178</v>
      </c>
      <c r="R238" s="4">
        <v>0</v>
      </c>
      <c r="S238" t="s">
        <v>321</v>
      </c>
      <c r="T238" t="str">
        <f>_xlfn.TEXTJOIN(" | ",,Teams_Stats[[#This Row],[Year]],Teams_Stats[[#This Row],[Result]],Teams_Stats[[#This Row],[Finish]])</f>
        <v>1998 | L | Quarter Finals</v>
      </c>
      <c r="U238" s="4">
        <f>1-Teams_Stats[[#This Row],[Progress]]</f>
        <v>1</v>
      </c>
    </row>
    <row r="239" spans="1:21" x14ac:dyDescent="0.3">
      <c r="A239" t="s">
        <v>47</v>
      </c>
      <c r="B239">
        <v>2000</v>
      </c>
      <c r="C239" s="6">
        <v>36526</v>
      </c>
      <c r="D239" t="s">
        <v>21</v>
      </c>
      <c r="E239" t="s">
        <v>48</v>
      </c>
      <c r="F239" t="s">
        <v>48</v>
      </c>
      <c r="G239">
        <v>1</v>
      </c>
      <c r="H239">
        <v>1</v>
      </c>
      <c r="I239">
        <v>0</v>
      </c>
      <c r="J239">
        <v>209</v>
      </c>
      <c r="K239">
        <v>2</v>
      </c>
      <c r="L239">
        <v>42.499999999999993</v>
      </c>
      <c r="M239">
        <v>208</v>
      </c>
      <c r="N239">
        <v>9</v>
      </c>
      <c r="O239">
        <v>50</v>
      </c>
      <c r="P239">
        <v>0.75764705882353045</v>
      </c>
      <c r="Q239" t="s">
        <v>303</v>
      </c>
      <c r="R239" s="4">
        <v>0.66666666666666663</v>
      </c>
      <c r="S239" t="s">
        <v>320</v>
      </c>
      <c r="T239" t="str">
        <f>_xlfn.TEXTJOIN(" | ",,Teams_Stats[[#This Row],[Year]],Teams_Stats[[#This Row],[Result]],Teams_Stats[[#This Row],[Finish]])</f>
        <v>2000 | W - W - L | Runner Up</v>
      </c>
      <c r="U239" s="4">
        <f>1-Teams_Stats[[#This Row],[Progress]]</f>
        <v>0.33333333333333337</v>
      </c>
    </row>
    <row r="240" spans="1:21" x14ac:dyDescent="0.3">
      <c r="A240" t="s">
        <v>47</v>
      </c>
      <c r="B240">
        <v>2000</v>
      </c>
      <c r="C240" s="6">
        <v>36526</v>
      </c>
      <c r="D240" t="s">
        <v>21</v>
      </c>
      <c r="E240" t="s">
        <v>19</v>
      </c>
      <c r="F240" t="s">
        <v>19</v>
      </c>
      <c r="G240">
        <v>3</v>
      </c>
      <c r="H240">
        <v>2</v>
      </c>
      <c r="I240">
        <v>1</v>
      </c>
      <c r="J240">
        <v>824</v>
      </c>
      <c r="K240">
        <v>21</v>
      </c>
      <c r="L240">
        <v>150</v>
      </c>
      <c r="M240">
        <v>710</v>
      </c>
      <c r="N240">
        <v>26</v>
      </c>
      <c r="O240">
        <v>137.33333333333334</v>
      </c>
      <c r="P240">
        <v>0.68520692249812942</v>
      </c>
      <c r="Q240" t="s">
        <v>303</v>
      </c>
      <c r="R240" s="4">
        <v>0.66666666666666663</v>
      </c>
      <c r="S240" t="s">
        <v>320</v>
      </c>
      <c r="T240" t="str">
        <f>_xlfn.TEXTJOIN(" | ",,Teams_Stats[[#This Row],[Year]],Teams_Stats[[#This Row],[Result]],Teams_Stats[[#This Row],[Finish]])</f>
        <v>2000 | W - W - L | Runner Up</v>
      </c>
      <c r="U240" s="4">
        <f>1-Teams_Stats[[#This Row],[Progress]]</f>
        <v>0.33333333333333337</v>
      </c>
    </row>
    <row r="241" spans="1:21" x14ac:dyDescent="0.3">
      <c r="A241" t="s">
        <v>47</v>
      </c>
      <c r="B241">
        <v>2000</v>
      </c>
      <c r="C241" s="6">
        <v>36526</v>
      </c>
      <c r="D241" t="s">
        <v>23</v>
      </c>
      <c r="E241" t="s">
        <v>48</v>
      </c>
      <c r="F241" t="s">
        <v>48</v>
      </c>
      <c r="G241">
        <v>1</v>
      </c>
      <c r="H241">
        <v>0</v>
      </c>
      <c r="I241">
        <v>1</v>
      </c>
      <c r="J241">
        <v>179</v>
      </c>
      <c r="K241">
        <v>10</v>
      </c>
      <c r="L241">
        <v>46.666666666666664</v>
      </c>
      <c r="M241">
        <v>287</v>
      </c>
      <c r="N241">
        <v>6</v>
      </c>
      <c r="O241">
        <v>50</v>
      </c>
      <c r="P241">
        <v>-2.16</v>
      </c>
      <c r="R241" s="4">
        <v>0</v>
      </c>
      <c r="S241" t="s">
        <v>48</v>
      </c>
      <c r="T241" t="str">
        <f>_xlfn.TEXTJOIN(" | ",,Teams_Stats[[#This Row],[Year]],Teams_Stats[[#This Row],[Result]],Teams_Stats[[#This Row],[Finish]])</f>
        <v>2000 | Qualifier</v>
      </c>
      <c r="U241" s="4">
        <f>1-Teams_Stats[[#This Row],[Progress]]</f>
        <v>1</v>
      </c>
    </row>
    <row r="242" spans="1:21" x14ac:dyDescent="0.3">
      <c r="A242" t="s">
        <v>47</v>
      </c>
      <c r="B242">
        <v>2000</v>
      </c>
      <c r="C242" s="6">
        <v>36526</v>
      </c>
      <c r="D242" t="s">
        <v>16</v>
      </c>
      <c r="E242" t="s">
        <v>48</v>
      </c>
      <c r="F242" t="s">
        <v>48</v>
      </c>
      <c r="G242">
        <v>1</v>
      </c>
      <c r="H242">
        <v>1</v>
      </c>
      <c r="I242">
        <v>0</v>
      </c>
      <c r="J242">
        <v>236</v>
      </c>
      <c r="K242">
        <v>2</v>
      </c>
      <c r="L242">
        <v>43.833333333333336</v>
      </c>
      <c r="M242">
        <v>232</v>
      </c>
      <c r="N242">
        <v>8</v>
      </c>
      <c r="O242">
        <v>50</v>
      </c>
      <c r="P242">
        <v>0.74403041825095073</v>
      </c>
      <c r="Q242" t="s">
        <v>178</v>
      </c>
      <c r="R242" s="4">
        <v>0</v>
      </c>
      <c r="S242" t="s">
        <v>321</v>
      </c>
      <c r="T242" t="str">
        <f>_xlfn.TEXTJOIN(" | ",,Teams_Stats[[#This Row],[Year]],Teams_Stats[[#This Row],[Result]],Teams_Stats[[#This Row],[Finish]])</f>
        <v>2000 | L | Quarter Finals</v>
      </c>
      <c r="U242" s="4">
        <f>1-Teams_Stats[[#This Row],[Progress]]</f>
        <v>1</v>
      </c>
    </row>
    <row r="243" spans="1:21" x14ac:dyDescent="0.3">
      <c r="A243" t="s">
        <v>47</v>
      </c>
      <c r="B243">
        <v>2000</v>
      </c>
      <c r="C243" s="6">
        <v>36526</v>
      </c>
      <c r="D243" t="s">
        <v>16</v>
      </c>
      <c r="E243" t="s">
        <v>19</v>
      </c>
      <c r="F243" t="s">
        <v>19</v>
      </c>
      <c r="G243">
        <v>1</v>
      </c>
      <c r="H243">
        <v>0</v>
      </c>
      <c r="I243">
        <v>1</v>
      </c>
      <c r="J243">
        <v>182</v>
      </c>
      <c r="K243">
        <v>10</v>
      </c>
      <c r="L243">
        <v>44.166666666666664</v>
      </c>
      <c r="M243">
        <v>184</v>
      </c>
      <c r="N243">
        <v>2</v>
      </c>
      <c r="O243">
        <v>39.166666666666664</v>
      </c>
      <c r="P243">
        <v>-1.0578723404255324</v>
      </c>
      <c r="Q243" t="s">
        <v>178</v>
      </c>
      <c r="R243" s="4">
        <v>0</v>
      </c>
      <c r="S243" t="s">
        <v>321</v>
      </c>
      <c r="T243" t="str">
        <f>_xlfn.TEXTJOIN(" | ",,Teams_Stats[[#This Row],[Year]],Teams_Stats[[#This Row],[Result]],Teams_Stats[[#This Row],[Finish]])</f>
        <v>2000 | L | Quarter Finals</v>
      </c>
      <c r="U243" s="4">
        <f>1-Teams_Stats[[#This Row],[Progress]]</f>
        <v>1</v>
      </c>
    </row>
    <row r="244" spans="1:21" x14ac:dyDescent="0.3">
      <c r="A244" t="s">
        <v>47</v>
      </c>
      <c r="B244">
        <v>2000</v>
      </c>
      <c r="C244" s="6">
        <v>36526</v>
      </c>
      <c r="D244" t="s">
        <v>25</v>
      </c>
      <c r="E244" t="s">
        <v>19</v>
      </c>
      <c r="F244" t="s">
        <v>19</v>
      </c>
      <c r="G244">
        <v>1</v>
      </c>
      <c r="H244">
        <v>0</v>
      </c>
      <c r="I244">
        <v>1</v>
      </c>
      <c r="J244">
        <v>245</v>
      </c>
      <c r="K244">
        <v>10</v>
      </c>
      <c r="L244">
        <v>46.666666666666664</v>
      </c>
      <c r="M244">
        <v>265</v>
      </c>
      <c r="N244">
        <v>9</v>
      </c>
      <c r="O244">
        <v>50</v>
      </c>
      <c r="P244">
        <v>-0.41666666666666607</v>
      </c>
      <c r="Q244" t="s">
        <v>178</v>
      </c>
      <c r="R244" s="4">
        <v>0</v>
      </c>
      <c r="S244" t="s">
        <v>321</v>
      </c>
      <c r="T244" t="str">
        <f>_xlfn.TEXTJOIN(" | ",,Teams_Stats[[#This Row],[Year]],Teams_Stats[[#This Row],[Result]],Teams_Stats[[#This Row],[Finish]])</f>
        <v>2000 | L | Quarter Finals</v>
      </c>
      <c r="U244" s="4">
        <f>1-Teams_Stats[[#This Row],[Progress]]</f>
        <v>1</v>
      </c>
    </row>
    <row r="245" spans="1:21" x14ac:dyDescent="0.3">
      <c r="A245" t="s">
        <v>47</v>
      </c>
      <c r="B245">
        <v>2000</v>
      </c>
      <c r="C245" s="6">
        <v>36526</v>
      </c>
      <c r="D245" t="s">
        <v>26</v>
      </c>
      <c r="E245" t="s">
        <v>19</v>
      </c>
      <c r="F245" t="s">
        <v>19</v>
      </c>
      <c r="G245">
        <v>2</v>
      </c>
      <c r="H245">
        <v>1</v>
      </c>
      <c r="I245">
        <v>1</v>
      </c>
      <c r="J245">
        <v>447</v>
      </c>
      <c r="K245">
        <v>11</v>
      </c>
      <c r="L245">
        <v>92.666666666666671</v>
      </c>
      <c r="M245">
        <v>449</v>
      </c>
      <c r="N245">
        <v>16</v>
      </c>
      <c r="O245">
        <v>94.666666666666671</v>
      </c>
      <c r="P245">
        <v>0.25393217893217912</v>
      </c>
      <c r="Q245" t="s">
        <v>302</v>
      </c>
      <c r="R245" s="4">
        <v>0.33333333333333331</v>
      </c>
      <c r="S245" t="s">
        <v>317</v>
      </c>
      <c r="T245" t="str">
        <f>_xlfn.TEXTJOIN(" | ",,Teams_Stats[[#This Row],[Year]],Teams_Stats[[#This Row],[Result]],Teams_Stats[[#This Row],[Finish]])</f>
        <v>2000 | W - L | Semi Finalist</v>
      </c>
      <c r="U245" s="4">
        <f>1-Teams_Stats[[#This Row],[Progress]]</f>
        <v>0.66666666666666674</v>
      </c>
    </row>
    <row r="246" spans="1:21" x14ac:dyDescent="0.3">
      <c r="A246" t="s">
        <v>47</v>
      </c>
      <c r="B246">
        <v>2000</v>
      </c>
      <c r="C246" s="6">
        <v>36526</v>
      </c>
      <c r="D246" t="s">
        <v>29</v>
      </c>
      <c r="E246" t="s">
        <v>19</v>
      </c>
      <c r="F246" t="s">
        <v>19</v>
      </c>
      <c r="G246">
        <v>1</v>
      </c>
      <c r="H246">
        <v>0</v>
      </c>
      <c r="I246">
        <v>1</v>
      </c>
      <c r="J246">
        <v>201</v>
      </c>
      <c r="K246">
        <v>10</v>
      </c>
      <c r="L246">
        <v>42.333333333333336</v>
      </c>
      <c r="M246">
        <v>265</v>
      </c>
      <c r="N246">
        <v>7</v>
      </c>
      <c r="O246">
        <v>50</v>
      </c>
      <c r="P246">
        <v>-1.2800000000000002</v>
      </c>
      <c r="Q246" t="s">
        <v>178</v>
      </c>
      <c r="R246" s="4">
        <v>0</v>
      </c>
      <c r="S246" t="s">
        <v>321</v>
      </c>
      <c r="T246" t="str">
        <f>_xlfn.TEXTJOIN(" | ",,Teams_Stats[[#This Row],[Year]],Teams_Stats[[#This Row],[Result]],Teams_Stats[[#This Row],[Finish]])</f>
        <v>2000 | L | Quarter Finals</v>
      </c>
      <c r="U246" s="4">
        <f>1-Teams_Stats[[#This Row],[Progress]]</f>
        <v>1</v>
      </c>
    </row>
    <row r="247" spans="1:21" x14ac:dyDescent="0.3">
      <c r="A247" t="s">
        <v>47</v>
      </c>
      <c r="B247">
        <v>2000</v>
      </c>
      <c r="C247" s="6">
        <v>36526</v>
      </c>
      <c r="D247" t="s">
        <v>31</v>
      </c>
      <c r="E247" t="s">
        <v>19</v>
      </c>
      <c r="F247" t="s">
        <v>19</v>
      </c>
      <c r="G247">
        <v>2</v>
      </c>
      <c r="H247">
        <v>1</v>
      </c>
      <c r="I247">
        <v>1</v>
      </c>
      <c r="J247">
        <v>384</v>
      </c>
      <c r="K247">
        <v>12</v>
      </c>
      <c r="L247">
        <v>80.166666666666671</v>
      </c>
      <c r="M247">
        <v>477</v>
      </c>
      <c r="N247">
        <v>16</v>
      </c>
      <c r="O247">
        <v>94.166666666666671</v>
      </c>
      <c r="P247">
        <v>-0.4634579439252331</v>
      </c>
      <c r="Q247" t="s">
        <v>302</v>
      </c>
      <c r="R247" s="4">
        <v>0.33333333333333331</v>
      </c>
      <c r="S247"/>
      <c r="T247" t="str">
        <f>_xlfn.TEXTJOIN(" | ",,Teams_Stats[[#This Row],[Year]],Teams_Stats[[#This Row],[Result]],Teams_Stats[[#This Row],[Finish]])</f>
        <v>2000 | W - L</v>
      </c>
      <c r="U247" s="4">
        <f>1-Teams_Stats[[#This Row],[Progress]]</f>
        <v>0.66666666666666674</v>
      </c>
    </row>
    <row r="248" spans="1:21" x14ac:dyDescent="0.3">
      <c r="A248" t="s">
        <v>47</v>
      </c>
      <c r="B248">
        <v>2000</v>
      </c>
      <c r="C248" s="6">
        <v>36526</v>
      </c>
      <c r="D248" t="s">
        <v>20</v>
      </c>
      <c r="E248" t="s">
        <v>19</v>
      </c>
      <c r="F248" t="s">
        <v>19</v>
      </c>
      <c r="G248">
        <v>3</v>
      </c>
      <c r="H248">
        <v>3</v>
      </c>
      <c r="I248">
        <v>0</v>
      </c>
      <c r="J248">
        <v>785</v>
      </c>
      <c r="K248">
        <v>19</v>
      </c>
      <c r="L248">
        <v>148.66666666666666</v>
      </c>
      <c r="M248">
        <v>717</v>
      </c>
      <c r="N248">
        <v>26</v>
      </c>
      <c r="O248">
        <v>141.66666666666666</v>
      </c>
      <c r="P248">
        <v>0.50026905829596391</v>
      </c>
      <c r="Q248" t="s">
        <v>304</v>
      </c>
      <c r="R248" s="4">
        <v>1</v>
      </c>
      <c r="S248" t="s">
        <v>319</v>
      </c>
      <c r="T248" t="str">
        <f>_xlfn.TEXTJOIN(" | ",,Teams_Stats[[#This Row],[Year]],Teams_Stats[[#This Row],[Result]],Teams_Stats[[#This Row],[Finish]])</f>
        <v>2000 | W - W - W | Champion</v>
      </c>
      <c r="U248" s="4">
        <f>1-Teams_Stats[[#This Row],[Progress]]</f>
        <v>0</v>
      </c>
    </row>
    <row r="249" spans="1:21" x14ac:dyDescent="0.3">
      <c r="A249" t="s">
        <v>47</v>
      </c>
      <c r="B249">
        <v>2000</v>
      </c>
      <c r="C249" s="6">
        <v>36526</v>
      </c>
      <c r="D249" t="s">
        <v>32</v>
      </c>
      <c r="E249" t="s">
        <v>48</v>
      </c>
      <c r="F249" t="s">
        <v>48</v>
      </c>
      <c r="G249">
        <v>1</v>
      </c>
      <c r="H249">
        <v>0</v>
      </c>
      <c r="I249">
        <v>1</v>
      </c>
      <c r="J249">
        <v>208</v>
      </c>
      <c r="K249">
        <v>9</v>
      </c>
      <c r="L249">
        <v>50</v>
      </c>
      <c r="M249">
        <v>209</v>
      </c>
      <c r="N249">
        <v>2</v>
      </c>
      <c r="O249">
        <v>42.499999999999993</v>
      </c>
      <c r="P249">
        <v>-0.75764705882353045</v>
      </c>
      <c r="R249" s="4">
        <v>0</v>
      </c>
      <c r="S249" t="s">
        <v>48</v>
      </c>
      <c r="T249" t="str">
        <f>_xlfn.TEXTJOIN(" | ",,Teams_Stats[[#This Row],[Year]],Teams_Stats[[#This Row],[Result]],Teams_Stats[[#This Row],[Finish]])</f>
        <v>2000 | Qualifier</v>
      </c>
      <c r="U249" s="4">
        <f>1-Teams_Stats[[#This Row],[Progress]]</f>
        <v>1</v>
      </c>
    </row>
    <row r="250" spans="1:21" x14ac:dyDescent="0.3">
      <c r="A250" t="s">
        <v>47</v>
      </c>
      <c r="B250">
        <v>2000</v>
      </c>
      <c r="C250" s="6">
        <v>36526</v>
      </c>
      <c r="D250" t="s">
        <v>27</v>
      </c>
      <c r="E250" t="s">
        <v>48</v>
      </c>
      <c r="F250" t="s">
        <v>48</v>
      </c>
      <c r="G250">
        <v>1</v>
      </c>
      <c r="H250">
        <v>1</v>
      </c>
      <c r="I250">
        <v>0</v>
      </c>
      <c r="J250">
        <v>287</v>
      </c>
      <c r="K250">
        <v>6</v>
      </c>
      <c r="L250">
        <v>50</v>
      </c>
      <c r="M250">
        <v>179</v>
      </c>
      <c r="N250">
        <v>10</v>
      </c>
      <c r="O250">
        <v>46.666666666666664</v>
      </c>
      <c r="P250">
        <v>2.16</v>
      </c>
      <c r="Q250" t="s">
        <v>178</v>
      </c>
      <c r="R250" s="4">
        <v>0</v>
      </c>
      <c r="S250" t="s">
        <v>321</v>
      </c>
      <c r="T250" t="str">
        <f>_xlfn.TEXTJOIN(" | ",,Teams_Stats[[#This Row],[Year]],Teams_Stats[[#This Row],[Result]],Teams_Stats[[#This Row],[Finish]])</f>
        <v>2000 | L | Quarter Finals</v>
      </c>
      <c r="U250" s="4">
        <f>1-Teams_Stats[[#This Row],[Progress]]</f>
        <v>1</v>
      </c>
    </row>
    <row r="251" spans="1:21" x14ac:dyDescent="0.3">
      <c r="A251" t="s">
        <v>47</v>
      </c>
      <c r="B251">
        <v>2000</v>
      </c>
      <c r="C251" s="6">
        <v>36526</v>
      </c>
      <c r="D251" t="s">
        <v>27</v>
      </c>
      <c r="E251" t="s">
        <v>19</v>
      </c>
      <c r="F251" t="s">
        <v>19</v>
      </c>
      <c r="G251">
        <v>1</v>
      </c>
      <c r="H251">
        <v>0</v>
      </c>
      <c r="I251">
        <v>1</v>
      </c>
      <c r="J251">
        <v>194</v>
      </c>
      <c r="K251">
        <v>10</v>
      </c>
      <c r="L251">
        <v>45.666666666666664</v>
      </c>
      <c r="M251">
        <v>195</v>
      </c>
      <c r="N251">
        <v>1</v>
      </c>
      <c r="O251">
        <v>43.333333333333336</v>
      </c>
      <c r="P251">
        <v>-0.62000000000000011</v>
      </c>
      <c r="Q251" t="s">
        <v>178</v>
      </c>
      <c r="R251" s="4">
        <v>0</v>
      </c>
      <c r="S251" t="s">
        <v>321</v>
      </c>
      <c r="T251" t="str">
        <f>_xlfn.TEXTJOIN(" | ",,Teams_Stats[[#This Row],[Year]],Teams_Stats[[#This Row],[Result]],Teams_Stats[[#This Row],[Finish]])</f>
        <v>2000 | L | Quarter Finals</v>
      </c>
      <c r="U251" s="4">
        <f>1-Teams_Stats[[#This Row],[Progress]]</f>
        <v>1</v>
      </c>
    </row>
    <row r="252" spans="1:21" x14ac:dyDescent="0.3">
      <c r="A252" t="s">
        <v>47</v>
      </c>
      <c r="B252">
        <v>2000</v>
      </c>
      <c r="C252" s="6">
        <v>36526</v>
      </c>
      <c r="D252" t="s">
        <v>36</v>
      </c>
      <c r="E252" t="s">
        <v>48</v>
      </c>
      <c r="F252" t="s">
        <v>48</v>
      </c>
      <c r="G252">
        <v>1</v>
      </c>
      <c r="H252">
        <v>0</v>
      </c>
      <c r="I252">
        <v>1</v>
      </c>
      <c r="J252">
        <v>232</v>
      </c>
      <c r="K252">
        <v>8</v>
      </c>
      <c r="L252">
        <v>50</v>
      </c>
      <c r="M252">
        <v>236</v>
      </c>
      <c r="N252">
        <v>2</v>
      </c>
      <c r="O252">
        <v>43.833333333333336</v>
      </c>
      <c r="P252">
        <v>-0.74403041825095073</v>
      </c>
      <c r="R252" s="4">
        <v>0</v>
      </c>
      <c r="S252" t="s">
        <v>48</v>
      </c>
      <c r="T252" t="str">
        <f>_xlfn.TEXTJOIN(" | ",,Teams_Stats[[#This Row],[Year]],Teams_Stats[[#This Row],[Result]],Teams_Stats[[#This Row],[Finish]])</f>
        <v>2000 | Qualifier</v>
      </c>
      <c r="U252" s="4">
        <f>1-Teams_Stats[[#This Row],[Progress]]</f>
        <v>1</v>
      </c>
    </row>
    <row r="253" spans="1:21" x14ac:dyDescent="0.3">
      <c r="A253" t="s">
        <v>47</v>
      </c>
      <c r="B253">
        <v>2002</v>
      </c>
      <c r="C253" s="6">
        <v>37257</v>
      </c>
      <c r="D253" t="s">
        <v>25</v>
      </c>
      <c r="E253" t="s">
        <v>49</v>
      </c>
      <c r="F253" t="s">
        <v>18</v>
      </c>
      <c r="G253">
        <v>2</v>
      </c>
      <c r="H253">
        <v>2</v>
      </c>
      <c r="I253">
        <v>0</v>
      </c>
      <c r="J253">
        <v>429</v>
      </c>
      <c r="K253">
        <v>8</v>
      </c>
      <c r="L253">
        <v>70.666666666666671</v>
      </c>
      <c r="M253">
        <v>261</v>
      </c>
      <c r="N253">
        <v>20</v>
      </c>
      <c r="O253">
        <v>71.666666666666671</v>
      </c>
      <c r="P253">
        <v>3.4607547169811315</v>
      </c>
      <c r="Q253" t="s">
        <v>305</v>
      </c>
      <c r="R253" s="4">
        <v>0.33333333333333331</v>
      </c>
      <c r="S253" t="s">
        <v>317</v>
      </c>
      <c r="T253" t="str">
        <f>_xlfn.TEXTJOIN(" | ",,Teams_Stats[[#This Row],[Year]],Teams_Stats[[#This Row],[Result]],Teams_Stats[[#This Row],[Finish]])</f>
        <v>2002 | WW - L | Semi Finalist</v>
      </c>
      <c r="U253" s="4">
        <f>1-Teams_Stats[[#This Row],[Progress]]</f>
        <v>0.66666666666666674</v>
      </c>
    </row>
    <row r="254" spans="1:21" x14ac:dyDescent="0.3">
      <c r="A254" t="s">
        <v>47</v>
      </c>
      <c r="B254">
        <v>2002</v>
      </c>
      <c r="C254" s="6">
        <v>37257</v>
      </c>
      <c r="D254" t="s">
        <v>25</v>
      </c>
      <c r="E254" t="s">
        <v>19</v>
      </c>
      <c r="F254" t="s">
        <v>19</v>
      </c>
      <c r="G254">
        <v>1</v>
      </c>
      <c r="H254">
        <v>0</v>
      </c>
      <c r="I254">
        <v>1</v>
      </c>
      <c r="J254">
        <v>162</v>
      </c>
      <c r="K254">
        <v>10</v>
      </c>
      <c r="L254">
        <v>48.666666666666664</v>
      </c>
      <c r="M254">
        <v>163</v>
      </c>
      <c r="N254">
        <v>3</v>
      </c>
      <c r="O254">
        <v>40</v>
      </c>
      <c r="P254">
        <v>-0.83499999999999996</v>
      </c>
      <c r="Q254" t="s">
        <v>305</v>
      </c>
      <c r="R254" s="4">
        <v>0.33333333333333331</v>
      </c>
      <c r="S254" t="s">
        <v>317</v>
      </c>
      <c r="T254" t="str">
        <f>_xlfn.TEXTJOIN(" | ",,Teams_Stats[[#This Row],[Year]],Teams_Stats[[#This Row],[Result]],Teams_Stats[[#This Row],[Finish]])</f>
        <v>2002 | WW - L | Semi Finalist</v>
      </c>
      <c r="U254" s="4">
        <f>1-Teams_Stats[[#This Row],[Progress]]</f>
        <v>0.66666666666666674</v>
      </c>
    </row>
    <row r="255" spans="1:21" x14ac:dyDescent="0.3">
      <c r="A255" t="s">
        <v>47</v>
      </c>
      <c r="B255">
        <v>2002</v>
      </c>
      <c r="C255" s="6">
        <v>37257</v>
      </c>
      <c r="D255" t="s">
        <v>20</v>
      </c>
      <c r="E255" t="s">
        <v>49</v>
      </c>
      <c r="F255" t="s">
        <v>18</v>
      </c>
      <c r="G255">
        <v>2</v>
      </c>
      <c r="H255">
        <v>1</v>
      </c>
      <c r="I255">
        <v>1</v>
      </c>
      <c r="J255">
        <v>376</v>
      </c>
      <c r="K255">
        <v>19</v>
      </c>
      <c r="L255">
        <v>76.333333333333329</v>
      </c>
      <c r="M255">
        <v>373</v>
      </c>
      <c r="N255">
        <v>17</v>
      </c>
      <c r="O255">
        <v>69.5</v>
      </c>
      <c r="P255">
        <v>2.9999999999999805E-2</v>
      </c>
      <c r="Q255" t="s">
        <v>183</v>
      </c>
      <c r="R255" s="4">
        <v>0</v>
      </c>
      <c r="S255" t="s">
        <v>318</v>
      </c>
      <c r="T255" t="str">
        <f>_xlfn.TEXTJOIN(" | ",,Teams_Stats[[#This Row],[Year]],Teams_Stats[[#This Row],[Result]],Teams_Stats[[#This Row],[Finish]])</f>
        <v>2002 | LW | Group Stage</v>
      </c>
      <c r="U255" s="4">
        <f>1-Teams_Stats[[#This Row],[Progress]]</f>
        <v>1</v>
      </c>
    </row>
    <row r="256" spans="1:21" x14ac:dyDescent="0.3">
      <c r="A256" t="s">
        <v>47</v>
      </c>
      <c r="B256">
        <v>2002</v>
      </c>
      <c r="C256" s="6">
        <v>37257</v>
      </c>
      <c r="D256" t="s">
        <v>36</v>
      </c>
      <c r="E256" t="s">
        <v>49</v>
      </c>
      <c r="F256" t="s">
        <v>18</v>
      </c>
      <c r="G256">
        <v>2</v>
      </c>
      <c r="H256">
        <v>0</v>
      </c>
      <c r="I256">
        <v>2</v>
      </c>
      <c r="J256">
        <v>206</v>
      </c>
      <c r="K256">
        <v>20</v>
      </c>
      <c r="L256">
        <v>64.833333333333329</v>
      </c>
      <c r="M256">
        <v>377</v>
      </c>
      <c r="N256">
        <v>10</v>
      </c>
      <c r="O256">
        <v>70.666666666666671</v>
      </c>
      <c r="P256">
        <v>-3.2749056603773581</v>
      </c>
      <c r="Q256" t="s">
        <v>184</v>
      </c>
      <c r="R256" s="4">
        <v>0</v>
      </c>
      <c r="S256" t="s">
        <v>318</v>
      </c>
      <c r="T256" t="str">
        <f>_xlfn.TEXTJOIN(" | ",,Teams_Stats[[#This Row],[Year]],Teams_Stats[[#This Row],[Result]],Teams_Stats[[#This Row],[Finish]])</f>
        <v>2002 | LL | Group Stage</v>
      </c>
      <c r="U256" s="4">
        <f>1-Teams_Stats[[#This Row],[Progress]]</f>
        <v>1</v>
      </c>
    </row>
    <row r="257" spans="1:21" x14ac:dyDescent="0.3">
      <c r="A257" t="s">
        <v>47</v>
      </c>
      <c r="B257">
        <v>2002</v>
      </c>
      <c r="C257" s="6">
        <v>37257</v>
      </c>
      <c r="D257" t="s">
        <v>21</v>
      </c>
      <c r="E257" t="s">
        <v>50</v>
      </c>
      <c r="F257" t="s">
        <v>18</v>
      </c>
      <c r="G257">
        <v>2</v>
      </c>
      <c r="H257">
        <v>2</v>
      </c>
      <c r="I257">
        <v>0</v>
      </c>
      <c r="J257">
        <v>559</v>
      </c>
      <c r="K257">
        <v>8</v>
      </c>
      <c r="L257">
        <v>89.5</v>
      </c>
      <c r="M257">
        <v>543</v>
      </c>
      <c r="N257">
        <v>15</v>
      </c>
      <c r="O257">
        <v>100</v>
      </c>
      <c r="P257">
        <v>0.81581005586592248</v>
      </c>
      <c r="Q257" t="s">
        <v>306</v>
      </c>
      <c r="R257" s="4">
        <v>1</v>
      </c>
      <c r="S257" t="s">
        <v>323</v>
      </c>
      <c r="T257" t="str">
        <f>_xlfn.TEXTJOIN(" | ",,Teams_Stats[[#This Row],[Year]],Teams_Stats[[#This Row],[Result]],Teams_Stats[[#This Row],[Finish]])</f>
        <v>2002 | WW - W - W | Joint Winner</v>
      </c>
      <c r="U257" s="4">
        <f>1-Teams_Stats[[#This Row],[Progress]]</f>
        <v>0</v>
      </c>
    </row>
    <row r="258" spans="1:21" x14ac:dyDescent="0.3">
      <c r="A258" t="s">
        <v>47</v>
      </c>
      <c r="B258">
        <v>2002</v>
      </c>
      <c r="C258" s="6">
        <v>37257</v>
      </c>
      <c r="D258" t="s">
        <v>21</v>
      </c>
      <c r="E258" t="s">
        <v>19</v>
      </c>
      <c r="F258" t="s">
        <v>19</v>
      </c>
      <c r="G258">
        <v>2</v>
      </c>
      <c r="H258">
        <v>2</v>
      </c>
      <c r="I258">
        <v>0</v>
      </c>
      <c r="J258">
        <v>299</v>
      </c>
      <c r="K258">
        <v>10</v>
      </c>
      <c r="L258">
        <v>58.67</v>
      </c>
      <c r="M258">
        <v>473</v>
      </c>
      <c r="N258">
        <v>13</v>
      </c>
      <c r="O258">
        <v>100</v>
      </c>
      <c r="P258">
        <v>0.2</v>
      </c>
      <c r="Q258" t="s">
        <v>306</v>
      </c>
      <c r="R258" s="4">
        <v>1</v>
      </c>
      <c r="S258" t="s">
        <v>323</v>
      </c>
      <c r="T258" t="str">
        <f>_xlfn.TEXTJOIN(" | ",,Teams_Stats[[#This Row],[Year]],Teams_Stats[[#This Row],[Result]],Teams_Stats[[#This Row],[Finish]])</f>
        <v>2002 | WW - W - W | Joint Winner</v>
      </c>
      <c r="U258" s="4">
        <f>1-Teams_Stats[[#This Row],[Progress]]</f>
        <v>0</v>
      </c>
    </row>
    <row r="259" spans="1:21" x14ac:dyDescent="0.3">
      <c r="A259" t="s">
        <v>47</v>
      </c>
      <c r="B259">
        <v>2002</v>
      </c>
      <c r="C259" s="6">
        <v>37257</v>
      </c>
      <c r="D259" t="s">
        <v>16</v>
      </c>
      <c r="E259" t="s">
        <v>50</v>
      </c>
      <c r="F259" t="s">
        <v>18</v>
      </c>
      <c r="G259">
        <v>2</v>
      </c>
      <c r="H259">
        <v>1</v>
      </c>
      <c r="I259">
        <v>1</v>
      </c>
      <c r="J259">
        <v>567</v>
      </c>
      <c r="K259">
        <v>15</v>
      </c>
      <c r="L259">
        <v>100</v>
      </c>
      <c r="M259">
        <v>461</v>
      </c>
      <c r="N259">
        <v>11</v>
      </c>
      <c r="O259">
        <v>87.5</v>
      </c>
      <c r="P259">
        <v>0.40142857142857125</v>
      </c>
      <c r="Q259" t="s">
        <v>186</v>
      </c>
      <c r="R259" s="4">
        <v>0</v>
      </c>
      <c r="S259" t="s">
        <v>318</v>
      </c>
      <c r="T259" t="str">
        <f>_xlfn.TEXTJOIN(" | ",,Teams_Stats[[#This Row],[Year]],Teams_Stats[[#This Row],[Result]],Teams_Stats[[#This Row],[Finish]])</f>
        <v>2002 | WL | Group Stage</v>
      </c>
      <c r="U259" s="4">
        <f>1-Teams_Stats[[#This Row],[Progress]]</f>
        <v>1</v>
      </c>
    </row>
    <row r="260" spans="1:21" x14ac:dyDescent="0.3">
      <c r="A260" t="s">
        <v>47</v>
      </c>
      <c r="B260">
        <v>2002</v>
      </c>
      <c r="C260" s="6">
        <v>37257</v>
      </c>
      <c r="D260" t="s">
        <v>29</v>
      </c>
      <c r="E260" t="s">
        <v>50</v>
      </c>
      <c r="F260" t="s">
        <v>18</v>
      </c>
      <c r="G260">
        <v>2</v>
      </c>
      <c r="H260">
        <v>0</v>
      </c>
      <c r="I260">
        <v>2</v>
      </c>
      <c r="J260">
        <v>464</v>
      </c>
      <c r="K260">
        <v>17</v>
      </c>
      <c r="L260">
        <v>98</v>
      </c>
      <c r="M260">
        <v>586</v>
      </c>
      <c r="N260">
        <v>14</v>
      </c>
      <c r="O260">
        <v>100</v>
      </c>
      <c r="P260">
        <v>-1.12530612244898</v>
      </c>
      <c r="Q260" t="s">
        <v>184</v>
      </c>
      <c r="R260" s="4">
        <v>0</v>
      </c>
      <c r="S260" t="s">
        <v>318</v>
      </c>
      <c r="T260" t="str">
        <f>_xlfn.TEXTJOIN(" | ",,Teams_Stats[[#This Row],[Year]],Teams_Stats[[#This Row],[Result]],Teams_Stats[[#This Row],[Finish]])</f>
        <v>2002 | LL | Group Stage</v>
      </c>
      <c r="U260" s="4">
        <f>1-Teams_Stats[[#This Row],[Progress]]</f>
        <v>1</v>
      </c>
    </row>
    <row r="261" spans="1:21" x14ac:dyDescent="0.3">
      <c r="A261" t="s">
        <v>47</v>
      </c>
      <c r="B261">
        <v>2002</v>
      </c>
      <c r="C261" s="6">
        <v>37257</v>
      </c>
      <c r="D261" t="s">
        <v>31</v>
      </c>
      <c r="E261" t="s">
        <v>51</v>
      </c>
      <c r="F261" t="s">
        <v>18</v>
      </c>
      <c r="G261">
        <v>2</v>
      </c>
      <c r="H261">
        <v>2</v>
      </c>
      <c r="I261">
        <v>0</v>
      </c>
      <c r="J261">
        <v>558</v>
      </c>
      <c r="K261">
        <v>13</v>
      </c>
      <c r="L261">
        <v>99</v>
      </c>
      <c r="M261">
        <v>378</v>
      </c>
      <c r="N261">
        <v>18</v>
      </c>
      <c r="O261">
        <v>96.833333333333329</v>
      </c>
      <c r="P261">
        <v>1.8563636363636369</v>
      </c>
      <c r="Q261" t="s">
        <v>305</v>
      </c>
      <c r="R261" s="4">
        <v>0.33333333333333331</v>
      </c>
      <c r="S261" t="s">
        <v>317</v>
      </c>
      <c r="T261" t="str">
        <f>_xlfn.TEXTJOIN(" | ",,Teams_Stats[[#This Row],[Year]],Teams_Stats[[#This Row],[Result]],Teams_Stats[[#This Row],[Finish]])</f>
        <v>2002 | WW - L | Semi Finalist</v>
      </c>
      <c r="U261" s="4">
        <f>1-Teams_Stats[[#This Row],[Progress]]</f>
        <v>0.66666666666666674</v>
      </c>
    </row>
    <row r="262" spans="1:21" x14ac:dyDescent="0.3">
      <c r="A262" t="s">
        <v>47</v>
      </c>
      <c r="B262">
        <v>2002</v>
      </c>
      <c r="C262" s="6">
        <v>37257</v>
      </c>
      <c r="D262" t="s">
        <v>31</v>
      </c>
      <c r="E262" t="s">
        <v>19</v>
      </c>
      <c r="F262" t="s">
        <v>19</v>
      </c>
      <c r="G262">
        <v>1</v>
      </c>
      <c r="H262">
        <v>0</v>
      </c>
      <c r="I262">
        <v>1</v>
      </c>
      <c r="J262">
        <v>251</v>
      </c>
      <c r="K262">
        <v>6</v>
      </c>
      <c r="L262">
        <v>50</v>
      </c>
      <c r="M262">
        <v>261</v>
      </c>
      <c r="N262">
        <v>9</v>
      </c>
      <c r="O262">
        <v>50</v>
      </c>
      <c r="P262">
        <v>-0.2</v>
      </c>
      <c r="Q262" t="s">
        <v>305</v>
      </c>
      <c r="R262" s="4">
        <v>0.33333333333333331</v>
      </c>
      <c r="S262" t="s">
        <v>317</v>
      </c>
      <c r="T262" t="str">
        <f>_xlfn.TEXTJOIN(" | ",,Teams_Stats[[#This Row],[Year]],Teams_Stats[[#This Row],[Result]],Teams_Stats[[#This Row],[Finish]])</f>
        <v>2002 | WW - L | Semi Finalist</v>
      </c>
      <c r="U262" s="4">
        <f>1-Teams_Stats[[#This Row],[Progress]]</f>
        <v>0.66666666666666674</v>
      </c>
    </row>
    <row r="263" spans="1:21" x14ac:dyDescent="0.3">
      <c r="A263" t="s">
        <v>47</v>
      </c>
      <c r="B263">
        <v>2002</v>
      </c>
      <c r="C263" s="6">
        <v>37257</v>
      </c>
      <c r="D263" t="s">
        <v>23</v>
      </c>
      <c r="E263" t="s">
        <v>51</v>
      </c>
      <c r="F263" t="s">
        <v>18</v>
      </c>
      <c r="G263">
        <v>2</v>
      </c>
      <c r="H263">
        <v>1</v>
      </c>
      <c r="I263">
        <v>1</v>
      </c>
      <c r="J263">
        <v>499</v>
      </c>
      <c r="K263">
        <v>14</v>
      </c>
      <c r="L263">
        <v>100</v>
      </c>
      <c r="M263">
        <v>474</v>
      </c>
      <c r="N263">
        <v>18</v>
      </c>
      <c r="O263">
        <v>98.166666666666671</v>
      </c>
      <c r="P263">
        <v>0.20212121212121215</v>
      </c>
      <c r="Q263" t="s">
        <v>183</v>
      </c>
      <c r="R263" s="4">
        <v>0</v>
      </c>
      <c r="S263" t="s">
        <v>318</v>
      </c>
      <c r="T263" t="str">
        <f>_xlfn.TEXTJOIN(" | ",,Teams_Stats[[#This Row],[Year]],Teams_Stats[[#This Row],[Result]],Teams_Stats[[#This Row],[Finish]])</f>
        <v>2002 | LW | Group Stage</v>
      </c>
      <c r="U263" s="4">
        <f>1-Teams_Stats[[#This Row],[Progress]]</f>
        <v>1</v>
      </c>
    </row>
    <row r="264" spans="1:21" x14ac:dyDescent="0.3">
      <c r="A264" t="s">
        <v>47</v>
      </c>
      <c r="B264">
        <v>2002</v>
      </c>
      <c r="C264" s="6">
        <v>37257</v>
      </c>
      <c r="D264" t="s">
        <v>32</v>
      </c>
      <c r="E264" t="s">
        <v>51</v>
      </c>
      <c r="F264" t="s">
        <v>18</v>
      </c>
      <c r="G264">
        <v>2</v>
      </c>
      <c r="H264">
        <v>0</v>
      </c>
      <c r="I264">
        <v>2</v>
      </c>
      <c r="J264">
        <v>372</v>
      </c>
      <c r="K264">
        <v>20</v>
      </c>
      <c r="L264">
        <v>96</v>
      </c>
      <c r="M264">
        <v>577</v>
      </c>
      <c r="N264">
        <v>11</v>
      </c>
      <c r="O264">
        <v>100</v>
      </c>
      <c r="P264">
        <v>-2.0499999999999994</v>
      </c>
      <c r="Q264" t="s">
        <v>184</v>
      </c>
      <c r="R264" s="4">
        <v>0</v>
      </c>
      <c r="S264" t="s">
        <v>318</v>
      </c>
      <c r="T264" t="str">
        <f>_xlfn.TEXTJOIN(" | ",,Teams_Stats[[#This Row],[Year]],Teams_Stats[[#This Row],[Result]],Teams_Stats[[#This Row],[Finish]])</f>
        <v>2002 | LL | Group Stage</v>
      </c>
      <c r="U264" s="4">
        <f>1-Teams_Stats[[#This Row],[Progress]]</f>
        <v>1</v>
      </c>
    </row>
    <row r="265" spans="1:21" x14ac:dyDescent="0.3">
      <c r="A265" t="s">
        <v>47</v>
      </c>
      <c r="B265">
        <v>2002</v>
      </c>
      <c r="C265" s="6">
        <v>37257</v>
      </c>
      <c r="D265" t="s">
        <v>27</v>
      </c>
      <c r="E265" t="s">
        <v>52</v>
      </c>
      <c r="F265" t="s">
        <v>18</v>
      </c>
      <c r="G265">
        <v>2</v>
      </c>
      <c r="H265">
        <v>2</v>
      </c>
      <c r="I265">
        <v>0</v>
      </c>
      <c r="J265">
        <v>493</v>
      </c>
      <c r="K265">
        <v>8</v>
      </c>
      <c r="L265">
        <v>86.166666666666671</v>
      </c>
      <c r="M265">
        <v>286</v>
      </c>
      <c r="N265">
        <v>20</v>
      </c>
      <c r="O265">
        <v>79.166666666666671</v>
      </c>
      <c r="P265">
        <v>2.8614700193423599</v>
      </c>
      <c r="Q265" t="s">
        <v>306</v>
      </c>
      <c r="R265" s="4">
        <v>1</v>
      </c>
      <c r="S265" t="s">
        <v>323</v>
      </c>
      <c r="T265" t="str">
        <f>_xlfn.TEXTJOIN(" | ",,Teams_Stats[[#This Row],[Year]],Teams_Stats[[#This Row],[Result]],Teams_Stats[[#This Row],[Finish]])</f>
        <v>2002 | WW - W - W | Joint Winner</v>
      </c>
      <c r="U265" s="4">
        <f>1-Teams_Stats[[#This Row],[Progress]]</f>
        <v>0</v>
      </c>
    </row>
    <row r="266" spans="1:21" x14ac:dyDescent="0.3">
      <c r="A266" t="s">
        <v>47</v>
      </c>
      <c r="B266">
        <v>2002</v>
      </c>
      <c r="C266" s="6">
        <v>37257</v>
      </c>
      <c r="D266" t="s">
        <v>27</v>
      </c>
      <c r="E266" t="s">
        <v>19</v>
      </c>
      <c r="F266" t="s">
        <v>19</v>
      </c>
      <c r="G266">
        <v>2</v>
      </c>
      <c r="H266">
        <v>2</v>
      </c>
      <c r="I266">
        <v>0</v>
      </c>
      <c r="J266">
        <v>385</v>
      </c>
      <c r="K266">
        <v>10</v>
      </c>
      <c r="L266">
        <v>90</v>
      </c>
      <c r="M266">
        <v>200</v>
      </c>
      <c r="N266">
        <v>11</v>
      </c>
      <c r="O266">
        <v>57.33</v>
      </c>
      <c r="P266">
        <v>0.83499999999999996</v>
      </c>
      <c r="Q266" t="s">
        <v>306</v>
      </c>
      <c r="R266" s="4">
        <v>1</v>
      </c>
      <c r="S266" t="s">
        <v>323</v>
      </c>
      <c r="T266" t="str">
        <f>_xlfn.TEXTJOIN(" | ",,Teams_Stats[[#This Row],[Year]],Teams_Stats[[#This Row],[Result]],Teams_Stats[[#This Row],[Finish]])</f>
        <v>2002 | WW - W - W | Joint Winner</v>
      </c>
      <c r="U266" s="4">
        <f>1-Teams_Stats[[#This Row],[Progress]]</f>
        <v>0</v>
      </c>
    </row>
    <row r="267" spans="1:21" x14ac:dyDescent="0.3">
      <c r="A267" t="s">
        <v>47</v>
      </c>
      <c r="B267">
        <v>2002</v>
      </c>
      <c r="C267" s="6">
        <v>37257</v>
      </c>
      <c r="D267" t="s">
        <v>26</v>
      </c>
      <c r="E267" t="s">
        <v>52</v>
      </c>
      <c r="F267" t="s">
        <v>18</v>
      </c>
      <c r="G267">
        <v>2</v>
      </c>
      <c r="H267">
        <v>1</v>
      </c>
      <c r="I267">
        <v>1</v>
      </c>
      <c r="J267">
        <v>342</v>
      </c>
      <c r="K267">
        <v>11</v>
      </c>
      <c r="L267">
        <v>66</v>
      </c>
      <c r="M267">
        <v>337</v>
      </c>
      <c r="N267">
        <v>12</v>
      </c>
      <c r="O267">
        <v>86.166666666666671</v>
      </c>
      <c r="P267">
        <v>1.2447537494046648</v>
      </c>
      <c r="Q267" t="s">
        <v>183</v>
      </c>
      <c r="R267" s="4">
        <v>0</v>
      </c>
      <c r="S267" t="s">
        <v>318</v>
      </c>
      <c r="T267" t="str">
        <f>_xlfn.TEXTJOIN(" | ",,Teams_Stats[[#This Row],[Year]],Teams_Stats[[#This Row],[Result]],Teams_Stats[[#This Row],[Finish]])</f>
        <v>2002 | LW | Group Stage</v>
      </c>
      <c r="U267" s="4">
        <f>1-Teams_Stats[[#This Row],[Progress]]</f>
        <v>1</v>
      </c>
    </row>
    <row r="268" spans="1:21" x14ac:dyDescent="0.3">
      <c r="A268" t="s">
        <v>47</v>
      </c>
      <c r="B268">
        <v>2002</v>
      </c>
      <c r="C268" s="6">
        <v>37257</v>
      </c>
      <c r="D268" t="s">
        <v>34</v>
      </c>
      <c r="E268" t="s">
        <v>52</v>
      </c>
      <c r="F268" t="s">
        <v>18</v>
      </c>
      <c r="G268">
        <v>2</v>
      </c>
      <c r="H268">
        <v>0</v>
      </c>
      <c r="I268">
        <v>2</v>
      </c>
      <c r="J268">
        <v>222</v>
      </c>
      <c r="K268">
        <v>20</v>
      </c>
      <c r="L268">
        <v>79.5</v>
      </c>
      <c r="M268">
        <v>434</v>
      </c>
      <c r="N268">
        <v>7</v>
      </c>
      <c r="O268">
        <v>66.333333333333329</v>
      </c>
      <c r="P268">
        <v>-4.3227135678391964</v>
      </c>
      <c r="Q268" t="s">
        <v>184</v>
      </c>
      <c r="R268" s="4">
        <v>0</v>
      </c>
      <c r="S268" t="s">
        <v>318</v>
      </c>
      <c r="T268" t="str">
        <f>_xlfn.TEXTJOIN(" | ",,Teams_Stats[[#This Row],[Year]],Teams_Stats[[#This Row],[Result]],Teams_Stats[[#This Row],[Finish]])</f>
        <v>2002 | LL | Group Stage</v>
      </c>
      <c r="U268" s="4">
        <f>1-Teams_Stats[[#This Row],[Progress]]</f>
        <v>1</v>
      </c>
    </row>
    <row r="269" spans="1:21" x14ac:dyDescent="0.3">
      <c r="A269" t="s">
        <v>47</v>
      </c>
      <c r="B269">
        <v>2004</v>
      </c>
      <c r="C269" s="6">
        <v>37987</v>
      </c>
      <c r="D269" t="s">
        <v>25</v>
      </c>
      <c r="E269" t="s">
        <v>38</v>
      </c>
      <c r="F269" t="s">
        <v>18</v>
      </c>
      <c r="G269">
        <v>2</v>
      </c>
      <c r="H269">
        <v>2</v>
      </c>
      <c r="I269">
        <v>0</v>
      </c>
      <c r="J269">
        <v>265</v>
      </c>
      <c r="K269">
        <v>4</v>
      </c>
      <c r="L269">
        <v>45.166666666666664</v>
      </c>
      <c r="M269">
        <v>263</v>
      </c>
      <c r="N269">
        <v>19</v>
      </c>
      <c r="O269">
        <v>74</v>
      </c>
      <c r="P269">
        <v>3.237158671586716</v>
      </c>
      <c r="Q269" t="s">
        <v>305</v>
      </c>
      <c r="R269" s="4">
        <v>0.33333333333333331</v>
      </c>
      <c r="S269" t="s">
        <v>317</v>
      </c>
      <c r="T269" t="str">
        <f>_xlfn.TEXTJOIN(" | ",,Teams_Stats[[#This Row],[Year]],Teams_Stats[[#This Row],[Result]],Teams_Stats[[#This Row],[Finish]])</f>
        <v>2004 | WW - L | Semi Finalist</v>
      </c>
      <c r="U269" s="4">
        <f>1-Teams_Stats[[#This Row],[Progress]]</f>
        <v>0.66666666666666674</v>
      </c>
    </row>
    <row r="270" spans="1:21" x14ac:dyDescent="0.3">
      <c r="A270" t="s">
        <v>47</v>
      </c>
      <c r="B270">
        <v>2004</v>
      </c>
      <c r="C270" s="6">
        <v>37987</v>
      </c>
      <c r="D270" t="s">
        <v>25</v>
      </c>
      <c r="E270" t="s">
        <v>19</v>
      </c>
      <c r="F270" t="s">
        <v>19</v>
      </c>
      <c r="G270">
        <v>1</v>
      </c>
      <c r="H270">
        <v>0</v>
      </c>
      <c r="I270">
        <v>1</v>
      </c>
      <c r="J270">
        <v>259</v>
      </c>
      <c r="K270">
        <v>9</v>
      </c>
      <c r="L270">
        <v>50</v>
      </c>
      <c r="M270">
        <v>262</v>
      </c>
      <c r="N270">
        <v>4</v>
      </c>
      <c r="O270">
        <v>46.5</v>
      </c>
      <c r="P270">
        <v>-0.45440860215053824</v>
      </c>
      <c r="Q270" t="s">
        <v>305</v>
      </c>
      <c r="R270" s="4">
        <v>0.33333333333333331</v>
      </c>
      <c r="S270" t="s">
        <v>317</v>
      </c>
      <c r="T270" t="str">
        <f>_xlfn.TEXTJOIN(" | ",,Teams_Stats[[#This Row],[Year]],Teams_Stats[[#This Row],[Result]],Teams_Stats[[#This Row],[Finish]])</f>
        <v>2004 | WW - L | Semi Finalist</v>
      </c>
      <c r="U270" s="4">
        <f>1-Teams_Stats[[#This Row],[Progress]]</f>
        <v>0.66666666666666674</v>
      </c>
    </row>
    <row r="271" spans="1:21" x14ac:dyDescent="0.3">
      <c r="A271" t="s">
        <v>47</v>
      </c>
      <c r="B271">
        <v>2004</v>
      </c>
      <c r="C271" s="6">
        <v>37987</v>
      </c>
      <c r="D271" t="s">
        <v>20</v>
      </c>
      <c r="E271" t="s">
        <v>38</v>
      </c>
      <c r="F271" t="s">
        <v>18</v>
      </c>
      <c r="G271">
        <v>2</v>
      </c>
      <c r="H271">
        <v>1</v>
      </c>
      <c r="I271">
        <v>1</v>
      </c>
      <c r="J271">
        <v>545</v>
      </c>
      <c r="K271">
        <v>13</v>
      </c>
      <c r="L271">
        <v>100</v>
      </c>
      <c r="M271">
        <v>336</v>
      </c>
      <c r="N271">
        <v>13</v>
      </c>
      <c r="O271">
        <v>80</v>
      </c>
      <c r="P271">
        <v>1.6026717557251908</v>
      </c>
      <c r="Q271" t="s">
        <v>186</v>
      </c>
      <c r="R271" s="4">
        <v>0</v>
      </c>
      <c r="S271" t="s">
        <v>318</v>
      </c>
      <c r="T271" t="str">
        <f>_xlfn.TEXTJOIN(" | ",,Teams_Stats[[#This Row],[Year]],Teams_Stats[[#This Row],[Result]],Teams_Stats[[#This Row],[Finish]])</f>
        <v>2004 | WL | Group Stage</v>
      </c>
      <c r="U271" s="4">
        <f>1-Teams_Stats[[#This Row],[Progress]]</f>
        <v>1</v>
      </c>
    </row>
    <row r="272" spans="1:21" x14ac:dyDescent="0.3">
      <c r="A272" t="s">
        <v>47</v>
      </c>
      <c r="B272">
        <v>2004</v>
      </c>
      <c r="C272" s="6">
        <v>37987</v>
      </c>
      <c r="D272" t="s">
        <v>53</v>
      </c>
      <c r="E272" t="s">
        <v>38</v>
      </c>
      <c r="F272" t="s">
        <v>18</v>
      </c>
      <c r="G272">
        <v>2</v>
      </c>
      <c r="H272">
        <v>0</v>
      </c>
      <c r="I272">
        <v>2</v>
      </c>
      <c r="J272">
        <v>202</v>
      </c>
      <c r="K272">
        <v>20</v>
      </c>
      <c r="L272">
        <v>66.666666666666671</v>
      </c>
      <c r="M272">
        <v>413</v>
      </c>
      <c r="N272">
        <v>5</v>
      </c>
      <c r="O272">
        <v>57.833333333333336</v>
      </c>
      <c r="P272">
        <v>-5.1212103746397695</v>
      </c>
      <c r="Q272" t="s">
        <v>184</v>
      </c>
      <c r="R272" s="4">
        <v>0</v>
      </c>
      <c r="S272" t="s">
        <v>318</v>
      </c>
      <c r="T272" t="str">
        <f>_xlfn.TEXTJOIN(" | ",,Teams_Stats[[#This Row],[Year]],Teams_Stats[[#This Row],[Result]],Teams_Stats[[#This Row],[Finish]])</f>
        <v>2004 | LL | Group Stage</v>
      </c>
      <c r="U272" s="4">
        <f>1-Teams_Stats[[#This Row],[Progress]]</f>
        <v>1</v>
      </c>
    </row>
    <row r="273" spans="1:21" x14ac:dyDescent="0.3">
      <c r="A273" t="s">
        <v>47</v>
      </c>
      <c r="B273">
        <v>2004</v>
      </c>
      <c r="C273" s="6">
        <v>37987</v>
      </c>
      <c r="D273" t="s">
        <v>23</v>
      </c>
      <c r="E273" t="s">
        <v>40</v>
      </c>
      <c r="F273" t="s">
        <v>18</v>
      </c>
      <c r="G273">
        <v>2</v>
      </c>
      <c r="H273">
        <v>2</v>
      </c>
      <c r="I273">
        <v>0</v>
      </c>
      <c r="J273">
        <v>518</v>
      </c>
      <c r="K273">
        <v>8</v>
      </c>
      <c r="L273">
        <v>98.833333333333329</v>
      </c>
      <c r="M273">
        <v>377</v>
      </c>
      <c r="N273">
        <v>16</v>
      </c>
      <c r="O273">
        <v>89.5</v>
      </c>
      <c r="P273">
        <v>1.4711467116357508</v>
      </c>
      <c r="Q273" t="s">
        <v>306</v>
      </c>
      <c r="R273" s="4">
        <v>1</v>
      </c>
      <c r="S273" t="s">
        <v>319</v>
      </c>
      <c r="T273" t="str">
        <f>_xlfn.TEXTJOIN(" | ",,Teams_Stats[[#This Row],[Year]],Teams_Stats[[#This Row],[Result]],Teams_Stats[[#This Row],[Finish]])</f>
        <v>2004 | WW - W - W | Champion</v>
      </c>
      <c r="U273" s="4">
        <f>1-Teams_Stats[[#This Row],[Progress]]</f>
        <v>0</v>
      </c>
    </row>
    <row r="274" spans="1:21" x14ac:dyDescent="0.3">
      <c r="A274" t="s">
        <v>47</v>
      </c>
      <c r="B274">
        <v>2004</v>
      </c>
      <c r="C274" s="6">
        <v>37987</v>
      </c>
      <c r="D274" t="s">
        <v>23</v>
      </c>
      <c r="E274" t="s">
        <v>19</v>
      </c>
      <c r="F274" t="s">
        <v>19</v>
      </c>
      <c r="G274">
        <v>2</v>
      </c>
      <c r="H274">
        <v>2</v>
      </c>
      <c r="I274">
        <v>0</v>
      </c>
      <c r="J274">
        <v>350</v>
      </c>
      <c r="K274">
        <v>11</v>
      </c>
      <c r="L274">
        <v>77</v>
      </c>
      <c r="M274">
        <v>348</v>
      </c>
      <c r="N274">
        <v>20</v>
      </c>
      <c r="O274">
        <v>88</v>
      </c>
      <c r="P274">
        <v>1.0654545454545459</v>
      </c>
      <c r="Q274" t="s">
        <v>306</v>
      </c>
      <c r="R274" s="4">
        <v>1</v>
      </c>
      <c r="S274" t="s">
        <v>319</v>
      </c>
      <c r="T274" t="str">
        <f>_xlfn.TEXTJOIN(" | ",,Teams_Stats[[#This Row],[Year]],Teams_Stats[[#This Row],[Result]],Teams_Stats[[#This Row],[Finish]])</f>
        <v>2004 | WW - W - W | Champion</v>
      </c>
      <c r="U274" s="4">
        <f>1-Teams_Stats[[#This Row],[Progress]]</f>
        <v>0</v>
      </c>
    </row>
    <row r="275" spans="1:21" x14ac:dyDescent="0.3">
      <c r="A275" t="s">
        <v>47</v>
      </c>
      <c r="B275">
        <v>2004</v>
      </c>
      <c r="C275" s="6">
        <v>37987</v>
      </c>
      <c r="D275" t="s">
        <v>31</v>
      </c>
      <c r="E275" t="s">
        <v>40</v>
      </c>
      <c r="F275" t="s">
        <v>18</v>
      </c>
      <c r="G275">
        <v>2</v>
      </c>
      <c r="H275">
        <v>1</v>
      </c>
      <c r="I275">
        <v>1</v>
      </c>
      <c r="J275">
        <v>340</v>
      </c>
      <c r="K275">
        <v>7</v>
      </c>
      <c r="L275">
        <v>67.833333333333329</v>
      </c>
      <c r="M275">
        <v>342</v>
      </c>
      <c r="N275">
        <v>15</v>
      </c>
      <c r="O275">
        <v>80.333333333333329</v>
      </c>
      <c r="P275">
        <v>1.5519140173440342</v>
      </c>
      <c r="Q275" t="s">
        <v>186</v>
      </c>
      <c r="R275" s="4">
        <v>0</v>
      </c>
      <c r="S275" t="s">
        <v>318</v>
      </c>
      <c r="T275" t="str">
        <f>_xlfn.TEXTJOIN(" | ",,Teams_Stats[[#This Row],[Year]],Teams_Stats[[#This Row],[Result]],Teams_Stats[[#This Row],[Finish]])</f>
        <v>2004 | WL | Group Stage</v>
      </c>
      <c r="U275" s="4">
        <f>1-Teams_Stats[[#This Row],[Progress]]</f>
        <v>1</v>
      </c>
    </row>
    <row r="276" spans="1:21" x14ac:dyDescent="0.3">
      <c r="A276" t="s">
        <v>47</v>
      </c>
      <c r="B276">
        <v>2004</v>
      </c>
      <c r="C276" s="6">
        <v>37987</v>
      </c>
      <c r="D276" t="s">
        <v>36</v>
      </c>
      <c r="E276" t="s">
        <v>40</v>
      </c>
      <c r="F276" t="s">
        <v>18</v>
      </c>
      <c r="G276">
        <v>2</v>
      </c>
      <c r="H276">
        <v>0</v>
      </c>
      <c r="I276">
        <v>2</v>
      </c>
      <c r="J276">
        <v>224</v>
      </c>
      <c r="K276">
        <v>20</v>
      </c>
      <c r="L276">
        <v>71</v>
      </c>
      <c r="M276">
        <v>363</v>
      </c>
      <c r="N276">
        <v>4</v>
      </c>
      <c r="O276">
        <v>67.833333333333329</v>
      </c>
      <c r="P276">
        <v>-3.1113513513513515</v>
      </c>
      <c r="Q276" t="s">
        <v>184</v>
      </c>
      <c r="R276" s="4">
        <v>0</v>
      </c>
      <c r="S276" t="s">
        <v>318</v>
      </c>
      <c r="T276" t="str">
        <f>_xlfn.TEXTJOIN(" | ",,Teams_Stats[[#This Row],[Year]],Teams_Stats[[#This Row],[Result]],Teams_Stats[[#This Row],[Finish]])</f>
        <v>2004 | LL | Group Stage</v>
      </c>
      <c r="U276" s="4">
        <f>1-Teams_Stats[[#This Row],[Progress]]</f>
        <v>1</v>
      </c>
    </row>
    <row r="277" spans="1:21" x14ac:dyDescent="0.3">
      <c r="A277" t="s">
        <v>47</v>
      </c>
      <c r="B277">
        <v>2004</v>
      </c>
      <c r="C277" s="6">
        <v>37987</v>
      </c>
      <c r="D277" t="s">
        <v>26</v>
      </c>
      <c r="E277" t="s">
        <v>54</v>
      </c>
      <c r="F277" t="s">
        <v>18</v>
      </c>
      <c r="G277">
        <v>2</v>
      </c>
      <c r="H277">
        <v>2</v>
      </c>
      <c r="I277">
        <v>0</v>
      </c>
      <c r="J277">
        <v>296</v>
      </c>
      <c r="K277">
        <v>10</v>
      </c>
      <c r="L277">
        <v>68</v>
      </c>
      <c r="M277">
        <v>294</v>
      </c>
      <c r="N277">
        <v>20</v>
      </c>
      <c r="O277">
        <v>81.833333333333329</v>
      </c>
      <c r="P277">
        <v>1.4129411764705879</v>
      </c>
      <c r="Q277" t="s">
        <v>305</v>
      </c>
      <c r="R277" s="4">
        <v>0.33333333333333331</v>
      </c>
      <c r="S277" t="s">
        <v>317</v>
      </c>
      <c r="T277" t="str">
        <f>_xlfn.TEXTJOIN(" | ",,Teams_Stats[[#This Row],[Year]],Teams_Stats[[#This Row],[Result]],Teams_Stats[[#This Row],[Finish]])</f>
        <v>2004 | WW - L | Semi Finalist</v>
      </c>
      <c r="U277" s="4">
        <f>1-Teams_Stats[[#This Row],[Progress]]</f>
        <v>0.66666666666666674</v>
      </c>
    </row>
    <row r="278" spans="1:21" x14ac:dyDescent="0.3">
      <c r="A278" t="s">
        <v>47</v>
      </c>
      <c r="B278">
        <v>2004</v>
      </c>
      <c r="C278" s="6">
        <v>37987</v>
      </c>
      <c r="D278" t="s">
        <v>26</v>
      </c>
      <c r="E278" t="s">
        <v>19</v>
      </c>
      <c r="F278" t="s">
        <v>19</v>
      </c>
      <c r="G278">
        <v>1</v>
      </c>
      <c r="H278">
        <v>0</v>
      </c>
      <c r="I278">
        <v>1</v>
      </c>
      <c r="J278">
        <v>131</v>
      </c>
      <c r="K278">
        <v>10</v>
      </c>
      <c r="L278">
        <v>38.333333333333336</v>
      </c>
      <c r="M278">
        <v>132</v>
      </c>
      <c r="N278">
        <v>3</v>
      </c>
      <c r="O278">
        <v>28.166666666666668</v>
      </c>
      <c r="P278">
        <v>-2.0663905325443785</v>
      </c>
      <c r="Q278" t="s">
        <v>305</v>
      </c>
      <c r="R278" s="4">
        <v>0.33333333333333331</v>
      </c>
      <c r="S278" t="s">
        <v>317</v>
      </c>
      <c r="T278" t="str">
        <f>_xlfn.TEXTJOIN(" | ",,Teams_Stats[[#This Row],[Year]],Teams_Stats[[#This Row],[Result]],Teams_Stats[[#This Row],[Finish]])</f>
        <v>2004 | WW - L | Semi Finalist</v>
      </c>
      <c r="U278" s="4">
        <f>1-Teams_Stats[[#This Row],[Progress]]</f>
        <v>0.66666666666666674</v>
      </c>
    </row>
    <row r="279" spans="1:21" x14ac:dyDescent="0.3">
      <c r="A279" t="s">
        <v>47</v>
      </c>
      <c r="B279">
        <v>2004</v>
      </c>
      <c r="C279" s="6">
        <v>37987</v>
      </c>
      <c r="D279" t="s">
        <v>21</v>
      </c>
      <c r="E279" t="s">
        <v>54</v>
      </c>
      <c r="F279" t="s">
        <v>18</v>
      </c>
      <c r="G279">
        <v>2</v>
      </c>
      <c r="H279">
        <v>1</v>
      </c>
      <c r="I279">
        <v>1</v>
      </c>
      <c r="J279">
        <v>490</v>
      </c>
      <c r="K279">
        <v>14</v>
      </c>
      <c r="L279">
        <v>99.833333333333329</v>
      </c>
      <c r="M279">
        <v>393</v>
      </c>
      <c r="N279">
        <v>14</v>
      </c>
      <c r="O279">
        <v>99.333333333333329</v>
      </c>
      <c r="P279">
        <v>0.94362416107382563</v>
      </c>
      <c r="Q279" t="s">
        <v>186</v>
      </c>
      <c r="R279" s="4">
        <v>0</v>
      </c>
      <c r="S279" t="s">
        <v>318</v>
      </c>
      <c r="T279" t="str">
        <f>_xlfn.TEXTJOIN(" | ",,Teams_Stats[[#This Row],[Year]],Teams_Stats[[#This Row],[Result]],Teams_Stats[[#This Row],[Finish]])</f>
        <v>2004 | WL | Group Stage</v>
      </c>
      <c r="U279" s="4">
        <f>1-Teams_Stats[[#This Row],[Progress]]</f>
        <v>1</v>
      </c>
    </row>
    <row r="280" spans="1:21" x14ac:dyDescent="0.3">
      <c r="A280" t="s">
        <v>47</v>
      </c>
      <c r="B280">
        <v>2004</v>
      </c>
      <c r="C280" s="6">
        <v>37987</v>
      </c>
      <c r="D280" t="s">
        <v>32</v>
      </c>
      <c r="E280" t="s">
        <v>54</v>
      </c>
      <c r="F280" t="s">
        <v>18</v>
      </c>
      <c r="G280">
        <v>2</v>
      </c>
      <c r="H280">
        <v>0</v>
      </c>
      <c r="I280">
        <v>2</v>
      </c>
      <c r="J280">
        <v>286</v>
      </c>
      <c r="K280">
        <v>17</v>
      </c>
      <c r="L280">
        <v>82</v>
      </c>
      <c r="M280">
        <v>385</v>
      </c>
      <c r="N280">
        <v>7</v>
      </c>
      <c r="O280">
        <v>68.666666666666671</v>
      </c>
      <c r="P280">
        <v>-2.746796116504854</v>
      </c>
      <c r="Q280" t="s">
        <v>184</v>
      </c>
      <c r="R280" s="4">
        <v>0</v>
      </c>
      <c r="S280" t="s">
        <v>318</v>
      </c>
      <c r="T280" t="str">
        <f>_xlfn.TEXTJOIN(" | ",,Teams_Stats[[#This Row],[Year]],Teams_Stats[[#This Row],[Result]],Teams_Stats[[#This Row],[Finish]])</f>
        <v>2004 | LL | Group Stage</v>
      </c>
      <c r="U280" s="4">
        <f>1-Teams_Stats[[#This Row],[Progress]]</f>
        <v>1</v>
      </c>
    </row>
    <row r="281" spans="1:21" x14ac:dyDescent="0.3">
      <c r="A281" t="s">
        <v>47</v>
      </c>
      <c r="B281">
        <v>2004</v>
      </c>
      <c r="C281" s="6">
        <v>37987</v>
      </c>
      <c r="D281" t="s">
        <v>16</v>
      </c>
      <c r="E281" t="s">
        <v>55</v>
      </c>
      <c r="F281" t="s">
        <v>18</v>
      </c>
      <c r="G281">
        <v>2</v>
      </c>
      <c r="H281">
        <v>2</v>
      </c>
      <c r="I281">
        <v>0</v>
      </c>
      <c r="J281">
        <v>550</v>
      </c>
      <c r="K281">
        <v>14</v>
      </c>
      <c r="L281">
        <v>100</v>
      </c>
      <c r="M281">
        <v>242</v>
      </c>
      <c r="N281">
        <v>15</v>
      </c>
      <c r="O281">
        <v>63</v>
      </c>
      <c r="P281">
        <v>2.7160000000000002</v>
      </c>
      <c r="Q281" t="s">
        <v>307</v>
      </c>
      <c r="R281" s="4">
        <v>0.66666666666666663</v>
      </c>
      <c r="S281" t="s">
        <v>320</v>
      </c>
      <c r="T281" t="str">
        <f>_xlfn.TEXTJOIN(" | ",,Teams_Stats[[#This Row],[Year]],Teams_Stats[[#This Row],[Result]],Teams_Stats[[#This Row],[Finish]])</f>
        <v>2004 | WW - W - L | Runner Up</v>
      </c>
      <c r="U281" s="4">
        <f>1-Teams_Stats[[#This Row],[Progress]]</f>
        <v>0.33333333333333337</v>
      </c>
    </row>
    <row r="282" spans="1:21" x14ac:dyDescent="0.3">
      <c r="A282" t="s">
        <v>47</v>
      </c>
      <c r="B282">
        <v>2004</v>
      </c>
      <c r="C282" s="6">
        <v>37987</v>
      </c>
      <c r="D282" t="s">
        <v>16</v>
      </c>
      <c r="E282" t="s">
        <v>19</v>
      </c>
      <c r="F282" t="s">
        <v>19</v>
      </c>
      <c r="G282">
        <v>2</v>
      </c>
      <c r="H282">
        <v>1</v>
      </c>
      <c r="I282">
        <v>1</v>
      </c>
      <c r="J282">
        <v>479</v>
      </c>
      <c r="K282">
        <v>14</v>
      </c>
      <c r="L282">
        <v>96.166666666666671</v>
      </c>
      <c r="M282">
        <v>477</v>
      </c>
      <c r="N282">
        <v>17</v>
      </c>
      <c r="O282">
        <v>98.833333333333329</v>
      </c>
      <c r="P282">
        <v>0.13742365595155892</v>
      </c>
      <c r="Q282" t="s">
        <v>307</v>
      </c>
      <c r="R282" s="4">
        <v>0.66666666666666663</v>
      </c>
      <c r="S282" t="s">
        <v>320</v>
      </c>
      <c r="T282" t="str">
        <f>_xlfn.TEXTJOIN(" | ",,Teams_Stats[[#This Row],[Year]],Teams_Stats[[#This Row],[Result]],Teams_Stats[[#This Row],[Finish]])</f>
        <v>2004 | WW - W - L | Runner Up</v>
      </c>
      <c r="U282" s="4">
        <f>1-Teams_Stats[[#This Row],[Progress]]</f>
        <v>0.33333333333333337</v>
      </c>
    </row>
    <row r="283" spans="1:21" x14ac:dyDescent="0.3">
      <c r="A283" t="s">
        <v>47</v>
      </c>
      <c r="B283">
        <v>2004</v>
      </c>
      <c r="C283" s="6">
        <v>37987</v>
      </c>
      <c r="D283" t="s">
        <v>27</v>
      </c>
      <c r="E283" t="s">
        <v>55</v>
      </c>
      <c r="F283" t="s">
        <v>18</v>
      </c>
      <c r="G283">
        <v>2</v>
      </c>
      <c r="H283">
        <v>1</v>
      </c>
      <c r="I283">
        <v>1</v>
      </c>
      <c r="J283">
        <v>290</v>
      </c>
      <c r="K283">
        <v>11</v>
      </c>
      <c r="L283">
        <v>67.833333333333329</v>
      </c>
      <c r="M283">
        <v>442</v>
      </c>
      <c r="N283">
        <v>17</v>
      </c>
      <c r="O283">
        <v>99.166666666666671</v>
      </c>
      <c r="P283">
        <v>-0.252</v>
      </c>
      <c r="Q283" t="s">
        <v>186</v>
      </c>
      <c r="R283" s="4">
        <v>0</v>
      </c>
      <c r="S283" t="s">
        <v>318</v>
      </c>
      <c r="T283" t="str">
        <f>_xlfn.TEXTJOIN(" | ",,Teams_Stats[[#This Row],[Year]],Teams_Stats[[#This Row],[Result]],Teams_Stats[[#This Row],[Finish]])</f>
        <v>2004 | WL | Group Stage</v>
      </c>
      <c r="U283" s="4">
        <f>1-Teams_Stats[[#This Row],[Progress]]</f>
        <v>1</v>
      </c>
    </row>
    <row r="284" spans="1:21" x14ac:dyDescent="0.3">
      <c r="A284" t="s">
        <v>47</v>
      </c>
      <c r="B284">
        <v>2004</v>
      </c>
      <c r="C284" s="6">
        <v>37987</v>
      </c>
      <c r="D284" t="s">
        <v>29</v>
      </c>
      <c r="E284" t="s">
        <v>55</v>
      </c>
      <c r="F284" t="s">
        <v>18</v>
      </c>
      <c r="G284">
        <v>2</v>
      </c>
      <c r="H284">
        <v>0</v>
      </c>
      <c r="I284">
        <v>2</v>
      </c>
      <c r="J284">
        <v>338</v>
      </c>
      <c r="K284">
        <v>20</v>
      </c>
      <c r="L284">
        <v>88.166666666666671</v>
      </c>
      <c r="M284">
        <v>494</v>
      </c>
      <c r="N284">
        <v>13</v>
      </c>
      <c r="O284">
        <v>93.833333333333329</v>
      </c>
      <c r="P284">
        <v>-1.885</v>
      </c>
      <c r="Q284" t="s">
        <v>184</v>
      </c>
      <c r="R284" s="4">
        <v>0</v>
      </c>
      <c r="S284" t="s">
        <v>318</v>
      </c>
      <c r="T284" t="str">
        <f>_xlfn.TEXTJOIN(" | ",,Teams_Stats[[#This Row],[Year]],Teams_Stats[[#This Row],[Result]],Teams_Stats[[#This Row],[Finish]])</f>
        <v>2004 | LL | Group Stage</v>
      </c>
      <c r="U284" s="4">
        <f>1-Teams_Stats[[#This Row],[Progress]]</f>
        <v>1</v>
      </c>
    </row>
    <row r="285" spans="1:21" x14ac:dyDescent="0.3">
      <c r="A285" t="s">
        <v>47</v>
      </c>
      <c r="B285">
        <v>2006</v>
      </c>
      <c r="C285" s="6">
        <v>38718</v>
      </c>
      <c r="D285" t="s">
        <v>27</v>
      </c>
      <c r="E285" t="s">
        <v>56</v>
      </c>
      <c r="F285" t="s">
        <v>48</v>
      </c>
      <c r="G285">
        <v>3</v>
      </c>
      <c r="H285">
        <v>3</v>
      </c>
      <c r="I285">
        <v>0</v>
      </c>
      <c r="J285">
        <v>670</v>
      </c>
      <c r="K285">
        <v>16</v>
      </c>
      <c r="L285">
        <v>113.33333333333333</v>
      </c>
      <c r="M285">
        <v>486</v>
      </c>
      <c r="N285">
        <v>29</v>
      </c>
      <c r="O285">
        <v>123.16666666666667</v>
      </c>
      <c r="P285">
        <v>2.671764705882353</v>
      </c>
      <c r="Q285" t="s">
        <v>61</v>
      </c>
      <c r="R285" s="4">
        <v>0</v>
      </c>
      <c r="S285" t="s">
        <v>318</v>
      </c>
      <c r="T285" t="str">
        <f>_xlfn.TEXTJOIN(" | ",,Teams_Stats[[#This Row],[Year]],Teams_Stats[[#This Row],[Result]],Teams_Stats[[#This Row],[Finish]])</f>
        <v>2006 | LWL | Group Stage</v>
      </c>
      <c r="U285" s="4">
        <f>1-Teams_Stats[[#This Row],[Progress]]</f>
        <v>1</v>
      </c>
    </row>
    <row r="286" spans="1:21" x14ac:dyDescent="0.3">
      <c r="A286" t="s">
        <v>47</v>
      </c>
      <c r="B286">
        <v>2006</v>
      </c>
      <c r="C286" s="6">
        <v>38718</v>
      </c>
      <c r="D286" t="s">
        <v>27</v>
      </c>
      <c r="E286" t="s">
        <v>24</v>
      </c>
      <c r="F286" t="s">
        <v>18</v>
      </c>
      <c r="G286">
        <v>3</v>
      </c>
      <c r="H286">
        <v>1</v>
      </c>
      <c r="I286">
        <v>2</v>
      </c>
      <c r="J286">
        <v>560</v>
      </c>
      <c r="K286">
        <v>23</v>
      </c>
      <c r="L286">
        <v>124.5</v>
      </c>
      <c r="M286">
        <v>639</v>
      </c>
      <c r="N286">
        <v>25</v>
      </c>
      <c r="O286">
        <v>147.5</v>
      </c>
      <c r="P286">
        <v>-0.19506385231257894</v>
      </c>
      <c r="Q286" t="s">
        <v>61</v>
      </c>
      <c r="R286" s="4">
        <v>0</v>
      </c>
      <c r="S286" t="s">
        <v>318</v>
      </c>
      <c r="T286" t="str">
        <f>_xlfn.TEXTJOIN(" | ",,Teams_Stats[[#This Row],[Year]],Teams_Stats[[#This Row],[Result]],Teams_Stats[[#This Row],[Finish]])</f>
        <v>2006 | LWL | Group Stage</v>
      </c>
      <c r="U286" s="4">
        <f>1-Teams_Stats[[#This Row],[Progress]]</f>
        <v>1</v>
      </c>
    </row>
    <row r="287" spans="1:21" x14ac:dyDescent="0.3">
      <c r="A287" t="s">
        <v>47</v>
      </c>
      <c r="B287">
        <v>2006</v>
      </c>
      <c r="C287" s="6">
        <v>38718</v>
      </c>
      <c r="D287" t="s">
        <v>23</v>
      </c>
      <c r="E287" t="s">
        <v>56</v>
      </c>
      <c r="F287" t="s">
        <v>48</v>
      </c>
      <c r="G287">
        <v>3</v>
      </c>
      <c r="H287">
        <v>2</v>
      </c>
      <c r="I287">
        <v>1</v>
      </c>
      <c r="J287">
        <v>334</v>
      </c>
      <c r="K287">
        <v>11</v>
      </c>
      <c r="L287">
        <v>81.666666666666671</v>
      </c>
      <c r="M287">
        <v>329</v>
      </c>
      <c r="N287">
        <v>21</v>
      </c>
      <c r="O287">
        <v>90</v>
      </c>
      <c r="P287">
        <v>0.40398951659871862</v>
      </c>
      <c r="Q287" t="s">
        <v>234</v>
      </c>
      <c r="R287" s="4">
        <v>0.66666666666666663</v>
      </c>
      <c r="S287" t="s">
        <v>320</v>
      </c>
      <c r="T287" t="str">
        <f>_xlfn.TEXTJOIN(" | ",,Teams_Stats[[#This Row],[Year]],Teams_Stats[[#This Row],[Result]],Teams_Stats[[#This Row],[Finish]])</f>
        <v>2006 | WWL - W - L | Runner Up</v>
      </c>
      <c r="U287" s="4">
        <f>1-Teams_Stats[[#This Row],[Progress]]</f>
        <v>0.33333333333333337</v>
      </c>
    </row>
    <row r="288" spans="1:21" x14ac:dyDescent="0.3">
      <c r="A288" t="s">
        <v>47</v>
      </c>
      <c r="B288">
        <v>2006</v>
      </c>
      <c r="C288" s="6">
        <v>38718</v>
      </c>
      <c r="D288" t="s">
        <v>23</v>
      </c>
      <c r="E288" t="s">
        <v>17</v>
      </c>
      <c r="F288" t="s">
        <v>18</v>
      </c>
      <c r="G288">
        <v>3</v>
      </c>
      <c r="H288">
        <v>2</v>
      </c>
      <c r="I288">
        <v>1</v>
      </c>
      <c r="J288">
        <v>730</v>
      </c>
      <c r="K288">
        <v>17</v>
      </c>
      <c r="L288">
        <v>149.66666666666666</v>
      </c>
      <c r="M288">
        <v>723</v>
      </c>
      <c r="N288">
        <v>25</v>
      </c>
      <c r="O288">
        <v>148.5</v>
      </c>
      <c r="P288">
        <v>8.8186992418624044E-3</v>
      </c>
      <c r="Q288" t="s">
        <v>234</v>
      </c>
      <c r="R288" s="4">
        <v>0.66666666666666663</v>
      </c>
      <c r="S288" t="s">
        <v>320</v>
      </c>
      <c r="T288" t="str">
        <f>_xlfn.TEXTJOIN(" | ",,Teams_Stats[[#This Row],[Year]],Teams_Stats[[#This Row],[Result]],Teams_Stats[[#This Row],[Finish]])</f>
        <v>2006 | WWL - W - L | Runner Up</v>
      </c>
      <c r="U288" s="4">
        <f>1-Teams_Stats[[#This Row],[Progress]]</f>
        <v>0.33333333333333337</v>
      </c>
    </row>
    <row r="289" spans="1:21" x14ac:dyDescent="0.3">
      <c r="A289" t="s">
        <v>47</v>
      </c>
      <c r="B289">
        <v>2006</v>
      </c>
      <c r="C289" s="6">
        <v>38718</v>
      </c>
      <c r="D289" t="s">
        <v>23</v>
      </c>
      <c r="E289" t="s">
        <v>19</v>
      </c>
      <c r="F289" t="s">
        <v>19</v>
      </c>
      <c r="G289">
        <v>2</v>
      </c>
      <c r="H289">
        <v>1</v>
      </c>
      <c r="I289">
        <v>1</v>
      </c>
      <c r="J289">
        <v>400</v>
      </c>
      <c r="K289">
        <v>14</v>
      </c>
      <c r="L289">
        <v>74.666666666666671</v>
      </c>
      <c r="M289">
        <v>374</v>
      </c>
      <c r="N289">
        <v>10</v>
      </c>
      <c r="O289">
        <v>78.166666666666671</v>
      </c>
      <c r="P289">
        <v>-1.2496288899084718E-2</v>
      </c>
      <c r="Q289" t="s">
        <v>234</v>
      </c>
      <c r="R289" s="4">
        <v>0.66666666666666663</v>
      </c>
      <c r="S289" t="s">
        <v>320</v>
      </c>
      <c r="T289" t="str">
        <f>_xlfn.TEXTJOIN(" | ",,Teams_Stats[[#This Row],[Year]],Teams_Stats[[#This Row],[Result]],Teams_Stats[[#This Row],[Finish]])</f>
        <v>2006 | WWL - W - L | Runner Up</v>
      </c>
      <c r="U289" s="4">
        <f>1-Teams_Stats[[#This Row],[Progress]]</f>
        <v>0.33333333333333337</v>
      </c>
    </row>
    <row r="290" spans="1:21" x14ac:dyDescent="0.3">
      <c r="A290" t="s">
        <v>47</v>
      </c>
      <c r="B290">
        <v>2006</v>
      </c>
      <c r="C290" s="6">
        <v>38718</v>
      </c>
      <c r="D290" t="s">
        <v>36</v>
      </c>
      <c r="E290" t="s">
        <v>56</v>
      </c>
      <c r="F290" t="s">
        <v>48</v>
      </c>
      <c r="G290">
        <v>3</v>
      </c>
      <c r="H290">
        <v>1</v>
      </c>
      <c r="I290">
        <v>2</v>
      </c>
      <c r="J290">
        <v>657</v>
      </c>
      <c r="K290">
        <v>25</v>
      </c>
      <c r="L290">
        <v>146.5</v>
      </c>
      <c r="M290">
        <v>596</v>
      </c>
      <c r="N290">
        <v>18</v>
      </c>
      <c r="O290">
        <v>131.33333333333334</v>
      </c>
      <c r="P290">
        <v>1.9024390243902012E-2</v>
      </c>
      <c r="R290" s="4">
        <v>0</v>
      </c>
      <c r="S290" t="s">
        <v>318</v>
      </c>
      <c r="T290" t="str">
        <f>_xlfn.TEXTJOIN(" | ",,Teams_Stats[[#This Row],[Year]],Teams_Stats[[#This Row],[Result]],Teams_Stats[[#This Row],[Finish]])</f>
        <v>2006 | Group Stage</v>
      </c>
      <c r="U290" s="4">
        <f>1-Teams_Stats[[#This Row],[Progress]]</f>
        <v>1</v>
      </c>
    </row>
    <row r="291" spans="1:21" x14ac:dyDescent="0.3">
      <c r="A291" t="s">
        <v>47</v>
      </c>
      <c r="B291">
        <v>2006</v>
      </c>
      <c r="C291" s="6">
        <v>38718</v>
      </c>
      <c r="D291" t="s">
        <v>29</v>
      </c>
      <c r="E291" t="s">
        <v>56</v>
      </c>
      <c r="F291" t="s">
        <v>48</v>
      </c>
      <c r="G291">
        <v>3</v>
      </c>
      <c r="H291">
        <v>0</v>
      </c>
      <c r="I291">
        <v>3</v>
      </c>
      <c r="J291">
        <v>356</v>
      </c>
      <c r="K291">
        <v>30</v>
      </c>
      <c r="L291">
        <v>117.33333333333333</v>
      </c>
      <c r="M291">
        <v>606</v>
      </c>
      <c r="N291">
        <v>14</v>
      </c>
      <c r="O291">
        <v>114.33333333333333</v>
      </c>
      <c r="P291">
        <v>-2.9269582118561712</v>
      </c>
      <c r="R291" s="4">
        <v>0</v>
      </c>
      <c r="S291" t="s">
        <v>318</v>
      </c>
      <c r="T291" t="str">
        <f>_xlfn.TEXTJOIN(" | ",,Teams_Stats[[#This Row],[Year]],Teams_Stats[[#This Row],[Result]],Teams_Stats[[#This Row],[Finish]])</f>
        <v>2006 | Group Stage</v>
      </c>
      <c r="U291" s="4">
        <f>1-Teams_Stats[[#This Row],[Progress]]</f>
        <v>1</v>
      </c>
    </row>
    <row r="292" spans="1:21" x14ac:dyDescent="0.3">
      <c r="A292" t="s">
        <v>47</v>
      </c>
      <c r="B292">
        <v>2006</v>
      </c>
      <c r="C292" s="6">
        <v>38718</v>
      </c>
      <c r="D292" t="s">
        <v>25</v>
      </c>
      <c r="E292" t="s">
        <v>17</v>
      </c>
      <c r="F292" t="s">
        <v>18</v>
      </c>
      <c r="G292">
        <v>3</v>
      </c>
      <c r="H292">
        <v>2</v>
      </c>
      <c r="I292">
        <v>1</v>
      </c>
      <c r="J292">
        <v>646</v>
      </c>
      <c r="K292">
        <v>17</v>
      </c>
      <c r="L292">
        <v>132.5</v>
      </c>
      <c r="M292">
        <v>652</v>
      </c>
      <c r="N292">
        <v>24</v>
      </c>
      <c r="O292">
        <v>145</v>
      </c>
      <c r="P292">
        <v>0.52880503144654067</v>
      </c>
      <c r="Q292" t="s">
        <v>308</v>
      </c>
      <c r="R292" s="4">
        <v>1</v>
      </c>
      <c r="S292" t="s">
        <v>319</v>
      </c>
      <c r="T292" t="str">
        <f>_xlfn.TEXTJOIN(" | ",,Teams_Stats[[#This Row],[Year]],Teams_Stats[[#This Row],[Result]],Teams_Stats[[#This Row],[Finish]])</f>
        <v>2006 | LWW - W - W | Champion</v>
      </c>
      <c r="U292" s="4">
        <f>1-Teams_Stats[[#This Row],[Progress]]</f>
        <v>0</v>
      </c>
    </row>
    <row r="293" spans="1:21" x14ac:dyDescent="0.3">
      <c r="A293" t="s">
        <v>47</v>
      </c>
      <c r="B293">
        <v>2006</v>
      </c>
      <c r="C293" s="6">
        <v>38718</v>
      </c>
      <c r="D293" t="s">
        <v>25</v>
      </c>
      <c r="E293" t="s">
        <v>19</v>
      </c>
      <c r="F293" t="s">
        <v>19</v>
      </c>
      <c r="G293">
        <v>2</v>
      </c>
      <c r="H293">
        <v>2</v>
      </c>
      <c r="I293">
        <v>0</v>
      </c>
      <c r="J293">
        <v>356</v>
      </c>
      <c r="K293">
        <v>11</v>
      </c>
      <c r="L293">
        <v>78.166666666666671</v>
      </c>
      <c r="M293">
        <v>344</v>
      </c>
      <c r="N293">
        <v>20</v>
      </c>
      <c r="O293">
        <v>76.666666666666671</v>
      </c>
      <c r="P293">
        <v>0.77790041389690145</v>
      </c>
      <c r="Q293" t="s">
        <v>308</v>
      </c>
      <c r="R293" s="4">
        <v>1</v>
      </c>
      <c r="S293" t="s">
        <v>319</v>
      </c>
      <c r="T293" t="str">
        <f>_xlfn.TEXTJOIN(" | ",,Teams_Stats[[#This Row],[Year]],Teams_Stats[[#This Row],[Result]],Teams_Stats[[#This Row],[Finish]])</f>
        <v>2006 | LWW - W - W | Champion</v>
      </c>
      <c r="U293" s="4">
        <f>1-Teams_Stats[[#This Row],[Progress]]</f>
        <v>0</v>
      </c>
    </row>
    <row r="294" spans="1:21" x14ac:dyDescent="0.3">
      <c r="A294" t="s">
        <v>47</v>
      </c>
      <c r="B294">
        <v>2006</v>
      </c>
      <c r="C294" s="6">
        <v>38718</v>
      </c>
      <c r="D294" t="s">
        <v>21</v>
      </c>
      <c r="E294" t="s">
        <v>17</v>
      </c>
      <c r="F294" t="s">
        <v>18</v>
      </c>
      <c r="G294">
        <v>3</v>
      </c>
      <c r="H294">
        <v>1</v>
      </c>
      <c r="I294">
        <v>2</v>
      </c>
      <c r="J294">
        <v>598</v>
      </c>
      <c r="K294">
        <v>23</v>
      </c>
      <c r="L294">
        <v>129.5</v>
      </c>
      <c r="M294">
        <v>601</v>
      </c>
      <c r="N294">
        <v>21</v>
      </c>
      <c r="O294">
        <v>132.33333333333334</v>
      </c>
      <c r="P294">
        <v>0.48243951684318631</v>
      </c>
      <c r="Q294" t="s">
        <v>132</v>
      </c>
      <c r="R294" s="4">
        <v>0</v>
      </c>
      <c r="S294" t="s">
        <v>318</v>
      </c>
      <c r="T294" t="str">
        <f>_xlfn.TEXTJOIN(" | ",,Teams_Stats[[#This Row],[Year]],Teams_Stats[[#This Row],[Result]],Teams_Stats[[#This Row],[Finish]])</f>
        <v>2006 | WLL | Group Stage</v>
      </c>
      <c r="U294" s="4">
        <f>1-Teams_Stats[[#This Row],[Progress]]</f>
        <v>1</v>
      </c>
    </row>
    <row r="295" spans="1:21" x14ac:dyDescent="0.3">
      <c r="A295" t="s">
        <v>47</v>
      </c>
      <c r="B295">
        <v>2006</v>
      </c>
      <c r="C295" s="6">
        <v>38718</v>
      </c>
      <c r="D295" t="s">
        <v>16</v>
      </c>
      <c r="E295" t="s">
        <v>17</v>
      </c>
      <c r="F295" t="s">
        <v>18</v>
      </c>
      <c r="G295">
        <v>3</v>
      </c>
      <c r="H295">
        <v>1</v>
      </c>
      <c r="I295">
        <v>2</v>
      </c>
      <c r="J295">
        <v>570</v>
      </c>
      <c r="K295">
        <v>27</v>
      </c>
      <c r="L295">
        <v>130.5</v>
      </c>
      <c r="M295">
        <v>568</v>
      </c>
      <c r="N295">
        <v>14</v>
      </c>
      <c r="O295">
        <v>116.33333333333333</v>
      </c>
      <c r="P295">
        <v>-1.0441376515875085</v>
      </c>
      <c r="Q295" t="s">
        <v>65</v>
      </c>
      <c r="R295" s="4">
        <v>0</v>
      </c>
      <c r="S295" t="s">
        <v>318</v>
      </c>
      <c r="T295" t="str">
        <f>_xlfn.TEXTJOIN(" | ",,Teams_Stats[[#This Row],[Year]],Teams_Stats[[#This Row],[Result]],Teams_Stats[[#This Row],[Finish]])</f>
        <v>2006 | LLW | Group Stage</v>
      </c>
      <c r="U295" s="4">
        <f>1-Teams_Stats[[#This Row],[Progress]]</f>
        <v>1</v>
      </c>
    </row>
    <row r="296" spans="1:21" x14ac:dyDescent="0.3">
      <c r="A296" t="s">
        <v>47</v>
      </c>
      <c r="B296">
        <v>2006</v>
      </c>
      <c r="C296" s="6">
        <v>38718</v>
      </c>
      <c r="D296" t="s">
        <v>31</v>
      </c>
      <c r="E296" t="s">
        <v>24</v>
      </c>
      <c r="F296" t="s">
        <v>18</v>
      </c>
      <c r="G296">
        <v>3</v>
      </c>
      <c r="H296">
        <v>2</v>
      </c>
      <c r="I296">
        <v>1</v>
      </c>
      <c r="J296">
        <v>540</v>
      </c>
      <c r="K296">
        <v>27</v>
      </c>
      <c r="L296">
        <v>134.16666666666666</v>
      </c>
      <c r="M296">
        <v>425</v>
      </c>
      <c r="N296">
        <v>30</v>
      </c>
      <c r="O296">
        <v>109.83333333333333</v>
      </c>
      <c r="P296">
        <v>0.76666666666666661</v>
      </c>
      <c r="Q296" t="s">
        <v>309</v>
      </c>
      <c r="R296" s="4">
        <v>0.33333333333333331</v>
      </c>
      <c r="S296" t="s">
        <v>317</v>
      </c>
      <c r="T296" t="str">
        <f>_xlfn.TEXTJOIN(" | ",,Teams_Stats[[#This Row],[Year]],Teams_Stats[[#This Row],[Result]],Teams_Stats[[#This Row],[Finish]])</f>
        <v>2006 | LWW - L | Semi Finalist</v>
      </c>
      <c r="U296" s="4">
        <f>1-Teams_Stats[[#This Row],[Progress]]</f>
        <v>0.66666666666666674</v>
      </c>
    </row>
    <row r="297" spans="1:21" x14ac:dyDescent="0.3">
      <c r="A297" t="s">
        <v>47</v>
      </c>
      <c r="B297">
        <v>2006</v>
      </c>
      <c r="C297" s="6">
        <v>38718</v>
      </c>
      <c r="D297" t="s">
        <v>31</v>
      </c>
      <c r="E297" t="s">
        <v>19</v>
      </c>
      <c r="F297" t="s">
        <v>19</v>
      </c>
      <c r="G297">
        <v>1</v>
      </c>
      <c r="H297">
        <v>0</v>
      </c>
      <c r="I297">
        <v>1</v>
      </c>
      <c r="J297">
        <v>258</v>
      </c>
      <c r="K297">
        <v>8</v>
      </c>
      <c r="L297">
        <v>50</v>
      </c>
      <c r="M297">
        <v>262</v>
      </c>
      <c r="N297">
        <v>4</v>
      </c>
      <c r="O297">
        <v>44</v>
      </c>
      <c r="P297">
        <v>-0.794545454545454</v>
      </c>
      <c r="Q297" t="s">
        <v>309</v>
      </c>
      <c r="R297" s="4">
        <v>0.33333333333333331</v>
      </c>
      <c r="S297" t="s">
        <v>317</v>
      </c>
      <c r="T297" t="str">
        <f>_xlfn.TEXTJOIN(" | ",,Teams_Stats[[#This Row],[Year]],Teams_Stats[[#This Row],[Result]],Teams_Stats[[#This Row],[Finish]])</f>
        <v>2006 | LWW - L | Semi Finalist</v>
      </c>
      <c r="U297" s="4">
        <f>1-Teams_Stats[[#This Row],[Progress]]</f>
        <v>0.66666666666666674</v>
      </c>
    </row>
    <row r="298" spans="1:21" x14ac:dyDescent="0.3">
      <c r="A298" t="s">
        <v>47</v>
      </c>
      <c r="B298">
        <v>2009</v>
      </c>
      <c r="C298" s="6">
        <v>38718</v>
      </c>
      <c r="D298" t="s">
        <v>25</v>
      </c>
      <c r="E298" t="s">
        <v>17</v>
      </c>
      <c r="F298" t="s">
        <v>18</v>
      </c>
      <c r="G298">
        <v>3</v>
      </c>
      <c r="H298">
        <v>2</v>
      </c>
      <c r="I298">
        <v>0</v>
      </c>
      <c r="J298">
        <v>715</v>
      </c>
      <c r="K298">
        <v>20</v>
      </c>
      <c r="L298">
        <v>142.5</v>
      </c>
      <c r="M298">
        <v>430</v>
      </c>
      <c r="N298">
        <v>15</v>
      </c>
      <c r="O298">
        <v>96.833333333333329</v>
      </c>
      <c r="P298">
        <v>0.51</v>
      </c>
      <c r="Q298" t="s">
        <v>236</v>
      </c>
      <c r="R298" s="4">
        <v>1</v>
      </c>
      <c r="S298" t="s">
        <v>319</v>
      </c>
      <c r="T298" t="str">
        <f>_xlfn.TEXTJOIN(" | ",,Teams_Stats[[#This Row],[Year]],Teams_Stats[[#This Row],[Result]],Teams_Stats[[#This Row],[Finish]])</f>
        <v>2009 | WNW - W - W | Champion</v>
      </c>
      <c r="U298" s="4">
        <f>1-Teams_Stats[[#This Row],[Progress]]</f>
        <v>0</v>
      </c>
    </row>
    <row r="299" spans="1:21" x14ac:dyDescent="0.3">
      <c r="A299" t="s">
        <v>47</v>
      </c>
      <c r="B299">
        <v>2009</v>
      </c>
      <c r="C299" s="6">
        <v>38718</v>
      </c>
      <c r="D299" t="s">
        <v>25</v>
      </c>
      <c r="E299" t="s">
        <v>19</v>
      </c>
      <c r="F299" t="s">
        <v>19</v>
      </c>
      <c r="G299">
        <v>2</v>
      </c>
      <c r="H299">
        <v>2</v>
      </c>
      <c r="I299">
        <v>0</v>
      </c>
      <c r="J299">
        <v>464</v>
      </c>
      <c r="K299">
        <v>5</v>
      </c>
      <c r="L299">
        <v>87.166666666666671</v>
      </c>
      <c r="M299">
        <v>457</v>
      </c>
      <c r="N299">
        <v>19</v>
      </c>
      <c r="O299">
        <v>97.666666666666671</v>
      </c>
      <c r="P299">
        <v>0.75313575525812571</v>
      </c>
      <c r="Q299" t="s">
        <v>236</v>
      </c>
      <c r="R299" s="4">
        <v>1</v>
      </c>
      <c r="S299" t="s">
        <v>319</v>
      </c>
      <c r="T299" t="str">
        <f>_xlfn.TEXTJOIN(" | ",,Teams_Stats[[#This Row],[Year]],Teams_Stats[[#This Row],[Result]],Teams_Stats[[#This Row],[Finish]])</f>
        <v>2009 | WNW - W - W | Champion</v>
      </c>
      <c r="U299" s="4">
        <f>1-Teams_Stats[[#This Row],[Progress]]</f>
        <v>0</v>
      </c>
    </row>
    <row r="300" spans="1:21" x14ac:dyDescent="0.3">
      <c r="A300" t="s">
        <v>47</v>
      </c>
      <c r="B300">
        <v>2009</v>
      </c>
      <c r="C300" s="6">
        <v>38718</v>
      </c>
      <c r="D300" t="s">
        <v>26</v>
      </c>
      <c r="E300" t="s">
        <v>17</v>
      </c>
      <c r="F300" t="s">
        <v>18</v>
      </c>
      <c r="G300">
        <v>3</v>
      </c>
      <c r="H300">
        <v>2</v>
      </c>
      <c r="I300">
        <v>1</v>
      </c>
      <c r="J300">
        <v>641</v>
      </c>
      <c r="K300">
        <v>20</v>
      </c>
      <c r="L300">
        <v>130.5</v>
      </c>
      <c r="M300">
        <v>587</v>
      </c>
      <c r="N300">
        <v>28</v>
      </c>
      <c r="O300">
        <v>129.33333333333334</v>
      </c>
      <c r="P300">
        <v>0.99854406130268147</v>
      </c>
      <c r="Q300" t="s">
        <v>237</v>
      </c>
      <c r="R300" s="4">
        <v>0.33333333333333331</v>
      </c>
      <c r="S300" t="s">
        <v>317</v>
      </c>
      <c r="T300" t="str">
        <f>_xlfn.TEXTJOIN(" | ",,Teams_Stats[[#This Row],[Year]],Teams_Stats[[#This Row],[Result]],Teams_Stats[[#This Row],[Finish]])</f>
        <v>2009 | WWL - L | Semi Finalist</v>
      </c>
      <c r="U300" s="4">
        <f>1-Teams_Stats[[#This Row],[Progress]]</f>
        <v>0.66666666666666674</v>
      </c>
    </row>
    <row r="301" spans="1:21" x14ac:dyDescent="0.3">
      <c r="A301" t="s">
        <v>47</v>
      </c>
      <c r="B301">
        <v>2009</v>
      </c>
      <c r="C301" s="6">
        <v>39814</v>
      </c>
      <c r="D301" t="s">
        <v>26</v>
      </c>
      <c r="E301" t="s">
        <v>19</v>
      </c>
      <c r="F301" t="s">
        <v>19</v>
      </c>
      <c r="G301">
        <v>1</v>
      </c>
      <c r="H301">
        <v>0</v>
      </c>
      <c r="I301">
        <v>1</v>
      </c>
      <c r="J301">
        <v>233</v>
      </c>
      <c r="K301">
        <v>9</v>
      </c>
      <c r="L301">
        <v>50</v>
      </c>
      <c r="M301">
        <v>234</v>
      </c>
      <c r="N301">
        <v>5</v>
      </c>
      <c r="O301">
        <v>47.833333333333336</v>
      </c>
      <c r="P301">
        <v>-0.23198606271776967</v>
      </c>
      <c r="Q301" t="s">
        <v>237</v>
      </c>
      <c r="R301" s="4">
        <v>0.33333333333333331</v>
      </c>
      <c r="S301" t="s">
        <v>317</v>
      </c>
      <c r="T301" t="str">
        <f>_xlfn.TEXTJOIN(" | ",,Teams_Stats[[#This Row],[Year]],Teams_Stats[[#This Row],[Result]],Teams_Stats[[#This Row],[Finish]])</f>
        <v>2009 | WWL - L | Semi Finalist</v>
      </c>
      <c r="U301" s="4">
        <f>1-Teams_Stats[[#This Row],[Progress]]</f>
        <v>0.66666666666666674</v>
      </c>
    </row>
    <row r="302" spans="1:21" x14ac:dyDescent="0.3">
      <c r="A302" t="s">
        <v>47</v>
      </c>
      <c r="B302">
        <v>2009</v>
      </c>
      <c r="C302" s="6">
        <v>39814</v>
      </c>
      <c r="D302" t="s">
        <v>21</v>
      </c>
      <c r="E302" t="s">
        <v>17</v>
      </c>
      <c r="F302" t="s">
        <v>18</v>
      </c>
      <c r="G302">
        <v>3</v>
      </c>
      <c r="H302">
        <v>1</v>
      </c>
      <c r="I302">
        <v>1</v>
      </c>
      <c r="J302">
        <v>378</v>
      </c>
      <c r="K302">
        <v>13</v>
      </c>
      <c r="L302">
        <v>77</v>
      </c>
      <c r="M302">
        <v>665</v>
      </c>
      <c r="N302">
        <v>23</v>
      </c>
      <c r="O302">
        <v>128.5</v>
      </c>
      <c r="P302">
        <v>0.28999999999999998</v>
      </c>
      <c r="Q302" t="s">
        <v>69</v>
      </c>
      <c r="R302" s="4">
        <v>0</v>
      </c>
      <c r="S302" t="s">
        <v>318</v>
      </c>
      <c r="T302" t="str">
        <f>_xlfn.TEXTJOIN(" | ",,Teams_Stats[[#This Row],[Year]],Teams_Stats[[#This Row],[Result]],Teams_Stats[[#This Row],[Finish]])</f>
        <v>2009 | LNW | Group Stage</v>
      </c>
      <c r="U302" s="4">
        <f>1-Teams_Stats[[#This Row],[Progress]]</f>
        <v>1</v>
      </c>
    </row>
    <row r="303" spans="1:21" x14ac:dyDescent="0.3">
      <c r="A303" t="s">
        <v>47</v>
      </c>
      <c r="B303">
        <v>2009</v>
      </c>
      <c r="C303" s="6">
        <v>39814</v>
      </c>
      <c r="D303" t="s">
        <v>23</v>
      </c>
      <c r="E303" t="s">
        <v>17</v>
      </c>
      <c r="F303" t="s">
        <v>18</v>
      </c>
      <c r="G303">
        <v>3</v>
      </c>
      <c r="H303">
        <v>0</v>
      </c>
      <c r="I303">
        <v>3</v>
      </c>
      <c r="J303">
        <v>487</v>
      </c>
      <c r="K303">
        <v>29</v>
      </c>
      <c r="L303">
        <v>117.33333333333333</v>
      </c>
      <c r="M303">
        <v>539</v>
      </c>
      <c r="N303">
        <v>16</v>
      </c>
      <c r="O303">
        <v>112.66666666666667</v>
      </c>
      <c r="P303">
        <v>-1.5369999999999999</v>
      </c>
      <c r="Q303" t="s">
        <v>62</v>
      </c>
      <c r="R303" s="4">
        <v>0</v>
      </c>
      <c r="S303" t="s">
        <v>318</v>
      </c>
      <c r="T303" t="str">
        <f>_xlfn.TEXTJOIN(" | ",,Teams_Stats[[#This Row],[Year]],Teams_Stats[[#This Row],[Result]],Teams_Stats[[#This Row],[Finish]])</f>
        <v>2009 | LLL | Group Stage</v>
      </c>
      <c r="U303" s="4">
        <f>1-Teams_Stats[[#This Row],[Progress]]</f>
        <v>1</v>
      </c>
    </row>
    <row r="304" spans="1:21" x14ac:dyDescent="0.3">
      <c r="A304" t="s">
        <v>47</v>
      </c>
      <c r="B304">
        <v>2009</v>
      </c>
      <c r="C304" s="6">
        <v>39814</v>
      </c>
      <c r="D304" t="s">
        <v>20</v>
      </c>
      <c r="E304" t="s">
        <v>24</v>
      </c>
      <c r="F304" t="s">
        <v>18</v>
      </c>
      <c r="G304">
        <v>3</v>
      </c>
      <c r="H304">
        <v>2</v>
      </c>
      <c r="I304">
        <v>1</v>
      </c>
      <c r="J304">
        <v>676</v>
      </c>
      <c r="K304">
        <v>23</v>
      </c>
      <c r="L304">
        <v>125</v>
      </c>
      <c r="M304">
        <v>640</v>
      </c>
      <c r="N304">
        <v>25</v>
      </c>
      <c r="O304">
        <v>131</v>
      </c>
      <c r="P304">
        <v>0.7822102834613256</v>
      </c>
      <c r="Q304" t="s">
        <v>310</v>
      </c>
      <c r="R304" s="4">
        <v>0.66666666666666663</v>
      </c>
      <c r="S304" t="s">
        <v>320</v>
      </c>
      <c r="T304" t="str">
        <f>_xlfn.TEXTJOIN(" | ",,Teams_Stats[[#This Row],[Year]],Teams_Stats[[#This Row],[Result]],Teams_Stats[[#This Row],[Finish]])</f>
        <v>2009 | LWW - W - L | Runner Up</v>
      </c>
      <c r="U304" s="4">
        <f>1-Teams_Stats[[#This Row],[Progress]]</f>
        <v>0.33333333333333337</v>
      </c>
    </row>
    <row r="305" spans="1:21" x14ac:dyDescent="0.3">
      <c r="A305" t="s">
        <v>47</v>
      </c>
      <c r="B305">
        <v>2009</v>
      </c>
      <c r="C305" s="6">
        <v>39814</v>
      </c>
      <c r="D305" t="s">
        <v>20</v>
      </c>
      <c r="E305" t="s">
        <v>19</v>
      </c>
      <c r="F305" t="s">
        <v>19</v>
      </c>
      <c r="G305">
        <v>2</v>
      </c>
      <c r="H305">
        <v>1</v>
      </c>
      <c r="I305">
        <v>1</v>
      </c>
      <c r="J305">
        <v>434</v>
      </c>
      <c r="K305">
        <v>14</v>
      </c>
      <c r="L305">
        <v>97.833333333333329</v>
      </c>
      <c r="M305">
        <v>439</v>
      </c>
      <c r="N305">
        <v>13</v>
      </c>
      <c r="O305">
        <v>95.333333333333329</v>
      </c>
      <c r="P305">
        <v>-0.16877926162423584</v>
      </c>
      <c r="Q305" t="s">
        <v>310</v>
      </c>
      <c r="R305" s="4">
        <v>0.66666666666666663</v>
      </c>
      <c r="S305" t="s">
        <v>320</v>
      </c>
      <c r="T305" t="str">
        <f>_xlfn.TEXTJOIN(" | ",,Teams_Stats[[#This Row],[Year]],Teams_Stats[[#This Row],[Result]],Teams_Stats[[#This Row],[Finish]])</f>
        <v>2009 | LWW - W - L | Runner Up</v>
      </c>
      <c r="U305" s="4">
        <f>1-Teams_Stats[[#This Row],[Progress]]</f>
        <v>0.33333333333333337</v>
      </c>
    </row>
    <row r="306" spans="1:21" x14ac:dyDescent="0.3">
      <c r="A306" t="s">
        <v>47</v>
      </c>
      <c r="B306">
        <v>2009</v>
      </c>
      <c r="C306" s="6">
        <v>39814</v>
      </c>
      <c r="D306" t="s">
        <v>16</v>
      </c>
      <c r="E306" t="s">
        <v>24</v>
      </c>
      <c r="F306" t="s">
        <v>18</v>
      </c>
      <c r="G306">
        <v>3</v>
      </c>
      <c r="H306">
        <v>2</v>
      </c>
      <c r="I306">
        <v>1</v>
      </c>
      <c r="J306">
        <v>682</v>
      </c>
      <c r="K306">
        <v>22</v>
      </c>
      <c r="L306">
        <v>138.16666666666666</v>
      </c>
      <c r="M306">
        <v>660</v>
      </c>
      <c r="N306">
        <v>25</v>
      </c>
      <c r="O306">
        <v>124.66666666666667</v>
      </c>
      <c r="P306">
        <v>-0.48659104261761588</v>
      </c>
      <c r="Q306" t="s">
        <v>237</v>
      </c>
      <c r="R306" s="4">
        <v>0.33333333333333331</v>
      </c>
      <c r="S306" t="s">
        <v>317</v>
      </c>
      <c r="T306" t="str">
        <f>_xlfn.TEXTJOIN(" | ",,Teams_Stats[[#This Row],[Year]],Teams_Stats[[#This Row],[Result]],Teams_Stats[[#This Row],[Finish]])</f>
        <v>2009 | WWL - L | Semi Finalist</v>
      </c>
      <c r="U306" s="4">
        <f>1-Teams_Stats[[#This Row],[Progress]]</f>
        <v>0.66666666666666674</v>
      </c>
    </row>
    <row r="307" spans="1:21" x14ac:dyDescent="0.3">
      <c r="A307" t="s">
        <v>47</v>
      </c>
      <c r="B307">
        <v>2009</v>
      </c>
      <c r="C307" s="6">
        <v>39814</v>
      </c>
      <c r="D307" t="s">
        <v>16</v>
      </c>
      <c r="E307" t="s">
        <v>19</v>
      </c>
      <c r="F307" t="s">
        <v>19</v>
      </c>
      <c r="G307">
        <v>1</v>
      </c>
      <c r="H307">
        <v>0</v>
      </c>
      <c r="I307">
        <v>1</v>
      </c>
      <c r="J307">
        <v>257</v>
      </c>
      <c r="K307">
        <v>10</v>
      </c>
      <c r="L307">
        <v>47.666666666666664</v>
      </c>
      <c r="M307">
        <v>258</v>
      </c>
      <c r="N307">
        <v>1</v>
      </c>
      <c r="O307">
        <v>41.833333333333336</v>
      </c>
      <c r="P307">
        <v>-1.0273306772908368</v>
      </c>
      <c r="Q307" t="s">
        <v>237</v>
      </c>
      <c r="R307" s="4">
        <v>0.33333333333333331</v>
      </c>
      <c r="S307" t="s">
        <v>317</v>
      </c>
      <c r="T307" t="str">
        <f>_xlfn.TEXTJOIN(" | ",,Teams_Stats[[#This Row],[Year]],Teams_Stats[[#This Row],[Result]],Teams_Stats[[#This Row],[Finish]])</f>
        <v>2009 | WWL - L | Semi Finalist</v>
      </c>
      <c r="U307" s="4">
        <f>1-Teams_Stats[[#This Row],[Progress]]</f>
        <v>0.66666666666666674</v>
      </c>
    </row>
    <row r="308" spans="1:21" x14ac:dyDescent="0.3">
      <c r="A308" t="s">
        <v>47</v>
      </c>
      <c r="B308">
        <v>2009</v>
      </c>
      <c r="C308" s="6">
        <v>39814</v>
      </c>
      <c r="D308" t="s">
        <v>27</v>
      </c>
      <c r="E308" t="s">
        <v>24</v>
      </c>
      <c r="F308" t="s">
        <v>18</v>
      </c>
      <c r="G308">
        <v>3</v>
      </c>
      <c r="H308">
        <v>1</v>
      </c>
      <c r="I308">
        <v>2</v>
      </c>
      <c r="J308">
        <v>808</v>
      </c>
      <c r="K308">
        <v>28</v>
      </c>
      <c r="L308">
        <v>144.16666666666666</v>
      </c>
      <c r="M308">
        <v>734</v>
      </c>
      <c r="N308">
        <v>18</v>
      </c>
      <c r="O308">
        <v>132.66666666666666</v>
      </c>
      <c r="P308">
        <v>-8.5000000000000006E-2</v>
      </c>
      <c r="Q308" t="s">
        <v>132</v>
      </c>
      <c r="R308" s="4">
        <v>0</v>
      </c>
      <c r="S308" t="s">
        <v>318</v>
      </c>
      <c r="T308" t="str">
        <f>_xlfn.TEXTJOIN(" | ",,Teams_Stats[[#This Row],[Year]],Teams_Stats[[#This Row],[Result]],Teams_Stats[[#This Row],[Finish]])</f>
        <v>2009 | WLL | Group Stage</v>
      </c>
      <c r="U308" s="4">
        <f>1-Teams_Stats[[#This Row],[Progress]]</f>
        <v>1</v>
      </c>
    </row>
    <row r="309" spans="1:21" x14ac:dyDescent="0.3">
      <c r="A309" t="s">
        <v>47</v>
      </c>
      <c r="B309">
        <v>2009</v>
      </c>
      <c r="C309" s="6">
        <v>39814</v>
      </c>
      <c r="D309" t="s">
        <v>31</v>
      </c>
      <c r="E309" t="s">
        <v>24</v>
      </c>
      <c r="F309" t="s">
        <v>18</v>
      </c>
      <c r="G309">
        <v>3</v>
      </c>
      <c r="H309">
        <v>1</v>
      </c>
      <c r="I309">
        <v>2</v>
      </c>
      <c r="J309">
        <v>724</v>
      </c>
      <c r="K309">
        <v>21</v>
      </c>
      <c r="L309">
        <v>128.83333333333334</v>
      </c>
      <c r="M309">
        <v>856</v>
      </c>
      <c r="N309">
        <v>26</v>
      </c>
      <c r="O309">
        <v>147.83333333333334</v>
      </c>
      <c r="P309">
        <v>-0.17699999999999999</v>
      </c>
      <c r="Q309" t="s">
        <v>61</v>
      </c>
      <c r="R309" s="4">
        <v>0</v>
      </c>
      <c r="S309" t="s">
        <v>318</v>
      </c>
      <c r="T309" t="str">
        <f>_xlfn.TEXTJOIN(" | ",,Teams_Stats[[#This Row],[Year]],Teams_Stats[[#This Row],[Result]],Teams_Stats[[#This Row],[Finish]])</f>
        <v>2009 | LWL | Group Stage</v>
      </c>
      <c r="U309" s="4">
        <f>1-Teams_Stats[[#This Row],[Progress]]</f>
        <v>1</v>
      </c>
    </row>
    <row r="310" spans="1:21" x14ac:dyDescent="0.3">
      <c r="A310" t="s">
        <v>47</v>
      </c>
      <c r="B310">
        <v>2013</v>
      </c>
      <c r="C310" s="6">
        <v>39814</v>
      </c>
      <c r="D310" t="s">
        <v>16</v>
      </c>
      <c r="E310" t="s">
        <v>17</v>
      </c>
      <c r="F310" t="s">
        <v>18</v>
      </c>
      <c r="G310">
        <v>3</v>
      </c>
      <c r="H310">
        <v>2</v>
      </c>
      <c r="I310">
        <v>1</v>
      </c>
      <c r="J310">
        <v>731</v>
      </c>
      <c r="K310">
        <v>23</v>
      </c>
      <c r="L310">
        <v>123.5</v>
      </c>
      <c r="M310">
        <v>677</v>
      </c>
      <c r="N310">
        <v>20</v>
      </c>
      <c r="O310">
        <v>121.16666666666667</v>
      </c>
      <c r="P310">
        <v>0.308</v>
      </c>
      <c r="Q310" t="s">
        <v>311</v>
      </c>
      <c r="R310" s="4">
        <v>0.66666666666666663</v>
      </c>
      <c r="S310" t="s">
        <v>320</v>
      </c>
      <c r="T310" t="str">
        <f>_xlfn.TEXTJOIN(" | ",,Teams_Stats[[#This Row],[Year]],Teams_Stats[[#This Row],[Result]],Teams_Stats[[#This Row],[Finish]])</f>
        <v>2013 | WLW - W - L | Runner Up</v>
      </c>
      <c r="U310" s="4">
        <f>1-Teams_Stats[[#This Row],[Progress]]</f>
        <v>0.33333333333333337</v>
      </c>
    </row>
    <row r="311" spans="1:21" x14ac:dyDescent="0.3">
      <c r="A311" t="s">
        <v>47</v>
      </c>
      <c r="B311">
        <v>2013</v>
      </c>
      <c r="C311" s="6">
        <v>39814</v>
      </c>
      <c r="D311" t="s">
        <v>16</v>
      </c>
      <c r="E311" t="s">
        <v>19</v>
      </c>
      <c r="F311" t="s">
        <v>19</v>
      </c>
      <c r="G311">
        <v>2</v>
      </c>
      <c r="H311">
        <v>1</v>
      </c>
      <c r="I311">
        <v>1</v>
      </c>
      <c r="J311">
        <v>303</v>
      </c>
      <c r="K311">
        <v>11</v>
      </c>
      <c r="L311">
        <v>57.5</v>
      </c>
      <c r="M311">
        <v>304</v>
      </c>
      <c r="N311">
        <v>17</v>
      </c>
      <c r="O311">
        <v>58.666666666666664</v>
      </c>
      <c r="P311">
        <v>0.9267080745341616</v>
      </c>
      <c r="Q311" t="s">
        <v>311</v>
      </c>
      <c r="R311" s="4">
        <v>0.66666666666666663</v>
      </c>
      <c r="S311" t="s">
        <v>320</v>
      </c>
      <c r="T311" t="str">
        <f>_xlfn.TEXTJOIN(" | ",,Teams_Stats[[#This Row],[Year]],Teams_Stats[[#This Row],[Result]],Teams_Stats[[#This Row],[Finish]])</f>
        <v>2013 | WLW - W - L | Runner Up</v>
      </c>
      <c r="U311" s="4">
        <f>1-Teams_Stats[[#This Row],[Progress]]</f>
        <v>0.33333333333333337</v>
      </c>
    </row>
    <row r="312" spans="1:21" x14ac:dyDescent="0.3">
      <c r="A312" t="s">
        <v>47</v>
      </c>
      <c r="B312">
        <v>2013</v>
      </c>
      <c r="C312" s="6">
        <v>39814</v>
      </c>
      <c r="D312" t="s">
        <v>27</v>
      </c>
      <c r="E312" t="s">
        <v>17</v>
      </c>
      <c r="F312" t="s">
        <v>18</v>
      </c>
      <c r="G312">
        <v>3</v>
      </c>
      <c r="H312">
        <v>2</v>
      </c>
      <c r="I312">
        <v>1</v>
      </c>
      <c r="J312">
        <v>688</v>
      </c>
      <c r="K312">
        <v>21</v>
      </c>
      <c r="L312">
        <v>135</v>
      </c>
      <c r="M312">
        <v>665</v>
      </c>
      <c r="N312">
        <v>26</v>
      </c>
      <c r="O312">
        <v>129</v>
      </c>
      <c r="P312">
        <v>-0.19700000000000001</v>
      </c>
      <c r="Q312" t="s">
        <v>309</v>
      </c>
      <c r="R312" s="4">
        <v>0.33333333333333331</v>
      </c>
      <c r="S312" t="s">
        <v>317</v>
      </c>
      <c r="T312" t="str">
        <f>_xlfn.TEXTJOIN(" | ",,Teams_Stats[[#This Row],[Year]],Teams_Stats[[#This Row],[Result]],Teams_Stats[[#This Row],[Finish]])</f>
        <v>2013 | LWW - L | Semi Finalist</v>
      </c>
      <c r="U312" s="4">
        <f>1-Teams_Stats[[#This Row],[Progress]]</f>
        <v>0.66666666666666674</v>
      </c>
    </row>
    <row r="313" spans="1:21" x14ac:dyDescent="0.3">
      <c r="A313" t="s">
        <v>47</v>
      </c>
      <c r="B313">
        <v>2013</v>
      </c>
      <c r="C313" s="6">
        <v>41275</v>
      </c>
      <c r="D313" t="s">
        <v>27</v>
      </c>
      <c r="E313" t="s">
        <v>19</v>
      </c>
      <c r="F313" t="s">
        <v>19</v>
      </c>
      <c r="G313">
        <v>1</v>
      </c>
      <c r="H313">
        <v>0</v>
      </c>
      <c r="I313">
        <v>1</v>
      </c>
      <c r="J313">
        <v>181</v>
      </c>
      <c r="K313">
        <v>8</v>
      </c>
      <c r="L313">
        <v>50</v>
      </c>
      <c r="M313">
        <v>182</v>
      </c>
      <c r="N313">
        <v>2</v>
      </c>
      <c r="O313">
        <v>35</v>
      </c>
      <c r="P313">
        <v>-1.58</v>
      </c>
      <c r="Q313" t="s">
        <v>309</v>
      </c>
      <c r="R313" s="4">
        <v>0.33333333333333331</v>
      </c>
      <c r="S313" t="s">
        <v>317</v>
      </c>
      <c r="T313" t="str">
        <f>_xlfn.TEXTJOIN(" | ",,Teams_Stats[[#This Row],[Year]],Teams_Stats[[#This Row],[Result]],Teams_Stats[[#This Row],[Finish]])</f>
        <v>2013 | LWW - L | Semi Finalist</v>
      </c>
      <c r="U313" s="4">
        <f>1-Teams_Stats[[#This Row],[Progress]]</f>
        <v>0.66666666666666674</v>
      </c>
    </row>
    <row r="314" spans="1:21" x14ac:dyDescent="0.3">
      <c r="A314" t="s">
        <v>47</v>
      </c>
      <c r="B314">
        <v>2013</v>
      </c>
      <c r="C314" s="6">
        <v>41275</v>
      </c>
      <c r="D314" t="s">
        <v>20</v>
      </c>
      <c r="E314" t="s">
        <v>17</v>
      </c>
      <c r="F314" t="s">
        <v>18</v>
      </c>
      <c r="G314">
        <v>3</v>
      </c>
      <c r="H314">
        <v>1</v>
      </c>
      <c r="I314">
        <v>1</v>
      </c>
      <c r="J314">
        <v>349</v>
      </c>
      <c r="K314">
        <v>19</v>
      </c>
      <c r="L314">
        <v>75.5</v>
      </c>
      <c r="M314">
        <v>550</v>
      </c>
      <c r="N314">
        <v>28</v>
      </c>
      <c r="O314">
        <v>111.33333333333333</v>
      </c>
      <c r="P314">
        <v>0.77700000000000002</v>
      </c>
      <c r="Q314" t="s">
        <v>192</v>
      </c>
      <c r="R314" s="4">
        <v>0</v>
      </c>
      <c r="S314" t="s">
        <v>318</v>
      </c>
      <c r="T314" t="str">
        <f>_xlfn.TEXTJOIN(" | ",,Teams_Stats[[#This Row],[Year]],Teams_Stats[[#This Row],[Result]],Teams_Stats[[#This Row],[Finish]])</f>
        <v>2013 | WNL | Group Stage</v>
      </c>
      <c r="U314" s="4">
        <f>1-Teams_Stats[[#This Row],[Progress]]</f>
        <v>1</v>
      </c>
    </row>
    <row r="315" spans="1:21" x14ac:dyDescent="0.3">
      <c r="A315" t="s">
        <v>47</v>
      </c>
      <c r="B315">
        <v>2013</v>
      </c>
      <c r="C315" s="6">
        <v>41275</v>
      </c>
      <c r="D315" t="s">
        <v>25</v>
      </c>
      <c r="E315" t="s">
        <v>17</v>
      </c>
      <c r="F315" t="s">
        <v>18</v>
      </c>
      <c r="G315">
        <v>3</v>
      </c>
      <c r="H315">
        <v>0</v>
      </c>
      <c r="I315">
        <v>2</v>
      </c>
      <c r="J315">
        <v>697</v>
      </c>
      <c r="K315">
        <v>27</v>
      </c>
      <c r="L315">
        <v>142.5</v>
      </c>
      <c r="M315">
        <v>573</v>
      </c>
      <c r="N315">
        <v>16</v>
      </c>
      <c r="O315">
        <v>115</v>
      </c>
      <c r="P315">
        <v>-0.68</v>
      </c>
      <c r="Q315" t="s">
        <v>193</v>
      </c>
      <c r="R315" s="4">
        <v>0</v>
      </c>
      <c r="S315" t="s">
        <v>318</v>
      </c>
      <c r="T315" t="str">
        <f>_xlfn.TEXTJOIN(" | ",,Teams_Stats[[#This Row],[Year]],Teams_Stats[[#This Row],[Result]],Teams_Stats[[#This Row],[Finish]])</f>
        <v>2013 | LNL | Group Stage</v>
      </c>
      <c r="U315" s="4">
        <f>1-Teams_Stats[[#This Row],[Progress]]</f>
        <v>1</v>
      </c>
    </row>
    <row r="316" spans="1:21" x14ac:dyDescent="0.3">
      <c r="A316" t="s">
        <v>47</v>
      </c>
      <c r="B316">
        <v>2013</v>
      </c>
      <c r="C316" s="6">
        <v>41275</v>
      </c>
      <c r="D316" t="s">
        <v>21</v>
      </c>
      <c r="E316" t="s">
        <v>24</v>
      </c>
      <c r="F316" t="s">
        <v>18</v>
      </c>
      <c r="G316">
        <v>3</v>
      </c>
      <c r="H316">
        <v>3</v>
      </c>
      <c r="I316">
        <v>0</v>
      </c>
      <c r="J316">
        <v>669</v>
      </c>
      <c r="K316">
        <v>11</v>
      </c>
      <c r="L316">
        <v>108.33333333333333</v>
      </c>
      <c r="M316">
        <v>703</v>
      </c>
      <c r="N316">
        <v>29</v>
      </c>
      <c r="O316">
        <v>139.66666666666666</v>
      </c>
      <c r="P316">
        <v>0.93799999999999994</v>
      </c>
      <c r="Q316" t="s">
        <v>233</v>
      </c>
      <c r="R316" s="4">
        <v>1</v>
      </c>
      <c r="S316" t="s">
        <v>319</v>
      </c>
      <c r="T316" t="str">
        <f>_xlfn.TEXTJOIN(" | ",,Teams_Stats[[#This Row],[Year]],Teams_Stats[[#This Row],[Result]],Teams_Stats[[#This Row],[Finish]])</f>
        <v>2013 | WWW - W - W | Champion</v>
      </c>
      <c r="U316" s="4">
        <f>1-Teams_Stats[[#This Row],[Progress]]</f>
        <v>0</v>
      </c>
    </row>
    <row r="317" spans="1:21" x14ac:dyDescent="0.3">
      <c r="A317" t="s">
        <v>47</v>
      </c>
      <c r="B317">
        <v>2013</v>
      </c>
      <c r="C317" s="6">
        <v>41275</v>
      </c>
      <c r="D317" t="s">
        <v>21</v>
      </c>
      <c r="E317" t="s">
        <v>19</v>
      </c>
      <c r="F317" t="s">
        <v>19</v>
      </c>
      <c r="G317">
        <v>2</v>
      </c>
      <c r="H317">
        <v>2</v>
      </c>
      <c r="I317">
        <v>0</v>
      </c>
      <c r="J317">
        <v>311</v>
      </c>
      <c r="K317">
        <v>9</v>
      </c>
      <c r="L317">
        <v>55</v>
      </c>
      <c r="M317">
        <v>305</v>
      </c>
      <c r="N317">
        <v>16</v>
      </c>
      <c r="O317">
        <v>70</v>
      </c>
      <c r="P317">
        <v>1.2974025974025976</v>
      </c>
      <c r="Q317" t="s">
        <v>233</v>
      </c>
      <c r="R317" s="4">
        <v>1</v>
      </c>
      <c r="S317" t="s">
        <v>319</v>
      </c>
      <c r="T317" t="str">
        <f>_xlfn.TEXTJOIN(" | ",,Teams_Stats[[#This Row],[Year]],Teams_Stats[[#This Row],[Result]],Teams_Stats[[#This Row],[Finish]])</f>
        <v>2013 | WWW - W - W | Champion</v>
      </c>
      <c r="U317" s="4">
        <f>1-Teams_Stats[[#This Row],[Progress]]</f>
        <v>0</v>
      </c>
    </row>
    <row r="318" spans="1:21" x14ac:dyDescent="0.3">
      <c r="A318" t="s">
        <v>47</v>
      </c>
      <c r="B318">
        <v>2013</v>
      </c>
      <c r="C318" s="6">
        <v>41275</v>
      </c>
      <c r="D318" t="s">
        <v>31</v>
      </c>
      <c r="E318" t="s">
        <v>24</v>
      </c>
      <c r="F318" t="s">
        <v>18</v>
      </c>
      <c r="G318">
        <v>3</v>
      </c>
      <c r="H318">
        <v>1</v>
      </c>
      <c r="I318">
        <v>1</v>
      </c>
      <c r="J318">
        <v>769</v>
      </c>
      <c r="K318">
        <v>25</v>
      </c>
      <c r="L318">
        <v>131</v>
      </c>
      <c r="M318">
        <v>688</v>
      </c>
      <c r="N318">
        <v>23</v>
      </c>
      <c r="O318">
        <v>121.16666666666667</v>
      </c>
      <c r="P318">
        <v>0.32500000000000001</v>
      </c>
      <c r="Q318" t="s">
        <v>312</v>
      </c>
      <c r="R318" s="4">
        <v>0.33333333333333331</v>
      </c>
      <c r="S318" t="s">
        <v>317</v>
      </c>
      <c r="T318" t="str">
        <f>_xlfn.TEXTJOIN(" | ",,Teams_Stats[[#This Row],[Year]],Teams_Stats[[#This Row],[Result]],Teams_Stats[[#This Row],[Finish]])</f>
        <v>2013 | LWT - L | Semi Finalist</v>
      </c>
      <c r="U318" s="4">
        <f>1-Teams_Stats[[#This Row],[Progress]]</f>
        <v>0.66666666666666674</v>
      </c>
    </row>
    <row r="319" spans="1:21" x14ac:dyDescent="0.3">
      <c r="A319" t="s">
        <v>47</v>
      </c>
      <c r="B319">
        <v>2013</v>
      </c>
      <c r="C319" s="6">
        <v>41275</v>
      </c>
      <c r="D319" t="s">
        <v>31</v>
      </c>
      <c r="E319" t="s">
        <v>19</v>
      </c>
      <c r="F319" t="s">
        <v>19</v>
      </c>
      <c r="G319">
        <v>1</v>
      </c>
      <c r="H319">
        <v>0</v>
      </c>
      <c r="I319">
        <v>1</v>
      </c>
      <c r="J319">
        <v>175</v>
      </c>
      <c r="K319">
        <v>10</v>
      </c>
      <c r="L319">
        <v>38.666666666666664</v>
      </c>
      <c r="M319">
        <v>179</v>
      </c>
      <c r="N319">
        <v>3</v>
      </c>
      <c r="O319">
        <v>37.499999999999993</v>
      </c>
      <c r="P319">
        <v>-1.2733333333333343</v>
      </c>
      <c r="Q319" t="s">
        <v>312</v>
      </c>
      <c r="R319" s="4">
        <v>0.33333333333333331</v>
      </c>
      <c r="S319" t="s">
        <v>317</v>
      </c>
      <c r="T319" t="str">
        <f>_xlfn.TEXTJOIN(" | ",,Teams_Stats[[#This Row],[Year]],Teams_Stats[[#This Row],[Result]],Teams_Stats[[#This Row],[Finish]])</f>
        <v>2013 | LWT - L | Semi Finalist</v>
      </c>
      <c r="U319" s="4">
        <f>1-Teams_Stats[[#This Row],[Progress]]</f>
        <v>0.66666666666666674</v>
      </c>
    </row>
    <row r="320" spans="1:21" x14ac:dyDescent="0.3">
      <c r="A320" t="s">
        <v>47</v>
      </c>
      <c r="B320">
        <v>2013</v>
      </c>
      <c r="C320" s="6">
        <v>41275</v>
      </c>
      <c r="D320" t="s">
        <v>23</v>
      </c>
      <c r="E320" t="s">
        <v>24</v>
      </c>
      <c r="F320" t="s">
        <v>18</v>
      </c>
      <c r="G320">
        <v>3</v>
      </c>
      <c r="H320">
        <v>1</v>
      </c>
      <c r="I320">
        <v>1</v>
      </c>
      <c r="J320">
        <v>595</v>
      </c>
      <c r="K320">
        <v>23</v>
      </c>
      <c r="L320">
        <v>116.83333333333333</v>
      </c>
      <c r="M320">
        <v>636</v>
      </c>
      <c r="N320">
        <v>18</v>
      </c>
      <c r="O320">
        <v>118.16666666666667</v>
      </c>
      <c r="P320">
        <v>-7.4999999999999997E-2</v>
      </c>
      <c r="Q320" t="s">
        <v>195</v>
      </c>
      <c r="R320" s="4">
        <v>0</v>
      </c>
      <c r="S320" t="s">
        <v>318</v>
      </c>
      <c r="T320" t="str">
        <f>_xlfn.TEXTJOIN(" | ",,Teams_Stats[[#This Row],[Year]],Teams_Stats[[#This Row],[Result]],Teams_Stats[[#This Row],[Finish]])</f>
        <v>2013 | WLT | Group Stage</v>
      </c>
      <c r="U320" s="4">
        <f>1-Teams_Stats[[#This Row],[Progress]]</f>
        <v>1</v>
      </c>
    </row>
    <row r="321" spans="1:21" x14ac:dyDescent="0.3">
      <c r="A321" t="s">
        <v>47</v>
      </c>
      <c r="B321">
        <v>2013</v>
      </c>
      <c r="C321" s="6">
        <v>41275</v>
      </c>
      <c r="D321" t="s">
        <v>26</v>
      </c>
      <c r="E321" t="s">
        <v>24</v>
      </c>
      <c r="F321" t="s">
        <v>18</v>
      </c>
      <c r="G321">
        <v>3</v>
      </c>
      <c r="H321">
        <v>0</v>
      </c>
      <c r="I321">
        <v>3</v>
      </c>
      <c r="J321">
        <v>502</v>
      </c>
      <c r="K321">
        <v>30</v>
      </c>
      <c r="L321">
        <v>132.66666666666666</v>
      </c>
      <c r="M321">
        <v>508</v>
      </c>
      <c r="N321">
        <v>19</v>
      </c>
      <c r="O321">
        <v>109.83333333333333</v>
      </c>
      <c r="P321">
        <v>-1.0349999999999999</v>
      </c>
      <c r="Q321" t="s">
        <v>62</v>
      </c>
      <c r="R321" s="4">
        <v>0</v>
      </c>
      <c r="S321" t="s">
        <v>318</v>
      </c>
      <c r="T321" t="str">
        <f>_xlfn.TEXTJOIN(" | ",,Teams_Stats[[#This Row],[Year]],Teams_Stats[[#This Row],[Result]],Teams_Stats[[#This Row],[Finish]])</f>
        <v>2013 | LLL | Group Stage</v>
      </c>
      <c r="U321" s="4">
        <f>1-Teams_Stats[[#This Row],[Progress]]</f>
        <v>1</v>
      </c>
    </row>
    <row r="322" spans="1:21" x14ac:dyDescent="0.3">
      <c r="A322" t="s">
        <v>47</v>
      </c>
      <c r="B322">
        <v>2017</v>
      </c>
      <c r="C322" s="6">
        <v>41275</v>
      </c>
      <c r="D322" t="s">
        <v>16</v>
      </c>
      <c r="E322" t="s">
        <v>17</v>
      </c>
      <c r="F322" t="s">
        <v>18</v>
      </c>
      <c r="G322">
        <v>3</v>
      </c>
      <c r="H322">
        <v>3</v>
      </c>
      <c r="I322">
        <v>0</v>
      </c>
      <c r="J322">
        <v>858</v>
      </c>
      <c r="K322">
        <v>16</v>
      </c>
      <c r="L322">
        <v>137.16666666666666</v>
      </c>
      <c r="M322">
        <v>805</v>
      </c>
      <c r="N322">
        <v>25</v>
      </c>
      <c r="O322">
        <v>144.5</v>
      </c>
      <c r="P322">
        <v>1.0449999999999999</v>
      </c>
      <c r="Q322" t="s">
        <v>231</v>
      </c>
      <c r="R322" s="4">
        <v>0.33333333333333331</v>
      </c>
      <c r="S322" t="s">
        <v>317</v>
      </c>
      <c r="T322" t="str">
        <f>_xlfn.TEXTJOIN(" | ",,Teams_Stats[[#This Row],[Year]],Teams_Stats[[#This Row],[Result]],Teams_Stats[[#This Row],[Finish]])</f>
        <v>2017 | WWW - L | Semi Finalist</v>
      </c>
      <c r="U322" s="4">
        <f>1-Teams_Stats[[#This Row],[Progress]]</f>
        <v>0.66666666666666674</v>
      </c>
    </row>
    <row r="323" spans="1:21" x14ac:dyDescent="0.3">
      <c r="A323" t="s">
        <v>47</v>
      </c>
      <c r="B323">
        <v>2017</v>
      </c>
      <c r="C323" s="6">
        <v>41275</v>
      </c>
      <c r="D323" t="s">
        <v>16</v>
      </c>
      <c r="E323" t="s">
        <v>19</v>
      </c>
      <c r="F323" t="s">
        <v>19</v>
      </c>
      <c r="G323">
        <v>1</v>
      </c>
      <c r="H323">
        <v>0</v>
      </c>
      <c r="I323">
        <v>1</v>
      </c>
      <c r="J323">
        <v>211</v>
      </c>
      <c r="K323">
        <v>10</v>
      </c>
      <c r="L323">
        <v>49.833333333333336</v>
      </c>
      <c r="M323">
        <v>215</v>
      </c>
      <c r="N323">
        <v>2</v>
      </c>
      <c r="O323">
        <v>37.166666666666664</v>
      </c>
      <c r="P323">
        <v>-1.5647533632287001</v>
      </c>
      <c r="Q323" t="s">
        <v>231</v>
      </c>
      <c r="R323" s="4">
        <v>0.33333333333333331</v>
      </c>
      <c r="S323" t="s">
        <v>317</v>
      </c>
      <c r="T323" t="str">
        <f>_xlfn.TEXTJOIN(" | ",,Teams_Stats[[#This Row],[Year]],Teams_Stats[[#This Row],[Result]],Teams_Stats[[#This Row],[Finish]])</f>
        <v>2017 | WWW - L | Semi Finalist</v>
      </c>
      <c r="U323" s="4">
        <f>1-Teams_Stats[[#This Row],[Progress]]</f>
        <v>0.66666666666666674</v>
      </c>
    </row>
    <row r="324" spans="1:21" x14ac:dyDescent="0.3">
      <c r="A324" t="s">
        <v>47</v>
      </c>
      <c r="B324">
        <v>2017</v>
      </c>
      <c r="C324" s="6">
        <v>41275</v>
      </c>
      <c r="D324" t="s">
        <v>36</v>
      </c>
      <c r="E324" t="s">
        <v>17</v>
      </c>
      <c r="F324" t="s">
        <v>18</v>
      </c>
      <c r="G324">
        <v>3</v>
      </c>
      <c r="H324">
        <v>1</v>
      </c>
      <c r="I324">
        <v>1</v>
      </c>
      <c r="J324">
        <v>755</v>
      </c>
      <c r="K324">
        <v>21</v>
      </c>
      <c r="L324">
        <v>141.83333333333334</v>
      </c>
      <c r="M324">
        <v>656</v>
      </c>
      <c r="N324">
        <v>11</v>
      </c>
      <c r="O324">
        <v>113.33333333333333</v>
      </c>
      <c r="P324">
        <v>0</v>
      </c>
      <c r="Q324" t="s">
        <v>313</v>
      </c>
      <c r="R324" s="4">
        <v>0.33333333333333331</v>
      </c>
      <c r="S324" t="s">
        <v>317</v>
      </c>
      <c r="T324" t="str">
        <f>_xlfn.TEXTJOIN(" | ",,Teams_Stats[[#This Row],[Year]],Teams_Stats[[#This Row],[Result]],Teams_Stats[[#This Row],[Finish]])</f>
        <v>2017 | LNW - L | Semi Finalist</v>
      </c>
      <c r="U324" s="4">
        <f>1-Teams_Stats[[#This Row],[Progress]]</f>
        <v>0.66666666666666674</v>
      </c>
    </row>
    <row r="325" spans="1:21" x14ac:dyDescent="0.3">
      <c r="A325" t="s">
        <v>47</v>
      </c>
      <c r="B325">
        <v>2017</v>
      </c>
      <c r="C325" s="6">
        <v>42736</v>
      </c>
      <c r="D325" t="s">
        <v>36</v>
      </c>
      <c r="E325" t="s">
        <v>19</v>
      </c>
      <c r="F325" t="s">
        <v>19</v>
      </c>
      <c r="G325">
        <v>1</v>
      </c>
      <c r="H325">
        <v>0</v>
      </c>
      <c r="I325">
        <v>1</v>
      </c>
      <c r="J325">
        <v>264</v>
      </c>
      <c r="K325">
        <v>7</v>
      </c>
      <c r="L325">
        <v>50</v>
      </c>
      <c r="M325">
        <v>265</v>
      </c>
      <c r="N325">
        <v>1</v>
      </c>
      <c r="O325">
        <v>40.166666666666664</v>
      </c>
      <c r="P325">
        <v>-1.3175103734439837</v>
      </c>
      <c r="Q325" t="s">
        <v>313</v>
      </c>
      <c r="R325" s="4">
        <v>0.33333333333333331</v>
      </c>
      <c r="S325" t="s">
        <v>317</v>
      </c>
      <c r="T325" t="str">
        <f>_xlfn.TEXTJOIN(" | ",,Teams_Stats[[#This Row],[Year]],Teams_Stats[[#This Row],[Result]],Teams_Stats[[#This Row],[Finish]])</f>
        <v>2017 | LNW - L | Semi Finalist</v>
      </c>
      <c r="U325" s="4">
        <f>1-Teams_Stats[[#This Row],[Progress]]</f>
        <v>0.66666666666666674</v>
      </c>
    </row>
    <row r="326" spans="1:21" x14ac:dyDescent="0.3">
      <c r="A326" t="s">
        <v>47</v>
      </c>
      <c r="B326">
        <v>2017</v>
      </c>
      <c r="C326" s="6">
        <v>42736</v>
      </c>
      <c r="D326" t="s">
        <v>25</v>
      </c>
      <c r="E326" t="s">
        <v>17</v>
      </c>
      <c r="F326" t="s">
        <v>18</v>
      </c>
      <c r="G326">
        <v>3</v>
      </c>
      <c r="H326">
        <v>0</v>
      </c>
      <c r="I326">
        <v>1</v>
      </c>
      <c r="J326">
        <v>413</v>
      </c>
      <c r="K326">
        <v>13</v>
      </c>
      <c r="L326">
        <v>75</v>
      </c>
      <c r="M326">
        <v>713</v>
      </c>
      <c r="N326">
        <v>24</v>
      </c>
      <c r="O326">
        <v>129.83333333333334</v>
      </c>
      <c r="P326">
        <v>-0.99199999999999999</v>
      </c>
      <c r="Q326" t="s">
        <v>197</v>
      </c>
      <c r="R326" s="4">
        <v>0</v>
      </c>
      <c r="S326" t="s">
        <v>318</v>
      </c>
      <c r="T326" t="str">
        <f>_xlfn.TEXTJOIN(" | ",,Teams_Stats[[#This Row],[Year]],Teams_Stats[[#This Row],[Result]],Teams_Stats[[#This Row],[Finish]])</f>
        <v>2017 | NNL | Group Stage</v>
      </c>
      <c r="U326" s="4">
        <f>1-Teams_Stats[[#This Row],[Progress]]</f>
        <v>1</v>
      </c>
    </row>
    <row r="327" spans="1:21" x14ac:dyDescent="0.3">
      <c r="A327" t="s">
        <v>47</v>
      </c>
      <c r="B327">
        <v>2017</v>
      </c>
      <c r="C327" s="6">
        <v>42736</v>
      </c>
      <c r="D327" t="s">
        <v>20</v>
      </c>
      <c r="E327" t="s">
        <v>17</v>
      </c>
      <c r="F327" t="s">
        <v>18</v>
      </c>
      <c r="G327">
        <v>3</v>
      </c>
      <c r="H327">
        <v>0</v>
      </c>
      <c r="I327">
        <v>2</v>
      </c>
      <c r="J327">
        <v>779</v>
      </c>
      <c r="K327">
        <v>28</v>
      </c>
      <c r="L327">
        <v>139.5</v>
      </c>
      <c r="M327">
        <v>631</v>
      </c>
      <c r="N327">
        <v>18</v>
      </c>
      <c r="O327">
        <v>105.83333333333333</v>
      </c>
      <c r="P327">
        <v>-1.0580000000000001</v>
      </c>
      <c r="Q327" t="s">
        <v>198</v>
      </c>
      <c r="R327" s="4">
        <v>0</v>
      </c>
      <c r="S327" t="s">
        <v>318</v>
      </c>
      <c r="T327" t="str">
        <f>_xlfn.TEXTJOIN(" | ",,Teams_Stats[[#This Row],[Year]],Teams_Stats[[#This Row],[Result]],Teams_Stats[[#This Row],[Finish]])</f>
        <v>2017 | NLL | Group Stage</v>
      </c>
      <c r="U327" s="4">
        <f>1-Teams_Stats[[#This Row],[Progress]]</f>
        <v>1</v>
      </c>
    </row>
    <row r="328" spans="1:21" x14ac:dyDescent="0.3">
      <c r="A328" t="s">
        <v>47</v>
      </c>
      <c r="B328">
        <v>2017</v>
      </c>
      <c r="C328" s="6">
        <v>42736</v>
      </c>
      <c r="D328" t="s">
        <v>21</v>
      </c>
      <c r="E328" t="s">
        <v>24</v>
      </c>
      <c r="F328" t="s">
        <v>18</v>
      </c>
      <c r="G328">
        <v>3</v>
      </c>
      <c r="H328">
        <v>2</v>
      </c>
      <c r="I328">
        <v>1</v>
      </c>
      <c r="J328">
        <v>833</v>
      </c>
      <c r="K328">
        <v>11</v>
      </c>
      <c r="L328">
        <v>136</v>
      </c>
      <c r="M328">
        <v>677</v>
      </c>
      <c r="N328">
        <v>22</v>
      </c>
      <c r="O328">
        <v>126.83333333333333</v>
      </c>
      <c r="P328">
        <v>1.37</v>
      </c>
      <c r="Q328" t="s">
        <v>311</v>
      </c>
      <c r="R328" s="4">
        <v>0.66666666666666663</v>
      </c>
      <c r="S328" t="s">
        <v>320</v>
      </c>
      <c r="T328" t="str">
        <f>_xlfn.TEXTJOIN(" | ",,Teams_Stats[[#This Row],[Year]],Teams_Stats[[#This Row],[Result]],Teams_Stats[[#This Row],[Finish]])</f>
        <v>2017 | WLW - W - L | Runner Up</v>
      </c>
      <c r="U328" s="4">
        <f>1-Teams_Stats[[#This Row],[Progress]]</f>
        <v>0.33333333333333337</v>
      </c>
    </row>
    <row r="329" spans="1:21" x14ac:dyDescent="0.3">
      <c r="A329" t="s">
        <v>47</v>
      </c>
      <c r="B329">
        <v>2017</v>
      </c>
      <c r="C329" s="6">
        <v>42736</v>
      </c>
      <c r="D329" t="s">
        <v>21</v>
      </c>
      <c r="E329" t="s">
        <v>19</v>
      </c>
      <c r="F329" t="s">
        <v>19</v>
      </c>
      <c r="G329">
        <v>2</v>
      </c>
      <c r="H329">
        <v>1</v>
      </c>
      <c r="I329">
        <v>1</v>
      </c>
      <c r="J329">
        <v>423</v>
      </c>
      <c r="K329">
        <v>11</v>
      </c>
      <c r="L329">
        <v>70.666666666666671</v>
      </c>
      <c r="M329">
        <v>602</v>
      </c>
      <c r="N329">
        <v>11</v>
      </c>
      <c r="O329">
        <v>100</v>
      </c>
      <c r="P329">
        <v>-1.3286876155268024</v>
      </c>
      <c r="Q329" t="s">
        <v>311</v>
      </c>
      <c r="R329" s="4">
        <v>0.66666666666666663</v>
      </c>
      <c r="S329" t="s">
        <v>320</v>
      </c>
      <c r="T329" t="str">
        <f>_xlfn.TEXTJOIN(" | ",,Teams_Stats[[#This Row],[Year]],Teams_Stats[[#This Row],[Result]],Teams_Stats[[#This Row],[Finish]])</f>
        <v>2017 | WLW - W - L | Runner Up</v>
      </c>
      <c r="U329" s="4">
        <f>1-Teams_Stats[[#This Row],[Progress]]</f>
        <v>0.33333333333333337</v>
      </c>
    </row>
    <row r="330" spans="1:21" x14ac:dyDescent="0.3">
      <c r="A330" t="s">
        <v>47</v>
      </c>
      <c r="B330">
        <v>2017</v>
      </c>
      <c r="C330" s="6">
        <v>42736</v>
      </c>
      <c r="D330" t="s">
        <v>26</v>
      </c>
      <c r="E330" t="s">
        <v>24</v>
      </c>
      <c r="F330" t="s">
        <v>18</v>
      </c>
      <c r="G330">
        <v>3</v>
      </c>
      <c r="H330">
        <v>2</v>
      </c>
      <c r="I330">
        <v>1</v>
      </c>
      <c r="J330">
        <v>520</v>
      </c>
      <c r="K330">
        <v>19</v>
      </c>
      <c r="L330">
        <v>105.5</v>
      </c>
      <c r="M330">
        <v>774</v>
      </c>
      <c r="N330">
        <v>21</v>
      </c>
      <c r="O330">
        <v>147.33333333333334</v>
      </c>
      <c r="P330">
        <v>-0.68</v>
      </c>
      <c r="Q330" t="s">
        <v>308</v>
      </c>
      <c r="R330" s="4">
        <v>1</v>
      </c>
      <c r="S330" t="s">
        <v>319</v>
      </c>
      <c r="T330" t="str">
        <f>_xlfn.TEXTJOIN(" | ",,Teams_Stats[[#This Row],[Year]],Teams_Stats[[#This Row],[Result]],Teams_Stats[[#This Row],[Finish]])</f>
        <v>2017 | LWW - W - W | Champion</v>
      </c>
      <c r="U330" s="4">
        <f>1-Teams_Stats[[#This Row],[Progress]]</f>
        <v>0</v>
      </c>
    </row>
    <row r="331" spans="1:21" x14ac:dyDescent="0.3">
      <c r="A331" t="s">
        <v>47</v>
      </c>
      <c r="B331">
        <v>2017</v>
      </c>
      <c r="C331" s="6">
        <v>42736</v>
      </c>
      <c r="D331" t="s">
        <v>26</v>
      </c>
      <c r="E331" t="s">
        <v>19</v>
      </c>
      <c r="F331" t="s">
        <v>19</v>
      </c>
      <c r="G331">
        <v>2</v>
      </c>
      <c r="H331">
        <v>2</v>
      </c>
      <c r="I331">
        <v>0</v>
      </c>
      <c r="J331">
        <v>553</v>
      </c>
      <c r="K331">
        <v>6</v>
      </c>
      <c r="L331">
        <v>87.166666666666671</v>
      </c>
      <c r="M331">
        <v>369</v>
      </c>
      <c r="N331">
        <v>20</v>
      </c>
      <c r="O331">
        <v>80.333333333333329</v>
      </c>
      <c r="P331">
        <v>2.6541682600382406</v>
      </c>
      <c r="Q331" t="s">
        <v>308</v>
      </c>
      <c r="R331" s="4">
        <v>1</v>
      </c>
      <c r="S331" t="s">
        <v>319</v>
      </c>
      <c r="T331" t="str">
        <f>_xlfn.TEXTJOIN(" | ",,Teams_Stats[[#This Row],[Year]],Teams_Stats[[#This Row],[Result]],Teams_Stats[[#This Row],[Finish]])</f>
        <v>2017 | LWW - W - W | Champion</v>
      </c>
      <c r="U331" s="4">
        <f>1-Teams_Stats[[#This Row],[Progress]]</f>
        <v>0</v>
      </c>
    </row>
    <row r="332" spans="1:21" x14ac:dyDescent="0.3">
      <c r="A332" t="s">
        <v>47</v>
      </c>
      <c r="B332">
        <v>2017</v>
      </c>
      <c r="C332" s="6">
        <v>42736</v>
      </c>
      <c r="D332" t="s">
        <v>31</v>
      </c>
      <c r="E332" t="s">
        <v>24</v>
      </c>
      <c r="F332" t="s">
        <v>18</v>
      </c>
      <c r="G332">
        <v>3</v>
      </c>
      <c r="H332">
        <v>1</v>
      </c>
      <c r="I332">
        <v>2</v>
      </c>
      <c r="J332">
        <v>709</v>
      </c>
      <c r="K332">
        <v>24</v>
      </c>
      <c r="L332">
        <v>144.5</v>
      </c>
      <c r="M332">
        <v>515</v>
      </c>
      <c r="N332">
        <v>15</v>
      </c>
      <c r="O332">
        <v>106.5</v>
      </c>
      <c r="P332">
        <v>0.16700000000000001</v>
      </c>
      <c r="Q332" t="s">
        <v>132</v>
      </c>
      <c r="R332" s="4">
        <v>0</v>
      </c>
      <c r="S332" t="s">
        <v>318</v>
      </c>
      <c r="T332" t="str">
        <f>_xlfn.TEXTJOIN(" | ",,Teams_Stats[[#This Row],[Year]],Teams_Stats[[#This Row],[Result]],Teams_Stats[[#This Row],[Finish]])</f>
        <v>2017 | WLL | Group Stage</v>
      </c>
      <c r="U332" s="4">
        <f>1-Teams_Stats[[#This Row],[Progress]]</f>
        <v>1</v>
      </c>
    </row>
    <row r="333" spans="1:21" x14ac:dyDescent="0.3">
      <c r="A333" t="s">
        <v>47</v>
      </c>
      <c r="B333">
        <v>2017</v>
      </c>
      <c r="C333" s="6">
        <v>42736</v>
      </c>
      <c r="D333" t="s">
        <v>27</v>
      </c>
      <c r="E333" t="s">
        <v>24</v>
      </c>
      <c r="F333" t="s">
        <v>18</v>
      </c>
      <c r="G333">
        <v>3</v>
      </c>
      <c r="H333">
        <v>1</v>
      </c>
      <c r="I333">
        <v>2</v>
      </c>
      <c r="J333">
        <v>761</v>
      </c>
      <c r="K333">
        <v>23</v>
      </c>
      <c r="L333">
        <v>139.5</v>
      </c>
      <c r="M333">
        <v>857</v>
      </c>
      <c r="N333">
        <v>19</v>
      </c>
      <c r="O333">
        <v>144.83333333333334</v>
      </c>
      <c r="P333">
        <v>-0.79800000000000004</v>
      </c>
      <c r="Q333" t="s">
        <v>61</v>
      </c>
      <c r="R333" s="4">
        <v>0</v>
      </c>
      <c r="S333" t="s">
        <v>318</v>
      </c>
      <c r="T333" t="str">
        <f>_xlfn.TEXTJOIN(" | ",,Teams_Stats[[#This Row],[Year]],Teams_Stats[[#This Row],[Result]],Teams_Stats[[#This Row],[Finish]])</f>
        <v>2017 | LWL | Group Stage</v>
      </c>
      <c r="U333" s="4">
        <f>1-Teams_Stats[[#This Row],[Progress]]</f>
        <v>1</v>
      </c>
    </row>
    <row r="334" spans="1:21" x14ac:dyDescent="0.3">
      <c r="A334" t="s">
        <v>47</v>
      </c>
      <c r="B334">
        <v>2025</v>
      </c>
      <c r="C334" s="6">
        <v>42736</v>
      </c>
      <c r="D334" t="s">
        <v>21</v>
      </c>
      <c r="E334" t="s">
        <v>17</v>
      </c>
      <c r="F334" t="s">
        <v>18</v>
      </c>
      <c r="G334">
        <v>3</v>
      </c>
      <c r="H334">
        <v>3</v>
      </c>
      <c r="I334">
        <v>0</v>
      </c>
      <c r="J334">
        <v>724</v>
      </c>
      <c r="K334">
        <v>17</v>
      </c>
      <c r="L334">
        <v>139</v>
      </c>
      <c r="M334">
        <v>674</v>
      </c>
      <c r="N334">
        <v>30</v>
      </c>
      <c r="O334">
        <v>144.83333333333334</v>
      </c>
      <c r="P334">
        <v>0.71499999999999997</v>
      </c>
      <c r="Q334" t="s">
        <v>233</v>
      </c>
      <c r="R334" s="4">
        <v>1</v>
      </c>
      <c r="S334" t="s">
        <v>319</v>
      </c>
      <c r="T334" t="str">
        <f>_xlfn.TEXTJOIN(" | ",,Teams_Stats[[#This Row],[Year]],Teams_Stats[[#This Row],[Result]],Teams_Stats[[#This Row],[Finish]])</f>
        <v>2025 | WWW - W - W | Champion</v>
      </c>
      <c r="U334" s="4">
        <f>1-Teams_Stats[[#This Row],[Progress]]</f>
        <v>0</v>
      </c>
    </row>
    <row r="335" spans="1:21" x14ac:dyDescent="0.3">
      <c r="A335" t="s">
        <v>47</v>
      </c>
      <c r="B335">
        <v>2025</v>
      </c>
      <c r="C335" s="6">
        <v>42736</v>
      </c>
      <c r="D335" t="s">
        <v>21</v>
      </c>
      <c r="E335" t="s">
        <v>19</v>
      </c>
      <c r="F335" t="s">
        <v>19</v>
      </c>
      <c r="G335">
        <v>2</v>
      </c>
      <c r="H335">
        <v>2</v>
      </c>
      <c r="I335">
        <v>0</v>
      </c>
      <c r="J335">
        <v>521</v>
      </c>
      <c r="K335">
        <v>12</v>
      </c>
      <c r="L335">
        <v>97.166666666666671</v>
      </c>
      <c r="M335">
        <v>515</v>
      </c>
      <c r="N335">
        <v>17</v>
      </c>
      <c r="O335">
        <v>99.5</v>
      </c>
      <c r="P335">
        <v>0.211921097770154</v>
      </c>
      <c r="Q335" t="s">
        <v>233</v>
      </c>
      <c r="R335" s="4">
        <v>1</v>
      </c>
      <c r="S335" t="s">
        <v>319</v>
      </c>
      <c r="T335" t="str">
        <f>_xlfn.TEXTJOIN(" | ",,Teams_Stats[[#This Row],[Year]],Teams_Stats[[#This Row],[Result]],Teams_Stats[[#This Row],[Finish]])</f>
        <v>2025 | WWW - W - W | Champion</v>
      </c>
      <c r="U335" s="4">
        <f>1-Teams_Stats[[#This Row],[Progress]]</f>
        <v>0</v>
      </c>
    </row>
    <row r="336" spans="1:21" x14ac:dyDescent="0.3">
      <c r="A336" t="s">
        <v>47</v>
      </c>
      <c r="B336">
        <v>2025</v>
      </c>
      <c r="C336" s="6">
        <v>42736</v>
      </c>
      <c r="D336" t="s">
        <v>20</v>
      </c>
      <c r="E336" t="s">
        <v>17</v>
      </c>
      <c r="F336" t="s">
        <v>18</v>
      </c>
      <c r="G336">
        <v>3</v>
      </c>
      <c r="H336">
        <v>2</v>
      </c>
      <c r="I336">
        <v>1</v>
      </c>
      <c r="J336">
        <v>765</v>
      </c>
      <c r="K336">
        <v>20</v>
      </c>
      <c r="L336">
        <v>141.66666666666666</v>
      </c>
      <c r="M336">
        <v>745</v>
      </c>
      <c r="N336">
        <v>28</v>
      </c>
      <c r="O336">
        <v>147.33333333333334</v>
      </c>
      <c r="P336">
        <v>0.26700000000000002</v>
      </c>
      <c r="Q336" t="s">
        <v>234</v>
      </c>
      <c r="R336" s="4">
        <v>0.66666666666666663</v>
      </c>
      <c r="S336" t="s">
        <v>320</v>
      </c>
      <c r="T336" t="str">
        <f>_xlfn.TEXTJOIN(" | ",,Teams_Stats[[#This Row],[Year]],Teams_Stats[[#This Row],[Result]],Teams_Stats[[#This Row],[Finish]])</f>
        <v>2025 | WWL - W - L | Runner Up</v>
      </c>
      <c r="U336" s="4">
        <f>1-Teams_Stats[[#This Row],[Progress]]</f>
        <v>0.33333333333333337</v>
      </c>
    </row>
    <row r="337" spans="1:21" x14ac:dyDescent="0.3">
      <c r="A337" t="s">
        <v>47</v>
      </c>
      <c r="B337">
        <v>2025</v>
      </c>
      <c r="C337" s="6">
        <v>45658</v>
      </c>
      <c r="D337" t="s">
        <v>20</v>
      </c>
      <c r="E337" t="s">
        <v>19</v>
      </c>
      <c r="F337" t="s">
        <v>19</v>
      </c>
      <c r="G337">
        <v>2</v>
      </c>
      <c r="H337">
        <v>1</v>
      </c>
      <c r="I337">
        <v>1</v>
      </c>
      <c r="J337">
        <v>613</v>
      </c>
      <c r="K337">
        <v>13</v>
      </c>
      <c r="L337">
        <v>100</v>
      </c>
      <c r="M337">
        <v>566</v>
      </c>
      <c r="N337">
        <v>15</v>
      </c>
      <c r="O337">
        <v>99</v>
      </c>
      <c r="P337">
        <v>0.41282828282828277</v>
      </c>
      <c r="Q337" t="s">
        <v>234</v>
      </c>
      <c r="R337" s="4">
        <v>0.66666666666666663</v>
      </c>
      <c r="S337" t="s">
        <v>320</v>
      </c>
      <c r="T337" t="str">
        <f>_xlfn.TEXTJOIN(" | ",,Teams_Stats[[#This Row],[Year]],Teams_Stats[[#This Row],[Result]],Teams_Stats[[#This Row],[Finish]])</f>
        <v>2025 | WWL - W - L | Runner Up</v>
      </c>
      <c r="U337" s="4">
        <f>1-Teams_Stats[[#This Row],[Progress]]</f>
        <v>0.33333333333333337</v>
      </c>
    </row>
    <row r="338" spans="1:21" x14ac:dyDescent="0.3">
      <c r="A338" t="s">
        <v>47</v>
      </c>
      <c r="B338">
        <v>2025</v>
      </c>
      <c r="C338" s="6">
        <v>45658</v>
      </c>
      <c r="D338" t="s">
        <v>36</v>
      </c>
      <c r="E338" t="s">
        <v>17</v>
      </c>
      <c r="F338" t="s">
        <v>18</v>
      </c>
      <c r="G338">
        <v>3</v>
      </c>
      <c r="H338">
        <v>0</v>
      </c>
      <c r="I338">
        <v>2</v>
      </c>
      <c r="J338">
        <v>464</v>
      </c>
      <c r="K338">
        <v>19</v>
      </c>
      <c r="L338">
        <v>99.666666666666671</v>
      </c>
      <c r="M338">
        <v>471</v>
      </c>
      <c r="N338">
        <v>9</v>
      </c>
      <c r="O338">
        <v>92.666666666666671</v>
      </c>
      <c r="P338">
        <v>-0.443</v>
      </c>
      <c r="Q338" t="s">
        <v>199</v>
      </c>
      <c r="R338" s="4">
        <v>0</v>
      </c>
      <c r="S338" t="s">
        <v>318</v>
      </c>
      <c r="T338" t="str">
        <f>_xlfn.TEXTJOIN(" | ",,Teams_Stats[[#This Row],[Year]],Teams_Stats[[#This Row],[Result]],Teams_Stats[[#This Row],[Finish]])</f>
        <v>2025 | LLN | Group Stage</v>
      </c>
      <c r="U338" s="4">
        <f>1-Teams_Stats[[#This Row],[Progress]]</f>
        <v>1</v>
      </c>
    </row>
    <row r="339" spans="1:21" x14ac:dyDescent="0.3">
      <c r="A339" t="s">
        <v>47</v>
      </c>
      <c r="B339">
        <v>2025</v>
      </c>
      <c r="C339" s="6">
        <v>45658</v>
      </c>
      <c r="D339" t="s">
        <v>26</v>
      </c>
      <c r="E339" t="s">
        <v>17</v>
      </c>
      <c r="F339" t="s">
        <v>18</v>
      </c>
      <c r="G339">
        <v>3</v>
      </c>
      <c r="H339">
        <v>0</v>
      </c>
      <c r="I339">
        <v>2</v>
      </c>
      <c r="J339">
        <v>501</v>
      </c>
      <c r="K339">
        <v>20</v>
      </c>
      <c r="L339">
        <v>97</v>
      </c>
      <c r="M339">
        <v>564</v>
      </c>
      <c r="N339">
        <v>9</v>
      </c>
      <c r="O339">
        <v>92.5</v>
      </c>
      <c r="P339">
        <v>-1.087</v>
      </c>
      <c r="Q339" t="s">
        <v>199</v>
      </c>
      <c r="R339" s="4">
        <v>0</v>
      </c>
      <c r="S339" t="s">
        <v>318</v>
      </c>
      <c r="T339" t="str">
        <f>_xlfn.TEXTJOIN(" | ",,Teams_Stats[[#This Row],[Year]],Teams_Stats[[#This Row],[Result]],Teams_Stats[[#This Row],[Finish]])</f>
        <v>2025 | LLN | Group Stage</v>
      </c>
      <c r="U339" s="4">
        <f>1-Teams_Stats[[#This Row],[Progress]]</f>
        <v>1</v>
      </c>
    </row>
    <row r="340" spans="1:21" x14ac:dyDescent="0.3">
      <c r="A340" t="s">
        <v>47</v>
      </c>
      <c r="B340">
        <v>2025</v>
      </c>
      <c r="C340" s="6">
        <v>45658</v>
      </c>
      <c r="D340" t="s">
        <v>31</v>
      </c>
      <c r="E340" t="s">
        <v>24</v>
      </c>
      <c r="F340" t="s">
        <v>18</v>
      </c>
      <c r="G340">
        <v>3</v>
      </c>
      <c r="H340">
        <v>2</v>
      </c>
      <c r="I340">
        <v>0</v>
      </c>
      <c r="J340">
        <v>496</v>
      </c>
      <c r="K340">
        <v>9</v>
      </c>
      <c r="L340">
        <v>79.166666666666671</v>
      </c>
      <c r="M340">
        <v>387</v>
      </c>
      <c r="N340">
        <v>20</v>
      </c>
      <c r="O340">
        <v>81.833333333333329</v>
      </c>
      <c r="P340">
        <v>2.395</v>
      </c>
      <c r="Q340" t="s">
        <v>314</v>
      </c>
      <c r="R340" s="4">
        <v>0.33333333333333331</v>
      </c>
      <c r="S340" t="s">
        <v>317</v>
      </c>
      <c r="T340" t="str">
        <f>_xlfn.TEXTJOIN(" | ",,Teams_Stats[[#This Row],[Year]],Teams_Stats[[#This Row],[Result]],Teams_Stats[[#This Row],[Finish]])</f>
        <v>2025 | WNW - L | Semi Finalist</v>
      </c>
      <c r="U340" s="4">
        <f>1-Teams_Stats[[#This Row],[Progress]]</f>
        <v>0.66666666666666674</v>
      </c>
    </row>
    <row r="341" spans="1:21" x14ac:dyDescent="0.3">
      <c r="A341" t="s">
        <v>47</v>
      </c>
      <c r="B341">
        <v>2025</v>
      </c>
      <c r="C341" s="6">
        <v>45658</v>
      </c>
      <c r="D341" t="s">
        <v>31</v>
      </c>
      <c r="E341" t="s">
        <v>19</v>
      </c>
      <c r="F341" t="s">
        <v>19</v>
      </c>
      <c r="G341">
        <v>1</v>
      </c>
      <c r="H341">
        <v>0</v>
      </c>
      <c r="I341">
        <v>1</v>
      </c>
      <c r="J341">
        <v>312</v>
      </c>
      <c r="K341">
        <v>9</v>
      </c>
      <c r="L341">
        <v>50</v>
      </c>
      <c r="M341">
        <v>362</v>
      </c>
      <c r="N341">
        <v>6</v>
      </c>
      <c r="O341">
        <v>50</v>
      </c>
      <c r="P341">
        <v>-1</v>
      </c>
      <c r="Q341" t="s">
        <v>314</v>
      </c>
      <c r="R341" s="4">
        <v>0.33333333333333331</v>
      </c>
      <c r="S341" t="s">
        <v>317</v>
      </c>
      <c r="T341" t="str">
        <f>_xlfn.TEXTJOIN(" | ",,Teams_Stats[[#This Row],[Year]],Teams_Stats[[#This Row],[Result]],Teams_Stats[[#This Row],[Finish]])</f>
        <v>2025 | WNW - L | Semi Finalist</v>
      </c>
      <c r="U341" s="4">
        <f>1-Teams_Stats[[#This Row],[Progress]]</f>
        <v>0.66666666666666674</v>
      </c>
    </row>
    <row r="342" spans="1:21" x14ac:dyDescent="0.3">
      <c r="A342" t="s">
        <v>47</v>
      </c>
      <c r="B342">
        <v>2025</v>
      </c>
      <c r="C342" s="6">
        <v>45658</v>
      </c>
      <c r="D342" t="s">
        <v>25</v>
      </c>
      <c r="E342" t="s">
        <v>24</v>
      </c>
      <c r="F342" t="s">
        <v>18</v>
      </c>
      <c r="G342">
        <v>3</v>
      </c>
      <c r="H342">
        <v>1</v>
      </c>
      <c r="I342">
        <v>0</v>
      </c>
      <c r="J342">
        <v>465</v>
      </c>
      <c r="K342">
        <v>6</v>
      </c>
      <c r="L342">
        <v>60.333333333333336</v>
      </c>
      <c r="M342">
        <v>624</v>
      </c>
      <c r="N342">
        <v>18</v>
      </c>
      <c r="O342">
        <v>100</v>
      </c>
      <c r="P342">
        <v>0.47499999999999998</v>
      </c>
      <c r="Q342" t="s">
        <v>315</v>
      </c>
      <c r="R342" s="4">
        <v>0.33333333333333331</v>
      </c>
      <c r="S342" t="s">
        <v>317</v>
      </c>
      <c r="T342" t="str">
        <f>_xlfn.TEXTJOIN(" | ",,Teams_Stats[[#This Row],[Year]],Teams_Stats[[#This Row],[Result]],Teams_Stats[[#This Row],[Finish]])</f>
        <v>2025 | WNN - L | Semi Finalist</v>
      </c>
      <c r="U342" s="4">
        <f>1-Teams_Stats[[#This Row],[Progress]]</f>
        <v>0.66666666666666674</v>
      </c>
    </row>
    <row r="343" spans="1:21" x14ac:dyDescent="0.3">
      <c r="A343" t="s">
        <v>47</v>
      </c>
      <c r="B343">
        <v>2025</v>
      </c>
      <c r="C343" s="6">
        <v>45658</v>
      </c>
      <c r="D343" t="s">
        <v>25</v>
      </c>
      <c r="E343" t="s">
        <v>19</v>
      </c>
      <c r="F343" t="s">
        <v>19</v>
      </c>
      <c r="G343">
        <v>1</v>
      </c>
      <c r="H343">
        <v>0</v>
      </c>
      <c r="I343">
        <v>1</v>
      </c>
      <c r="J343">
        <v>264</v>
      </c>
      <c r="K343">
        <v>10</v>
      </c>
      <c r="L343">
        <v>49.5</v>
      </c>
      <c r="M343">
        <v>267</v>
      </c>
      <c r="N343">
        <v>6</v>
      </c>
      <c r="O343">
        <v>48.166666666666664</v>
      </c>
      <c r="P343">
        <v>-0.2632525951557092</v>
      </c>
      <c r="Q343" t="s">
        <v>315</v>
      </c>
      <c r="R343" s="4">
        <v>0.33333333333333331</v>
      </c>
      <c r="S343" t="s">
        <v>317</v>
      </c>
      <c r="T343" t="str">
        <f>_xlfn.TEXTJOIN(" | ",,Teams_Stats[[#This Row],[Year]],Teams_Stats[[#This Row],[Result]],Teams_Stats[[#This Row],[Finish]])</f>
        <v>2025 | WNN - L | Semi Finalist</v>
      </c>
      <c r="U343" s="4">
        <f>1-Teams_Stats[[#This Row],[Progress]]</f>
        <v>0.66666666666666674</v>
      </c>
    </row>
    <row r="344" spans="1:21" x14ac:dyDescent="0.3">
      <c r="A344" t="s">
        <v>47</v>
      </c>
      <c r="B344">
        <v>2025</v>
      </c>
      <c r="C344" s="6">
        <v>45658</v>
      </c>
      <c r="D344" t="s">
        <v>46</v>
      </c>
      <c r="E344" t="s">
        <v>24</v>
      </c>
      <c r="F344" t="s">
        <v>18</v>
      </c>
      <c r="G344">
        <v>3</v>
      </c>
      <c r="H344">
        <v>1</v>
      </c>
      <c r="I344">
        <v>1</v>
      </c>
      <c r="J344">
        <v>806</v>
      </c>
      <c r="K344">
        <v>27</v>
      </c>
      <c r="L344">
        <v>143.5</v>
      </c>
      <c r="M344">
        <v>741</v>
      </c>
      <c r="N344">
        <v>17</v>
      </c>
      <c r="O344">
        <v>112.66666666666667</v>
      </c>
      <c r="P344">
        <v>-0.99</v>
      </c>
      <c r="Q344" t="s">
        <v>202</v>
      </c>
      <c r="R344" s="4">
        <v>0</v>
      </c>
      <c r="S344" t="s">
        <v>318</v>
      </c>
      <c r="T344" t="str">
        <f>_xlfn.TEXTJOIN(" | ",,Teams_Stats[[#This Row],[Year]],Teams_Stats[[#This Row],[Result]],Teams_Stats[[#This Row],[Finish]])</f>
        <v>2025 | LWN | Group Stage</v>
      </c>
      <c r="U344" s="4">
        <f>1-Teams_Stats[[#This Row],[Progress]]</f>
        <v>1</v>
      </c>
    </row>
    <row r="345" spans="1:21" x14ac:dyDescent="0.3">
      <c r="A345" t="s">
        <v>47</v>
      </c>
      <c r="B345">
        <v>2025</v>
      </c>
      <c r="C345" s="6">
        <v>45658</v>
      </c>
      <c r="D345" t="s">
        <v>16</v>
      </c>
      <c r="E345" t="s">
        <v>24</v>
      </c>
      <c r="F345" t="s">
        <v>18</v>
      </c>
      <c r="G345">
        <v>3</v>
      </c>
      <c r="H345">
        <v>0</v>
      </c>
      <c r="I345">
        <v>3</v>
      </c>
      <c r="J345">
        <v>847</v>
      </c>
      <c r="K345">
        <v>28</v>
      </c>
      <c r="L345">
        <v>138.16666666666666</v>
      </c>
      <c r="M345">
        <v>862</v>
      </c>
      <c r="N345">
        <v>15</v>
      </c>
      <c r="O345">
        <v>126.66666666666667</v>
      </c>
      <c r="P345">
        <v>-1.159</v>
      </c>
      <c r="Q345" t="s">
        <v>62</v>
      </c>
      <c r="R345" s="4">
        <v>0</v>
      </c>
      <c r="S345" t="s">
        <v>318</v>
      </c>
      <c r="T345" t="str">
        <f>_xlfn.TEXTJOIN(" | ",,Teams_Stats[[#This Row],[Year]],Teams_Stats[[#This Row],[Result]],Teams_Stats[[#This Row],[Finish]])</f>
        <v>2025 | LLL | Group Stage</v>
      </c>
      <c r="U345" s="4">
        <f>1-Teams_Stats[[#This Row],[Progress]]</f>
        <v>1</v>
      </c>
    </row>
    <row r="346" spans="1:21" x14ac:dyDescent="0.3">
      <c r="A346" t="s">
        <v>47</v>
      </c>
      <c r="B346">
        <v>2006</v>
      </c>
      <c r="C346" s="6">
        <v>45658</v>
      </c>
      <c r="D346" t="s">
        <v>20</v>
      </c>
      <c r="E346" t="s">
        <v>24</v>
      </c>
      <c r="F346" t="s">
        <v>18</v>
      </c>
      <c r="G346">
        <v>3</v>
      </c>
      <c r="H346">
        <v>2</v>
      </c>
      <c r="I346">
        <v>1</v>
      </c>
      <c r="J346">
        <v>634</v>
      </c>
      <c r="K346">
        <v>27</v>
      </c>
      <c r="L346">
        <v>145</v>
      </c>
      <c r="M346">
        <v>497</v>
      </c>
      <c r="N346">
        <v>23</v>
      </c>
      <c r="O346">
        <v>116.66666666666667</v>
      </c>
      <c r="P346">
        <v>0.57225490196078432</v>
      </c>
      <c r="S346"/>
      <c r="T346" t="str">
        <f>_xlfn.TEXTJOIN(" | ",,Teams_Stats[[#This Row],[Year]],Teams_Stats[[#This Row],[Result]],Teams_Stats[[#This Row],[Finish]])</f>
        <v>2006</v>
      </c>
      <c r="U346" s="4">
        <f>1-Teams_Stats[[#This Row],[Progress]]</f>
        <v>1</v>
      </c>
    </row>
    <row r="347" spans="1:21" x14ac:dyDescent="0.3">
      <c r="A347" t="s">
        <v>47</v>
      </c>
      <c r="B347">
        <v>2006</v>
      </c>
      <c r="C347" s="6">
        <v>45658</v>
      </c>
      <c r="D347" t="s">
        <v>20</v>
      </c>
      <c r="E347" t="s">
        <v>19</v>
      </c>
      <c r="F347" t="s">
        <v>19</v>
      </c>
      <c r="G347">
        <v>1</v>
      </c>
      <c r="H347">
        <v>0</v>
      </c>
      <c r="I347">
        <v>1</v>
      </c>
      <c r="J347">
        <v>206</v>
      </c>
      <c r="K347">
        <v>10</v>
      </c>
      <c r="L347">
        <v>46</v>
      </c>
      <c r="M347">
        <v>240</v>
      </c>
      <c r="N347">
        <v>9</v>
      </c>
      <c r="O347">
        <v>50</v>
      </c>
      <c r="P347">
        <v>-0.67999999999999972</v>
      </c>
      <c r="S347"/>
      <c r="T347" t="str">
        <f>_xlfn.TEXTJOIN(" | ",,Teams_Stats[[#This Row],[Year]],Teams_Stats[[#This Row],[Result]],Teams_Stats[[#This Row],[Finish]])</f>
        <v>2006</v>
      </c>
      <c r="U347" s="4">
        <f>1-Teams_Stats[[#This Row],[Progress]]</f>
        <v>1</v>
      </c>
    </row>
    <row r="348" spans="1:21" x14ac:dyDescent="0.3">
      <c r="A348" t="s">
        <v>47</v>
      </c>
      <c r="B348">
        <v>2006</v>
      </c>
      <c r="C348" s="6">
        <v>45658</v>
      </c>
      <c r="D348" t="s">
        <v>26</v>
      </c>
      <c r="E348" t="s">
        <v>24</v>
      </c>
      <c r="F348" t="s">
        <v>18</v>
      </c>
      <c r="G348">
        <v>3</v>
      </c>
      <c r="H348">
        <v>1</v>
      </c>
      <c r="I348">
        <v>2</v>
      </c>
      <c r="J348">
        <v>567</v>
      </c>
      <c r="K348">
        <v>26</v>
      </c>
      <c r="L348">
        <v>119.66666666666667</v>
      </c>
      <c r="M348">
        <v>740</v>
      </c>
      <c r="N348">
        <v>25</v>
      </c>
      <c r="O348">
        <v>149.33333333333334</v>
      </c>
      <c r="P348">
        <v>-1.1065616797900262</v>
      </c>
      <c r="S348"/>
      <c r="T348" t="str">
        <f>_xlfn.TEXTJOIN(" | ",,Teams_Stats[[#This Row],[Year]],Teams_Stats[[#This Row],[Result]],Teams_Stats[[#This Row],[Finish]])</f>
        <v>2006</v>
      </c>
      <c r="U348" s="4">
        <f>1-Teams_Stats[[#This Row],[Progress]]</f>
        <v>1</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E1A70-883A-4066-A121-3094F2EE8192}">
  <dimension ref="A1:AA39"/>
  <sheetViews>
    <sheetView showGridLines="0" showRowColHeaders="0" tabSelected="1" zoomScale="105" zoomScaleNormal="105" workbookViewId="0">
      <selection activeCell="E10" sqref="E10"/>
    </sheetView>
  </sheetViews>
  <sheetFormatPr defaultRowHeight="14.4" x14ac:dyDescent="0.3"/>
  <cols>
    <col min="1" max="1" width="4.77734375" style="8" customWidth="1"/>
    <col min="2" max="2" width="18.44140625" style="16" customWidth="1"/>
    <col min="3" max="3" width="8.21875" style="8" customWidth="1"/>
    <col min="4" max="4" width="5.5546875" style="8" customWidth="1"/>
    <col min="5" max="18" width="8.88671875" style="8"/>
    <col min="19" max="19" width="6.88671875" style="8" customWidth="1"/>
    <col min="20" max="20" width="19.44140625" style="8" customWidth="1"/>
    <col min="21" max="21" width="9.5546875" style="8" customWidth="1"/>
    <col min="22" max="16384" width="8.88671875" style="8"/>
  </cols>
  <sheetData>
    <row r="1" spans="1:27" x14ac:dyDescent="0.3">
      <c r="A1" s="10"/>
      <c r="B1" s="15"/>
      <c r="C1" s="10"/>
      <c r="D1" s="14"/>
      <c r="E1" s="14"/>
      <c r="F1" s="14"/>
      <c r="G1" s="14"/>
      <c r="H1" s="14"/>
      <c r="I1" s="14"/>
      <c r="J1" s="14"/>
      <c r="K1" s="14"/>
      <c r="L1" s="14"/>
      <c r="M1" s="14"/>
      <c r="N1" s="14"/>
      <c r="O1" s="14"/>
      <c r="P1" s="14"/>
      <c r="Q1" s="14"/>
      <c r="R1" s="14"/>
      <c r="S1" s="14"/>
      <c r="T1" s="14"/>
      <c r="U1" s="14"/>
      <c r="V1" s="14"/>
      <c r="W1" s="14"/>
      <c r="X1" s="14"/>
      <c r="Y1" s="18"/>
      <c r="Z1" s="18"/>
      <c r="AA1" s="18"/>
    </row>
    <row r="2" spans="1:27" ht="14.4" customHeight="1" x14ac:dyDescent="0.3">
      <c r="A2" s="10"/>
      <c r="B2" s="15"/>
      <c r="C2" s="10"/>
      <c r="D2" s="14"/>
      <c r="E2" s="14"/>
      <c r="F2" s="14"/>
      <c r="G2" s="14"/>
      <c r="H2" s="14"/>
      <c r="I2" s="14"/>
      <c r="J2" s="14"/>
      <c r="K2" s="14"/>
      <c r="L2" s="14"/>
      <c r="M2" s="14"/>
      <c r="N2" s="14"/>
      <c r="O2" s="14"/>
      <c r="P2" s="14"/>
      <c r="Q2" s="14"/>
      <c r="R2" s="14"/>
      <c r="S2" s="14"/>
      <c r="T2" s="19"/>
      <c r="U2" s="14"/>
      <c r="V2" s="14"/>
      <c r="W2" s="14"/>
      <c r="X2" s="14"/>
      <c r="Y2" s="18"/>
      <c r="Z2" s="18"/>
      <c r="AA2" s="18"/>
    </row>
    <row r="3" spans="1:27" x14ac:dyDescent="0.3">
      <c r="A3" s="10"/>
      <c r="B3" s="15"/>
      <c r="C3" s="10"/>
      <c r="D3" s="14"/>
      <c r="E3" s="14"/>
      <c r="F3" s="14"/>
      <c r="G3" s="14"/>
      <c r="H3" s="14"/>
      <c r="I3" s="14"/>
      <c r="J3" s="14"/>
      <c r="K3" s="14"/>
      <c r="L3" s="14"/>
      <c r="M3" s="14"/>
      <c r="N3" s="14"/>
      <c r="O3" s="14"/>
      <c r="P3" s="14"/>
      <c r="Q3" s="14"/>
      <c r="R3" s="14"/>
      <c r="S3" s="14"/>
      <c r="T3" s="19"/>
      <c r="U3" s="14"/>
      <c r="V3" s="14"/>
      <c r="W3" s="14"/>
      <c r="X3" s="14"/>
      <c r="Y3" s="18"/>
      <c r="Z3" s="18"/>
      <c r="AA3" s="18"/>
    </row>
    <row r="4" spans="1:27" ht="15.6" x14ac:dyDescent="0.3">
      <c r="A4" s="10"/>
      <c r="B4" s="15"/>
      <c r="C4" s="13"/>
      <c r="D4" s="14"/>
      <c r="E4" s="14"/>
      <c r="F4" s="14"/>
      <c r="G4" s="14"/>
      <c r="H4" s="14"/>
      <c r="I4" s="14"/>
      <c r="J4" s="14"/>
      <c r="K4" s="14"/>
      <c r="L4" s="14"/>
      <c r="M4" s="14"/>
      <c r="N4" s="14"/>
      <c r="O4" s="14"/>
      <c r="P4" s="14"/>
      <c r="Q4" s="14"/>
      <c r="R4" s="14"/>
      <c r="S4" s="14"/>
      <c r="T4" s="19"/>
      <c r="U4" s="14"/>
      <c r="V4" s="14"/>
      <c r="W4" s="14"/>
      <c r="X4" s="14"/>
      <c r="Y4" s="18"/>
      <c r="Z4" s="18"/>
      <c r="AA4" s="18"/>
    </row>
    <row r="5" spans="1:27" x14ac:dyDescent="0.3">
      <c r="A5" s="10"/>
      <c r="B5" s="15"/>
      <c r="C5" s="10"/>
      <c r="D5" s="14"/>
      <c r="E5" s="14"/>
      <c r="F5" s="14"/>
      <c r="G5" s="14"/>
      <c r="H5" s="14"/>
      <c r="I5" s="14"/>
      <c r="J5" s="14"/>
      <c r="K5" s="14"/>
      <c r="L5" s="14"/>
      <c r="M5" s="14"/>
      <c r="N5" s="14"/>
      <c r="O5" s="14"/>
      <c r="P5" s="14"/>
      <c r="Q5" s="14"/>
      <c r="R5" s="14"/>
      <c r="S5" s="14"/>
      <c r="T5" s="19"/>
      <c r="U5" s="14"/>
      <c r="V5" s="14"/>
      <c r="W5" s="14"/>
      <c r="X5" s="14"/>
      <c r="Y5" s="18"/>
      <c r="Z5" s="18"/>
      <c r="AA5" s="18"/>
    </row>
    <row r="6" spans="1:27" x14ac:dyDescent="0.3">
      <c r="A6" s="10"/>
      <c r="B6" s="15"/>
      <c r="C6" s="10"/>
      <c r="D6" s="14"/>
      <c r="E6" s="14"/>
      <c r="F6" s="14"/>
      <c r="G6" s="14"/>
      <c r="H6" s="14"/>
      <c r="I6" s="14"/>
      <c r="J6" s="14"/>
      <c r="K6" s="14"/>
      <c r="L6" s="14"/>
      <c r="M6" s="14"/>
      <c r="N6" s="14"/>
      <c r="O6" s="14"/>
      <c r="P6" s="14"/>
      <c r="Q6" s="14"/>
      <c r="R6" s="14"/>
      <c r="S6" s="14"/>
      <c r="T6" s="19"/>
      <c r="U6" s="14"/>
      <c r="V6" s="14"/>
      <c r="W6" s="14"/>
      <c r="X6" s="14"/>
      <c r="Y6" s="18"/>
      <c r="Z6" s="18"/>
      <c r="AA6" s="18"/>
    </row>
    <row r="7" spans="1:27" x14ac:dyDescent="0.3">
      <c r="A7" s="10"/>
      <c r="B7" s="15"/>
      <c r="C7" s="10"/>
      <c r="D7" s="14"/>
      <c r="E7" s="14"/>
      <c r="F7" s="14"/>
      <c r="G7" s="14"/>
      <c r="H7" s="14"/>
      <c r="I7" s="14"/>
      <c r="J7" s="14"/>
      <c r="K7" s="14"/>
      <c r="L7" s="14"/>
      <c r="M7" s="14"/>
      <c r="N7" s="14"/>
      <c r="O7" s="14"/>
      <c r="P7" s="14"/>
      <c r="Q7" s="14"/>
      <c r="R7" s="14"/>
      <c r="S7" s="14"/>
      <c r="T7" s="14"/>
      <c r="U7" s="14"/>
      <c r="V7" s="14"/>
      <c r="W7" s="14"/>
      <c r="X7" s="14"/>
      <c r="Y7" s="18"/>
      <c r="Z7" s="18"/>
      <c r="AA7" s="18"/>
    </row>
    <row r="8" spans="1:27" x14ac:dyDescent="0.3">
      <c r="A8" s="24" t="s">
        <v>328</v>
      </c>
      <c r="B8" s="24"/>
      <c r="C8" s="24"/>
      <c r="D8" s="14"/>
      <c r="E8" s="14"/>
      <c r="F8" s="14"/>
      <c r="G8" s="14"/>
      <c r="H8" s="14"/>
      <c r="I8" s="14"/>
      <c r="J8" s="14"/>
      <c r="K8" s="14"/>
      <c r="L8" s="14"/>
      <c r="M8" s="14"/>
      <c r="N8" s="14"/>
      <c r="O8" s="14"/>
      <c r="P8" s="14"/>
      <c r="Q8" s="14"/>
      <c r="R8" s="14"/>
      <c r="S8" s="14"/>
      <c r="T8" s="14"/>
      <c r="U8" s="14"/>
      <c r="V8" s="14"/>
      <c r="W8" s="14"/>
      <c r="X8" s="14"/>
      <c r="Y8" s="18"/>
      <c r="Z8" s="18"/>
      <c r="AA8" s="18"/>
    </row>
    <row r="9" spans="1:27" x14ac:dyDescent="0.3">
      <c r="A9" s="24"/>
      <c r="B9" s="24"/>
      <c r="C9" s="24"/>
      <c r="D9" s="14"/>
      <c r="E9" s="14"/>
      <c r="F9" s="14"/>
      <c r="G9" s="14"/>
      <c r="H9" s="14"/>
      <c r="I9" s="14"/>
      <c r="J9" s="14"/>
      <c r="K9" s="14"/>
      <c r="L9" s="14"/>
      <c r="M9" s="14"/>
      <c r="N9" s="14"/>
      <c r="O9" s="14"/>
      <c r="P9" s="14"/>
      <c r="Q9" s="14"/>
      <c r="R9" s="14"/>
      <c r="S9" s="14"/>
      <c r="T9" s="14"/>
      <c r="U9" s="14"/>
      <c r="V9" s="14"/>
      <c r="W9" s="14"/>
      <c r="X9" s="14"/>
      <c r="Y9" s="18"/>
      <c r="Z9" s="18"/>
      <c r="AA9" s="18"/>
    </row>
    <row r="10" spans="1:27" x14ac:dyDescent="0.3">
      <c r="A10" s="25" t="s">
        <v>327</v>
      </c>
      <c r="B10" s="25"/>
      <c r="C10" s="25"/>
      <c r="D10" s="14"/>
      <c r="E10" s="14"/>
      <c r="F10" s="14"/>
      <c r="G10" s="14"/>
      <c r="H10" s="14"/>
      <c r="I10" s="14"/>
      <c r="J10" s="14"/>
      <c r="K10" s="14"/>
      <c r="L10" s="14"/>
      <c r="M10" s="14"/>
      <c r="N10" s="14"/>
      <c r="O10" s="14"/>
      <c r="P10" s="14"/>
      <c r="Q10" s="14"/>
      <c r="R10" s="14"/>
      <c r="S10" s="14"/>
      <c r="T10" s="14"/>
      <c r="U10" s="14"/>
      <c r="V10" s="14"/>
      <c r="W10" s="14"/>
      <c r="X10" s="14"/>
      <c r="Y10" s="18"/>
      <c r="Z10" s="18"/>
      <c r="AA10" s="18"/>
    </row>
    <row r="11" spans="1:27" x14ac:dyDescent="0.3">
      <c r="A11" s="25"/>
      <c r="B11" s="25"/>
      <c r="C11" s="25"/>
      <c r="D11" s="14"/>
      <c r="E11" s="14"/>
      <c r="F11" s="14"/>
      <c r="G11" s="14"/>
      <c r="H11" s="14"/>
      <c r="I11" s="14"/>
      <c r="J11" s="14"/>
      <c r="K11" s="14"/>
      <c r="L11" s="14"/>
      <c r="M11" s="14"/>
      <c r="N11" s="14"/>
      <c r="O11" s="14"/>
      <c r="P11" s="14"/>
      <c r="Q11" s="14"/>
      <c r="R11" s="14"/>
      <c r="S11" s="14"/>
      <c r="T11" s="14"/>
      <c r="U11" s="14"/>
      <c r="V11" s="14"/>
      <c r="W11" s="14"/>
      <c r="X11" s="14"/>
      <c r="Y11" s="18"/>
      <c r="Z11" s="18"/>
      <c r="AA11" s="18"/>
    </row>
    <row r="12" spans="1:27" x14ac:dyDescent="0.3">
      <c r="A12" s="10"/>
      <c r="B12" s="15"/>
      <c r="C12" s="10"/>
      <c r="D12" s="14"/>
      <c r="E12" s="14"/>
      <c r="F12" s="14"/>
      <c r="G12" s="14"/>
      <c r="H12" s="14"/>
      <c r="I12" s="14"/>
      <c r="J12" s="14"/>
      <c r="K12" s="14"/>
      <c r="L12" s="14"/>
      <c r="M12" s="14"/>
      <c r="N12" s="14"/>
      <c r="O12" s="14"/>
      <c r="P12" s="14"/>
      <c r="Q12" s="14"/>
      <c r="R12" s="14"/>
      <c r="S12" s="14"/>
      <c r="T12" s="14"/>
      <c r="U12" s="14"/>
      <c r="V12" s="14"/>
      <c r="W12" s="14"/>
      <c r="X12" s="14"/>
      <c r="Y12" s="18"/>
      <c r="Z12" s="18"/>
      <c r="AA12" s="18"/>
    </row>
    <row r="13" spans="1:27" ht="14.4" customHeight="1" x14ac:dyDescent="0.3">
      <c r="A13" s="10"/>
      <c r="B13" s="12" t="s">
        <v>0</v>
      </c>
      <c r="C13" s="22"/>
      <c r="D13" s="14"/>
      <c r="E13" s="14"/>
      <c r="F13" s="14"/>
      <c r="G13" s="14"/>
      <c r="H13" s="14"/>
      <c r="I13" s="14"/>
      <c r="J13" s="14"/>
      <c r="K13" s="14"/>
      <c r="L13" s="14"/>
      <c r="M13" s="14"/>
      <c r="N13" s="14"/>
      <c r="O13" s="14"/>
      <c r="P13" s="14"/>
      <c r="Q13" s="14"/>
      <c r="R13" s="14"/>
      <c r="S13" s="14"/>
      <c r="T13" s="14"/>
      <c r="U13" s="14"/>
      <c r="V13" s="14"/>
      <c r="W13" s="14"/>
      <c r="X13" s="14"/>
      <c r="Y13" s="18"/>
      <c r="Z13" s="18"/>
      <c r="AA13" s="18"/>
    </row>
    <row r="14" spans="1:27" x14ac:dyDescent="0.3">
      <c r="A14" s="11" t="s">
        <v>0</v>
      </c>
      <c r="B14" s="23" t="s">
        <v>15</v>
      </c>
      <c r="C14" s="21"/>
      <c r="D14" s="14"/>
      <c r="E14" s="14"/>
      <c r="F14" s="14"/>
      <c r="G14" s="14"/>
      <c r="H14" s="14"/>
      <c r="I14" s="14"/>
      <c r="J14" s="14"/>
      <c r="K14" s="14"/>
      <c r="L14" s="14"/>
      <c r="M14" s="14"/>
      <c r="N14" s="14"/>
      <c r="O14" s="14"/>
      <c r="P14" s="14"/>
      <c r="Q14" s="14"/>
      <c r="R14" s="14"/>
      <c r="S14" s="14"/>
      <c r="T14" s="14"/>
      <c r="U14" s="14"/>
      <c r="V14" s="14"/>
      <c r="W14" s="14"/>
      <c r="X14" s="14"/>
      <c r="Y14" s="18"/>
      <c r="Z14" s="18"/>
      <c r="AA14" s="18"/>
    </row>
    <row r="15" spans="1:27" ht="14.4" customHeight="1" x14ac:dyDescent="0.3">
      <c r="A15" s="10"/>
      <c r="B15" s="15"/>
      <c r="C15" s="17"/>
      <c r="D15" s="14"/>
      <c r="E15" s="14"/>
      <c r="F15" s="14"/>
      <c r="G15" s="14"/>
      <c r="H15" s="14"/>
      <c r="I15" s="14"/>
      <c r="J15" s="14"/>
      <c r="K15" s="14"/>
      <c r="L15" s="14"/>
      <c r="M15" s="14"/>
      <c r="N15" s="14"/>
      <c r="O15" s="14"/>
      <c r="P15" s="14"/>
      <c r="Q15" s="14"/>
      <c r="R15" s="14"/>
      <c r="S15" s="14"/>
      <c r="T15" s="14"/>
      <c r="U15" s="14"/>
      <c r="V15" s="14"/>
      <c r="W15" s="14"/>
      <c r="X15" s="14"/>
      <c r="Y15" s="18"/>
      <c r="Z15" s="18"/>
      <c r="AA15" s="18"/>
    </row>
    <row r="16" spans="1:27" ht="15.6" x14ac:dyDescent="0.3">
      <c r="A16" s="10"/>
      <c r="B16" s="12" t="s">
        <v>3</v>
      </c>
      <c r="C16" s="12"/>
      <c r="D16" s="14"/>
      <c r="E16" s="14"/>
      <c r="F16" s="14"/>
      <c r="G16" s="14"/>
      <c r="H16" s="14"/>
      <c r="I16" s="14"/>
      <c r="J16" s="14"/>
      <c r="K16" s="14"/>
      <c r="L16" s="14"/>
      <c r="M16" s="14"/>
      <c r="N16" s="14"/>
      <c r="O16" s="14"/>
      <c r="P16" s="14"/>
      <c r="Q16" s="14"/>
      <c r="R16" s="14"/>
      <c r="S16" s="14"/>
      <c r="T16" s="14"/>
      <c r="U16" s="14"/>
      <c r="V16" s="14"/>
      <c r="W16" s="14"/>
      <c r="X16" s="14"/>
      <c r="Y16" s="18"/>
      <c r="Z16" s="18"/>
      <c r="AA16" s="18"/>
    </row>
    <row r="17" spans="1:27" x14ac:dyDescent="0.3">
      <c r="A17" s="11" t="s">
        <v>4</v>
      </c>
      <c r="B17" s="23" t="s">
        <v>18</v>
      </c>
      <c r="C17" s="21"/>
      <c r="D17" s="14"/>
      <c r="E17" s="14"/>
      <c r="F17" s="14"/>
      <c r="G17" s="14"/>
      <c r="H17" s="14"/>
      <c r="I17" s="14"/>
      <c r="J17" s="14"/>
      <c r="K17" s="14"/>
      <c r="L17" s="14"/>
      <c r="M17" s="14"/>
      <c r="N17" s="14"/>
      <c r="O17" s="14"/>
      <c r="P17" s="14"/>
      <c r="Q17" s="14"/>
      <c r="R17" s="14"/>
      <c r="S17" s="14"/>
      <c r="T17" s="14"/>
      <c r="U17" s="14"/>
      <c r="V17" s="14"/>
      <c r="W17" s="14"/>
      <c r="X17" s="14"/>
      <c r="Y17" s="18"/>
      <c r="Z17" s="18"/>
      <c r="AA17" s="18"/>
    </row>
    <row r="18" spans="1:27" x14ac:dyDescent="0.3">
      <c r="A18" s="10"/>
      <c r="B18" s="15"/>
      <c r="C18" s="17"/>
      <c r="D18" s="14"/>
      <c r="E18" s="14"/>
      <c r="F18" s="14"/>
      <c r="G18" s="14"/>
      <c r="H18" s="14"/>
      <c r="I18" s="14"/>
      <c r="J18" s="14"/>
      <c r="K18" s="14"/>
      <c r="L18" s="14"/>
      <c r="M18" s="14"/>
      <c r="N18" s="14"/>
      <c r="O18" s="14"/>
      <c r="P18" s="14"/>
      <c r="Q18" s="14"/>
      <c r="R18" s="14"/>
      <c r="S18" s="14"/>
      <c r="T18" s="14"/>
      <c r="U18" s="14"/>
      <c r="V18" s="14"/>
      <c r="W18" s="14"/>
      <c r="X18" s="14"/>
      <c r="Y18" s="18"/>
      <c r="Z18" s="18"/>
      <c r="AA18" s="18"/>
    </row>
    <row r="19" spans="1:27" ht="15.6" x14ac:dyDescent="0.3">
      <c r="A19" s="10"/>
      <c r="B19" s="12" t="s">
        <v>2</v>
      </c>
      <c r="C19" s="10"/>
      <c r="D19" s="14"/>
      <c r="E19" s="14"/>
      <c r="F19" s="14"/>
      <c r="G19" s="14"/>
      <c r="H19" s="14"/>
      <c r="I19" s="14"/>
      <c r="J19" s="14"/>
      <c r="K19" s="14"/>
      <c r="L19" s="14"/>
      <c r="M19" s="14"/>
      <c r="N19" s="14"/>
      <c r="O19" s="14"/>
      <c r="P19" s="14"/>
      <c r="Q19" s="14"/>
      <c r="R19" s="14"/>
      <c r="S19" s="14"/>
      <c r="T19" s="14"/>
      <c r="U19" s="14"/>
      <c r="V19" s="14"/>
      <c r="W19" s="14"/>
      <c r="X19" s="14"/>
      <c r="Y19" s="18"/>
      <c r="Z19" s="18"/>
      <c r="AA19" s="18"/>
    </row>
    <row r="20" spans="1:27" x14ac:dyDescent="0.3">
      <c r="A20" s="10"/>
      <c r="B20" s="15"/>
      <c r="C20" s="10"/>
      <c r="D20" s="14"/>
      <c r="E20" s="14"/>
      <c r="F20" s="14"/>
      <c r="G20" s="14"/>
      <c r="H20" s="14"/>
      <c r="I20" s="14"/>
      <c r="J20" s="14"/>
      <c r="K20" s="14"/>
      <c r="L20" s="14"/>
      <c r="M20" s="14"/>
      <c r="N20" s="14"/>
      <c r="O20" s="14"/>
      <c r="P20" s="14"/>
      <c r="Q20" s="14"/>
      <c r="R20" s="14"/>
      <c r="S20" s="14"/>
      <c r="T20" s="14"/>
      <c r="U20" s="14"/>
      <c r="V20" s="14"/>
      <c r="W20" s="14"/>
      <c r="X20" s="14"/>
      <c r="Y20" s="18"/>
      <c r="Z20" s="18"/>
      <c r="AA20" s="18"/>
    </row>
    <row r="21" spans="1:27" x14ac:dyDescent="0.3">
      <c r="A21" s="10"/>
      <c r="B21" s="15"/>
      <c r="C21" s="10"/>
      <c r="D21" s="14"/>
      <c r="E21" s="14"/>
      <c r="F21" s="14"/>
      <c r="G21" s="14"/>
      <c r="H21" s="14"/>
      <c r="I21" s="14"/>
      <c r="J21" s="14"/>
      <c r="K21" s="14"/>
      <c r="L21" s="14"/>
      <c r="M21" s="14"/>
      <c r="N21" s="14"/>
      <c r="O21" s="14"/>
      <c r="P21" s="14"/>
      <c r="Q21" s="14"/>
      <c r="R21" s="14"/>
      <c r="S21" s="14"/>
      <c r="T21" s="14"/>
      <c r="U21" s="14"/>
      <c r="V21" s="14"/>
      <c r="W21" s="14"/>
      <c r="X21" s="14"/>
      <c r="Y21" s="18"/>
      <c r="Z21" s="18"/>
      <c r="AA21" s="18"/>
    </row>
    <row r="22" spans="1:27" x14ac:dyDescent="0.3">
      <c r="A22" s="10"/>
      <c r="B22" s="15"/>
      <c r="C22" s="10"/>
      <c r="D22" s="14"/>
      <c r="E22" s="14"/>
      <c r="F22" s="14"/>
      <c r="G22" s="14"/>
      <c r="H22" s="14"/>
      <c r="I22" s="14"/>
      <c r="J22" s="14"/>
      <c r="K22" s="14"/>
      <c r="L22" s="14"/>
      <c r="M22" s="14"/>
      <c r="N22" s="14"/>
      <c r="O22" s="14"/>
      <c r="P22" s="14"/>
      <c r="Q22" s="14"/>
      <c r="R22" s="14"/>
      <c r="S22" s="14"/>
      <c r="T22" s="14"/>
      <c r="U22" s="14"/>
      <c r="V22" s="14"/>
      <c r="W22" s="14"/>
      <c r="X22" s="14"/>
      <c r="Y22" s="18"/>
      <c r="Z22" s="18"/>
      <c r="AA22" s="18"/>
    </row>
    <row r="23" spans="1:27" x14ac:dyDescent="0.3">
      <c r="A23" s="10"/>
      <c r="B23" s="15"/>
      <c r="C23" s="10"/>
      <c r="D23" s="14"/>
      <c r="E23" s="14"/>
      <c r="F23" s="14"/>
      <c r="G23" s="14"/>
      <c r="H23" s="14"/>
      <c r="I23" s="14"/>
      <c r="J23" s="14"/>
      <c r="K23" s="14"/>
      <c r="L23" s="14"/>
      <c r="M23" s="14"/>
      <c r="N23" s="14"/>
      <c r="O23" s="14"/>
      <c r="P23" s="14"/>
      <c r="Q23" s="14"/>
      <c r="R23" s="14"/>
      <c r="S23" s="14"/>
      <c r="T23" s="14"/>
      <c r="U23" s="14"/>
      <c r="V23" s="14"/>
      <c r="W23" s="14"/>
      <c r="X23" s="14"/>
      <c r="Y23" s="18"/>
      <c r="Z23" s="18"/>
      <c r="AA23" s="18"/>
    </row>
    <row r="24" spans="1:27" x14ac:dyDescent="0.3">
      <c r="A24" s="10"/>
      <c r="B24" s="15"/>
      <c r="C24" s="10"/>
      <c r="D24" s="14"/>
      <c r="E24" s="14"/>
      <c r="F24" s="14"/>
      <c r="G24" s="14"/>
      <c r="H24" s="14"/>
      <c r="I24" s="14"/>
      <c r="J24" s="14"/>
      <c r="K24" s="14"/>
      <c r="L24" s="14"/>
      <c r="M24" s="14"/>
      <c r="N24" s="14"/>
      <c r="O24" s="14"/>
      <c r="P24" s="14"/>
      <c r="Q24" s="14"/>
      <c r="R24" s="14"/>
      <c r="S24" s="14"/>
      <c r="T24" s="14"/>
      <c r="U24" s="14"/>
      <c r="V24" s="14"/>
      <c r="W24" s="14"/>
      <c r="X24" s="14"/>
      <c r="Y24" s="18"/>
      <c r="Z24" s="18"/>
      <c r="AA24" s="18"/>
    </row>
    <row r="25" spans="1:27" x14ac:dyDescent="0.3">
      <c r="A25" s="10"/>
      <c r="B25" s="15"/>
      <c r="C25" s="10"/>
      <c r="D25" s="14"/>
      <c r="E25" s="14"/>
      <c r="F25" s="14"/>
      <c r="G25" s="14"/>
      <c r="H25" s="14"/>
      <c r="I25" s="14"/>
      <c r="J25" s="14"/>
      <c r="K25" s="14"/>
      <c r="L25" s="14"/>
      <c r="M25" s="14"/>
      <c r="N25" s="14"/>
      <c r="O25" s="14"/>
      <c r="P25" s="14"/>
      <c r="Q25" s="14"/>
      <c r="R25" s="14"/>
      <c r="S25" s="14"/>
      <c r="T25" s="14"/>
      <c r="U25" s="14"/>
      <c r="V25" s="14"/>
      <c r="W25" s="14"/>
      <c r="X25" s="14"/>
      <c r="Y25" s="18"/>
      <c r="Z25" s="18"/>
      <c r="AA25" s="18"/>
    </row>
    <row r="26" spans="1:27" x14ac:dyDescent="0.3">
      <c r="A26" s="10"/>
      <c r="B26" s="15"/>
      <c r="C26" s="10"/>
      <c r="D26" s="14"/>
      <c r="E26" s="14"/>
      <c r="F26" s="14"/>
      <c r="G26" s="14"/>
      <c r="H26" s="14"/>
      <c r="I26" s="14"/>
      <c r="J26" s="14"/>
      <c r="K26" s="14"/>
      <c r="L26" s="14"/>
      <c r="M26" s="14"/>
      <c r="N26" s="14"/>
      <c r="O26" s="14"/>
      <c r="P26" s="14"/>
      <c r="Q26" s="14"/>
      <c r="R26" s="14"/>
      <c r="S26" s="14"/>
      <c r="T26" s="14"/>
      <c r="U26" s="14"/>
      <c r="V26" s="14"/>
      <c r="W26" s="14"/>
      <c r="X26" s="14"/>
      <c r="Y26" s="18"/>
      <c r="Z26" s="18"/>
      <c r="AA26" s="18"/>
    </row>
    <row r="27" spans="1:27" x14ac:dyDescent="0.3">
      <c r="A27" s="10"/>
      <c r="B27" s="15"/>
      <c r="C27" s="10"/>
      <c r="D27" s="14"/>
      <c r="E27" s="14"/>
      <c r="F27" s="14"/>
      <c r="G27" s="14"/>
      <c r="H27" s="14"/>
      <c r="I27" s="14"/>
      <c r="J27" s="14"/>
      <c r="K27" s="14"/>
      <c r="L27" s="14"/>
      <c r="M27" s="14"/>
      <c r="N27" s="14"/>
      <c r="O27" s="14"/>
      <c r="P27" s="14"/>
      <c r="Q27" s="14"/>
      <c r="R27" s="14"/>
      <c r="S27" s="14"/>
      <c r="T27" s="14"/>
      <c r="U27" s="14"/>
      <c r="V27" s="14"/>
      <c r="W27" s="14"/>
      <c r="X27" s="14"/>
      <c r="Y27" s="18"/>
      <c r="Z27" s="18"/>
      <c r="AA27" s="18"/>
    </row>
    <row r="28" spans="1:27" x14ac:dyDescent="0.3">
      <c r="A28" s="10"/>
      <c r="B28" s="15"/>
      <c r="C28" s="10"/>
      <c r="D28" s="14"/>
      <c r="E28" s="14"/>
      <c r="F28" s="14"/>
      <c r="G28" s="14"/>
      <c r="H28" s="14"/>
      <c r="I28" s="14"/>
      <c r="J28" s="14"/>
      <c r="K28" s="14"/>
      <c r="L28" s="14"/>
      <c r="M28" s="14"/>
      <c r="N28" s="14"/>
      <c r="O28" s="14"/>
      <c r="P28" s="14"/>
      <c r="Q28" s="14"/>
      <c r="R28" s="14"/>
      <c r="S28" s="14"/>
      <c r="T28" s="14"/>
      <c r="U28" s="14"/>
      <c r="V28" s="14"/>
      <c r="W28" s="14"/>
      <c r="X28" s="14"/>
      <c r="Y28" s="18"/>
      <c r="Z28" s="18"/>
      <c r="AA28" s="18"/>
    </row>
    <row r="29" spans="1:27" x14ac:dyDescent="0.3">
      <c r="A29" s="10"/>
      <c r="B29" s="15"/>
      <c r="C29" s="10"/>
      <c r="D29" s="14"/>
      <c r="E29" s="14"/>
      <c r="F29" s="14"/>
      <c r="G29" s="14"/>
      <c r="H29" s="14"/>
      <c r="I29" s="14"/>
      <c r="J29" s="14"/>
      <c r="K29" s="14"/>
      <c r="L29" s="14"/>
      <c r="M29" s="14"/>
      <c r="N29" s="14"/>
      <c r="O29" s="14"/>
      <c r="P29" s="14"/>
      <c r="Q29" s="14"/>
      <c r="R29" s="14"/>
      <c r="S29" s="14"/>
      <c r="T29" s="14"/>
      <c r="U29" s="14"/>
      <c r="V29" s="14"/>
      <c r="W29" s="14"/>
      <c r="X29" s="14"/>
      <c r="Y29" s="18"/>
      <c r="Z29" s="18"/>
      <c r="AA29" s="18"/>
    </row>
    <row r="30" spans="1:27" x14ac:dyDescent="0.3">
      <c r="A30" s="10"/>
      <c r="B30" s="15"/>
      <c r="C30" s="10"/>
      <c r="D30" s="14"/>
      <c r="E30" s="14"/>
      <c r="F30" s="14"/>
      <c r="G30" s="14"/>
      <c r="H30" s="14"/>
      <c r="I30" s="14"/>
      <c r="J30" s="14"/>
      <c r="K30" s="14"/>
      <c r="L30" s="14"/>
      <c r="M30" s="14"/>
      <c r="N30" s="14"/>
      <c r="O30" s="14"/>
      <c r="P30" s="14"/>
      <c r="Q30" s="14"/>
      <c r="R30" s="14"/>
      <c r="S30" s="14"/>
      <c r="T30" s="14"/>
      <c r="U30" s="14"/>
      <c r="V30" s="14"/>
      <c r="W30" s="14"/>
      <c r="X30" s="14"/>
      <c r="Y30" s="18"/>
      <c r="Z30" s="18"/>
      <c r="AA30" s="18"/>
    </row>
    <row r="31" spans="1:27" x14ac:dyDescent="0.3">
      <c r="A31" s="10"/>
      <c r="B31" s="15"/>
      <c r="C31" s="10"/>
      <c r="D31" s="14"/>
      <c r="E31" s="14"/>
      <c r="F31" s="14"/>
      <c r="G31" s="14"/>
      <c r="H31" s="14"/>
      <c r="I31" s="14"/>
      <c r="J31" s="14"/>
      <c r="K31" s="14"/>
      <c r="L31" s="14"/>
      <c r="M31" s="14"/>
      <c r="N31" s="14"/>
      <c r="O31" s="14"/>
      <c r="P31" s="14"/>
      <c r="Q31" s="14"/>
      <c r="R31" s="14"/>
      <c r="S31" s="14"/>
      <c r="T31" s="14"/>
      <c r="U31" s="14"/>
      <c r="V31" s="14"/>
      <c r="W31" s="14"/>
      <c r="X31" s="14"/>
      <c r="Y31" s="18"/>
      <c r="Z31" s="18"/>
      <c r="AA31" s="18"/>
    </row>
    <row r="32" spans="1:27" x14ac:dyDescent="0.3">
      <c r="A32" s="10"/>
      <c r="B32" s="15"/>
      <c r="C32" s="10"/>
      <c r="D32" s="14"/>
      <c r="E32" s="14"/>
      <c r="F32" s="14"/>
      <c r="G32" s="14"/>
      <c r="H32" s="14"/>
      <c r="I32" s="14"/>
      <c r="J32" s="14"/>
      <c r="K32" s="14"/>
      <c r="L32" s="14"/>
      <c r="M32" s="14"/>
      <c r="N32" s="14"/>
      <c r="O32" s="14"/>
      <c r="P32" s="14"/>
      <c r="Q32" s="14"/>
      <c r="R32" s="14"/>
      <c r="S32" s="14"/>
      <c r="T32" s="14"/>
      <c r="U32" s="14"/>
      <c r="V32" s="14"/>
      <c r="W32" s="14"/>
      <c r="X32" s="14"/>
      <c r="Y32" s="18"/>
      <c r="Z32" s="18"/>
      <c r="AA32" s="18"/>
    </row>
    <row r="33" spans="1:27" x14ac:dyDescent="0.3">
      <c r="A33" s="10"/>
      <c r="B33" s="15"/>
      <c r="C33" s="10"/>
      <c r="D33" s="14"/>
      <c r="E33" s="14"/>
      <c r="F33" s="14"/>
      <c r="G33" s="14"/>
      <c r="H33" s="14"/>
      <c r="I33" s="14"/>
      <c r="J33" s="14"/>
      <c r="K33" s="14"/>
      <c r="L33" s="14"/>
      <c r="M33" s="14"/>
      <c r="N33" s="14"/>
      <c r="O33" s="14"/>
      <c r="P33" s="14"/>
      <c r="Q33" s="14"/>
      <c r="R33" s="14"/>
      <c r="S33" s="14"/>
      <c r="T33" s="14"/>
      <c r="U33" s="14"/>
      <c r="V33" s="14"/>
      <c r="W33" s="14"/>
      <c r="X33" s="14"/>
      <c r="Y33" s="18"/>
      <c r="Z33" s="18"/>
      <c r="AA33" s="18"/>
    </row>
    <row r="34" spans="1:27" x14ac:dyDescent="0.3">
      <c r="D34" s="18"/>
      <c r="E34" s="18"/>
      <c r="F34" s="18"/>
      <c r="G34" s="18"/>
      <c r="H34" s="18"/>
      <c r="I34" s="18"/>
      <c r="J34" s="18"/>
      <c r="K34" s="18"/>
      <c r="L34" s="18"/>
      <c r="M34" s="18"/>
      <c r="N34" s="18"/>
      <c r="O34" s="18"/>
      <c r="P34" s="18"/>
      <c r="Q34" s="18"/>
      <c r="R34" s="18"/>
      <c r="S34" s="18"/>
      <c r="T34" s="18"/>
      <c r="U34" s="18"/>
      <c r="V34" s="18"/>
      <c r="W34" s="18"/>
      <c r="X34" s="18"/>
      <c r="Y34" s="18"/>
      <c r="Z34" s="18"/>
      <c r="AA34" s="18"/>
    </row>
    <row r="35" spans="1:27" x14ac:dyDescent="0.3">
      <c r="D35" s="18"/>
      <c r="E35" s="18"/>
      <c r="F35" s="18"/>
      <c r="G35" s="18"/>
      <c r="H35" s="18"/>
      <c r="I35" s="18"/>
      <c r="J35" s="18"/>
      <c r="K35" s="18"/>
      <c r="L35" s="18"/>
      <c r="M35" s="18"/>
      <c r="N35" s="18"/>
      <c r="O35" s="18"/>
      <c r="P35" s="18"/>
      <c r="Q35" s="18"/>
      <c r="R35" s="18"/>
      <c r="S35" s="18"/>
      <c r="T35" s="18"/>
      <c r="U35" s="18"/>
      <c r="V35" s="18"/>
      <c r="W35" s="18"/>
      <c r="X35" s="18"/>
      <c r="Y35" s="18"/>
      <c r="Z35" s="18"/>
      <c r="AA35" s="18"/>
    </row>
    <row r="36" spans="1:27" x14ac:dyDescent="0.3">
      <c r="D36" s="18"/>
      <c r="E36" s="18"/>
      <c r="F36" s="18"/>
      <c r="G36" s="18"/>
      <c r="H36" s="18"/>
      <c r="I36" s="18"/>
      <c r="J36" s="18"/>
      <c r="K36" s="18"/>
      <c r="L36" s="18"/>
      <c r="M36" s="18"/>
      <c r="N36" s="18"/>
      <c r="O36" s="18"/>
      <c r="P36" s="18"/>
      <c r="Q36" s="18"/>
      <c r="R36" s="18"/>
      <c r="S36" s="18"/>
      <c r="T36" s="18"/>
      <c r="U36" s="18"/>
      <c r="V36" s="18"/>
      <c r="W36" s="18"/>
      <c r="X36" s="18"/>
      <c r="Y36" s="18"/>
      <c r="Z36" s="18"/>
      <c r="AA36" s="18"/>
    </row>
    <row r="37" spans="1:27" x14ac:dyDescent="0.3">
      <c r="D37" s="18"/>
      <c r="E37" s="18"/>
      <c r="F37" s="18"/>
      <c r="G37" s="18"/>
      <c r="H37" s="18"/>
      <c r="I37" s="18"/>
      <c r="J37" s="18"/>
      <c r="K37" s="18"/>
      <c r="L37" s="18"/>
      <c r="M37" s="18"/>
      <c r="N37" s="18"/>
      <c r="O37" s="18"/>
      <c r="P37" s="18"/>
      <c r="Q37" s="18"/>
      <c r="R37" s="18"/>
      <c r="S37" s="18"/>
      <c r="T37" s="18"/>
      <c r="U37" s="18"/>
      <c r="V37" s="18"/>
      <c r="W37" s="18"/>
      <c r="X37" s="18"/>
      <c r="Y37" s="18"/>
      <c r="Z37" s="18"/>
      <c r="AA37" s="18"/>
    </row>
    <row r="38" spans="1:27" x14ac:dyDescent="0.3">
      <c r="D38" s="18"/>
      <c r="E38" s="18"/>
      <c r="F38" s="18"/>
      <c r="G38" s="18"/>
      <c r="H38" s="18"/>
      <c r="I38" s="18"/>
      <c r="J38" s="18"/>
      <c r="K38" s="18"/>
      <c r="L38" s="18"/>
      <c r="M38" s="18"/>
      <c r="N38" s="18"/>
      <c r="O38" s="18"/>
      <c r="P38" s="18"/>
      <c r="Q38" s="18"/>
      <c r="R38" s="18"/>
      <c r="S38" s="18"/>
      <c r="T38" s="18"/>
      <c r="U38" s="18"/>
      <c r="V38" s="18"/>
      <c r="W38" s="18"/>
      <c r="X38" s="18"/>
      <c r="Y38" s="18"/>
      <c r="Z38" s="18"/>
      <c r="AA38" s="18"/>
    </row>
    <row r="39" spans="1:27" x14ac:dyDescent="0.3">
      <c r="D39" s="18"/>
      <c r="E39" s="18"/>
      <c r="F39" s="18"/>
      <c r="G39" s="18"/>
      <c r="H39" s="18"/>
      <c r="I39" s="18"/>
      <c r="J39" s="18"/>
      <c r="K39" s="18"/>
      <c r="L39" s="18"/>
      <c r="M39" s="18"/>
      <c r="N39" s="18"/>
      <c r="O39" s="18"/>
      <c r="P39" s="18"/>
      <c r="Q39" s="18"/>
      <c r="R39" s="18"/>
      <c r="S39" s="18"/>
      <c r="T39" s="18"/>
      <c r="U39" s="18"/>
      <c r="V39" s="18"/>
      <c r="W39" s="18"/>
      <c r="X39" s="18"/>
      <c r="Y39" s="18"/>
      <c r="Z39" s="18"/>
      <c r="AA39" s="18"/>
    </row>
  </sheetData>
  <mergeCells count="2">
    <mergeCell ref="A8:C9"/>
    <mergeCell ref="A10:C11"/>
  </mergeCells>
  <hyperlinks>
    <hyperlink ref="A10:C11" location="Dashboard_re!E10" display="COMPARE TEAMS" xr:uid="{13416878-120D-4D19-951A-31B169E6C093}"/>
    <hyperlink ref="A8:C9" location="Dashboard!E10" display="OVERVIEW" xr:uid="{3015CAC3-F644-4DB7-9CAA-3BC4AED535B9}"/>
  </hyperlinks>
  <pageMargins left="0.7" right="0.7" top="0.75" bottom="0.75" header="0.3" footer="0.3"/>
  <pageSetup paperSize="3" orientation="landscape"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E76A2-8944-46B9-BF69-79198BAB4624}">
  <dimension ref="A1:AA39"/>
  <sheetViews>
    <sheetView showGridLines="0" showRowColHeaders="0" zoomScale="105" zoomScaleNormal="105" workbookViewId="0">
      <selection activeCell="A8" sqref="A8:C9"/>
    </sheetView>
  </sheetViews>
  <sheetFormatPr defaultRowHeight="14.4" x14ac:dyDescent="0.3"/>
  <cols>
    <col min="1" max="1" width="4.77734375" style="8" customWidth="1"/>
    <col min="2" max="2" width="18.44140625" style="16" customWidth="1"/>
    <col min="3" max="3" width="8.21875" style="8" customWidth="1"/>
    <col min="4" max="4" width="5.5546875" style="8" customWidth="1"/>
    <col min="5" max="18" width="8.88671875" style="8"/>
    <col min="19" max="19" width="6.88671875" style="8" customWidth="1"/>
    <col min="20" max="20" width="19.44140625" style="8" customWidth="1"/>
    <col min="21" max="21" width="9.5546875" style="8" customWidth="1"/>
    <col min="22" max="16384" width="8.88671875" style="8"/>
  </cols>
  <sheetData>
    <row r="1" spans="1:27" x14ac:dyDescent="0.3">
      <c r="A1" s="10"/>
      <c r="B1" s="15"/>
      <c r="C1" s="10"/>
      <c r="D1" s="14"/>
      <c r="E1" s="14"/>
      <c r="F1" s="14"/>
      <c r="G1" s="14"/>
      <c r="H1" s="14"/>
      <c r="I1" s="14"/>
      <c r="J1" s="14"/>
      <c r="K1" s="14"/>
      <c r="L1" s="14"/>
      <c r="M1" s="14"/>
      <c r="N1" s="14"/>
      <c r="O1" s="14"/>
      <c r="P1" s="14"/>
      <c r="Q1" s="14"/>
      <c r="R1" s="14"/>
      <c r="S1" s="14"/>
      <c r="T1" s="14"/>
      <c r="U1" s="14"/>
      <c r="V1" s="14"/>
      <c r="W1" s="14"/>
      <c r="X1" s="14"/>
      <c r="Y1" s="18"/>
      <c r="Z1" s="18"/>
      <c r="AA1" s="18"/>
    </row>
    <row r="2" spans="1:27" ht="14.4" customHeight="1" x14ac:dyDescent="0.3">
      <c r="A2" s="10"/>
      <c r="B2" s="15"/>
      <c r="C2" s="10"/>
      <c r="D2" s="14"/>
      <c r="E2" s="14"/>
      <c r="F2" s="14"/>
      <c r="G2" s="14"/>
      <c r="H2" s="14"/>
      <c r="I2" s="14"/>
      <c r="J2" s="14"/>
      <c r="K2" s="14"/>
      <c r="L2" s="14"/>
      <c r="M2" s="14"/>
      <c r="N2" s="14"/>
      <c r="O2" s="14"/>
      <c r="P2" s="14"/>
      <c r="Q2" s="14"/>
      <c r="R2" s="14"/>
      <c r="S2" s="14"/>
      <c r="T2" s="19"/>
      <c r="U2" s="14"/>
      <c r="V2" s="14"/>
      <c r="W2" s="14"/>
      <c r="X2" s="14"/>
      <c r="Y2" s="18"/>
      <c r="Z2" s="18"/>
      <c r="AA2" s="18"/>
    </row>
    <row r="3" spans="1:27" x14ac:dyDescent="0.3">
      <c r="A3" s="10"/>
      <c r="B3" s="15"/>
      <c r="C3" s="10"/>
      <c r="D3" s="14"/>
      <c r="E3" s="14"/>
      <c r="F3" s="14"/>
      <c r="G3" s="14"/>
      <c r="H3" s="14"/>
      <c r="I3" s="14"/>
      <c r="J3" s="14"/>
      <c r="K3" s="14"/>
      <c r="L3" s="14"/>
      <c r="M3" s="14"/>
      <c r="N3" s="14"/>
      <c r="O3" s="14"/>
      <c r="P3" s="14"/>
      <c r="Q3" s="14"/>
      <c r="R3" s="14"/>
      <c r="S3" s="14"/>
      <c r="T3" s="19"/>
      <c r="U3" s="14"/>
      <c r="V3" s="14"/>
      <c r="W3" s="14"/>
      <c r="X3" s="14"/>
      <c r="Y3" s="18"/>
      <c r="Z3" s="18"/>
      <c r="AA3" s="18"/>
    </row>
    <row r="4" spans="1:27" ht="15.6" x14ac:dyDescent="0.3">
      <c r="A4" s="10"/>
      <c r="B4" s="15"/>
      <c r="C4" s="13"/>
      <c r="D4" s="14"/>
      <c r="E4" s="14"/>
      <c r="F4" s="14"/>
      <c r="G4" s="14"/>
      <c r="H4" s="14"/>
      <c r="I4" s="14"/>
      <c r="J4" s="14"/>
      <c r="K4" s="14"/>
      <c r="L4" s="14"/>
      <c r="M4" s="14"/>
      <c r="N4" s="14"/>
      <c r="O4" s="14"/>
      <c r="P4" s="14"/>
      <c r="Q4" s="14"/>
      <c r="R4" s="14"/>
      <c r="S4" s="14"/>
      <c r="T4" s="19"/>
      <c r="U4" s="14"/>
      <c r="V4" s="14"/>
      <c r="W4" s="14"/>
      <c r="X4" s="14"/>
      <c r="Y4" s="18"/>
      <c r="Z4" s="18"/>
      <c r="AA4" s="18"/>
    </row>
    <row r="5" spans="1:27" x14ac:dyDescent="0.3">
      <c r="A5" s="10"/>
      <c r="B5" s="15"/>
      <c r="C5" s="10"/>
      <c r="D5" s="14"/>
      <c r="E5" s="14"/>
      <c r="F5" s="14"/>
      <c r="G5" s="14"/>
      <c r="H5" s="14"/>
      <c r="I5" s="14"/>
      <c r="J5" s="14"/>
      <c r="K5" s="14"/>
      <c r="L5" s="14"/>
      <c r="M5" s="14"/>
      <c r="N5" s="14"/>
      <c r="O5" s="14"/>
      <c r="P5" s="14"/>
      <c r="Q5" s="14"/>
      <c r="R5" s="14"/>
      <c r="S5" s="14"/>
      <c r="T5" s="19"/>
      <c r="U5" s="14"/>
      <c r="V5" s="14"/>
      <c r="W5" s="14"/>
      <c r="X5" s="14"/>
      <c r="Y5" s="18"/>
      <c r="Z5" s="18"/>
      <c r="AA5" s="18"/>
    </row>
    <row r="6" spans="1:27" x14ac:dyDescent="0.3">
      <c r="A6" s="10"/>
      <c r="B6" s="15"/>
      <c r="C6" s="10"/>
      <c r="D6" s="14"/>
      <c r="E6" s="14"/>
      <c r="F6" s="14"/>
      <c r="G6" s="14"/>
      <c r="H6" s="14"/>
      <c r="I6" s="14"/>
      <c r="J6" s="14"/>
      <c r="K6" s="14"/>
      <c r="L6" s="14"/>
      <c r="M6" s="14"/>
      <c r="N6" s="14"/>
      <c r="O6" s="14"/>
      <c r="P6" s="14"/>
      <c r="Q6" s="14"/>
      <c r="R6" s="14"/>
      <c r="S6" s="14"/>
      <c r="T6" s="19"/>
      <c r="U6" s="14"/>
      <c r="V6" s="14"/>
      <c r="W6" s="14"/>
      <c r="X6" s="14"/>
      <c r="Y6" s="18"/>
      <c r="Z6" s="18"/>
      <c r="AA6" s="18"/>
    </row>
    <row r="7" spans="1:27" x14ac:dyDescent="0.3">
      <c r="A7" s="10"/>
      <c r="B7" s="15"/>
      <c r="C7" s="10"/>
      <c r="D7" s="14"/>
      <c r="E7" s="14"/>
      <c r="F7" s="14"/>
      <c r="G7" s="14"/>
      <c r="H7" s="14"/>
      <c r="I7" s="14"/>
      <c r="J7" s="14"/>
      <c r="K7" s="14"/>
      <c r="L7" s="14"/>
      <c r="M7" s="14"/>
      <c r="N7" s="14"/>
      <c r="O7" s="14"/>
      <c r="P7" s="14"/>
      <c r="Q7" s="14"/>
      <c r="R7" s="14"/>
      <c r="S7" s="14"/>
      <c r="T7" s="14"/>
      <c r="U7" s="14"/>
      <c r="V7" s="14"/>
      <c r="W7" s="14"/>
      <c r="X7" s="14"/>
      <c r="Y7" s="18"/>
      <c r="Z7" s="18"/>
      <c r="AA7" s="18"/>
    </row>
    <row r="8" spans="1:27" x14ac:dyDescent="0.3">
      <c r="A8" s="25" t="s">
        <v>328</v>
      </c>
      <c r="B8" s="25"/>
      <c r="C8" s="25"/>
      <c r="D8" s="14"/>
      <c r="E8" s="14"/>
      <c r="F8" s="14"/>
      <c r="G8" s="14"/>
      <c r="H8" s="14"/>
      <c r="I8" s="14"/>
      <c r="J8" s="14"/>
      <c r="K8" s="14"/>
      <c r="L8" s="14"/>
      <c r="M8" s="14"/>
      <c r="N8" s="14"/>
      <c r="O8" s="14"/>
      <c r="P8" s="14"/>
      <c r="Q8" s="14"/>
      <c r="R8" s="14"/>
      <c r="S8" s="14"/>
      <c r="T8" s="14"/>
      <c r="U8" s="14"/>
      <c r="V8" s="14"/>
      <c r="W8" s="14"/>
      <c r="X8" s="14"/>
      <c r="Y8" s="18"/>
      <c r="Z8" s="18"/>
      <c r="AA8" s="18"/>
    </row>
    <row r="9" spans="1:27" x14ac:dyDescent="0.3">
      <c r="A9" s="25"/>
      <c r="B9" s="25"/>
      <c r="C9" s="25"/>
      <c r="D9" s="14"/>
      <c r="E9" s="14"/>
      <c r="F9" s="14"/>
      <c r="G9" s="14"/>
      <c r="H9" s="14"/>
      <c r="I9" s="14"/>
      <c r="J9" s="14"/>
      <c r="K9" s="14"/>
      <c r="L9" s="14"/>
      <c r="M9" s="14"/>
      <c r="N9" s="14"/>
      <c r="O9" s="14"/>
      <c r="P9" s="14"/>
      <c r="Q9" s="14"/>
      <c r="R9" s="14"/>
      <c r="S9" s="14"/>
      <c r="T9" s="14"/>
      <c r="U9" s="14"/>
      <c r="V9" s="14"/>
      <c r="W9" s="14"/>
      <c r="X9" s="14"/>
      <c r="Y9" s="18"/>
      <c r="Z9" s="18"/>
      <c r="AA9" s="18"/>
    </row>
    <row r="10" spans="1:27" x14ac:dyDescent="0.3">
      <c r="A10" s="24" t="s">
        <v>327</v>
      </c>
      <c r="B10" s="24"/>
      <c r="C10" s="24"/>
      <c r="D10" s="14"/>
      <c r="E10" s="14"/>
      <c r="F10" s="14"/>
      <c r="G10" s="14"/>
      <c r="H10" s="14"/>
      <c r="I10" s="14"/>
      <c r="J10" s="14"/>
      <c r="K10" s="14"/>
      <c r="L10" s="14"/>
      <c r="M10" s="14"/>
      <c r="N10" s="14"/>
      <c r="O10" s="14"/>
      <c r="P10" s="14"/>
      <c r="Q10" s="14"/>
      <c r="R10" s="14"/>
      <c r="S10" s="14"/>
      <c r="T10" s="14"/>
      <c r="U10" s="14"/>
      <c r="V10" s="14"/>
      <c r="W10" s="14"/>
      <c r="X10" s="14"/>
      <c r="Y10" s="18"/>
      <c r="Z10" s="18"/>
      <c r="AA10" s="18"/>
    </row>
    <row r="11" spans="1:27" x14ac:dyDescent="0.3">
      <c r="A11" s="24"/>
      <c r="B11" s="24"/>
      <c r="C11" s="24"/>
      <c r="D11" s="14"/>
      <c r="E11" s="14"/>
      <c r="F11" s="14"/>
      <c r="G11" s="14"/>
      <c r="H11" s="14"/>
      <c r="I11" s="14"/>
      <c r="J11" s="14"/>
      <c r="K11" s="14"/>
      <c r="L11" s="14"/>
      <c r="M11" s="14"/>
      <c r="N11" s="14"/>
      <c r="O11" s="14"/>
      <c r="P11" s="14"/>
      <c r="Q11" s="14"/>
      <c r="R11" s="14"/>
      <c r="S11" s="14"/>
      <c r="T11" s="14"/>
      <c r="U11" s="14"/>
      <c r="V11" s="14"/>
      <c r="W11" s="14"/>
      <c r="X11" s="14"/>
      <c r="Y11" s="18"/>
      <c r="Z11" s="18"/>
      <c r="AA11" s="18"/>
    </row>
    <row r="12" spans="1:27" x14ac:dyDescent="0.3">
      <c r="A12" s="10"/>
      <c r="B12" s="15"/>
      <c r="C12" s="10"/>
      <c r="D12" s="14"/>
      <c r="E12" s="14"/>
      <c r="F12" s="14"/>
      <c r="G12" s="14"/>
      <c r="H12" s="14"/>
      <c r="I12" s="14"/>
      <c r="J12" s="14"/>
      <c r="K12" s="14"/>
      <c r="L12" s="14"/>
      <c r="M12" s="14"/>
      <c r="N12" s="14"/>
      <c r="O12" s="14"/>
      <c r="P12" s="14"/>
      <c r="Q12" s="14"/>
      <c r="R12" s="14"/>
      <c r="S12" s="14"/>
      <c r="T12" s="14"/>
      <c r="U12" s="14"/>
      <c r="V12" s="14"/>
      <c r="W12" s="14"/>
      <c r="X12" s="14"/>
      <c r="Y12" s="18"/>
      <c r="Z12" s="18"/>
      <c r="AA12" s="18"/>
    </row>
    <row r="13" spans="1:27" ht="14.4" customHeight="1" x14ac:dyDescent="0.3">
      <c r="A13" s="10"/>
      <c r="B13" s="12" t="s">
        <v>0</v>
      </c>
      <c r="C13" s="22"/>
      <c r="D13" s="14"/>
      <c r="E13" s="14"/>
      <c r="F13" s="14"/>
      <c r="G13" s="14"/>
      <c r="H13" s="14"/>
      <c r="I13" s="14"/>
      <c r="J13" s="14"/>
      <c r="K13" s="14"/>
      <c r="L13" s="14"/>
      <c r="M13" s="14"/>
      <c r="N13" s="14"/>
      <c r="O13" s="14"/>
      <c r="P13" s="14"/>
      <c r="Q13" s="14"/>
      <c r="R13" s="14"/>
      <c r="S13" s="14"/>
      <c r="T13" s="14"/>
      <c r="U13" s="14"/>
      <c r="V13" s="14"/>
      <c r="W13" s="14"/>
      <c r="X13" s="14"/>
      <c r="Y13" s="18"/>
      <c r="Z13" s="18"/>
      <c r="AA13" s="18"/>
    </row>
    <row r="14" spans="1:27" x14ac:dyDescent="0.3">
      <c r="A14" s="11" t="s">
        <v>0</v>
      </c>
      <c r="B14" s="20" t="s">
        <v>47</v>
      </c>
      <c r="C14" s="14"/>
      <c r="D14" s="14"/>
      <c r="E14" s="14"/>
      <c r="F14" s="14"/>
      <c r="G14" s="14"/>
      <c r="H14" s="14"/>
      <c r="I14" s="14"/>
      <c r="J14" s="14"/>
      <c r="K14" s="14"/>
      <c r="L14" s="14"/>
      <c r="M14" s="14"/>
      <c r="N14" s="14"/>
      <c r="O14" s="14"/>
      <c r="P14" s="14"/>
      <c r="Q14" s="14"/>
      <c r="R14" s="14"/>
      <c r="S14" s="14"/>
      <c r="T14" s="14"/>
      <c r="U14" s="14"/>
      <c r="V14" s="14"/>
      <c r="W14" s="14"/>
      <c r="X14" s="14"/>
      <c r="Y14" s="18"/>
      <c r="Z14" s="18"/>
      <c r="AA14" s="18"/>
    </row>
    <row r="15" spans="1:27" x14ac:dyDescent="0.3">
      <c r="A15" s="10"/>
      <c r="B15" s="15"/>
      <c r="C15" s="17"/>
      <c r="D15" s="14"/>
      <c r="E15" s="14"/>
      <c r="F15" s="14"/>
      <c r="G15" s="14"/>
      <c r="H15" s="14"/>
      <c r="I15" s="14"/>
      <c r="J15" s="14"/>
      <c r="K15" s="14"/>
      <c r="L15" s="14"/>
      <c r="M15" s="14"/>
      <c r="N15" s="14"/>
      <c r="O15" s="14"/>
      <c r="P15" s="14"/>
      <c r="Q15" s="14"/>
      <c r="R15" s="14"/>
      <c r="S15" s="14"/>
      <c r="T15" s="14"/>
      <c r="U15" s="14"/>
      <c r="V15" s="14"/>
      <c r="W15" s="14"/>
      <c r="X15" s="14"/>
      <c r="Y15" s="18"/>
      <c r="Z15" s="18"/>
      <c r="AA15" s="18"/>
    </row>
    <row r="16" spans="1:27" ht="15.6" x14ac:dyDescent="0.3">
      <c r="A16" s="10"/>
      <c r="B16" s="12" t="s">
        <v>3</v>
      </c>
      <c r="C16" s="10"/>
      <c r="D16" s="14"/>
      <c r="E16" s="14"/>
      <c r="F16" s="14"/>
      <c r="G16" s="14"/>
      <c r="H16" s="14"/>
      <c r="I16" s="14"/>
      <c r="J16" s="14"/>
      <c r="K16" s="14"/>
      <c r="L16" s="14"/>
      <c r="M16" s="14"/>
      <c r="N16" s="14"/>
      <c r="O16" s="14"/>
      <c r="P16" s="14"/>
      <c r="Q16" s="14"/>
      <c r="R16" s="14"/>
      <c r="S16" s="14"/>
      <c r="T16" s="14"/>
      <c r="U16" s="14"/>
      <c r="V16" s="14"/>
      <c r="W16" s="14"/>
      <c r="X16" s="14"/>
      <c r="Y16" s="18"/>
      <c r="Z16" s="18"/>
      <c r="AA16" s="18"/>
    </row>
    <row r="17" spans="1:27" x14ac:dyDescent="0.3">
      <c r="A17" s="11" t="s">
        <v>4</v>
      </c>
      <c r="B17" s="23" t="s">
        <v>329</v>
      </c>
      <c r="C17" s="14"/>
      <c r="D17" s="14"/>
      <c r="E17" s="14"/>
      <c r="F17" s="14"/>
      <c r="G17" s="14"/>
      <c r="H17" s="14"/>
      <c r="I17" s="14"/>
      <c r="J17" s="14"/>
      <c r="K17" s="14"/>
      <c r="L17" s="14"/>
      <c r="M17" s="14"/>
      <c r="N17" s="14"/>
      <c r="O17" s="14"/>
      <c r="P17" s="14"/>
      <c r="Q17" s="14"/>
      <c r="R17" s="14"/>
      <c r="S17" s="14"/>
      <c r="T17" s="14"/>
      <c r="U17" s="14"/>
      <c r="V17" s="14"/>
      <c r="W17" s="14"/>
      <c r="X17" s="14"/>
      <c r="Y17" s="18"/>
      <c r="Z17" s="18"/>
      <c r="AA17" s="18"/>
    </row>
    <row r="18" spans="1:27" x14ac:dyDescent="0.3">
      <c r="A18" s="10"/>
      <c r="B18" s="15"/>
      <c r="C18" s="17"/>
      <c r="D18" s="14"/>
      <c r="E18" s="14"/>
      <c r="F18" s="14"/>
      <c r="G18" s="14"/>
      <c r="H18" s="14"/>
      <c r="I18" s="14"/>
      <c r="J18" s="14"/>
      <c r="K18" s="14"/>
      <c r="L18" s="14"/>
      <c r="M18" s="14"/>
      <c r="N18" s="14"/>
      <c r="O18" s="14"/>
      <c r="P18" s="14"/>
      <c r="Q18" s="14"/>
      <c r="R18" s="14"/>
      <c r="S18" s="14"/>
      <c r="T18" s="14"/>
      <c r="U18" s="14"/>
      <c r="V18" s="14"/>
      <c r="W18" s="14"/>
      <c r="X18" s="14"/>
      <c r="Y18" s="18"/>
      <c r="Z18" s="18"/>
      <c r="AA18" s="18"/>
    </row>
    <row r="19" spans="1:27" ht="15.6" x14ac:dyDescent="0.3">
      <c r="A19" s="10"/>
      <c r="B19" s="12" t="s">
        <v>2</v>
      </c>
      <c r="C19" s="10"/>
      <c r="D19" s="14"/>
      <c r="E19" s="14"/>
      <c r="F19" s="14"/>
      <c r="G19" s="14"/>
      <c r="H19" s="14"/>
      <c r="I19" s="14"/>
      <c r="J19" s="14"/>
      <c r="K19" s="14"/>
      <c r="L19" s="14"/>
      <c r="M19" s="14"/>
      <c r="N19" s="14"/>
      <c r="O19" s="14"/>
      <c r="P19" s="14"/>
      <c r="Q19" s="14"/>
      <c r="R19" s="14"/>
      <c r="S19" s="14"/>
      <c r="T19" s="14"/>
      <c r="U19" s="14"/>
      <c r="V19" s="14"/>
      <c r="W19" s="14"/>
      <c r="X19" s="14"/>
      <c r="Y19" s="18"/>
      <c r="Z19" s="18"/>
      <c r="AA19" s="18"/>
    </row>
    <row r="20" spans="1:27" x14ac:dyDescent="0.3">
      <c r="A20" s="10"/>
      <c r="B20" s="15"/>
      <c r="C20" s="10"/>
      <c r="D20" s="14"/>
      <c r="E20" s="14"/>
      <c r="F20" s="14"/>
      <c r="G20" s="14"/>
      <c r="H20" s="14"/>
      <c r="I20" s="14"/>
      <c r="J20" s="14"/>
      <c r="K20" s="14"/>
      <c r="L20" s="14"/>
      <c r="M20" s="14"/>
      <c r="N20" s="14"/>
      <c r="O20" s="14"/>
      <c r="P20" s="14"/>
      <c r="Q20" s="14"/>
      <c r="R20" s="14"/>
      <c r="S20" s="14"/>
      <c r="T20" s="14"/>
      <c r="U20" s="14"/>
      <c r="V20" s="14"/>
      <c r="W20" s="14"/>
      <c r="X20" s="14"/>
      <c r="Y20" s="18"/>
      <c r="Z20" s="18"/>
      <c r="AA20" s="18"/>
    </row>
    <row r="21" spans="1:27" x14ac:dyDescent="0.3">
      <c r="A21" s="10"/>
      <c r="B21" s="15"/>
      <c r="C21" s="10"/>
      <c r="D21" s="14"/>
      <c r="E21" s="14"/>
      <c r="F21" s="14"/>
      <c r="G21" s="14"/>
      <c r="H21" s="14"/>
      <c r="I21" s="14"/>
      <c r="J21" s="14"/>
      <c r="K21" s="14"/>
      <c r="L21" s="14"/>
      <c r="M21" s="14"/>
      <c r="N21" s="14"/>
      <c r="O21" s="14"/>
      <c r="P21" s="14"/>
      <c r="Q21" s="14"/>
      <c r="R21" s="14"/>
      <c r="S21" s="14"/>
      <c r="T21" s="14"/>
      <c r="U21" s="14"/>
      <c r="V21" s="14"/>
      <c r="W21" s="14"/>
      <c r="X21" s="14"/>
      <c r="Y21" s="18"/>
      <c r="Z21" s="18"/>
      <c r="AA21" s="18"/>
    </row>
    <row r="22" spans="1:27" x14ac:dyDescent="0.3">
      <c r="A22" s="10"/>
      <c r="B22" s="15"/>
      <c r="C22" s="10"/>
      <c r="D22" s="14"/>
      <c r="E22" s="14"/>
      <c r="F22" s="14"/>
      <c r="G22" s="14"/>
      <c r="H22" s="14"/>
      <c r="I22" s="14"/>
      <c r="J22" s="14"/>
      <c r="K22" s="14"/>
      <c r="L22" s="14"/>
      <c r="M22" s="14"/>
      <c r="N22" s="14"/>
      <c r="O22" s="14"/>
      <c r="P22" s="14"/>
      <c r="Q22" s="14"/>
      <c r="R22" s="14"/>
      <c r="S22" s="14"/>
      <c r="T22" s="14"/>
      <c r="U22" s="14"/>
      <c r="V22" s="14"/>
      <c r="W22" s="14"/>
      <c r="X22" s="14"/>
      <c r="Y22" s="18"/>
      <c r="Z22" s="18"/>
      <c r="AA22" s="18"/>
    </row>
    <row r="23" spans="1:27" x14ac:dyDescent="0.3">
      <c r="A23" s="10"/>
      <c r="B23" s="15"/>
      <c r="C23" s="10"/>
      <c r="D23" s="14"/>
      <c r="E23" s="14"/>
      <c r="F23" s="14"/>
      <c r="G23" s="14"/>
      <c r="H23" s="14"/>
      <c r="I23" s="14"/>
      <c r="J23" s="14"/>
      <c r="K23" s="14"/>
      <c r="L23" s="14"/>
      <c r="M23" s="14"/>
      <c r="N23" s="14"/>
      <c r="O23" s="14"/>
      <c r="P23" s="14"/>
      <c r="Q23" s="14"/>
      <c r="R23" s="14"/>
      <c r="S23" s="14"/>
      <c r="T23" s="14"/>
      <c r="U23" s="14"/>
      <c r="V23" s="14"/>
      <c r="W23" s="14"/>
      <c r="X23" s="14"/>
      <c r="Y23" s="18"/>
      <c r="Z23" s="18"/>
      <c r="AA23" s="18"/>
    </row>
    <row r="24" spans="1:27" x14ac:dyDescent="0.3">
      <c r="A24" s="10"/>
      <c r="B24" s="15"/>
      <c r="C24" s="10"/>
      <c r="D24" s="14"/>
      <c r="E24" s="14"/>
      <c r="F24" s="14"/>
      <c r="G24" s="14"/>
      <c r="H24" s="14"/>
      <c r="I24" s="14"/>
      <c r="J24" s="14"/>
      <c r="K24" s="14"/>
      <c r="L24" s="14"/>
      <c r="M24" s="14"/>
      <c r="N24" s="14"/>
      <c r="O24" s="14"/>
      <c r="P24" s="14"/>
      <c r="Q24" s="14"/>
      <c r="R24" s="14"/>
      <c r="S24" s="14"/>
      <c r="T24" s="14"/>
      <c r="U24" s="14"/>
      <c r="V24" s="14"/>
      <c r="W24" s="14"/>
      <c r="X24" s="14"/>
      <c r="Y24" s="18"/>
      <c r="Z24" s="18"/>
      <c r="AA24" s="18"/>
    </row>
    <row r="25" spans="1:27" x14ac:dyDescent="0.3">
      <c r="A25" s="10"/>
      <c r="B25" s="15"/>
      <c r="C25" s="10"/>
      <c r="D25" s="14"/>
      <c r="E25" s="14"/>
      <c r="F25" s="14"/>
      <c r="G25" s="14"/>
      <c r="H25" s="14"/>
      <c r="I25" s="14"/>
      <c r="J25" s="14"/>
      <c r="K25" s="14"/>
      <c r="L25" s="14"/>
      <c r="M25" s="14"/>
      <c r="N25" s="14"/>
      <c r="O25" s="14"/>
      <c r="P25" s="14"/>
      <c r="Q25" s="14"/>
      <c r="R25" s="14"/>
      <c r="S25" s="14"/>
      <c r="T25" s="14"/>
      <c r="U25" s="14"/>
      <c r="V25" s="14"/>
      <c r="W25" s="14"/>
      <c r="X25" s="14"/>
      <c r="Y25" s="18"/>
      <c r="Z25" s="18"/>
      <c r="AA25" s="18"/>
    </row>
    <row r="26" spans="1:27" x14ac:dyDescent="0.3">
      <c r="A26" s="10"/>
      <c r="B26" s="15"/>
      <c r="C26" s="10"/>
      <c r="D26" s="14"/>
      <c r="E26" s="14"/>
      <c r="F26" s="14"/>
      <c r="G26" s="14"/>
      <c r="H26" s="14"/>
      <c r="I26" s="14"/>
      <c r="J26" s="14"/>
      <c r="K26" s="14"/>
      <c r="L26" s="14"/>
      <c r="M26" s="14"/>
      <c r="N26" s="14"/>
      <c r="O26" s="14"/>
      <c r="P26" s="14"/>
      <c r="Q26" s="14"/>
      <c r="R26" s="14"/>
      <c r="S26" s="14"/>
      <c r="T26" s="14"/>
      <c r="U26" s="14"/>
      <c r="V26" s="14"/>
      <c r="W26" s="14"/>
      <c r="X26" s="14"/>
      <c r="Y26" s="18"/>
      <c r="Z26" s="18"/>
      <c r="AA26" s="18"/>
    </row>
    <row r="27" spans="1:27" x14ac:dyDescent="0.3">
      <c r="A27" s="10"/>
      <c r="B27" s="15"/>
      <c r="C27" s="10"/>
      <c r="D27" s="14"/>
      <c r="E27" s="14"/>
      <c r="F27" s="14"/>
      <c r="G27" s="14"/>
      <c r="H27" s="14"/>
      <c r="I27" s="14"/>
      <c r="J27" s="14"/>
      <c r="K27" s="14"/>
      <c r="L27" s="14"/>
      <c r="M27" s="14"/>
      <c r="N27" s="14"/>
      <c r="O27" s="14"/>
      <c r="P27" s="14"/>
      <c r="Q27" s="14"/>
      <c r="R27" s="14"/>
      <c r="S27" s="14"/>
      <c r="T27" s="14"/>
      <c r="U27" s="14"/>
      <c r="V27" s="14"/>
      <c r="W27" s="14"/>
      <c r="X27" s="14"/>
      <c r="Y27" s="18"/>
      <c r="Z27" s="18"/>
      <c r="AA27" s="18"/>
    </row>
    <row r="28" spans="1:27" x14ac:dyDescent="0.3">
      <c r="A28" s="10"/>
      <c r="B28" s="15"/>
      <c r="C28" s="10"/>
      <c r="D28" s="14"/>
      <c r="E28" s="14"/>
      <c r="F28" s="14"/>
      <c r="G28" s="14"/>
      <c r="H28" s="14"/>
      <c r="I28" s="14"/>
      <c r="J28" s="14"/>
      <c r="K28" s="14"/>
      <c r="L28" s="14"/>
      <c r="M28" s="14"/>
      <c r="N28" s="14"/>
      <c r="O28" s="14"/>
      <c r="P28" s="14"/>
      <c r="Q28" s="14"/>
      <c r="R28" s="14"/>
      <c r="S28" s="14"/>
      <c r="T28" s="14"/>
      <c r="U28" s="14"/>
      <c r="V28" s="14"/>
      <c r="W28" s="14"/>
      <c r="X28" s="14"/>
      <c r="Y28" s="18"/>
      <c r="Z28" s="18"/>
      <c r="AA28" s="18"/>
    </row>
    <row r="29" spans="1:27" x14ac:dyDescent="0.3">
      <c r="A29" s="10"/>
      <c r="B29" s="15"/>
      <c r="C29" s="10"/>
      <c r="D29" s="14"/>
      <c r="E29" s="14"/>
      <c r="F29" s="14"/>
      <c r="G29" s="14"/>
      <c r="H29" s="14"/>
      <c r="I29" s="14"/>
      <c r="J29" s="14"/>
      <c r="K29" s="14"/>
      <c r="L29" s="14"/>
      <c r="M29" s="14"/>
      <c r="N29" s="14"/>
      <c r="O29" s="14"/>
      <c r="P29" s="14"/>
      <c r="Q29" s="14"/>
      <c r="R29" s="14"/>
      <c r="S29" s="14"/>
      <c r="T29" s="14"/>
      <c r="U29" s="14"/>
      <c r="V29" s="14"/>
      <c r="W29" s="14"/>
      <c r="X29" s="14"/>
      <c r="Y29" s="18"/>
      <c r="Z29" s="18"/>
      <c r="AA29" s="18"/>
    </row>
    <row r="30" spans="1:27" x14ac:dyDescent="0.3">
      <c r="A30" s="10"/>
      <c r="B30" s="15"/>
      <c r="C30" s="10"/>
      <c r="D30" s="14"/>
      <c r="E30" s="14"/>
      <c r="F30" s="14"/>
      <c r="G30" s="14"/>
      <c r="H30" s="14"/>
      <c r="I30" s="14"/>
      <c r="J30" s="14"/>
      <c r="K30" s="14"/>
      <c r="L30" s="14"/>
      <c r="M30" s="14"/>
      <c r="N30" s="14"/>
      <c r="O30" s="14"/>
      <c r="P30" s="14"/>
      <c r="Q30" s="14"/>
      <c r="R30" s="14"/>
      <c r="S30" s="14"/>
      <c r="T30" s="14"/>
      <c r="U30" s="14"/>
      <c r="V30" s="14"/>
      <c r="W30" s="14"/>
      <c r="X30" s="14"/>
      <c r="Y30" s="18"/>
      <c r="Z30" s="18"/>
      <c r="AA30" s="18"/>
    </row>
    <row r="31" spans="1:27" x14ac:dyDescent="0.3">
      <c r="A31" s="10"/>
      <c r="B31" s="15"/>
      <c r="C31" s="10"/>
      <c r="D31" s="14"/>
      <c r="E31" s="14"/>
      <c r="F31" s="14"/>
      <c r="G31" s="14"/>
      <c r="H31" s="14"/>
      <c r="I31" s="14"/>
      <c r="J31" s="14"/>
      <c r="K31" s="14"/>
      <c r="L31" s="14"/>
      <c r="M31" s="14"/>
      <c r="N31" s="14"/>
      <c r="O31" s="14"/>
      <c r="P31" s="14"/>
      <c r="Q31" s="14"/>
      <c r="R31" s="14"/>
      <c r="S31" s="14"/>
      <c r="T31" s="14"/>
      <c r="U31" s="14"/>
      <c r="V31" s="14"/>
      <c r="W31" s="14"/>
      <c r="X31" s="14"/>
      <c r="Y31" s="18"/>
      <c r="Z31" s="18"/>
      <c r="AA31" s="18"/>
    </row>
    <row r="32" spans="1:27" x14ac:dyDescent="0.3">
      <c r="A32" s="10"/>
      <c r="B32" s="15"/>
      <c r="C32" s="10"/>
      <c r="D32" s="14"/>
      <c r="E32" s="14"/>
      <c r="F32" s="14"/>
      <c r="G32" s="14"/>
      <c r="H32" s="14"/>
      <c r="I32" s="14"/>
      <c r="J32" s="14"/>
      <c r="K32" s="14"/>
      <c r="L32" s="14"/>
      <c r="M32" s="14"/>
      <c r="N32" s="14"/>
      <c r="O32" s="14"/>
      <c r="P32" s="14"/>
      <c r="Q32" s="14"/>
      <c r="R32" s="14"/>
      <c r="S32" s="14"/>
      <c r="T32" s="14"/>
      <c r="U32" s="14"/>
      <c r="V32" s="14"/>
      <c r="W32" s="14"/>
      <c r="X32" s="14"/>
      <c r="Y32" s="18"/>
      <c r="Z32" s="18"/>
      <c r="AA32" s="18"/>
    </row>
    <row r="33" spans="1:27" x14ac:dyDescent="0.3">
      <c r="A33" s="10"/>
      <c r="B33" s="15"/>
      <c r="C33" s="10"/>
      <c r="D33" s="14"/>
      <c r="E33" s="14"/>
      <c r="F33" s="14"/>
      <c r="G33" s="14"/>
      <c r="H33" s="14"/>
      <c r="I33" s="14"/>
      <c r="J33" s="14"/>
      <c r="K33" s="14"/>
      <c r="L33" s="14"/>
      <c r="M33" s="14"/>
      <c r="N33" s="14"/>
      <c r="O33" s="14"/>
      <c r="P33" s="14"/>
      <c r="Q33" s="14"/>
      <c r="R33" s="14"/>
      <c r="S33" s="14"/>
      <c r="T33" s="14"/>
      <c r="U33" s="14"/>
      <c r="V33" s="14"/>
      <c r="W33" s="14"/>
      <c r="X33" s="14"/>
      <c r="Y33" s="18"/>
      <c r="Z33" s="18"/>
      <c r="AA33" s="18"/>
    </row>
    <row r="34" spans="1:27" x14ac:dyDescent="0.3">
      <c r="D34" s="18"/>
      <c r="E34" s="18"/>
      <c r="F34" s="18"/>
      <c r="G34" s="18"/>
      <c r="H34" s="18"/>
      <c r="I34" s="18"/>
      <c r="J34" s="18"/>
      <c r="K34" s="18"/>
      <c r="L34" s="18"/>
      <c r="M34" s="18"/>
      <c r="N34" s="18"/>
      <c r="O34" s="18"/>
      <c r="P34" s="18"/>
      <c r="Q34" s="18"/>
      <c r="R34" s="18"/>
      <c r="S34" s="18"/>
      <c r="T34" s="18"/>
      <c r="U34" s="18"/>
      <c r="V34" s="18"/>
      <c r="W34" s="18"/>
      <c r="X34" s="18"/>
      <c r="Y34" s="18"/>
      <c r="Z34" s="18"/>
      <c r="AA34" s="18"/>
    </row>
    <row r="35" spans="1:27" x14ac:dyDescent="0.3">
      <c r="D35" s="18"/>
      <c r="E35" s="18"/>
      <c r="F35" s="18"/>
      <c r="G35" s="18"/>
      <c r="H35" s="18"/>
      <c r="I35" s="18"/>
      <c r="J35" s="18"/>
      <c r="K35" s="18"/>
      <c r="L35" s="18"/>
      <c r="M35" s="18"/>
      <c r="N35" s="18"/>
      <c r="O35" s="18"/>
      <c r="P35" s="18"/>
      <c r="Q35" s="18"/>
      <c r="R35" s="18"/>
      <c r="S35" s="18"/>
      <c r="T35" s="18"/>
      <c r="U35" s="18"/>
      <c r="V35" s="18"/>
      <c r="W35" s="18"/>
      <c r="X35" s="18"/>
      <c r="Y35" s="18"/>
      <c r="Z35" s="18"/>
      <c r="AA35" s="18"/>
    </row>
    <row r="36" spans="1:27" x14ac:dyDescent="0.3">
      <c r="D36" s="18"/>
      <c r="E36" s="18"/>
      <c r="F36" s="18"/>
      <c r="G36" s="18"/>
      <c r="H36" s="18"/>
      <c r="I36" s="18"/>
      <c r="J36" s="18"/>
      <c r="K36" s="18"/>
      <c r="L36" s="18"/>
      <c r="M36" s="18"/>
      <c r="N36" s="18"/>
      <c r="O36" s="18"/>
      <c r="P36" s="18"/>
      <c r="Q36" s="18"/>
      <c r="R36" s="18"/>
      <c r="S36" s="18"/>
      <c r="T36" s="18"/>
      <c r="U36" s="18"/>
      <c r="V36" s="18"/>
      <c r="W36" s="18"/>
      <c r="X36" s="18"/>
      <c r="Y36" s="18"/>
      <c r="Z36" s="18"/>
      <c r="AA36" s="18"/>
    </row>
    <row r="37" spans="1:27" x14ac:dyDescent="0.3">
      <c r="D37" s="18"/>
      <c r="E37" s="18"/>
      <c r="F37" s="18"/>
      <c r="G37" s="18"/>
      <c r="H37" s="18"/>
      <c r="I37" s="18"/>
      <c r="J37" s="18"/>
      <c r="K37" s="18"/>
      <c r="L37" s="18"/>
      <c r="M37" s="18"/>
      <c r="N37" s="18"/>
      <c r="O37" s="18"/>
      <c r="P37" s="18"/>
      <c r="Q37" s="18"/>
      <c r="R37" s="18"/>
      <c r="S37" s="18"/>
      <c r="T37" s="18"/>
      <c r="U37" s="18"/>
      <c r="V37" s="18"/>
      <c r="W37" s="18"/>
      <c r="X37" s="18"/>
      <c r="Y37" s="18"/>
      <c r="Z37" s="18"/>
      <c r="AA37" s="18"/>
    </row>
    <row r="38" spans="1:27" x14ac:dyDescent="0.3">
      <c r="D38" s="18"/>
      <c r="E38" s="18"/>
      <c r="F38" s="18"/>
      <c r="G38" s="18"/>
      <c r="H38" s="18"/>
      <c r="I38" s="18"/>
      <c r="J38" s="18"/>
      <c r="K38" s="18"/>
      <c r="L38" s="18"/>
      <c r="M38" s="18"/>
      <c r="N38" s="18"/>
      <c r="O38" s="18"/>
      <c r="P38" s="18"/>
      <c r="Q38" s="18"/>
      <c r="R38" s="18"/>
      <c r="S38" s="18"/>
      <c r="T38" s="18"/>
      <c r="U38" s="18"/>
      <c r="V38" s="18"/>
      <c r="W38" s="18"/>
      <c r="X38" s="18"/>
      <c r="Y38" s="18"/>
      <c r="Z38" s="18"/>
      <c r="AA38" s="18"/>
    </row>
    <row r="39" spans="1:27" x14ac:dyDescent="0.3">
      <c r="D39" s="18"/>
      <c r="E39" s="18"/>
      <c r="F39" s="18"/>
      <c r="G39" s="18"/>
      <c r="H39" s="18"/>
      <c r="I39" s="18"/>
      <c r="J39" s="18"/>
      <c r="K39" s="18"/>
      <c r="L39" s="18"/>
      <c r="M39" s="18"/>
      <c r="N39" s="18"/>
      <c r="O39" s="18"/>
      <c r="P39" s="18"/>
      <c r="Q39" s="18"/>
      <c r="R39" s="18"/>
      <c r="S39" s="18"/>
      <c r="T39" s="18"/>
      <c r="U39" s="18"/>
      <c r="V39" s="18"/>
      <c r="W39" s="18"/>
      <c r="X39" s="18"/>
      <c r="Y39" s="18"/>
      <c r="Z39" s="18"/>
      <c r="AA39" s="18"/>
    </row>
  </sheetData>
  <mergeCells count="2">
    <mergeCell ref="A8:C9"/>
    <mergeCell ref="A10:C11"/>
  </mergeCells>
  <hyperlinks>
    <hyperlink ref="A10:C11" location="Dashboard_re!E10" display="COMPARE TEAMS" xr:uid="{FA349AB5-D932-499E-9463-930F53293498}"/>
    <hyperlink ref="A8:C9" location="Dashboard!E10" display="OVERVIEW" xr:uid="{5DF41839-3C7A-4FD7-9971-DA6DF6EBCDD4}"/>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38B8C-7993-4950-A111-0371710EFCB6}">
  <dimension ref="A3:E40"/>
  <sheetViews>
    <sheetView workbookViewId="0">
      <selection activeCell="A8" sqref="A8:C9"/>
    </sheetView>
  </sheetViews>
  <sheetFormatPr defaultRowHeight="14.4" x14ac:dyDescent="0.3"/>
  <cols>
    <col min="1" max="1" width="12.5546875" bestFit="1" customWidth="1"/>
    <col min="2" max="2" width="8.5546875" bestFit="1" customWidth="1"/>
    <col min="3" max="3" width="12" bestFit="1" customWidth="1"/>
    <col min="4" max="4" width="9.77734375" bestFit="1" customWidth="1"/>
    <col min="5" max="5" width="12.33203125" bestFit="1" customWidth="1"/>
    <col min="6" max="6" width="13.21875" bestFit="1" customWidth="1"/>
    <col min="7" max="7" width="12" bestFit="1" customWidth="1"/>
  </cols>
  <sheetData>
    <row r="3" spans="1:5" x14ac:dyDescent="0.3">
      <c r="A3" s="1" t="s">
        <v>203</v>
      </c>
      <c r="B3" t="s">
        <v>205</v>
      </c>
    </row>
    <row r="4" spans="1:5" x14ac:dyDescent="0.3">
      <c r="A4" s="2" t="s">
        <v>25</v>
      </c>
      <c r="B4" s="4">
        <v>36.529880478087648</v>
      </c>
    </row>
    <row r="5" spans="1:5" x14ac:dyDescent="0.3">
      <c r="A5" s="3">
        <v>1975</v>
      </c>
      <c r="B5" s="4">
        <v>36.272727272727273</v>
      </c>
    </row>
    <row r="6" spans="1:5" x14ac:dyDescent="0.3">
      <c r="A6" s="3">
        <v>1979</v>
      </c>
      <c r="B6" s="4">
        <v>21</v>
      </c>
    </row>
    <row r="7" spans="1:5" x14ac:dyDescent="0.3">
      <c r="A7" s="3">
        <v>2011</v>
      </c>
      <c r="B7" s="4">
        <v>42.178571428571431</v>
      </c>
    </row>
    <row r="8" spans="1:5" x14ac:dyDescent="0.3">
      <c r="A8" s="3">
        <v>2015</v>
      </c>
      <c r="B8" s="4">
        <v>38.351351351351354</v>
      </c>
    </row>
    <row r="9" spans="1:5" x14ac:dyDescent="0.3">
      <c r="A9" s="3">
        <v>2019</v>
      </c>
      <c r="B9" s="4">
        <v>37.718309859154928</v>
      </c>
    </row>
    <row r="10" spans="1:5" x14ac:dyDescent="0.3">
      <c r="A10" s="3">
        <v>2023</v>
      </c>
      <c r="B10" s="4">
        <v>37.056338028169016</v>
      </c>
    </row>
    <row r="14" spans="1:5" x14ac:dyDescent="0.3">
      <c r="D14" s="1" t="s">
        <v>0</v>
      </c>
      <c r="E14" t="s">
        <v>15</v>
      </c>
    </row>
    <row r="15" spans="1:5" x14ac:dyDescent="0.3">
      <c r="D15" s="1" t="s">
        <v>2</v>
      </c>
      <c r="E15" t="s">
        <v>25</v>
      </c>
    </row>
    <row r="22" spans="1:2" x14ac:dyDescent="0.3">
      <c r="A22" s="1" t="s">
        <v>203</v>
      </c>
      <c r="B22" t="s">
        <v>206</v>
      </c>
    </row>
    <row r="23" spans="1:2" x14ac:dyDescent="0.3">
      <c r="A23" s="2">
        <v>1975</v>
      </c>
      <c r="B23" s="4">
        <v>4.5950095969289828</v>
      </c>
    </row>
    <row r="24" spans="1:2" x14ac:dyDescent="0.3">
      <c r="A24" s="2">
        <v>1979</v>
      </c>
      <c r="B24" s="4">
        <v>3.2270081490104774</v>
      </c>
    </row>
    <row r="25" spans="1:2" x14ac:dyDescent="0.3">
      <c r="A25" s="2">
        <v>2011</v>
      </c>
      <c r="B25" s="4">
        <v>5.4802784222737815</v>
      </c>
    </row>
    <row r="26" spans="1:2" x14ac:dyDescent="0.3">
      <c r="A26" s="2">
        <v>2015</v>
      </c>
      <c r="B26" s="4">
        <v>7.178752107925801</v>
      </c>
    </row>
    <row r="27" spans="1:2" x14ac:dyDescent="0.3">
      <c r="A27" s="2">
        <v>2019</v>
      </c>
      <c r="B27" s="4">
        <v>6.1895223420647145</v>
      </c>
    </row>
    <row r="28" spans="1:2" x14ac:dyDescent="0.3">
      <c r="A28" s="2">
        <v>2023</v>
      </c>
      <c r="B28" s="4">
        <v>6.3245192307692308</v>
      </c>
    </row>
    <row r="29" spans="1:2" x14ac:dyDescent="0.3">
      <c r="A29" s="2" t="s">
        <v>204</v>
      </c>
      <c r="B29" s="4">
        <v>5.808065878378379</v>
      </c>
    </row>
    <row r="40" spans="4:5" x14ac:dyDescent="0.3">
      <c r="D40" s="1" t="s">
        <v>4</v>
      </c>
      <c r="E40" t="s">
        <v>18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570A6-CEB8-4722-996E-0ED5A8129516}">
  <dimension ref="A3:AS11"/>
  <sheetViews>
    <sheetView workbookViewId="0">
      <selection activeCell="A8" sqref="A8:C9"/>
    </sheetView>
  </sheetViews>
  <sheetFormatPr defaultRowHeight="14.4" x14ac:dyDescent="0.3"/>
  <cols>
    <col min="1" max="1" width="12.5546875" bestFit="1" customWidth="1"/>
    <col min="2" max="2" width="7.88671875" bestFit="1" customWidth="1"/>
    <col min="12" max="12" width="12.5546875" bestFit="1" customWidth="1"/>
    <col min="13" max="13" width="13.21875" bestFit="1" customWidth="1"/>
    <col min="17" max="17" width="12.5546875" bestFit="1" customWidth="1"/>
    <col min="18" max="18" width="10" bestFit="1" customWidth="1"/>
    <col min="44" max="44" width="12.5546875" bestFit="1" customWidth="1"/>
    <col min="45" max="45" width="19.6640625" bestFit="1" customWidth="1"/>
  </cols>
  <sheetData>
    <row r="3" spans="1:45" x14ac:dyDescent="0.3">
      <c r="A3" s="1" t="s">
        <v>203</v>
      </c>
      <c r="B3" t="s">
        <v>209</v>
      </c>
      <c r="L3" s="1" t="s">
        <v>203</v>
      </c>
      <c r="M3" t="s">
        <v>210</v>
      </c>
      <c r="Q3" s="1" t="s">
        <v>203</v>
      </c>
      <c r="R3" t="s">
        <v>208</v>
      </c>
    </row>
    <row r="4" spans="1:45" x14ac:dyDescent="0.3">
      <c r="A4" s="2" t="s">
        <v>25</v>
      </c>
      <c r="B4" s="4">
        <v>28.723404255319149</v>
      </c>
      <c r="L4" s="2">
        <v>1975</v>
      </c>
      <c r="M4" s="4">
        <v>4.2515723270440251</v>
      </c>
      <c r="Q4" s="2" t="s">
        <v>25</v>
      </c>
      <c r="R4" s="4"/>
      <c r="AR4" s="1" t="s">
        <v>203</v>
      </c>
      <c r="AS4" t="s">
        <v>228</v>
      </c>
    </row>
    <row r="5" spans="1:45" x14ac:dyDescent="0.3">
      <c r="A5" s="3">
        <v>1975</v>
      </c>
      <c r="B5" s="4">
        <v>39.764705882352942</v>
      </c>
      <c r="L5" s="2">
        <v>1979</v>
      </c>
      <c r="M5" s="4">
        <v>3.9217081850533808</v>
      </c>
      <c r="Q5" s="3">
        <v>1975</v>
      </c>
      <c r="R5" s="4">
        <v>56.117647058823529</v>
      </c>
      <c r="AR5" s="2">
        <v>1975</v>
      </c>
      <c r="AS5">
        <v>0</v>
      </c>
    </row>
    <row r="6" spans="1:45" x14ac:dyDescent="0.3">
      <c r="A6" s="3">
        <v>1979</v>
      </c>
      <c r="B6" s="4">
        <v>26.238095238095237</v>
      </c>
      <c r="L6" s="2">
        <v>2011</v>
      </c>
      <c r="M6" s="4">
        <v>4.5057471264367814</v>
      </c>
      <c r="Q6" s="3">
        <v>1979</v>
      </c>
      <c r="R6" s="4">
        <v>40.142857142857146</v>
      </c>
      <c r="AR6" s="2">
        <v>1979</v>
      </c>
      <c r="AS6">
        <v>0</v>
      </c>
    </row>
    <row r="7" spans="1:45" x14ac:dyDescent="0.3">
      <c r="A7" s="3">
        <v>2011</v>
      </c>
      <c r="B7" s="4">
        <v>26.133333333333333</v>
      </c>
      <c r="L7" s="2">
        <v>2015</v>
      </c>
      <c r="M7" s="4">
        <v>5.5415472779369628</v>
      </c>
      <c r="Q7" s="3">
        <v>2011</v>
      </c>
      <c r="R7" s="4">
        <v>34.799999999999997</v>
      </c>
      <c r="AR7" s="2">
        <v>2011</v>
      </c>
      <c r="AS7">
        <v>0</v>
      </c>
    </row>
    <row r="8" spans="1:45" x14ac:dyDescent="0.3">
      <c r="A8" s="3">
        <v>2015</v>
      </c>
      <c r="B8" s="4">
        <v>20.145833333333332</v>
      </c>
      <c r="L8" s="2">
        <v>2019</v>
      </c>
      <c r="M8" s="4">
        <v>5.69390195296931</v>
      </c>
      <c r="Q8" s="3">
        <v>2015</v>
      </c>
      <c r="R8" s="4">
        <v>21.8125</v>
      </c>
      <c r="AR8" s="2">
        <v>2015</v>
      </c>
      <c r="AS8">
        <v>0</v>
      </c>
    </row>
    <row r="9" spans="1:45" x14ac:dyDescent="0.3">
      <c r="A9" s="3">
        <v>2019</v>
      </c>
      <c r="B9" s="4">
        <v>30.525641025641026</v>
      </c>
      <c r="L9" s="2">
        <v>2023</v>
      </c>
      <c r="M9" s="4">
        <v>5.8798498122653315</v>
      </c>
      <c r="Q9" s="3">
        <v>2019</v>
      </c>
      <c r="R9" s="4">
        <v>32.166666666666664</v>
      </c>
      <c r="AR9" s="2">
        <v>2019</v>
      </c>
      <c r="AS9">
        <v>0</v>
      </c>
    </row>
    <row r="10" spans="1:45" x14ac:dyDescent="0.3">
      <c r="A10" s="3">
        <v>2023</v>
      </c>
      <c r="B10" s="4">
        <v>32.178082191780824</v>
      </c>
      <c r="L10" s="2" t="s">
        <v>204</v>
      </c>
      <c r="M10" s="4">
        <v>5.2168312580506653</v>
      </c>
      <c r="Q10" s="3">
        <v>2023</v>
      </c>
      <c r="R10" s="4">
        <v>32.835616438356162</v>
      </c>
      <c r="AR10" s="2">
        <v>2023</v>
      </c>
      <c r="AS10">
        <v>0</v>
      </c>
    </row>
    <row r="11" spans="1:45" x14ac:dyDescent="0.3">
      <c r="A11" s="2" t="s">
        <v>204</v>
      </c>
      <c r="B11" s="4">
        <v>28.723404255319149</v>
      </c>
      <c r="AR11" s="2" t="s">
        <v>204</v>
      </c>
      <c r="AS11">
        <v>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17439-FD84-4E2A-A83D-89A64034FC73}">
  <dimension ref="A3:I34"/>
  <sheetViews>
    <sheetView topLeftCell="A17" workbookViewId="0">
      <selection activeCell="A8" sqref="A8:C9"/>
    </sheetView>
  </sheetViews>
  <sheetFormatPr defaultRowHeight="14.4" x14ac:dyDescent="0.3"/>
  <cols>
    <col min="1" max="1" width="16.5546875" bestFit="1" customWidth="1"/>
    <col min="2" max="2" width="15.5546875" bestFit="1" customWidth="1"/>
    <col min="3" max="4" width="10.77734375" bestFit="1" customWidth="1"/>
    <col min="5" max="5" width="10.5546875" bestFit="1" customWidth="1"/>
    <col min="6" max="6" width="17.5546875" bestFit="1" customWidth="1"/>
    <col min="7" max="7" width="12.5546875" bestFit="1" customWidth="1"/>
    <col min="8" max="8" width="13.21875" bestFit="1" customWidth="1"/>
    <col min="9" max="9" width="11.44140625" bestFit="1" customWidth="1"/>
  </cols>
  <sheetData>
    <row r="3" spans="1:9" x14ac:dyDescent="0.3">
      <c r="B3" s="1" t="s">
        <v>213</v>
      </c>
      <c r="G3" s="1" t="s">
        <v>203</v>
      </c>
      <c r="H3" t="s">
        <v>217</v>
      </c>
      <c r="I3" t="s">
        <v>218</v>
      </c>
    </row>
    <row r="4" spans="1:9" x14ac:dyDescent="0.3">
      <c r="A4" s="1" t="s">
        <v>203</v>
      </c>
      <c r="B4" t="s">
        <v>25</v>
      </c>
      <c r="C4" t="s">
        <v>204</v>
      </c>
      <c r="G4" s="2" t="s">
        <v>25</v>
      </c>
      <c r="H4">
        <v>36</v>
      </c>
      <c r="I4">
        <v>25</v>
      </c>
    </row>
    <row r="5" spans="1:9" x14ac:dyDescent="0.3">
      <c r="A5" s="2" t="s">
        <v>211</v>
      </c>
      <c r="B5" s="7"/>
      <c r="C5" s="7"/>
      <c r="G5" s="3" t="s">
        <v>18</v>
      </c>
      <c r="H5">
        <v>36</v>
      </c>
      <c r="I5">
        <v>25</v>
      </c>
    </row>
    <row r="6" spans="1:9" x14ac:dyDescent="0.3">
      <c r="A6" s="3" t="s">
        <v>18</v>
      </c>
      <c r="B6" s="7">
        <v>0.69444444444444442</v>
      </c>
      <c r="C6" s="7">
        <v>0.69444444444444442</v>
      </c>
      <c r="G6" s="2" t="s">
        <v>204</v>
      </c>
      <c r="H6">
        <v>36</v>
      </c>
      <c r="I6">
        <v>25</v>
      </c>
    </row>
    <row r="7" spans="1:9" x14ac:dyDescent="0.3">
      <c r="A7" s="2" t="s">
        <v>212</v>
      </c>
      <c r="B7" s="7"/>
      <c r="C7" s="7"/>
    </row>
    <row r="8" spans="1:9" x14ac:dyDescent="0.3">
      <c r="A8" s="3" t="s">
        <v>18</v>
      </c>
      <c r="B8" s="7">
        <v>0.30555555555555558</v>
      </c>
      <c r="C8" s="7">
        <v>0.30555555555555558</v>
      </c>
    </row>
    <row r="9" spans="1:9" x14ac:dyDescent="0.3">
      <c r="A9" s="2" t="s">
        <v>215</v>
      </c>
      <c r="B9" s="7">
        <v>0.69444444444444442</v>
      </c>
      <c r="C9" s="7">
        <v>0.69444444444444442</v>
      </c>
    </row>
    <row r="10" spans="1:9" x14ac:dyDescent="0.3">
      <c r="A10" s="2" t="s">
        <v>216</v>
      </c>
      <c r="B10" s="7">
        <v>0.30555555555555558</v>
      </c>
      <c r="C10" s="7">
        <v>0.30555555555555558</v>
      </c>
    </row>
    <row r="18" spans="1:9" x14ac:dyDescent="0.3">
      <c r="B18" s="1" t="s">
        <v>213</v>
      </c>
      <c r="G18" s="1" t="s">
        <v>203</v>
      </c>
      <c r="H18" t="s">
        <v>217</v>
      </c>
      <c r="I18" t="s">
        <v>218</v>
      </c>
    </row>
    <row r="19" spans="1:9" x14ac:dyDescent="0.3">
      <c r="B19" t="s">
        <v>25</v>
      </c>
      <c r="C19" t="s">
        <v>330</v>
      </c>
      <c r="D19" t="s">
        <v>204</v>
      </c>
      <c r="G19" s="2" t="s">
        <v>25</v>
      </c>
      <c r="H19">
        <v>9</v>
      </c>
      <c r="I19">
        <v>6</v>
      </c>
    </row>
    <row r="20" spans="1:9" x14ac:dyDescent="0.3">
      <c r="A20" s="1" t="s">
        <v>214</v>
      </c>
      <c r="B20" t="s">
        <v>19</v>
      </c>
      <c r="G20" s="3" t="s">
        <v>19</v>
      </c>
      <c r="H20">
        <v>9</v>
      </c>
      <c r="I20">
        <v>6</v>
      </c>
    </row>
    <row r="21" spans="1:9" x14ac:dyDescent="0.3">
      <c r="A21" s="2" t="s">
        <v>211</v>
      </c>
      <c r="B21" s="7">
        <v>0.66666666666666663</v>
      </c>
      <c r="C21" s="7">
        <v>0.66666666666666663</v>
      </c>
      <c r="D21" s="7">
        <v>0.66666666666666663</v>
      </c>
      <c r="G21" s="2" t="s">
        <v>204</v>
      </c>
      <c r="H21">
        <v>9</v>
      </c>
      <c r="I21">
        <v>6</v>
      </c>
    </row>
    <row r="22" spans="1:9" x14ac:dyDescent="0.3">
      <c r="A22" s="2" t="s">
        <v>212</v>
      </c>
      <c r="B22" s="7">
        <v>0.33333333333333337</v>
      </c>
      <c r="C22" s="7">
        <v>0.33333333333333337</v>
      </c>
      <c r="D22" s="7">
        <v>0.33333333333333337</v>
      </c>
    </row>
    <row r="31" spans="1:9" x14ac:dyDescent="0.3">
      <c r="B31" s="1" t="s">
        <v>213</v>
      </c>
      <c r="G31" s="1" t="s">
        <v>203</v>
      </c>
      <c r="H31" t="s">
        <v>217</v>
      </c>
      <c r="I31" t="s">
        <v>218</v>
      </c>
    </row>
    <row r="32" spans="1:9" x14ac:dyDescent="0.3">
      <c r="A32" s="1" t="s">
        <v>214</v>
      </c>
      <c r="B32" t="s">
        <v>25</v>
      </c>
      <c r="C32" t="s">
        <v>204</v>
      </c>
      <c r="G32" s="2" t="s">
        <v>25</v>
      </c>
      <c r="H32">
        <v>45</v>
      </c>
      <c r="I32">
        <v>31</v>
      </c>
    </row>
    <row r="33" spans="1:9" x14ac:dyDescent="0.3">
      <c r="A33" s="2" t="s">
        <v>211</v>
      </c>
      <c r="B33" s="7">
        <v>0.68888888888888888</v>
      </c>
      <c r="C33" s="7">
        <v>0.68888888888888888</v>
      </c>
      <c r="G33" s="2" t="s">
        <v>204</v>
      </c>
      <c r="H33">
        <v>45</v>
      </c>
      <c r="I33">
        <v>31</v>
      </c>
    </row>
    <row r="34" spans="1:9" x14ac:dyDescent="0.3">
      <c r="A34" s="2" t="s">
        <v>212</v>
      </c>
      <c r="B34" s="7">
        <v>0.31111111111111112</v>
      </c>
      <c r="C34" s="7">
        <v>0.31111111111111112</v>
      </c>
    </row>
  </sheetData>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7 6 f a 4 d 2 - f 8 1 3 - 4 2 e f - a 1 3 f - 1 3 2 a 8 4 6 6 1 b b b "   x m l n s = " h t t p : / / s c h e m a s . m i c r o s o f t . c o m / D a t a M a s h u p " > A A A A A C U G A A B Q S w M E F A A C A A g A q b l 9 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K m 5 f 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u X 1 a Y Y Q 4 X h 4 D A A B b G g A A E w A c A E Z v c m 1 1 b G F z L 1 N l Y 3 R p b 2 4 x L m 0 g o h g A K K A U A A A A A A A A A A A A A A A A A A A A A A A A A A A A 7 V j d b 9 o w E H 9 H 4 n + w 0 p c g Z U h d q z 1 s 4 q H L 2 q 1 b S z t A q i a K K h O u Y O H Y y H Z W E O J / n / N B k i a h U M Z E u 6 Y v R Z f 7 + P n u d 7 5 L J D i K c I b a 4 f / D T 9 V K t S J H W M A A d Q C 7 8 q 6 t s J K o g S i o a g X p v z b 3 h A N a c j p 1 g N Z v u B j 3 O R + b Z 4 R C 3 e Z M A V P S N L 5 + v A 0 U b s 9 t G 9 m C O O i E Y T q T R N 7 a 3 O 0 T p i O 0 w O F i I O t T K q d G z U L M o 9 R C S n h Q s 8 J g N 7 a 8 8 3 E 8 E A l 3 7 R G A 0 o F D B P P u u Q K 3 Y a R V D O s H Y Y O G E W g a v U X 3 C 1 a 4 F / k 6 M K 4 F d 7 n S g b 8 B H o C Q h n b W w X 2 N O 3 o S y c 1 8 W A t 1 I 5 0 T S t s O p l j I h o + 0 V 4 v d 2 y P M h n 7 i Z h N I X H c E Z v K e C 9 f m 1 H O Z / 1 C a B V i s + d z o 6 J M x 7 O o M G j o P W h M p m K q F h e b G L 8 B C C 8 + Z + n B c 9 5 0 E U h 9 k T l W X b A j F 0 h B b 9 t E 1 x T M Y 5 L 3 f c J Y X X n C p 8 t K W x y R q 6 3 I W + i H O G D S L i k 2 v f u v j o x h D A I 1 5 b h 9 E 4 l n z y g E Y P O W 8 g 8 d Q A D f 0 / p k / 0 E L v z V Y r I 1 0 k B T 2 Z T I D p o O i n B 2 K W l D Q i s D n P 1 N x C d i c k T t Q 3 K V + X I I a R J w I p 5 j V B a h Z 8 5 4 S Z u Y B B h d O U W L I g r L s + Q B h L c 2 k o Q M r 1 + s Z j A / 3 I j + w 3 T f 0 C 7 t W V p 0 A k m E + n E x z A y V j F 4 E O F 4 H f I b j N 3 0 K K Y u q g g P R o g j M W L V f J V O T x c k c R V q N d n 5 y A D F Z l H t Q 3 M i q 2 2 S G x g + Y z k H u a z G 0 M + I 4 z I U Z j V 5 e 9 a t U L Y J h j S Y y B D 6 b 2 N g g y O F d M g o 7 W r g V A Y v J w J b 2 c m p D v n U U 3 z G 1 P c S f t e m h I o a 1 a n 9 C W 5 2 w U q C + E 1 t U w 8 i z K N k c y T f 7 A 2 L L 0 / Z l z G Y / H 1 v H f e 5 a G s v a R 3 z b t V E P 5 n 3 m 1 0 N S 1 X m 3 C G m + + D P a N 8 p 3 s 1 p C j n 9 8 t 5 p 9 v w Z s 6 0 3 N G T L W d 7 Q m i K x J 1 X m 3 e b m j S N t A + f / F E z 9 r Y h a B h y K 0 7 6 U s T v 0 S V W z m h p M 8 A K F H F L 1 u 5 3 6 8 z w 7 L j k W c m z Z / H s + U t H U C r x b o 2 R P o M 7 + T t O J 1 8 l X s L G U r 5 Q v Y E X q s K P g N v f q P H p 9 n e p 7 q A Y q a + I a Y u n u v k P U E s B A i 0 A F A A C A A g A q b l 9 W r U j 4 E y l A A A A 9 g A A A B I A A A A A A A A A A A A A A A A A A A A A A E N v b m Z p Z y 9 Q Y W N r Y W d l L n h t b F B L A Q I t A B Q A A g A I A K m 5 f V o P y u m r p A A A A O k A A A A T A A A A A A A A A A A A A A A A A P E A A A B b Q 2 9 u d G V u d F 9 U e X B l c 1 0 u e G 1 s U E s B A i 0 A F A A C A A g A q b l 9 W m G E O F 4 e A w A A W x o A A B M A A A A A A A A A A A A A A A A A 4 g 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Y g A A A A A A A A j 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1 R z X 1 R l Y W 1 z X 1 N 0 Y X R z P C 9 J d G V t U G F 0 a D 4 8 L 0 l 0 Z W 1 M b 2 N h d G l v b j 4 8 U 3 R h Y m x l R W 5 0 c m l l c z 4 8 R W 5 0 c n k g V H l w Z T 0 i S X N Q c m l 2 Y X R l I i B W Y W x 1 Z T 0 i b D A i I C 8 + P E V u d H J 5 I F R 5 c G U 9 I l F 1 Z X J 5 S U Q i I F Z h b H V l P S J z M W Z j N m Z j N T A t O T Y 3 O C 0 0 Y W N i L W E z O W I t M j h j M D B l Y j R h O T J j 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E y M C I g L z 4 8 R W 5 0 c n k g V H l w Z T 0 i R m l s b E V y c m 9 y Q 2 9 k Z S I g V m F s d W U 9 I n N V b m t u b 3 d u I i A v P j x F b n R y e S B U e X B l P S J G a W x s R X J y b 3 J D b 3 V u d C I g V m F s d W U 9 I m w w I i A v P j x F b n R y e S B U e X B l P S J G a W x s T G F z d F V w Z G F 0 Z W Q i I F Z h b H V l P S J k M j A y N S 0 w M y 0 y N F Q w O D o w O T o z M S 4 z M D g 3 M D U x W i I g L z 4 8 R W 5 0 c n k g V H l w Z T 0 i R m l s b E N v b H V t b l R 5 c G V z I i B W Y W x 1 Z T 0 i c 0 J n T U d C Z 1 l E Q X d N R E F 3 V U R B d 1 V G I i A v P j x F b n R y e S B U e X B l P S J G a W x s Q 2 9 s d W 1 u T m F t Z X M i I F Z h b H V l P S J z W y Z x d W 9 0 O 1 R v d X J u Y W 1 l b n Q m c X V v d D s s J n F 1 b 3 Q 7 W W V h c i Z x d W 9 0 O y w m c X V v d D t U Z W F t J n F 1 b 3 Q 7 L C Z x d W 9 0 O 1 N 0 Y W d l J n F 1 b 3 Q 7 L C Z x d W 9 0 O 1 N 0 Y W d l I F R 5 c G U m c X V v d D s s J n F 1 b 3 Q 7 U G x h e W V k J n F 1 b 3 Q 7 L C Z x d W 9 0 O 1 d v b i Z x d W 9 0 O y w m c X V v d D t M b 3 N 0 J n F 1 b 3 Q 7 L C Z x d W 9 0 O 1 J 1 b n M g U 2 N v c m V k J n F 1 b 3 Q 7 L C Z x d W 9 0 O 1 d p Y 2 t l d H M g T G 9 z d C Z x d W 9 0 O y w m c X V v d D t P d m V y c y B Q b G F 5 Z W Q m c X V v d D s s J n F 1 b 3 Q 7 U n V u c y B D b 2 5 j Z W V k Z W Q m c X V v d D s s J n F 1 b 3 Q 7 V 2 l j a 2 V 0 c y B U Y W t l b i Z x d W 9 0 O y w m c X V v d D t P d m V y c y B C b 3 d s Z W Q m c X V v d D s s J n F 1 b 3 Q 7 T l J S 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N U c 1 9 U Z W F t c 1 9 T d G F 0 c y 9 B d X R v U m V t b 3 Z l Z E N v b H V t b n M x L n t U b 3 V y b m F t Z W 5 0 L D B 9 J n F 1 b 3 Q 7 L C Z x d W 9 0 O 1 N l Y 3 R p b 2 4 x L 0 N U c 1 9 U Z W F t c 1 9 T d G F 0 c y 9 B d X R v U m V t b 3 Z l Z E N v b H V t b n M x L n t Z Z W F y L D F 9 J n F 1 b 3 Q 7 L C Z x d W 9 0 O 1 N l Y 3 R p b 2 4 x L 0 N U c 1 9 U Z W F t c 1 9 T d G F 0 c y 9 B d X R v U m V t b 3 Z l Z E N v b H V t b n M x L n t U Z W F t L D J 9 J n F 1 b 3 Q 7 L C Z x d W 9 0 O 1 N l Y 3 R p b 2 4 x L 0 N U c 1 9 U Z W F t c 1 9 T d G F 0 c y 9 B d X R v U m V t b 3 Z l Z E N v b H V t b n M x L n t T d G F n Z S w z f S Z x d W 9 0 O y w m c X V v d D t T Z W N 0 a W 9 u M S 9 D V H N f V G V h b X N f U 3 R h d H M v Q X V 0 b 1 J l b W 9 2 Z W R D b 2 x 1 b W 5 z M S 5 7 U 3 R h Z 2 U g V H l w Z S w 0 f S Z x d W 9 0 O y w m c X V v d D t T Z W N 0 a W 9 u M S 9 D V H N f V G V h b X N f U 3 R h d H M v Q X V 0 b 1 J l b W 9 2 Z W R D b 2 x 1 b W 5 z M S 5 7 U G x h e W V k L D V 9 J n F 1 b 3 Q 7 L C Z x d W 9 0 O 1 N l Y 3 R p b 2 4 x L 0 N U c 1 9 U Z W F t c 1 9 T d G F 0 c y 9 B d X R v U m V t b 3 Z l Z E N v b H V t b n M x L n t X b 2 4 s N n 0 m c X V v d D s s J n F 1 b 3 Q 7 U 2 V j d G l v b j E v Q 1 R z X 1 R l Y W 1 z X 1 N 0 Y X R z L 0 F 1 d G 9 S Z W 1 v d m V k Q 2 9 s d W 1 u c z E u e 0 x v c 3 Q s N 3 0 m c X V v d D s s J n F 1 b 3 Q 7 U 2 V j d G l v b j E v Q 1 R z X 1 R l Y W 1 z X 1 N 0 Y X R z L 0 F 1 d G 9 S Z W 1 v d m V k Q 2 9 s d W 1 u c z E u e 1 J 1 b n M g U 2 N v c m V k L D h 9 J n F 1 b 3 Q 7 L C Z x d W 9 0 O 1 N l Y 3 R p b 2 4 x L 0 N U c 1 9 U Z W F t c 1 9 T d G F 0 c y 9 B d X R v U m V t b 3 Z l Z E N v b H V t b n M x L n t X a W N r Z X R z I E x v c 3 Q s O X 0 m c X V v d D s s J n F 1 b 3 Q 7 U 2 V j d G l v b j E v Q 1 R z X 1 R l Y W 1 z X 1 N 0 Y X R z L 0 F 1 d G 9 S Z W 1 v d m V k Q 2 9 s d W 1 u c z E u e 0 9 2 Z X J z I F B s Y X l l Z C w x M H 0 m c X V v d D s s J n F 1 b 3 Q 7 U 2 V j d G l v b j E v Q 1 R z X 1 R l Y W 1 z X 1 N 0 Y X R z L 0 F 1 d G 9 S Z W 1 v d m V k Q 2 9 s d W 1 u c z E u e 1 J 1 b n M g Q 2 9 u Y 2 V l Z G V k L D E x f S Z x d W 9 0 O y w m c X V v d D t T Z W N 0 a W 9 u M S 9 D V H N f V G V h b X N f U 3 R h d H M v Q X V 0 b 1 J l b W 9 2 Z W R D b 2 x 1 b W 5 z M S 5 7 V 2 l j a 2 V 0 c y B U Y W t l b i w x M n 0 m c X V v d D s s J n F 1 b 3 Q 7 U 2 V j d G l v b j E v Q 1 R z X 1 R l Y W 1 z X 1 N 0 Y X R z L 0 F 1 d G 9 S Z W 1 v d m V k Q 2 9 s d W 1 u c z E u e 0 9 2 Z X J z I E J v d 2 x l Z C w x M 3 0 m c X V v d D s s J n F 1 b 3 Q 7 U 2 V j d G l v b j E v Q 1 R z X 1 R l Y W 1 z X 1 N 0 Y X R z L 0 F 1 d G 9 S Z W 1 v d m V k Q 2 9 s d W 1 u c z E u e 0 5 S U i w x N H 0 m c X V v d D t d L C Z x d W 9 0 O 0 N v b H V t b k N v d W 5 0 J n F 1 b 3 Q 7 O j E 1 L C Z x d W 9 0 O 0 t l e U N v b H V t b k 5 h b W V z J n F 1 b 3 Q 7 O l t d L C Z x d W 9 0 O 0 N v b H V t b k l k Z W 5 0 a X R p Z X M m c X V v d D s 6 W y Z x d W 9 0 O 1 N l Y 3 R p b 2 4 x L 0 N U c 1 9 U Z W F t c 1 9 T d G F 0 c y 9 B d X R v U m V t b 3 Z l Z E N v b H V t b n M x L n t U b 3 V y b m F t Z W 5 0 L D B 9 J n F 1 b 3 Q 7 L C Z x d W 9 0 O 1 N l Y 3 R p b 2 4 x L 0 N U c 1 9 U Z W F t c 1 9 T d G F 0 c y 9 B d X R v U m V t b 3 Z l Z E N v b H V t b n M x L n t Z Z W F y L D F 9 J n F 1 b 3 Q 7 L C Z x d W 9 0 O 1 N l Y 3 R p b 2 4 x L 0 N U c 1 9 U Z W F t c 1 9 T d G F 0 c y 9 B d X R v U m V t b 3 Z l Z E N v b H V t b n M x L n t U Z W F t L D J 9 J n F 1 b 3 Q 7 L C Z x d W 9 0 O 1 N l Y 3 R p b 2 4 x L 0 N U c 1 9 U Z W F t c 1 9 T d G F 0 c y 9 B d X R v U m V t b 3 Z l Z E N v b H V t b n M x L n t T d G F n Z S w z f S Z x d W 9 0 O y w m c X V v d D t T Z W N 0 a W 9 u M S 9 D V H N f V G V h b X N f U 3 R h d H M v Q X V 0 b 1 J l b W 9 2 Z W R D b 2 x 1 b W 5 z M S 5 7 U 3 R h Z 2 U g V H l w Z S w 0 f S Z x d W 9 0 O y w m c X V v d D t T Z W N 0 a W 9 u M S 9 D V H N f V G V h b X N f U 3 R h d H M v Q X V 0 b 1 J l b W 9 2 Z W R D b 2 x 1 b W 5 z M S 5 7 U G x h e W V k L D V 9 J n F 1 b 3 Q 7 L C Z x d W 9 0 O 1 N l Y 3 R p b 2 4 x L 0 N U c 1 9 U Z W F t c 1 9 T d G F 0 c y 9 B d X R v U m V t b 3 Z l Z E N v b H V t b n M x L n t X b 2 4 s N n 0 m c X V v d D s s J n F 1 b 3 Q 7 U 2 V j d G l v b j E v Q 1 R z X 1 R l Y W 1 z X 1 N 0 Y X R z L 0 F 1 d G 9 S Z W 1 v d m V k Q 2 9 s d W 1 u c z E u e 0 x v c 3 Q s N 3 0 m c X V v d D s s J n F 1 b 3 Q 7 U 2 V j d G l v b j E v Q 1 R z X 1 R l Y W 1 z X 1 N 0 Y X R z L 0 F 1 d G 9 S Z W 1 v d m V k Q 2 9 s d W 1 u c z E u e 1 J 1 b n M g U 2 N v c m V k L D h 9 J n F 1 b 3 Q 7 L C Z x d W 9 0 O 1 N l Y 3 R p b 2 4 x L 0 N U c 1 9 U Z W F t c 1 9 T d G F 0 c y 9 B d X R v U m V t b 3 Z l Z E N v b H V t b n M x L n t X a W N r Z X R z I E x v c 3 Q s O X 0 m c X V v d D s s J n F 1 b 3 Q 7 U 2 V j d G l v b j E v Q 1 R z X 1 R l Y W 1 z X 1 N 0 Y X R z L 0 F 1 d G 9 S Z W 1 v d m V k Q 2 9 s d W 1 u c z E u e 0 9 2 Z X J z I F B s Y X l l Z C w x M H 0 m c X V v d D s s J n F 1 b 3 Q 7 U 2 V j d G l v b j E v Q 1 R z X 1 R l Y W 1 z X 1 N 0 Y X R z L 0 F 1 d G 9 S Z W 1 v d m V k Q 2 9 s d W 1 u c z E u e 1 J 1 b n M g Q 2 9 u Y 2 V l Z G V k L D E x f S Z x d W 9 0 O y w m c X V v d D t T Z W N 0 a W 9 u M S 9 D V H N f V G V h b X N f U 3 R h d H M v Q X V 0 b 1 J l b W 9 2 Z W R D b 2 x 1 b W 5 z M S 5 7 V 2 l j a 2 V 0 c y B U Y W t l b i w x M n 0 m c X V v d D s s J n F 1 b 3 Q 7 U 2 V j d G l v b j E v Q 1 R z X 1 R l Y W 1 z X 1 N 0 Y X R z L 0 F 1 d G 9 S Z W 1 v d m V k Q 2 9 s d W 1 u c z E u e 0 9 2 Z X J z I E J v d 2 x l Z C w x M 3 0 m c X V v d D s s J n F 1 b 3 Q 7 U 2 V j d G l v b j E v Q 1 R z X 1 R l Y W 1 z X 1 N 0 Y X R z L 0 F 1 d G 9 S Z W 1 v d m V k Q 2 9 s d W 1 u c z E u e 0 5 S U i w x N H 0 m c X V v d D t d L C Z x d W 9 0 O 1 J l b G F 0 a W 9 u c 2 h p c E l u Z m 8 m c X V v d D s 6 W 1 1 9 I i A v P j x F b n R y e S B U e X B l P S J O Y X Z p Z 2 F 0 a W 9 u U 3 R l c E 5 h b W U i I F Z h b H V l P S J z T m F 2 a W d h d G l v b i I g L z 4 8 L 1 N 0 Y W J s Z U V u d H J p Z X M + P C 9 J d G V t P j x J d G V t P j x J d G V t T G 9 j Y X R p b 2 4 + P E l 0 Z W 1 U e X B l P k Z v c m 1 1 b G E 8 L 0 l 0 Z W 1 U e X B l P j x J d G V t U G F 0 a D 5 T Z W N 0 a W 9 u M S 9 D V H N f V G V h b X N f U 3 R h d H M v U 2 9 1 c m N l P C 9 J d G V t U G F 0 a D 4 8 L 0 l 0 Z W 1 M b 2 N h d G l v b j 4 8 U 3 R h Y m x l R W 5 0 c m l l c y A v P j w v S X R l b T 4 8 S X R l b T 4 8 S X R l b U x v Y 2 F 0 a W 9 u P j x J d G V t V H l w Z T 5 G b 3 J t d W x h P C 9 J d G V t V H l w Z T 4 8 S X R l b V B h d G g + U 2 V j d G l v b j E v Q 1 R z X 1 R l Y W 1 z X 1 N 0 Y X R z L 0 N U c 1 9 U Z W F t c 1 9 T d G F 0 c 1 9 T a G V l d D w v S X R l b V B h d G g + P C 9 J d G V t T G 9 j Y X R p b 2 4 + P F N 0 Y W J s Z U V u d H J p Z X M g L z 4 8 L 0 l 0 Z W 0 + P E l 0 Z W 0 + P E l 0 Z W 1 M b 2 N h d G l v b j 4 8 S X R l b V R 5 c G U + R m 9 y b X V s Y T w v S X R l b V R 5 c G U + P E l 0 Z W 1 Q Y X R o P l N l Y 3 R p b 2 4 x L 0 N U c 1 9 U Z W F t c 1 9 T d G F 0 c y 9 Q c m 9 t b 3 R l Z C U y M E h l Y W R l c n M 8 L 0 l 0 Z W 1 Q Y X R o P j w v S X R l b U x v Y 2 F 0 a W 9 u P j x T d G F i b G V F b n R y a W V z I C 8 + P C 9 J d G V t P j x J d G V t P j x J d G V t T G 9 j Y X R p b 2 4 + P E l 0 Z W 1 U e X B l P k Z v c m 1 1 b G E 8 L 0 l 0 Z W 1 U e X B l P j x J d G V t U G F 0 a D 5 T Z W N 0 a W 9 u M S 9 D V H N f V G V h b X N f U 3 R h d H M v Q 2 h h b m d l Z C U y M F R 5 c G U 8 L 0 l 0 Z W 1 Q Y X R o P j w v S X R l b U x v Y 2 F 0 a W 9 u P j x T d G F i b G V F b n R y a W V z I C 8 + P C 9 J d G V t P j x J d G V t P j x J d G V t T G 9 j Y X R p b 2 4 + P E l 0 Z W 1 U e X B l P k Z v c m 1 1 b G E 8 L 0 l 0 Z W 1 U e X B l P j x J d G V t U G F 0 a D 5 T Z W N 0 a W 9 u M S 9 D V H N f V G V h b X N f U H J v Z 3 J l c 3 M 8 L 0 l 0 Z W 1 Q Y X R o P j w v S X R l b U x v Y 2 F 0 a W 9 u P j x T d G F i b G V F b n R y a W V z P j x F b n R y e S B U e X B l P S J J c 1 B y a X Z h d G U i I F Z h b H V l P S J s M C I g L z 4 8 R W 5 0 c n k g V H l w Z T 0 i U X V l c n l J R C I g V m F s d W U 9 I n N m N 2 M z N G E 1 Y y 0 0 M T R j L T R k Z D Q t Y T A 2 Y y 1 m O W R k Z T N m Z D M 2 N G E 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O D Q i I C 8 + P E V u d H J 5 I F R 5 c G U 9 I k Z p b G x F c n J v c k N v Z G U i I F Z h b H V l P S J z V W 5 r b m 9 3 b i I g L z 4 8 R W 5 0 c n k g V H l w Z T 0 i R m l s b E V y c m 9 y Q 2 9 1 b n Q i I F Z h b H V l P S J s M C I g L z 4 8 R W 5 0 c n k g V H l w Z T 0 i R m l s b E x h c 3 R V c G R h d G V k I i B W Y W x 1 Z T 0 i Z D I w M j U t M D M t M j R U M D g 6 M D k 6 M z E u M z Q 3 N z M 1 N l o i I C 8 + P E V u d H J 5 I F R 5 c G U 9 I k Z p b G x D b 2 x 1 b W 5 U e X B l c y I g V m F s d W U 9 I n N C Z 0 1 H Q m d V P S I g L z 4 8 R W 5 0 c n k g V H l w Z T 0 i R m l s b E N v b H V t b k 5 h b W V z I i B W Y W x 1 Z T 0 i c 1 s m c X V v d D t U b 3 V y b m F t Z W 5 0 J n F 1 b 3 Q 7 L C Z x d W 9 0 O 1 l l Y X I m c X V v d D s s J n F 1 b 3 Q 7 V G V h b S Z x d W 9 0 O y w m c X V v d D t S Z X N 1 b H Q m c X V v d D s s J n F 1 b 3 Q 7 U H J v Z 3 J l c 3 M 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D V H N f V G V h b X N f U H J v Z 3 J l c 3 M v Q X V 0 b 1 J l b W 9 2 Z W R D b 2 x 1 b W 5 z M S 5 7 V G 9 1 c m 5 h b W V u d C w w f S Z x d W 9 0 O y w m c X V v d D t T Z W N 0 a W 9 u M S 9 D V H N f V G V h b X N f U H J v Z 3 J l c 3 M v Q X V 0 b 1 J l b W 9 2 Z W R D b 2 x 1 b W 5 z M S 5 7 W W V h c i w x f S Z x d W 9 0 O y w m c X V v d D t T Z W N 0 a W 9 u M S 9 D V H N f V G V h b X N f U H J v Z 3 J l c 3 M v Q X V 0 b 1 J l b W 9 2 Z W R D b 2 x 1 b W 5 z M S 5 7 V G V h b S w y f S Z x d W 9 0 O y w m c X V v d D t T Z W N 0 a W 9 u M S 9 D V H N f V G V h b X N f U H J v Z 3 J l c 3 M v Q X V 0 b 1 J l b W 9 2 Z W R D b 2 x 1 b W 5 z M S 5 7 U m V z d W x 0 L D N 9 J n F 1 b 3 Q 7 L C Z x d W 9 0 O 1 N l Y 3 R p b 2 4 x L 0 N U c 1 9 U Z W F t c 1 9 Q c m 9 n c m V z c y 9 B d X R v U m V t b 3 Z l Z E N v b H V t b n M x L n t Q c m 9 n c m V z c y w 0 f S Z x d W 9 0 O 1 0 s J n F 1 b 3 Q 7 Q 2 9 s d W 1 u Q 2 9 1 b n Q m c X V v d D s 6 N S w m c X V v d D t L Z X l D b 2 x 1 b W 5 O Y W 1 l c y Z x d W 9 0 O z p b X S w m c X V v d D t D b 2 x 1 b W 5 J Z G V u d G l 0 a W V z J n F 1 b 3 Q 7 O l s m c X V v d D t T Z W N 0 a W 9 u M S 9 D V H N f V G V h b X N f U H J v Z 3 J l c 3 M v Q X V 0 b 1 J l b W 9 2 Z W R D b 2 x 1 b W 5 z M S 5 7 V G 9 1 c m 5 h b W V u d C w w f S Z x d W 9 0 O y w m c X V v d D t T Z W N 0 a W 9 u M S 9 D V H N f V G V h b X N f U H J v Z 3 J l c 3 M v Q X V 0 b 1 J l b W 9 2 Z W R D b 2 x 1 b W 5 z M S 5 7 W W V h c i w x f S Z x d W 9 0 O y w m c X V v d D t T Z W N 0 a W 9 u M S 9 D V H N f V G V h b X N f U H J v Z 3 J l c 3 M v Q X V 0 b 1 J l b W 9 2 Z W R D b 2 x 1 b W 5 z M S 5 7 V G V h b S w y f S Z x d W 9 0 O y w m c X V v d D t T Z W N 0 a W 9 u M S 9 D V H N f V G V h b X N f U H J v Z 3 J l c 3 M v Q X V 0 b 1 J l b W 9 2 Z W R D b 2 x 1 b W 5 z M S 5 7 U m V z d W x 0 L D N 9 J n F 1 b 3 Q 7 L C Z x d W 9 0 O 1 N l Y 3 R p b 2 4 x L 0 N U c 1 9 U Z W F t c 1 9 Q c m 9 n c m V z c y 9 B d X R v U m V t b 3 Z l Z E N v b H V t b n M x L n t Q c m 9 n c m V z c y w 0 f S Z x d W 9 0 O 1 0 s J n F 1 b 3 Q 7 U m V s Y X R p b 2 5 z a G l w S W 5 m b y Z x d W 9 0 O z p b X X 0 i I C 8 + P E V u d H J 5 I F R 5 c G U 9 I k 5 h d m l n Y X R p b 2 5 T d G V w T m F t Z S I g V m F s d W U 9 I n N O Y X Z p Z 2 F 0 a W 9 u I i A v P j w v U 3 R h Y m x l R W 5 0 c m l l c z 4 8 L 0 l 0 Z W 0 + P E l 0 Z W 0 + P E l 0 Z W 1 M b 2 N h d G l v b j 4 8 S X R l b V R 5 c G U + R m 9 y b X V s Y T w v S X R l b V R 5 c G U + P E l 0 Z W 1 Q Y X R o P l N l Y 3 R p b 2 4 x L 0 N U c 1 9 U Z W F t c 1 9 Q c m 9 n c m V z c y 9 T b 3 V y Y 2 U 8 L 0 l 0 Z W 1 Q Y X R o P j w v S X R l b U x v Y 2 F 0 a W 9 u P j x T d G F i b G V F b n R y a W V z I C 8 + P C 9 J d G V t P j x J d G V t P j x J d G V t T G 9 j Y X R p b 2 4 + P E l 0 Z W 1 U e X B l P k Z v c m 1 1 b G E 8 L 0 l 0 Z W 1 U e X B l P j x J d G V t U G F 0 a D 5 T Z W N 0 a W 9 u M S 9 D V H N f V G V h b X N f U H J v Z 3 J l c 3 M v Q 1 R z X 1 R l Y W 1 z X 1 B y b 2 d y Z X N z X 1 N o Z W V 0 P C 9 J d G V t U G F 0 a D 4 8 L 0 l 0 Z W 1 M b 2 N h d G l v b j 4 8 U 3 R h Y m x l R W 5 0 c m l l c y A v P j w v S X R l b T 4 8 S X R l b T 4 8 S X R l b U x v Y 2 F 0 a W 9 u P j x J d G V t V H l w Z T 5 G b 3 J t d W x h P C 9 J d G V t V H l w Z T 4 8 S X R l b V B h d G g + U 2 V j d G l v b j E v Q 1 R z X 1 R l Y W 1 z X 1 B y b 2 d y Z X N z L 1 B y b 2 1 v d G V k J T I w S G V h Z G V y c z w v S X R l b V B h d G g + P C 9 J d G V t T G 9 j Y X R p b 2 4 + P F N 0 Y W J s Z U V u d H J p Z X M g L z 4 8 L 0 l 0 Z W 0 + P E l 0 Z W 0 + P E l 0 Z W 1 M b 2 N h d G l v b j 4 8 S X R l b V R 5 c G U + R m 9 y b X V s Y T w v S X R l b V R 5 c G U + P E l 0 Z W 1 Q Y X R o P l N l Y 3 R p b 2 4 x L 0 N U c 1 9 U Z W F t c 1 9 Q c m 9 n c m V z c y 9 D a G F u Z 2 V k J T I w V H l w Z T w v S X R l b V B h d G g + P C 9 J d G V t T G 9 j Y X R p b 2 4 + P F N 0 Y W J s Z U V u d H J p Z X M g L z 4 8 L 0 l 0 Z W 0 + P E l 0 Z W 0 + P E l 0 Z W 1 M b 2 N h d G l v b j 4 8 S X R l b V R 5 c G U + R m 9 y b X V s Y T w v S X R l b V R 5 c G U + P E l 0 Z W 1 Q Y X R o P l N l Y 3 R p b 2 4 x L 1 R l Y W 1 z X 1 N 0 Y X R z P C 9 J d G V t U G F 0 a D 4 8 L 0 l 0 Z W 1 M b 2 N h d G l v b j 4 8 U 3 R h Y m x l R W 5 0 c m l l c z 4 8 R W 5 0 c n k g V H l w Z T 0 i S X N Q c m l 2 Y X R l I i B W Y W x 1 Z T 0 i b D A i I C 8 + P E V u d H J 5 I F R 5 c G U 9 I l F 1 Z X J 5 S U Q i I F Z h b H V l P S J z M G F l Y j d k M T k t N m U z M y 0 0 N G V h L W I 3 M D k t M G N i O T l l M D J j O G E 2 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d W 5 0 I i B W Y W x 1 Z T 0 i b D M 0 N y I g L z 4 8 R W 5 0 c n k g V H l w Z T 0 i R m l s b G V k Q 2 9 t c G x l d G V S Z X N 1 b H R U b 1 d v c m t z a G V l d C I g V m F s d W U 9 I m w x I i A v P j x F b n R y e S B U e X B l P S J G a W x s V G F y Z 2 V 0 I i B W Y W x 1 Z T 0 i c 1 R l Y W 1 z X 1 N 0 Y X R z I i A v P j x F b n R y e S B U e X B l P S J G a W x s R X J y b 3 J D b 3 V u d C I g V m F s d W U 9 I m w w I i A v P j x F b n R y e S B U e X B l P S J G a W x s R X J y b 3 J D b 2 R l I i B W Y W x 1 Z T 0 i c 1 V u a 2 5 v d 2 4 i I C 8 + P E V u d H J 5 I F R 5 c G U 9 I k Z p b G x U b 0 R h d G F N b 2 R l b E V u Y W J s Z W Q i I F Z h b H V l P S J s M C I g L z 4 8 R W 5 0 c n k g V H l w Z T 0 i R m l s b E 9 i a m V j d F R 5 c G U i I F Z h b H V l P S J z V G F i b G U i I C 8 + P E V u d H J 5 I F R 5 c G U 9 I k Z p b G x M Y X N 0 V X B k Y X R l Z C I g V m F s d W U 9 I m Q y M D I 1 L T A z L T I 5 V D E 3 O j Q y O j M 0 L j M 2 N T Y w N j F a I i A v P j x F b n R y e S B U e X B l P S J G a W x s Q 2 9 s d W 1 u V H l w Z X M i I F Z h b H V l P S J z Q m d N R 0 J n W U R B d 0 1 E Q X d V R E F 3 V U Z C Z 1 V H I i A v P j x F b n R y e S B U e X B l P S J G a W x s Q 2 9 s d W 1 u T m F t Z X M i I F Z h b H V l P S J z W y Z x d W 9 0 O 1 R v d X J u Y W 1 l b n Q m c X V v d D s s J n F 1 b 3 Q 7 W W V h c i Z x d W 9 0 O y w m c X V v d D t U Z W F t J n F 1 b 3 Q 7 L C Z x d W 9 0 O 1 N 0 Y W d l J n F 1 b 3 Q 7 L C Z x d W 9 0 O 1 N 0 Y W d l I F R 5 c G U m c X V v d D s s J n F 1 b 3 Q 7 U G x h e W V k J n F 1 b 3 Q 7 L C Z x d W 9 0 O 1 d v b i Z x d W 9 0 O y w m c X V v d D t M b 3 N 0 J n F 1 b 3 Q 7 L C Z x d W 9 0 O 1 J 1 b n M g U 2 N v c m V k J n F 1 b 3 Q 7 L C Z x d W 9 0 O 1 d p Y 2 t l d H M g T G 9 z d C Z x d W 9 0 O y w m c X V v d D t P d m V y c y B Q b G F 5 Z W Q m c X V v d D s s J n F 1 b 3 Q 7 U n V u c y B D b 2 5 j Z W V k Z W Q m c X V v d D s s J n F 1 b 3 Q 7 V 2 l j a 2 V 0 c y B U Y W t l b i Z x d W 9 0 O y w m c X V v d D t P d m V y c y B C b 3 d s Z W Q m c X V v d D s s J n F 1 b 3 Q 7 T l J S J n F 1 b 3 Q 7 L C Z x d W 9 0 O 1 J l c 3 V s d C Z x d W 9 0 O y w m c X V v d D t Q c m 9 n c m V z c y Z x d W 9 0 O y w m c X V v d D t G a W 5 p c 2 g m c X V v d D t d I i A v P j x F b n R y e S B U e X B l P S J G a W x s U 3 R h d H V z I i B W Y W x 1 Z T 0 i c 0 N v b X B s Z X R l I i A v P j x F b n R y e S B U e X B l P S J B Z G R l Z F R v R G F 0 Y U 1 v Z G V s I i B W Y W x 1 Z T 0 i b D A i I C 8 + P E V u d H J 5 I F R 5 c G U 9 I l J l b G F 0 a W 9 u c 2 h p c E l u Z m 9 D b 2 5 0 Y W l u Z X I i I F Z h b H V l P S J z e y Z x d W 9 0 O 2 N v b H V t b k N v d W 5 0 J n F 1 b 3 Q 7 O j E 4 L C Z x d W 9 0 O 2 t l e U N v b H V t b k 5 h b W V z J n F 1 b 3 Q 7 O l t d L C Z x d W 9 0 O 3 F 1 Z X J 5 U m V s Y X R p b 2 5 z a G l w c y Z x d W 9 0 O z p b X S w m c X V v d D t j b 2 x 1 b W 5 J Z G V u d G l 0 a W V z J n F 1 b 3 Q 7 O l s m c X V v d D t T Z W N 0 a W 9 u M S 9 U Z W F t c 1 9 T d G F 0 c y 9 B d X R v U m V t b 3 Z l Z E N v b H V t b n M x L n t U b 3 V y b m F t Z W 5 0 L D B 9 J n F 1 b 3 Q 7 L C Z x d W 9 0 O 1 N l Y 3 R p b 2 4 x L 1 R l Y W 1 z X 1 N 0 Y X R z L 0 F 1 d G 9 S Z W 1 v d m V k Q 2 9 s d W 1 u c z E u e 1 l l Y X I s M X 0 m c X V v d D s s J n F 1 b 3 Q 7 U 2 V j d G l v b j E v V G V h b X N f U 3 R h d H M v Q X V 0 b 1 J l b W 9 2 Z W R D b 2 x 1 b W 5 z M S 5 7 V G V h b S w y f S Z x d W 9 0 O y w m c X V v d D t T Z W N 0 a W 9 u M S 9 U Z W F t c 1 9 T d G F 0 c y 9 B d X R v U m V t b 3 Z l Z E N v b H V t b n M x L n t T d G F n Z S w z f S Z x d W 9 0 O y w m c X V v d D t T Z W N 0 a W 9 u M S 9 U Z W F t c 1 9 T d G F 0 c y 9 B d X R v U m V t b 3 Z l Z E N v b H V t b n M x L n t T d G F n Z S B U e X B l L D R 9 J n F 1 b 3 Q 7 L C Z x d W 9 0 O 1 N l Y 3 R p b 2 4 x L 1 R l Y W 1 z X 1 N 0 Y X R z L 0 F 1 d G 9 S Z W 1 v d m V k Q 2 9 s d W 1 u c z E u e 1 B s Y X l l Z C w 1 f S Z x d W 9 0 O y w m c X V v d D t T Z W N 0 a W 9 u M S 9 U Z W F t c 1 9 T d G F 0 c y 9 B d X R v U m V t b 3 Z l Z E N v b H V t b n M x L n t X b 2 4 s N n 0 m c X V v d D s s J n F 1 b 3 Q 7 U 2 V j d G l v b j E v V G V h b X N f U 3 R h d H M v Q X V 0 b 1 J l b W 9 2 Z W R D b 2 x 1 b W 5 z M S 5 7 T G 9 z d C w 3 f S Z x d W 9 0 O y w m c X V v d D t T Z W N 0 a W 9 u M S 9 U Z W F t c 1 9 T d G F 0 c y 9 B d X R v U m V t b 3 Z l Z E N v b H V t b n M x L n t S d W 5 z I F N j b 3 J l Z C w 4 f S Z x d W 9 0 O y w m c X V v d D t T Z W N 0 a W 9 u M S 9 U Z W F t c 1 9 T d G F 0 c y 9 B d X R v U m V t b 3 Z l Z E N v b H V t b n M x L n t X a W N r Z X R z I E x v c 3 Q s O X 0 m c X V v d D s s J n F 1 b 3 Q 7 U 2 V j d G l v b j E v V G V h b X N f U 3 R h d H M v Q X V 0 b 1 J l b W 9 2 Z W R D b 2 x 1 b W 5 z M S 5 7 T 3 Z l c n M g U G x h e W V k L D E w f S Z x d W 9 0 O y w m c X V v d D t T Z W N 0 a W 9 u M S 9 U Z W F t c 1 9 T d G F 0 c y 9 B d X R v U m V t b 3 Z l Z E N v b H V t b n M x L n t S d W 5 z I E N v b m N l Z W R l Z C w x M X 0 m c X V v d D s s J n F 1 b 3 Q 7 U 2 V j d G l v b j E v V G V h b X N f U 3 R h d H M v Q X V 0 b 1 J l b W 9 2 Z W R D b 2 x 1 b W 5 z M S 5 7 V 2 l j a 2 V 0 c y B U Y W t l b i w x M n 0 m c X V v d D s s J n F 1 b 3 Q 7 U 2 V j d G l v b j E v V G V h b X N f U 3 R h d H M v Q X V 0 b 1 J l b W 9 2 Z W R D b 2 x 1 b W 5 z M S 5 7 T 3 Z l c n M g Q m 9 3 b G V k L D E z f S Z x d W 9 0 O y w m c X V v d D t T Z W N 0 a W 9 u M S 9 U Z W F t c 1 9 T d G F 0 c y 9 B d X R v U m V t b 3 Z l Z E N v b H V t b n M x L n t O U l I s M T R 9 J n F 1 b 3 Q 7 L C Z x d W 9 0 O 1 N l Y 3 R p b 2 4 x L 1 R l Y W 1 z X 1 N 0 Y X R z L 0 F 1 d G 9 S Z W 1 v d m V k Q 2 9 s d W 1 u c z E u e 1 J l c 3 V s d C w x N X 0 m c X V v d D s s J n F 1 b 3 Q 7 U 2 V j d G l v b j E v V G V h b X N f U 3 R h d H M v Q X V 0 b 1 J l b W 9 2 Z W R D b 2 x 1 b W 5 z M S 5 7 U H J v Z 3 J l c 3 M s M T Z 9 J n F 1 b 3 Q 7 L C Z x d W 9 0 O 1 N l Y 3 R p b 2 4 x L 1 R l Y W 1 z X 1 N 0 Y X R z L 0 F 1 d G 9 S Z W 1 v d m V k Q 2 9 s d W 1 u c z E u e 0 Z p b m l z a C w x N 3 0 m c X V v d D t d L C Z x d W 9 0 O 0 N v b H V t b k N v d W 5 0 J n F 1 b 3 Q 7 O j E 4 L C Z x d W 9 0 O 0 t l e U N v b H V t b k 5 h b W V z J n F 1 b 3 Q 7 O l t d L C Z x d W 9 0 O 0 N v b H V t b k l k Z W 5 0 a X R p Z X M m c X V v d D s 6 W y Z x d W 9 0 O 1 N l Y 3 R p b 2 4 x L 1 R l Y W 1 z X 1 N 0 Y X R z L 0 F 1 d G 9 S Z W 1 v d m V k Q 2 9 s d W 1 u c z E u e 1 R v d X J u Y W 1 l b n Q s M H 0 m c X V v d D s s J n F 1 b 3 Q 7 U 2 V j d G l v b j E v V G V h b X N f U 3 R h d H M v Q X V 0 b 1 J l b W 9 2 Z W R D b 2 x 1 b W 5 z M S 5 7 W W V h c i w x f S Z x d W 9 0 O y w m c X V v d D t T Z W N 0 a W 9 u M S 9 U Z W F t c 1 9 T d G F 0 c y 9 B d X R v U m V t b 3 Z l Z E N v b H V t b n M x L n t U Z W F t L D J 9 J n F 1 b 3 Q 7 L C Z x d W 9 0 O 1 N l Y 3 R p b 2 4 x L 1 R l Y W 1 z X 1 N 0 Y X R z L 0 F 1 d G 9 S Z W 1 v d m V k Q 2 9 s d W 1 u c z E u e 1 N 0 Y W d l L D N 9 J n F 1 b 3 Q 7 L C Z x d W 9 0 O 1 N l Y 3 R p b 2 4 x L 1 R l Y W 1 z X 1 N 0 Y X R z L 0 F 1 d G 9 S Z W 1 v d m V k Q 2 9 s d W 1 u c z E u e 1 N 0 Y W d l I F R 5 c G U s N H 0 m c X V v d D s s J n F 1 b 3 Q 7 U 2 V j d G l v b j E v V G V h b X N f U 3 R h d H M v Q X V 0 b 1 J l b W 9 2 Z W R D b 2 x 1 b W 5 z M S 5 7 U G x h e W V k L D V 9 J n F 1 b 3 Q 7 L C Z x d W 9 0 O 1 N l Y 3 R p b 2 4 x L 1 R l Y W 1 z X 1 N 0 Y X R z L 0 F 1 d G 9 S Z W 1 v d m V k Q 2 9 s d W 1 u c z E u e 1 d v b i w 2 f S Z x d W 9 0 O y w m c X V v d D t T Z W N 0 a W 9 u M S 9 U Z W F t c 1 9 T d G F 0 c y 9 B d X R v U m V t b 3 Z l Z E N v b H V t b n M x L n t M b 3 N 0 L D d 9 J n F 1 b 3 Q 7 L C Z x d W 9 0 O 1 N l Y 3 R p b 2 4 x L 1 R l Y W 1 z X 1 N 0 Y X R z L 0 F 1 d G 9 S Z W 1 v d m V k Q 2 9 s d W 1 u c z E u e 1 J 1 b n M g U 2 N v c m V k L D h 9 J n F 1 b 3 Q 7 L C Z x d W 9 0 O 1 N l Y 3 R p b 2 4 x L 1 R l Y W 1 z X 1 N 0 Y X R z L 0 F 1 d G 9 S Z W 1 v d m V k Q 2 9 s d W 1 u c z E u e 1 d p Y 2 t l d H M g T G 9 z d C w 5 f S Z x d W 9 0 O y w m c X V v d D t T Z W N 0 a W 9 u M S 9 U Z W F t c 1 9 T d G F 0 c y 9 B d X R v U m V t b 3 Z l Z E N v b H V t b n M x L n t P d m V y c y B Q b G F 5 Z W Q s M T B 9 J n F 1 b 3 Q 7 L C Z x d W 9 0 O 1 N l Y 3 R p b 2 4 x L 1 R l Y W 1 z X 1 N 0 Y X R z L 0 F 1 d G 9 S Z W 1 v d m V k Q 2 9 s d W 1 u c z E u e 1 J 1 b n M g Q 2 9 u Y 2 V l Z G V k L D E x f S Z x d W 9 0 O y w m c X V v d D t T Z W N 0 a W 9 u M S 9 U Z W F t c 1 9 T d G F 0 c y 9 B d X R v U m V t b 3 Z l Z E N v b H V t b n M x L n t X a W N r Z X R z I F R h a 2 V u L D E y f S Z x d W 9 0 O y w m c X V v d D t T Z W N 0 a W 9 u M S 9 U Z W F t c 1 9 T d G F 0 c y 9 B d X R v U m V t b 3 Z l Z E N v b H V t b n M x L n t P d m V y c y B C b 3 d s Z W Q s M T N 9 J n F 1 b 3 Q 7 L C Z x d W 9 0 O 1 N l Y 3 R p b 2 4 x L 1 R l Y W 1 z X 1 N 0 Y X R z L 0 F 1 d G 9 S Z W 1 v d m V k Q 2 9 s d W 1 u c z E u e 0 5 S U i w x N H 0 m c X V v d D s s J n F 1 b 3 Q 7 U 2 V j d G l v b j E v V G V h b X N f U 3 R h d H M v Q X V 0 b 1 J l b W 9 2 Z W R D b 2 x 1 b W 5 z M S 5 7 U m V z d W x 0 L D E 1 f S Z x d W 9 0 O y w m c X V v d D t T Z W N 0 a W 9 u M S 9 U Z W F t c 1 9 T d G F 0 c y 9 B d X R v U m V t b 3 Z l Z E N v b H V t b n M x L n t Q c m 9 n c m V z c y w x N n 0 m c X V v d D s s J n F 1 b 3 Q 7 U 2 V j d G l v b j E v V G V h b X N f U 3 R h d H M v Q X V 0 b 1 J l b W 9 2 Z W R D b 2 x 1 b W 5 z M S 5 7 R m l u a X N o L D E 3 f S Z x d W 9 0 O 1 0 s J n F 1 b 3 Q 7 U m V s Y X R p b 2 5 z a G l w S W 5 m b y Z x d W 9 0 O z p b X X 0 i I C 8 + P C 9 T d G F i b G V F b n R y a W V z P j w v S X R l b T 4 8 S X R l b T 4 8 S X R l b U x v Y 2 F 0 a W 9 u P j x J d G V t V H l w Z T 5 G b 3 J t d W x h P C 9 J d G V t V H l w Z T 4 8 S X R l b V B h d G g + U 2 V j d G l v b j E v V G V h b X N f U 3 R h d H M v U 2 9 1 c m N l P C 9 J d G V t U G F 0 a D 4 8 L 0 l 0 Z W 1 M b 2 N h d G l v b j 4 8 U 3 R h Y m x l R W 5 0 c m l l c y A v P j w v S X R l b T 4 8 S X R l b T 4 8 S X R l b U x v Y 2 F 0 a W 9 u P j x J d G V t V H l w Z T 5 G b 3 J t d W x h P C 9 J d G V t V H l w Z T 4 8 S X R l b V B h d G g + U 2 V j d G l v b j E v V G V h b X N f U 3 R h d H M v V 0 N z X 1 R l Y W 1 3 a X N l X 1 N o Z W V 0 P C 9 J d G V t U G F 0 a D 4 8 L 0 l 0 Z W 1 M b 2 N h d G l v b j 4 8 U 3 R h Y m x l R W 5 0 c m l l c y A v P j w v S X R l b T 4 8 S X R l b T 4 8 S X R l b U x v Y 2 F 0 a W 9 u P j x J d G V t V H l w Z T 5 G b 3 J t d W x h P C 9 J d G V t V H l w Z T 4 8 S X R l b V B h d G g + U 2 V j d G l v b j E v V G V h b X N f U 3 R h d H M v U H J v b W 9 0 Z W Q l M j B I Z W F k Z X J z P C 9 J d G V t U G F 0 a D 4 8 L 0 l 0 Z W 1 M b 2 N h d G l v b j 4 8 U 3 R h Y m x l R W 5 0 c m l l c y A v P j w v S X R l b T 4 8 S X R l b T 4 8 S X R l b U x v Y 2 F 0 a W 9 u P j x J d G V t V H l w Z T 5 G b 3 J t d W x h P C 9 J d G V t V H l w Z T 4 8 S X R l b V B h d G g + U 2 V j d G l v b j E v V G V h b X N f U 3 R h d H M v Q 2 h h b m d l Z C U y M F R 5 c G U 8 L 0 l 0 Z W 1 Q Y X R o P j w v S X R l b U x v Y 2 F 0 a W 9 u P j x T d G F i b G V F b n R y a W V z I C 8 + P C 9 J d G V t P j x J d G V t P j x J d G V t T G 9 j Y X R p b 2 4 + P E l 0 Z W 1 U e X B l P k Z v c m 1 1 b G E 8 L 0 l 0 Z W 1 U e X B l P j x J d G V t U G F 0 a D 5 T Z W N 0 a W 9 u M S 9 U Z W F t c 1 9 T d G F 0 c y 9 B c H B l b m R l Z C U y M F F 1 Z X J 5 P C 9 J d G V t U G F 0 a D 4 8 L 0 l 0 Z W 1 M b 2 N h d G l v b j 4 8 U 3 R h Y m x l R W 5 0 c m l l c y A v P j w v S X R l b T 4 8 S X R l b T 4 8 S X R l b U x v Y 2 F 0 a W 9 u P j x J d G V t V H l w Z T 5 G b 3 J t d W x h P C 9 J d G V t V H l w Z T 4 8 S X R l b V B h d G g + U 2 V j d G l v b j E v V G V h b X N f U H J v Z 3 J l c 3 M 8 L 0 l 0 Z W 1 Q Y X R o P j w v S X R l b U x v Y 2 F 0 a W 9 u P j x T d G F i b G V F b n R y a W V z P j x F b n R y e S B U e X B l P S J J c 1 B y a X Z h d G U i I F Z h b H V l P S J s M C I g L z 4 8 R W 5 0 c n k g V H l w Z T 0 i U X V l c n l J R C I g V m F s d W U 9 I n M 0 N G Q z M D c w Y i 0 1 O D Z i L T Q 2 Z m I t Y T k 5 Y y 0 3 N T k w O W Y w O W U y N G 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l Y W 1 z X 1 B y b 2 d y Z X N z I i A v P j x F b n R y e S B U e X B l P S J G a W x s Z W R D b 2 1 w b G V 0 Z V J l c 3 V s d F R v V 2 9 y a 3 N o Z W V 0 I i B W Y W x 1 Z T 0 i b D E i I C 8 + P E V u d H J 5 I F R 5 c G U 9 I k F k Z G V k V G 9 E Y X R h T W 9 k Z W w i I F Z h b H V l P S J s M C I g L z 4 8 R W 5 0 c n k g V H l w Z T 0 i R m l s b E N v d W 5 0 I i B W Y W x 1 Z T 0 i b D I y N S I g L z 4 8 R W 5 0 c n k g V H l w Z T 0 i R m l s b E V y c m 9 y Q 2 9 k Z S I g V m F s d W U 9 I n N V b m t u b 3 d u I i A v P j x F b n R y e S B U e X B l P S J G a W x s R X J y b 3 J D b 3 V u d C I g V m F s d W U 9 I m w w I i A v P j x F b n R y e S B U e X B l P S J G a W x s T G F z d F V w Z G F 0 Z W Q i I F Z h b H V l P S J k M j A y N S 0 w M y 0 y N F Q w O D o w O T o z M S 4 z M j Q x N T g z W i I g L z 4 8 R W 5 0 c n k g V H l w Z T 0 i R m l s b E N v b H V t b l R 5 c G V z I i B W Y W x 1 Z T 0 i c 0 J n T U d C Z 1 U 9 I i A v P j x F b n R y e S B U e X B l P S J G a W x s Q 2 9 s d W 1 u T m F t Z X M i I F Z h b H V l P S J z W y Z x d W 9 0 O 1 R v d X J u Y W 1 l b n Q m c X V v d D s s J n F 1 b 3 Q 7 W W V h c i Z x d W 9 0 O y w m c X V v d D t U Z W F t J n F 1 b 3 Q 7 L C Z x d W 9 0 O 1 J l c 3 V s d C Z x d W 9 0 O y w m c X V v d D t Q c m 9 n c m V z 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R l Y W 1 z X 1 B y b 2 d y Z X N z L 0 F 1 d G 9 S Z W 1 v d m V k Q 2 9 s d W 1 u c z E u e 1 R v d X J u Y W 1 l b n Q s M H 0 m c X V v d D s s J n F 1 b 3 Q 7 U 2 V j d G l v b j E v V G V h b X N f U H J v Z 3 J l c 3 M v Q X V 0 b 1 J l b W 9 2 Z W R D b 2 x 1 b W 5 z M S 5 7 W W V h c i w x f S Z x d W 9 0 O y w m c X V v d D t T Z W N 0 a W 9 u M S 9 U Z W F t c 1 9 Q c m 9 n c m V z c y 9 B d X R v U m V t b 3 Z l Z E N v b H V t b n M x L n t U Z W F t L D J 9 J n F 1 b 3 Q 7 L C Z x d W 9 0 O 1 N l Y 3 R p b 2 4 x L 1 R l Y W 1 z X 1 B y b 2 d y Z X N z L 0 F 1 d G 9 S Z W 1 v d m V k Q 2 9 s d W 1 u c z E u e 1 J l c 3 V s d C w z f S Z x d W 9 0 O y w m c X V v d D t T Z W N 0 a W 9 u M S 9 U Z W F t c 1 9 Q c m 9 n c m V z c y 9 B d X R v U m V t b 3 Z l Z E N v b H V t b n M x L n t Q c m 9 n c m V z c y w 0 f S Z x d W 9 0 O 1 0 s J n F 1 b 3 Q 7 Q 2 9 s d W 1 u Q 2 9 1 b n Q m c X V v d D s 6 N S w m c X V v d D t L Z X l D b 2 x 1 b W 5 O Y W 1 l c y Z x d W 9 0 O z p b X S w m c X V v d D t D b 2 x 1 b W 5 J Z G V u d G l 0 a W V z J n F 1 b 3 Q 7 O l s m c X V v d D t T Z W N 0 a W 9 u M S 9 U Z W F t c 1 9 Q c m 9 n c m V z c y 9 B d X R v U m V t b 3 Z l Z E N v b H V t b n M x L n t U b 3 V y b m F t Z W 5 0 L D B 9 J n F 1 b 3 Q 7 L C Z x d W 9 0 O 1 N l Y 3 R p b 2 4 x L 1 R l Y W 1 z X 1 B y b 2 d y Z X N z L 0 F 1 d G 9 S Z W 1 v d m V k Q 2 9 s d W 1 u c z E u e 1 l l Y X I s M X 0 m c X V v d D s s J n F 1 b 3 Q 7 U 2 V j d G l v b j E v V G V h b X N f U H J v Z 3 J l c 3 M v Q X V 0 b 1 J l b W 9 2 Z W R D b 2 x 1 b W 5 z M S 5 7 V G V h b S w y f S Z x d W 9 0 O y w m c X V v d D t T Z W N 0 a W 9 u M S 9 U Z W F t c 1 9 Q c m 9 n c m V z c y 9 B d X R v U m V t b 3 Z l Z E N v b H V t b n M x L n t S Z X N 1 b H Q s M 3 0 m c X V v d D s s J n F 1 b 3 Q 7 U 2 V j d G l v b j E v V G V h b X N f U H J v Z 3 J l c 3 M v Q X V 0 b 1 J l b W 9 2 Z W R D b 2 x 1 b W 5 z M S 5 7 U H J v Z 3 J l c 3 M s N H 0 m c X V v d D t d L C Z x d W 9 0 O 1 J l b G F 0 a W 9 u c 2 h p c E l u Z m 8 m c X V v d D s 6 W 1 1 9 I i A v P j w v U 3 R h Y m x l R W 5 0 c m l l c z 4 8 L 0 l 0 Z W 0 + P E l 0 Z W 0 + P E l 0 Z W 1 M b 2 N h d G l v b j 4 8 S X R l b V R 5 c G U + R m 9 y b X V s Y T w v S X R l b V R 5 c G U + P E l 0 Z W 1 Q Y X R o P l N l Y 3 R p b 2 4 x L 1 R l Y W 1 z X 1 B y b 2 d y Z X N z L 1 N v d X J j Z T w v S X R l b V B h d G g + P C 9 J d G V t T G 9 j Y X R p b 2 4 + P F N 0 Y W J s Z U V u d H J p Z X M g L z 4 8 L 0 l 0 Z W 0 + P E l 0 Z W 0 + P E l 0 Z W 1 M b 2 N h d G l v b j 4 8 S X R l b V R 5 c G U + R m 9 y b X V s Y T w v S X R l b V R 5 c G U + P E l 0 Z W 1 Q Y X R o P l N l Y 3 R p b 2 4 x L 1 R l Y W 1 z X 1 B y b 2 d y Z X N z L 1 d D c 1 9 U Z W F t c 1 9 Q c m 9 n c m V z c 1 9 T a G V l d D w v S X R l b V B h d G g + P C 9 J d G V t T G 9 j Y X R p b 2 4 + P F N 0 Y W J s Z U V u d H J p Z X M g L z 4 8 L 0 l 0 Z W 0 + P E l 0 Z W 0 + P E l 0 Z W 1 M b 2 N h d G l v b j 4 8 S X R l b V R 5 c G U + R m 9 y b X V s Y T w v S X R l b V R 5 c G U + P E l 0 Z W 1 Q Y X R o P l N l Y 3 R p b 2 4 x L 1 R l Y W 1 z X 1 B y b 2 d y Z X N z L 1 B y b 2 1 v d G V k J T I w S G V h Z G V y c z w v S X R l b V B h d G g + P C 9 J d G V t T G 9 j Y X R p b 2 4 + P F N 0 Y W J s Z U V u d H J p Z X M g L z 4 8 L 0 l 0 Z W 0 + P E l 0 Z W 0 + P E l 0 Z W 1 M b 2 N h d G l v b j 4 8 S X R l b V R 5 c G U + R m 9 y b X V s Y T w v S X R l b V R 5 c G U + P E l 0 Z W 1 Q Y X R o P l N l Y 3 R p b 2 4 x L 1 R l Y W 1 z X 1 B y b 2 d y Z X N z L 0 N o Y W 5 n Z W Q l M j B U e X B l P C 9 J d G V t U G F 0 a D 4 8 L 0 l 0 Z W 1 M b 2 N h d G l v b j 4 8 U 3 R h Y m x l R W 5 0 c m l l c y A v P j w v S X R l b T 4 8 S X R l b T 4 8 S X R l b U x v Y 2 F 0 a W 9 u P j x J d G V t V H l w Z T 5 G b 3 J t d W x h P C 9 J d G V t V H l w Z T 4 8 S X R l b V B h d G g + U 2 V j d G l v b j E v V G V h b X N f U H J v Z 3 J l c 3 M v Q X B w Z W 5 k Z W Q l M j B R d W V y e T w v S X R l b V B h d G g + P C 9 J d G V t T G 9 j Y X R p b 2 4 + P F N 0 Y W J s Z U V u d H J p Z X M g L z 4 8 L 0 l 0 Z W 0 + P E l 0 Z W 0 + P E l 0 Z W 1 M b 2 N h d G l v b j 4 8 S X R l b V R 5 c G U + R m 9 y b X V s Y T w v S X R l b V R 5 c G U + P E l 0 Z W 1 Q Y X R o P l N l Y 3 R p b 2 4 x L 1 R l Y W 1 z X 1 N 0 Y X R z J T I w K D I p P C 9 J d G V t U G F 0 a D 4 8 L 0 l 0 Z W 1 M b 2 N h d G l v b j 4 8 U 3 R h Y m x l R W 5 0 c m l l c z 4 8 R W 5 0 c n k g V H l w Z T 0 i S X N Q c m l 2 Y X R l I i B W Y W x 1 Z T 0 i b D A i I C 8 + P E V u d H J 5 I F R 5 c G U 9 I l F 1 Z X J 5 S U Q i I F Z h b H V l P S J z Z j I 2 M D Z i M D k t Y z M 1 N C 0 0 Y T M x L T h m N T U t M j Z k N z E y M T l m Z j J m I i A v P j x F b n R y e S B U e X B l P S J G a W x s R W 5 h Y m x l Z C I g V m F s d W U 9 I m w w I i A v P j x F b n R y e S B U e X B l P S J G a W x s T G F z d F V w Z G F 0 Z W Q i I F Z h b H V l P S J k M j A y N S 0 w M y 0 y N F Q w O D o w O T o z M C 4 y M j Q 1 M D E y W i I g L z 4 8 R W 5 0 c n k g V H l w Z T 0 i Q n V m Z m V y T m V 4 d F J l Z n J l c 2 g i I F Z h b H V l P S J s M S I g L z 4 8 R W 5 0 c n k g V H l w Z T 0 i U m V z d W x 0 V H l w Z S I g V m F s d W U 9 I n N U Y W J s Z S I g L z 4 8 R W 5 0 c n k g V H l w Z T 0 i T m F 2 a W d h d G l v b l N 0 Z X B O Y W 1 l I i B W Y W x 1 Z T 0 i c 0 5 h d m l n Y X R p b 2 4 i I C 8 + P E V u d H J 5 I F R 5 c G U 9 I k Z p b G x F c n J v c k N v Z G U i I F Z h b H V l P S J z V W 5 r b m 9 3 b i I g L z 4 8 R W 5 0 c n k g V H l w Z T 0 i R m l s b G V k Q 2 9 t c G x l d G V S Z X N 1 b H R U b 1 d v c m t z a G V l d C I g V m F s d W U 9 I m w x I i A v P j x F b n R y e S B U e X B l P S J G a W x s R X J y b 3 J D b 3 V u d C I g V m F s d W U 9 I m w w I i A v P j x F b n R y e S B U e X B l P S J G a W x s V G 9 E Y X R h T W 9 k Z W x F b m F i b G V k I i B W Y W x 1 Z T 0 i b D A i I C 8 + P E V u d H J 5 I F R 5 c G U 9 I k Z p b G x P Y m p l Y 3 R U e X B l I i B W Y W x 1 Z T 0 i c 0 N v b m 5 l Y 3 R p b 2 5 P b m x 5 I i A v P j x F b n R y e S B U e X B l P S J G a W x s Q 2 9 s d W 1 u V H l w Z X M i I F Z h b H V l P S J z Q m d N R 0 J n W U R B d 0 1 E Q X d V R E F 3 V U Y i I C 8 + P E V u d H J 5 I F R 5 c G U 9 I k Z p b G x D b 2 x 1 b W 5 O Y W 1 l c y I g V m F s d W U 9 I n N b J n F 1 b 3 Q 7 V G 9 1 c m 5 h b W V u d C Z x d W 9 0 O y w m c X V v d D t Z Z W F y J n F 1 b 3 Q 7 L C Z x d W 9 0 O 1 R l Y W 0 m c X V v d D s s J n F 1 b 3 Q 7 U 3 R h Z 2 U m c X V v d D s s J n F 1 b 3 Q 7 U 3 R h Z 2 U g V H l w Z S Z x d W 9 0 O y w m c X V v d D t Q b G F 5 Z W Q m c X V v d D s s J n F 1 b 3 Q 7 V 2 9 u J n F 1 b 3 Q 7 L C Z x d W 9 0 O 0 x v c 3 Q m c X V v d D s s J n F 1 b 3 Q 7 U n V u c y B T Y 2 9 y Z W Q m c X V v d D s s J n F 1 b 3 Q 7 V 2 l j a 2 V 0 c y B M b 3 N 0 J n F 1 b 3 Q 7 L C Z x d W 9 0 O 0 9 2 Z X J z I F B s Y X l l Z C Z x d W 9 0 O y w m c X V v d D t S d W 5 z I E N v b m N l Z W R l Z C Z x d W 9 0 O y w m c X V v d D t X a W N r Z X R z I F R h a 2 V u J n F 1 b 3 Q 7 L C Z x d W 9 0 O 0 9 2 Z X J z I E J v d 2 x l Z C Z x d W 9 0 O y w m c X V v d D t O U l I m c X V v d D t d I i A v P j x F b n R y e S B U e X B l P S J G a W x s U 3 R h d H V z I i B W Y W x 1 Z T 0 i c 0 N v b X B s Z X R l I i A v P j x F b n R y e S B U e X B l P S J G a W x s Q 2 9 1 b n Q i I F Z h b H V l P S J s M z Q 3 I i A v P j x F b n R y e S B U e X B l P S J S Z W x h d G l v b n N o a X B J b m Z v Q 2 9 u d G F p b m V y I i B W Y W x 1 Z T 0 i c 3 s m c X V v d D t j b 2 x 1 b W 5 D b 3 V u d C Z x d W 9 0 O z o x N S w m c X V v d D t r Z X l D b 2 x 1 b W 5 O Y W 1 l c y Z x d W 9 0 O z p b X S w m c X V v d D t x d W V y e V J l b G F 0 a W 9 u c 2 h p c H M m c X V v d D s 6 W 1 0 s J n F 1 b 3 Q 7 Y 2 9 s d W 1 u S W R l b n R p d G l l c y Z x d W 9 0 O z p b J n F 1 b 3 Q 7 U 2 V j d G l v b j E v V G V h b X N f U 3 R h d H M v Q X V 0 b 1 J l b W 9 2 Z W R D b 2 x 1 b W 5 z M S 5 7 V G 9 1 c m 5 h b W V u d C w w f S Z x d W 9 0 O y w m c X V v d D t T Z W N 0 a W 9 u M S 9 U Z W F t c 1 9 T d G F 0 c y 9 B d X R v U m V t b 3 Z l Z E N v b H V t b n M x L n t Z Z W F y L D F 9 J n F 1 b 3 Q 7 L C Z x d W 9 0 O 1 N l Y 3 R p b 2 4 x L 1 R l Y W 1 z X 1 N 0 Y X R z L 0 F 1 d G 9 S Z W 1 v d m V k Q 2 9 s d W 1 u c z E u e 1 R l Y W 0 s M n 0 m c X V v d D s s J n F 1 b 3 Q 7 U 2 V j d G l v b j E v V G V h b X N f U 3 R h d H M v Q X V 0 b 1 J l b W 9 2 Z W R D b 2 x 1 b W 5 z M S 5 7 U 3 R h Z 2 U s M 3 0 m c X V v d D s s J n F 1 b 3 Q 7 U 2 V j d G l v b j E v V G V h b X N f U 3 R h d H M v Q X V 0 b 1 J l b W 9 2 Z W R D b 2 x 1 b W 5 z M S 5 7 U 3 R h Z 2 U g V H l w Z S w 0 f S Z x d W 9 0 O y w m c X V v d D t T Z W N 0 a W 9 u M S 9 U Z W F t c 1 9 T d G F 0 c y 9 B d X R v U m V t b 3 Z l Z E N v b H V t b n M x L n t Q b G F 5 Z W Q s N X 0 m c X V v d D s s J n F 1 b 3 Q 7 U 2 V j d G l v b j E v V G V h b X N f U 3 R h d H M v Q X V 0 b 1 J l b W 9 2 Z W R D b 2 x 1 b W 5 z M S 5 7 V 2 9 u L D Z 9 J n F 1 b 3 Q 7 L C Z x d W 9 0 O 1 N l Y 3 R p b 2 4 x L 1 R l Y W 1 z X 1 N 0 Y X R z L 0 F 1 d G 9 S Z W 1 v d m V k Q 2 9 s d W 1 u c z E u e 0 x v c 3 Q s N 3 0 m c X V v d D s s J n F 1 b 3 Q 7 U 2 V j d G l v b j E v V G V h b X N f U 3 R h d H M v Q X V 0 b 1 J l b W 9 2 Z W R D b 2 x 1 b W 5 z M S 5 7 U n V u c y B T Y 2 9 y Z W Q s O H 0 m c X V v d D s s J n F 1 b 3 Q 7 U 2 V j d G l v b j E v V G V h b X N f U 3 R h d H M v Q X V 0 b 1 J l b W 9 2 Z W R D b 2 x 1 b W 5 z M S 5 7 V 2 l j a 2 V 0 c y B M b 3 N 0 L D l 9 J n F 1 b 3 Q 7 L C Z x d W 9 0 O 1 N l Y 3 R p b 2 4 x L 1 R l Y W 1 z X 1 N 0 Y X R z L 0 F 1 d G 9 S Z W 1 v d m V k Q 2 9 s d W 1 u c z E u e 0 9 2 Z X J z I F B s Y X l l Z C w x M H 0 m c X V v d D s s J n F 1 b 3 Q 7 U 2 V j d G l v b j E v V G V h b X N f U 3 R h d H M v Q X V 0 b 1 J l b W 9 2 Z W R D b 2 x 1 b W 5 z M S 5 7 U n V u c y B D b 2 5 j Z W V k Z W Q s M T F 9 J n F 1 b 3 Q 7 L C Z x d W 9 0 O 1 N l Y 3 R p b 2 4 x L 1 R l Y W 1 z X 1 N 0 Y X R z L 0 F 1 d G 9 S Z W 1 v d m V k Q 2 9 s d W 1 u c z E u e 1 d p Y 2 t l d H M g V G F r Z W 4 s M T J 9 J n F 1 b 3 Q 7 L C Z x d W 9 0 O 1 N l Y 3 R p b 2 4 x L 1 R l Y W 1 z X 1 N 0 Y X R z L 0 F 1 d G 9 S Z W 1 v d m V k Q 2 9 s d W 1 u c z E u e 0 9 2 Z X J z I E J v d 2 x l Z C w x M 3 0 m c X V v d D s s J n F 1 b 3 Q 7 U 2 V j d G l v b j E v V G V h b X N f U 3 R h d H M v Q X V 0 b 1 J l b W 9 2 Z W R D b 2 x 1 b W 5 z M S 5 7 T l J S L D E 0 f S Z x d W 9 0 O 1 0 s J n F 1 b 3 Q 7 Q 2 9 s d W 1 u Q 2 9 1 b n Q m c X V v d D s 6 M T U s J n F 1 b 3 Q 7 S 2 V 5 Q 2 9 s d W 1 u T m F t Z X M m c X V v d D s 6 W 1 0 s J n F 1 b 3 Q 7 Q 2 9 s d W 1 u S W R l b n R p d G l l c y Z x d W 9 0 O z p b J n F 1 b 3 Q 7 U 2 V j d G l v b j E v V G V h b X N f U 3 R h d H M v Q X V 0 b 1 J l b W 9 2 Z W R D b 2 x 1 b W 5 z M S 5 7 V G 9 1 c m 5 h b W V u d C w w f S Z x d W 9 0 O y w m c X V v d D t T Z W N 0 a W 9 u M S 9 U Z W F t c 1 9 T d G F 0 c y 9 B d X R v U m V t b 3 Z l Z E N v b H V t b n M x L n t Z Z W F y L D F 9 J n F 1 b 3 Q 7 L C Z x d W 9 0 O 1 N l Y 3 R p b 2 4 x L 1 R l Y W 1 z X 1 N 0 Y X R z L 0 F 1 d G 9 S Z W 1 v d m V k Q 2 9 s d W 1 u c z E u e 1 R l Y W 0 s M n 0 m c X V v d D s s J n F 1 b 3 Q 7 U 2 V j d G l v b j E v V G V h b X N f U 3 R h d H M v Q X V 0 b 1 J l b W 9 2 Z W R D b 2 x 1 b W 5 z M S 5 7 U 3 R h Z 2 U s M 3 0 m c X V v d D s s J n F 1 b 3 Q 7 U 2 V j d G l v b j E v V G V h b X N f U 3 R h d H M v Q X V 0 b 1 J l b W 9 2 Z W R D b 2 x 1 b W 5 z M S 5 7 U 3 R h Z 2 U g V H l w Z S w 0 f S Z x d W 9 0 O y w m c X V v d D t T Z W N 0 a W 9 u M S 9 U Z W F t c 1 9 T d G F 0 c y 9 B d X R v U m V t b 3 Z l Z E N v b H V t b n M x L n t Q b G F 5 Z W Q s N X 0 m c X V v d D s s J n F 1 b 3 Q 7 U 2 V j d G l v b j E v V G V h b X N f U 3 R h d H M v Q X V 0 b 1 J l b W 9 2 Z W R D b 2 x 1 b W 5 z M S 5 7 V 2 9 u L D Z 9 J n F 1 b 3 Q 7 L C Z x d W 9 0 O 1 N l Y 3 R p b 2 4 x L 1 R l Y W 1 z X 1 N 0 Y X R z L 0 F 1 d G 9 S Z W 1 v d m V k Q 2 9 s d W 1 u c z E u e 0 x v c 3 Q s N 3 0 m c X V v d D s s J n F 1 b 3 Q 7 U 2 V j d G l v b j E v V G V h b X N f U 3 R h d H M v Q X V 0 b 1 J l b W 9 2 Z W R D b 2 x 1 b W 5 z M S 5 7 U n V u c y B T Y 2 9 y Z W Q s O H 0 m c X V v d D s s J n F 1 b 3 Q 7 U 2 V j d G l v b j E v V G V h b X N f U 3 R h d H M v Q X V 0 b 1 J l b W 9 2 Z W R D b 2 x 1 b W 5 z M S 5 7 V 2 l j a 2 V 0 c y B M b 3 N 0 L D l 9 J n F 1 b 3 Q 7 L C Z x d W 9 0 O 1 N l Y 3 R p b 2 4 x L 1 R l Y W 1 z X 1 N 0 Y X R z L 0 F 1 d G 9 S Z W 1 v d m V k Q 2 9 s d W 1 u c z E u e 0 9 2 Z X J z I F B s Y X l l Z C w x M H 0 m c X V v d D s s J n F 1 b 3 Q 7 U 2 V j d G l v b j E v V G V h b X N f U 3 R h d H M v Q X V 0 b 1 J l b W 9 2 Z W R D b 2 x 1 b W 5 z M S 5 7 U n V u c y B D b 2 5 j Z W V k Z W Q s M T F 9 J n F 1 b 3 Q 7 L C Z x d W 9 0 O 1 N l Y 3 R p b 2 4 x L 1 R l Y W 1 z X 1 N 0 Y X R z L 0 F 1 d G 9 S Z W 1 v d m V k Q 2 9 s d W 1 u c z E u e 1 d p Y 2 t l d H M g V G F r Z W 4 s M T J 9 J n F 1 b 3 Q 7 L C Z x d W 9 0 O 1 N l Y 3 R p b 2 4 x L 1 R l Y W 1 z X 1 N 0 Y X R z L 0 F 1 d G 9 S Z W 1 v d m V k Q 2 9 s d W 1 u c z E u e 0 9 2 Z X J z I E J v d 2 x l Z C w x M 3 0 m c X V v d D s s J n F 1 b 3 Q 7 U 2 V j d G l v b j E v V G V h b X N f U 3 R h d H M v Q X V 0 b 1 J l b W 9 2 Z W R D b 2 x 1 b W 5 z M S 5 7 T l J S L D E 0 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V G V h b X N f U 3 R h d H M l M j A o M i k v U 2 9 1 c m N l P C 9 J d G V t U G F 0 a D 4 8 L 0 l 0 Z W 1 M b 2 N h d G l v b j 4 8 U 3 R h Y m x l R W 5 0 c m l l c y A v P j w v S X R l b T 4 8 S X R l b T 4 8 S X R l b U x v Y 2 F 0 a W 9 u P j x J d G V t V H l w Z T 5 G b 3 J t d W x h P C 9 J d G V t V H l w Z T 4 8 S X R l b V B h d G g + U 2 V j d G l v b j E v V G V h b X N f U 3 R h d H M l M j A o M i k v V 0 N z X 1 R l Y W 1 3 a X N l X 1 N o Z W V 0 P C 9 J d G V t U G F 0 a D 4 8 L 0 l 0 Z W 1 M b 2 N h d G l v b j 4 8 U 3 R h Y m x l R W 5 0 c m l l c y A v P j w v S X R l b T 4 8 S X R l b T 4 8 S X R l b U x v Y 2 F 0 a W 9 u P j x J d G V t V H l w Z T 5 G b 3 J t d W x h P C 9 J d G V t V H l w Z T 4 8 S X R l b V B h d G g + U 2 V j d G l v b j E v V G V h b X N f U 3 R h d H M l M j A o M i k v U H J v b W 9 0 Z W Q l M j B I Z W F k Z X J z P C 9 J d G V t U G F 0 a D 4 8 L 0 l 0 Z W 1 M b 2 N h d G l v b j 4 8 U 3 R h Y m x l R W 5 0 c m l l c y A v P j w v S X R l b T 4 8 S X R l b T 4 8 S X R l b U x v Y 2 F 0 a W 9 u P j x J d G V t V H l w Z T 5 G b 3 J t d W x h P C 9 J d G V t V H l w Z T 4 8 S X R l b V B h d G g + U 2 V j d G l v b j E v V G V h b X N f U 3 R h d H M l M j A o M i k v Q 2 h h b m d l Z C U y M F R 5 c G U 8 L 0 l 0 Z W 1 Q Y X R o P j w v S X R l b U x v Y 2 F 0 a W 9 u P j x T d G F i b G V F b n R y a W V z I C 8 + P C 9 J d G V t P j x J d G V t P j x J d G V t T G 9 j Y X R p b 2 4 + P E l 0 Z W 1 U e X B l P k Z v c m 1 1 b G E 8 L 0 l 0 Z W 1 U e X B l P j x J d G V t U G F 0 a D 5 T Z W N 0 a W 9 u M S 9 U Z W F t c 1 9 T d G F 0 c y U y M C g y K S 9 B c H B l b m R l Z C U y M F F 1 Z X J 5 P C 9 J d G V t U G F 0 a D 4 8 L 0 l 0 Z W 1 M b 2 N h d G l v b j 4 8 U 3 R h Y m x l R W 5 0 c m l l c y A v P j w v S X R l b T 4 8 S X R l b T 4 8 S X R l b U x v Y 2 F 0 a W 9 u P j x J d G V t V H l w Z T 5 G b 3 J t d W x h P C 9 J d G V t V H l w Z T 4 8 S X R l b V B h d G g + U 2 V j d G l v b j E v V G V h b X N f U 3 R h d H M l M j A o M y k 8 L 0 l 0 Z W 1 Q Y X R o P j w v S X R l b U x v Y 2 F 0 a W 9 u P j x T d G F i b G V F b n R y a W V z P j x F b n R y e S B U e X B l P S J J c 1 B y a X Z h d G U i I F Z h b H V l P S J s M C I g L z 4 8 R W 5 0 c n k g V H l w Z T 0 i U X V l c n l J R C I g V m F s d W U 9 I n M y M 2 Y 4 Y z B h Z i 0 2 N 2 R h L T Q x N m Q t Y W M 0 Y i 1 k N m E w Z T E y M W E 3 Y z 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0 N y I g L z 4 8 R W 5 0 c n k g V H l w Z T 0 i R m l s b E V y c m 9 y Q 2 9 k Z S I g V m F s d W U 9 I n N V b m t u b 3 d u I i A v P j x F b n R y e S B U e X B l P S J G a W x s R X J y b 3 J D b 3 V u d C I g V m F s d W U 9 I m w w I i A v P j x F b n R y e S B U e X B l P S J G a W x s T G F z d F V w Z G F 0 Z W Q i I F Z h b H V l P S J k M j A y N S 0 w M y 0 y O V Q x M j o w M D o 0 N S 4 x M j c 1 N j Y 1 W i I g L z 4 8 R W 5 0 c n k g V H l w Z T 0 i R m l s b E N v b H V t b l R 5 c G V z I i B W Y W x 1 Z T 0 i c 0 J n T U h C Z 1 l H Q X d N R E F 3 T U Z B d 0 1 G Q l E 9 P S I g L z 4 8 R W 5 0 c n k g V H l w Z T 0 i R m l s b E N v b H V t b k 5 h b W V z I i B W Y W x 1 Z T 0 i c 1 s m c X V v d D t U b 3 V y b m F t Z W 5 0 J n F 1 b 3 Q 7 L C Z x d W 9 0 O 1 l l Y X I m c X V v d D s s J n F 1 b 3 Q 7 W W V h c i B v Z i B N Y X R j a C Z x d W 9 0 O y w m c X V v d D t U Z W F t J n F 1 b 3 Q 7 L C Z x d W 9 0 O 1 N 0 Y W d l J n F 1 b 3 Q 7 L C Z x d W 9 0 O 1 N 0 Y W d l I F R 5 c G U m c X V v d D s s J n F 1 b 3 Q 7 U G x h e W V k J n F 1 b 3 Q 7 L C Z x d W 9 0 O 1 d v b i Z x d W 9 0 O y w m c X V v d D t M b 3 N 0 J n F 1 b 3 Q 7 L C Z x d W 9 0 O 1 J 1 b n M g U 2 N v c m V k J n F 1 b 3 Q 7 L C Z x d W 9 0 O 1 d p Y 2 t l d H M g T G 9 z d C Z x d W 9 0 O y w m c X V v d D t P d m V y c y B Q b G F 5 Z W Q m c X V v d D s s J n F 1 b 3 Q 7 U n V u c y B D b 2 5 j Z W V k Z W Q m c X V v d D s s J n F 1 b 3 Q 7 V 2 l j a 2 V 0 c y B U Y W t l b i Z x d W 9 0 O y w m c X V v d D t P d m V y c y B C b 3 d s Z W Q m c X V v d D s s J n F 1 b 3 Q 7 T l J S 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1 R l Y W 1 z X 1 N 0 Y X R z I C g z K S 9 B d X R v U m V t b 3 Z l Z E N v b H V t b n M x L n t U b 3 V y b m F t Z W 5 0 L D B 9 J n F 1 b 3 Q 7 L C Z x d W 9 0 O 1 N l Y 3 R p b 2 4 x L 1 R l Y W 1 z X 1 N 0 Y X R z I C g z K S 9 B d X R v U m V t b 3 Z l Z E N v b H V t b n M x L n t Z Z W F y L D F 9 J n F 1 b 3 Q 7 L C Z x d W 9 0 O 1 N l Y 3 R p b 2 4 x L 1 R l Y W 1 z X 1 N 0 Y X R z I C g z K S 9 B d X R v U m V t b 3 Z l Z E N v b H V t b n M x L n t Z Z W F y I G 9 m I E 1 h d G N o L D J 9 J n F 1 b 3 Q 7 L C Z x d W 9 0 O 1 N l Y 3 R p b 2 4 x L 1 R l Y W 1 z X 1 N 0 Y X R z I C g z K S 9 B d X R v U m V t b 3 Z l Z E N v b H V t b n M x L n t U Z W F t L D N 9 J n F 1 b 3 Q 7 L C Z x d W 9 0 O 1 N l Y 3 R p b 2 4 x L 1 R l Y W 1 z X 1 N 0 Y X R z I C g z K S 9 B d X R v U m V t b 3 Z l Z E N v b H V t b n M x L n t T d G F n Z S w 0 f S Z x d W 9 0 O y w m c X V v d D t T Z W N 0 a W 9 u M S 9 U Z W F t c 1 9 T d G F 0 c y A o M y k v Q X V 0 b 1 J l b W 9 2 Z W R D b 2 x 1 b W 5 z M S 5 7 U 3 R h Z 2 U g V H l w Z S w 1 f S Z x d W 9 0 O y w m c X V v d D t T Z W N 0 a W 9 u M S 9 U Z W F t c 1 9 T d G F 0 c y A o M y k v Q X V 0 b 1 J l b W 9 2 Z W R D b 2 x 1 b W 5 z M S 5 7 U G x h e W V k L D Z 9 J n F 1 b 3 Q 7 L C Z x d W 9 0 O 1 N l Y 3 R p b 2 4 x L 1 R l Y W 1 z X 1 N 0 Y X R z I C g z K S 9 B d X R v U m V t b 3 Z l Z E N v b H V t b n M x L n t X b 2 4 s N 3 0 m c X V v d D s s J n F 1 b 3 Q 7 U 2 V j d G l v b j E v V G V h b X N f U 3 R h d H M g K D M p L 0 F 1 d G 9 S Z W 1 v d m V k Q 2 9 s d W 1 u c z E u e 0 x v c 3 Q s O H 0 m c X V v d D s s J n F 1 b 3 Q 7 U 2 V j d G l v b j E v V G V h b X N f U 3 R h d H M g K D M p L 0 F 1 d G 9 S Z W 1 v d m V k Q 2 9 s d W 1 u c z E u e 1 J 1 b n M g U 2 N v c m V k L D l 9 J n F 1 b 3 Q 7 L C Z x d W 9 0 O 1 N l Y 3 R p b 2 4 x L 1 R l Y W 1 z X 1 N 0 Y X R z I C g z K S 9 B d X R v U m V t b 3 Z l Z E N v b H V t b n M x L n t X a W N r Z X R z I E x v c 3 Q s M T B 9 J n F 1 b 3 Q 7 L C Z x d W 9 0 O 1 N l Y 3 R p b 2 4 x L 1 R l Y W 1 z X 1 N 0 Y X R z I C g z K S 9 B d X R v U m V t b 3 Z l Z E N v b H V t b n M x L n t P d m V y c y B Q b G F 5 Z W Q s M T F 9 J n F 1 b 3 Q 7 L C Z x d W 9 0 O 1 N l Y 3 R p b 2 4 x L 1 R l Y W 1 z X 1 N 0 Y X R z I C g z K S 9 B d X R v U m V t b 3 Z l Z E N v b H V t b n M x L n t S d W 5 z I E N v b m N l Z W R l Z C w x M n 0 m c X V v d D s s J n F 1 b 3 Q 7 U 2 V j d G l v b j E v V G V h b X N f U 3 R h d H M g K D M p L 0 F 1 d G 9 S Z W 1 v d m V k Q 2 9 s d W 1 u c z E u e 1 d p Y 2 t l d H M g V G F r Z W 4 s M T N 9 J n F 1 b 3 Q 7 L C Z x d W 9 0 O 1 N l Y 3 R p b 2 4 x L 1 R l Y W 1 z X 1 N 0 Y X R z I C g z K S 9 B d X R v U m V t b 3 Z l Z E N v b H V t b n M x L n t P d m V y c y B C b 3 d s Z W Q s M T R 9 J n F 1 b 3 Q 7 L C Z x d W 9 0 O 1 N l Y 3 R p b 2 4 x L 1 R l Y W 1 z X 1 N 0 Y X R z I C g z K S 9 B d X R v U m V t b 3 Z l Z E N v b H V t b n M x L n t O U l I s M T V 9 J n F 1 b 3 Q 7 X S w m c X V v d D t D b 2 x 1 b W 5 D b 3 V u d C Z x d W 9 0 O z o x N i w m c X V v d D t L Z X l D b 2 x 1 b W 5 O Y W 1 l c y Z x d W 9 0 O z p b X S w m c X V v d D t D b 2 x 1 b W 5 J Z G V u d G l 0 a W V z J n F 1 b 3 Q 7 O l s m c X V v d D t T Z W N 0 a W 9 u M S 9 U Z W F t c 1 9 T d G F 0 c y A o M y k v Q X V 0 b 1 J l b W 9 2 Z W R D b 2 x 1 b W 5 z M S 5 7 V G 9 1 c m 5 h b W V u d C w w f S Z x d W 9 0 O y w m c X V v d D t T Z W N 0 a W 9 u M S 9 U Z W F t c 1 9 T d G F 0 c y A o M y k v Q X V 0 b 1 J l b W 9 2 Z W R D b 2 x 1 b W 5 z M S 5 7 W W V h c i w x f S Z x d W 9 0 O y w m c X V v d D t T Z W N 0 a W 9 u M S 9 U Z W F t c 1 9 T d G F 0 c y A o M y k v Q X V 0 b 1 J l b W 9 2 Z W R D b 2 x 1 b W 5 z M S 5 7 W W V h c i B v Z i B N Y X R j a C w y f S Z x d W 9 0 O y w m c X V v d D t T Z W N 0 a W 9 u M S 9 U Z W F t c 1 9 T d G F 0 c y A o M y k v Q X V 0 b 1 J l b W 9 2 Z W R D b 2 x 1 b W 5 z M S 5 7 V G V h b S w z f S Z x d W 9 0 O y w m c X V v d D t T Z W N 0 a W 9 u M S 9 U Z W F t c 1 9 T d G F 0 c y A o M y k v Q X V 0 b 1 J l b W 9 2 Z W R D b 2 x 1 b W 5 z M S 5 7 U 3 R h Z 2 U s N H 0 m c X V v d D s s J n F 1 b 3 Q 7 U 2 V j d G l v b j E v V G V h b X N f U 3 R h d H M g K D M p L 0 F 1 d G 9 S Z W 1 v d m V k Q 2 9 s d W 1 u c z E u e 1 N 0 Y W d l I F R 5 c G U s N X 0 m c X V v d D s s J n F 1 b 3 Q 7 U 2 V j d G l v b j E v V G V h b X N f U 3 R h d H M g K D M p L 0 F 1 d G 9 S Z W 1 v d m V k Q 2 9 s d W 1 u c z E u e 1 B s Y X l l Z C w 2 f S Z x d W 9 0 O y w m c X V v d D t T Z W N 0 a W 9 u M S 9 U Z W F t c 1 9 T d G F 0 c y A o M y k v Q X V 0 b 1 J l b W 9 2 Z W R D b 2 x 1 b W 5 z M S 5 7 V 2 9 u L D d 9 J n F 1 b 3 Q 7 L C Z x d W 9 0 O 1 N l Y 3 R p b 2 4 x L 1 R l Y W 1 z X 1 N 0 Y X R z I C g z K S 9 B d X R v U m V t b 3 Z l Z E N v b H V t b n M x L n t M b 3 N 0 L D h 9 J n F 1 b 3 Q 7 L C Z x d W 9 0 O 1 N l Y 3 R p b 2 4 x L 1 R l Y W 1 z X 1 N 0 Y X R z I C g z K S 9 B d X R v U m V t b 3 Z l Z E N v b H V t b n M x L n t S d W 5 z I F N j b 3 J l Z C w 5 f S Z x d W 9 0 O y w m c X V v d D t T Z W N 0 a W 9 u M S 9 U Z W F t c 1 9 T d G F 0 c y A o M y k v Q X V 0 b 1 J l b W 9 2 Z W R D b 2 x 1 b W 5 z M S 5 7 V 2 l j a 2 V 0 c y B M b 3 N 0 L D E w f S Z x d W 9 0 O y w m c X V v d D t T Z W N 0 a W 9 u M S 9 U Z W F t c 1 9 T d G F 0 c y A o M y k v Q X V 0 b 1 J l b W 9 2 Z W R D b 2 x 1 b W 5 z M S 5 7 T 3 Z l c n M g U G x h e W V k L D E x f S Z x d W 9 0 O y w m c X V v d D t T Z W N 0 a W 9 u M S 9 U Z W F t c 1 9 T d G F 0 c y A o M y k v Q X V 0 b 1 J l b W 9 2 Z W R D b 2 x 1 b W 5 z M S 5 7 U n V u c y B D b 2 5 j Z W V k Z W Q s M T J 9 J n F 1 b 3 Q 7 L C Z x d W 9 0 O 1 N l Y 3 R p b 2 4 x L 1 R l Y W 1 z X 1 N 0 Y X R z I C g z K S 9 B d X R v U m V t b 3 Z l Z E N v b H V t b n M x L n t X a W N r Z X R z I F R h a 2 V u L D E z f S Z x d W 9 0 O y w m c X V v d D t T Z W N 0 a W 9 u M S 9 U Z W F t c 1 9 T d G F 0 c y A o M y k v Q X V 0 b 1 J l b W 9 2 Z W R D b 2 x 1 b W 5 z M S 5 7 T 3 Z l c n M g Q m 9 3 b G V k L D E 0 f S Z x d W 9 0 O y w m c X V v d D t T Z W N 0 a W 9 u M S 9 U Z W F t c 1 9 T d G F 0 c y A o M y k v Q X V 0 b 1 J l b W 9 2 Z W R D b 2 x 1 b W 5 z M S 5 7 T l J S L D E 1 f S Z x d W 9 0 O 1 0 s J n F 1 b 3 Q 7 U m V s Y X R p b 2 5 z a G l w S W 5 m b y Z x d W 9 0 O z p b X X 0 i I C 8 + P C 9 T d G F i b G V F b n R y a W V z P j w v S X R l b T 4 8 S X R l b T 4 8 S X R l b U x v Y 2 F 0 a W 9 u P j x J d G V t V H l w Z T 5 G b 3 J t d W x h P C 9 J d G V t V H l w Z T 4 8 S X R l b V B h d G g + U 2 V j d G l v b j E v V G V h b X N f U 3 R h d H M l M j A o M y k v U 2 9 1 c m N l P C 9 J d G V t U G F 0 a D 4 8 L 0 l 0 Z W 1 M b 2 N h d G l v b j 4 8 U 3 R h Y m x l R W 5 0 c m l l c y A v P j w v S X R l b T 4 8 S X R l b T 4 8 S X R l b U x v Y 2 F 0 a W 9 u P j x J d G V t V H l w Z T 5 G b 3 J t d W x h P C 9 J d G V t V H l w Z T 4 8 S X R l b V B h d G g + U 2 V j d G l v b j E v V G V h b X N f U 3 R h d H M l M j A o M y k v Q 2 h h b m d l Z C U y M F R 5 c G U 8 L 0 l 0 Z W 1 Q Y X R o P j w v S X R l b U x v Y 2 F 0 a W 9 u P j x T d G F i b G V F b n R y a W V z I C 8 + P C 9 J d G V t P j x J d G V t P j x J d G V t T G 9 j Y X R p b 2 4 + P E l 0 Z W 1 U e X B l P k Z v c m 1 1 b G E 8 L 0 l 0 Z W 1 U e X B l P j x J d G V t U G F 0 a D 5 T Z W N 0 a W 9 u M S 9 U Z W F t c 1 9 T d G F 0 c y 9 N Z X J n Z W Q l M j B R d W V y a W V z P C 9 J d G V t U G F 0 a D 4 8 L 0 l 0 Z W 1 M b 2 N h d G l v b j 4 8 U 3 R h Y m x l R W 5 0 c m l l c y A v P j w v S X R l b T 4 8 S X R l b T 4 8 S X R l b U x v Y 2 F 0 a W 9 u P j x J d G V t V H l w Z T 5 G b 3 J t d W x h P C 9 J d G V t V H l w Z T 4 8 S X R l b V B h d G g + U 2 V j d G l v b j E v V G V h b X N f U 3 R h d H M v R X h w Y W 5 k Z W Q l M j B U Z W F t c 1 9 Q c m 9 n c m V z c z w v S X R l b V B h d G g + P C 9 J d G V t T G 9 j Y X R p b 2 4 + P F N 0 Y W J s Z U V u d H J p Z X M g L z 4 8 L 0 l 0 Z W 0 + P E l 0 Z W 0 + P E l 0 Z W 1 M b 2 N h d G l v b j 4 8 S X R l b V R 5 c G U + R m 9 y b X V s Y T w v S X R l b V R 5 c G U + P E l 0 Z W 1 Q Y X R o P l N l Y 3 R p b 2 4 x L 1 R l Y W 1 z X 1 N 0 Y X R z J T I w K D Q p P C 9 J d G V t U G F 0 a D 4 8 L 0 l 0 Z W 1 M b 2 N h d G l v b j 4 8 U 3 R h Y m x l R W 5 0 c m l l c z 4 8 R W 5 0 c n k g V H l w Z T 0 i S X N Q c m l 2 Y X R l I i B W Y W x 1 Z T 0 i b D A i I C 8 + P E V u d H J 5 I F R 5 c G U 9 I l F 1 Z X J 5 S U Q i I F Z h b H V l P S J z M G M 4 M j Q 2 Z G U t Y T I y Y S 0 0 N D Y 5 L W F l N j A t M j E y M j I w N 2 E 0 Y T F 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N D c i I C 8 + P E V u d H J 5 I F R 5 c G U 9 I k Z p b G x F c n J v c k N v Z G U i I F Z h b H V l P S J z V W 5 r b m 9 3 b i I g L z 4 8 R W 5 0 c n k g V H l w Z T 0 i R m l s b E V y c m 9 y Q 2 9 1 b n Q i I F Z h b H V l P S J s M C I g L z 4 8 R W 5 0 c n k g V H l w Z T 0 i R m l s b E x h c 3 R V c G R h d G V k I i B W Y W x 1 Z T 0 i Z D I w M j U t M D M t M j l U M T c 6 M j E 6 N D E u M T k 5 O D Q 0 N F o i I C 8 + P E V u d H J 5 I F R 5 c G U 9 I k Z p b G x D b 2 x 1 b W 5 U e X B l c y I g V m F s d W U 9 I n N C Z 0 1 I Q m d Z R 0 F 3 T U R B d 0 1 G Q X d N R k J R W U Z C Z 1 U 9 I i A v P j x F b n R y e S B U e X B l P S J G a W x s Q 2 9 s d W 1 u T m F t Z X M i I F Z h b H V l P S J z W y Z x d W 9 0 O 1 R v d X J u Y W 1 l b n Q m c X V v d D s s J n F 1 b 3 Q 7 W W V h c i Z x d W 9 0 O y w m c X V v d D t Z Z W F y I G 9 m I E 1 h d G N o J n F 1 b 3 Q 7 L C Z x d W 9 0 O 1 R l Y W 0 m c X V v d D s s J n F 1 b 3 Q 7 U 3 R h Z 2 U m c X V v d D s s J n F 1 b 3 Q 7 U 3 R h Z 2 U g V H l w Z S Z x d W 9 0 O y w m c X V v d D t Q b G F 5 Z W Q m c X V v d D s s J n F 1 b 3 Q 7 V 2 9 u J n F 1 b 3 Q 7 L C Z x d W 9 0 O 0 x v c 3 Q m c X V v d D s s J n F 1 b 3 Q 7 U n V u c y B T Y 2 9 y Z W Q m c X V v d D s s J n F 1 b 3 Q 7 V 2 l j a 2 V 0 c y B M b 3 N 0 J n F 1 b 3 Q 7 L C Z x d W 9 0 O 0 9 2 Z X J z I F B s Y X l l Z C Z x d W 9 0 O y w m c X V v d D t S d W 5 z I E N v b m N l Z W R l Z C Z x d W 9 0 O y w m c X V v d D t X a W N r Z X R z I F R h a 2 V u J n F 1 b 3 Q 7 L C Z x d W 9 0 O 0 9 2 Z X J z I E J v d 2 x l Z C Z x d W 9 0 O y w m c X V v d D t O U l I m c X V v d D s s J n F 1 b 3 Q 7 U m V z d W x 0 J n F 1 b 3 Q 7 L C Z x d W 9 0 O 1 B y b 2 d y Z X N z J n F 1 b 3 Q 7 L C Z x d W 9 0 O 1 l y L V J l c 3 V s d C Z x d W 9 0 O y w m c X V v d D t Q c m 9 n c m V z c y B D b 2 1 w 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R l Y W 1 z X 1 N 0 Y X R z I C g 0 K S 9 B d X R v U m V t b 3 Z l Z E N v b H V t b n M x L n t U b 3 V y b m F t Z W 5 0 L D B 9 J n F 1 b 3 Q 7 L C Z x d W 9 0 O 1 N l Y 3 R p b 2 4 x L 1 R l Y W 1 z X 1 N 0 Y X R z I C g 0 K S 9 B d X R v U m V t b 3 Z l Z E N v b H V t b n M x L n t Z Z W F y L D F 9 J n F 1 b 3 Q 7 L C Z x d W 9 0 O 1 N l Y 3 R p b 2 4 x L 1 R l Y W 1 z X 1 N 0 Y X R z I C g 0 K S 9 B d X R v U m V t b 3 Z l Z E N v b H V t b n M x L n t Z Z W F y I G 9 m I E 1 h d G N o L D J 9 J n F 1 b 3 Q 7 L C Z x d W 9 0 O 1 N l Y 3 R p b 2 4 x L 1 R l Y W 1 z X 1 N 0 Y X R z I C g 0 K S 9 B d X R v U m V t b 3 Z l Z E N v b H V t b n M x L n t U Z W F t L D N 9 J n F 1 b 3 Q 7 L C Z x d W 9 0 O 1 N l Y 3 R p b 2 4 x L 1 R l Y W 1 z X 1 N 0 Y X R z I C g 0 K S 9 B d X R v U m V t b 3 Z l Z E N v b H V t b n M x L n t T d G F n Z S w 0 f S Z x d W 9 0 O y w m c X V v d D t T Z W N 0 a W 9 u M S 9 U Z W F t c 1 9 T d G F 0 c y A o N C k v Q X V 0 b 1 J l b W 9 2 Z W R D b 2 x 1 b W 5 z M S 5 7 U 3 R h Z 2 U g V H l w Z S w 1 f S Z x d W 9 0 O y w m c X V v d D t T Z W N 0 a W 9 u M S 9 U Z W F t c 1 9 T d G F 0 c y A o N C k v Q X V 0 b 1 J l b W 9 2 Z W R D b 2 x 1 b W 5 z M S 5 7 U G x h e W V k L D Z 9 J n F 1 b 3 Q 7 L C Z x d W 9 0 O 1 N l Y 3 R p b 2 4 x L 1 R l Y W 1 z X 1 N 0 Y X R z I C g 0 K S 9 B d X R v U m V t b 3 Z l Z E N v b H V t b n M x L n t X b 2 4 s N 3 0 m c X V v d D s s J n F 1 b 3 Q 7 U 2 V j d G l v b j E v V G V h b X N f U 3 R h d H M g K D Q p L 0 F 1 d G 9 S Z W 1 v d m V k Q 2 9 s d W 1 u c z E u e 0 x v c 3 Q s O H 0 m c X V v d D s s J n F 1 b 3 Q 7 U 2 V j d G l v b j E v V G V h b X N f U 3 R h d H M g K D Q p L 0 F 1 d G 9 S Z W 1 v d m V k Q 2 9 s d W 1 u c z E u e 1 J 1 b n M g U 2 N v c m V k L D l 9 J n F 1 b 3 Q 7 L C Z x d W 9 0 O 1 N l Y 3 R p b 2 4 x L 1 R l Y W 1 z X 1 N 0 Y X R z I C g 0 K S 9 B d X R v U m V t b 3 Z l Z E N v b H V t b n M x L n t X a W N r Z X R z I E x v c 3 Q s M T B 9 J n F 1 b 3 Q 7 L C Z x d W 9 0 O 1 N l Y 3 R p b 2 4 x L 1 R l Y W 1 z X 1 N 0 Y X R z I C g 0 K S 9 B d X R v U m V t b 3 Z l Z E N v b H V t b n M x L n t P d m V y c y B Q b G F 5 Z W Q s M T F 9 J n F 1 b 3 Q 7 L C Z x d W 9 0 O 1 N l Y 3 R p b 2 4 x L 1 R l Y W 1 z X 1 N 0 Y X R z I C g 0 K S 9 B d X R v U m V t b 3 Z l Z E N v b H V t b n M x L n t S d W 5 z I E N v b m N l Z W R l Z C w x M n 0 m c X V v d D s s J n F 1 b 3 Q 7 U 2 V j d G l v b j E v V G V h b X N f U 3 R h d H M g K D Q p L 0 F 1 d G 9 S Z W 1 v d m V k Q 2 9 s d W 1 u c z E u e 1 d p Y 2 t l d H M g V G F r Z W 4 s M T N 9 J n F 1 b 3 Q 7 L C Z x d W 9 0 O 1 N l Y 3 R p b 2 4 x L 1 R l Y W 1 z X 1 N 0 Y X R z I C g 0 K S 9 B d X R v U m V t b 3 Z l Z E N v b H V t b n M x L n t P d m V y c y B C b 3 d s Z W Q s M T R 9 J n F 1 b 3 Q 7 L C Z x d W 9 0 O 1 N l Y 3 R p b 2 4 x L 1 R l Y W 1 z X 1 N 0 Y X R z I C g 0 K S 9 B d X R v U m V t b 3 Z l Z E N v b H V t b n M x L n t O U l I s M T V 9 J n F 1 b 3 Q 7 L C Z x d W 9 0 O 1 N l Y 3 R p b 2 4 x L 1 R l Y W 1 z X 1 N 0 Y X R z I C g 0 K S 9 B d X R v U m V t b 3 Z l Z E N v b H V t b n M x L n t S Z X N 1 b H Q s M T Z 9 J n F 1 b 3 Q 7 L C Z x d W 9 0 O 1 N l Y 3 R p b 2 4 x L 1 R l Y W 1 z X 1 N 0 Y X R z I C g 0 K S 9 B d X R v U m V t b 3 Z l Z E N v b H V t b n M x L n t Q c m 9 n c m V z c y w x N 3 0 m c X V v d D s s J n F 1 b 3 Q 7 U 2 V j d G l v b j E v V G V h b X N f U 3 R h d H M g K D Q p L 0 F 1 d G 9 S Z W 1 v d m V k Q 2 9 s d W 1 u c z E u e 1 l y L V J l c 3 V s d C w x O H 0 m c X V v d D s s J n F 1 b 3 Q 7 U 2 V j d G l v b j E v V G V h b X N f U 3 R h d H M g K D Q p L 0 F 1 d G 9 S Z W 1 v d m V k Q 2 9 s d W 1 u c z E u e 1 B y b 2 d y Z X N z I E N v b X A s M T l 9 J n F 1 b 3 Q 7 X S w m c X V v d D t D b 2 x 1 b W 5 D b 3 V u d C Z x d W 9 0 O z o y M C w m c X V v d D t L Z X l D b 2 x 1 b W 5 O Y W 1 l c y Z x d W 9 0 O z p b X S w m c X V v d D t D b 2 x 1 b W 5 J Z G V u d G l 0 a W V z J n F 1 b 3 Q 7 O l s m c X V v d D t T Z W N 0 a W 9 u M S 9 U Z W F t c 1 9 T d G F 0 c y A o N C k v Q X V 0 b 1 J l b W 9 2 Z W R D b 2 x 1 b W 5 z M S 5 7 V G 9 1 c m 5 h b W V u d C w w f S Z x d W 9 0 O y w m c X V v d D t T Z W N 0 a W 9 u M S 9 U Z W F t c 1 9 T d G F 0 c y A o N C k v Q X V 0 b 1 J l b W 9 2 Z W R D b 2 x 1 b W 5 z M S 5 7 W W V h c i w x f S Z x d W 9 0 O y w m c X V v d D t T Z W N 0 a W 9 u M S 9 U Z W F t c 1 9 T d G F 0 c y A o N C k v Q X V 0 b 1 J l b W 9 2 Z W R D b 2 x 1 b W 5 z M S 5 7 W W V h c i B v Z i B N Y X R j a C w y f S Z x d W 9 0 O y w m c X V v d D t T Z W N 0 a W 9 u M S 9 U Z W F t c 1 9 T d G F 0 c y A o N C k v Q X V 0 b 1 J l b W 9 2 Z W R D b 2 x 1 b W 5 z M S 5 7 V G V h b S w z f S Z x d W 9 0 O y w m c X V v d D t T Z W N 0 a W 9 u M S 9 U Z W F t c 1 9 T d G F 0 c y A o N C k v Q X V 0 b 1 J l b W 9 2 Z W R D b 2 x 1 b W 5 z M S 5 7 U 3 R h Z 2 U s N H 0 m c X V v d D s s J n F 1 b 3 Q 7 U 2 V j d G l v b j E v V G V h b X N f U 3 R h d H M g K D Q p L 0 F 1 d G 9 S Z W 1 v d m V k Q 2 9 s d W 1 u c z E u e 1 N 0 Y W d l I F R 5 c G U s N X 0 m c X V v d D s s J n F 1 b 3 Q 7 U 2 V j d G l v b j E v V G V h b X N f U 3 R h d H M g K D Q p L 0 F 1 d G 9 S Z W 1 v d m V k Q 2 9 s d W 1 u c z E u e 1 B s Y X l l Z C w 2 f S Z x d W 9 0 O y w m c X V v d D t T Z W N 0 a W 9 u M S 9 U Z W F t c 1 9 T d G F 0 c y A o N C k v Q X V 0 b 1 J l b W 9 2 Z W R D b 2 x 1 b W 5 z M S 5 7 V 2 9 u L D d 9 J n F 1 b 3 Q 7 L C Z x d W 9 0 O 1 N l Y 3 R p b 2 4 x L 1 R l Y W 1 z X 1 N 0 Y X R z I C g 0 K S 9 B d X R v U m V t b 3 Z l Z E N v b H V t b n M x L n t M b 3 N 0 L D h 9 J n F 1 b 3 Q 7 L C Z x d W 9 0 O 1 N l Y 3 R p b 2 4 x L 1 R l Y W 1 z X 1 N 0 Y X R z I C g 0 K S 9 B d X R v U m V t b 3 Z l Z E N v b H V t b n M x L n t S d W 5 z I F N j b 3 J l Z C w 5 f S Z x d W 9 0 O y w m c X V v d D t T Z W N 0 a W 9 u M S 9 U Z W F t c 1 9 T d G F 0 c y A o N C k v Q X V 0 b 1 J l b W 9 2 Z W R D b 2 x 1 b W 5 z M S 5 7 V 2 l j a 2 V 0 c y B M b 3 N 0 L D E w f S Z x d W 9 0 O y w m c X V v d D t T Z W N 0 a W 9 u M S 9 U Z W F t c 1 9 T d G F 0 c y A o N C k v Q X V 0 b 1 J l b W 9 2 Z W R D b 2 x 1 b W 5 z M S 5 7 T 3 Z l c n M g U G x h e W V k L D E x f S Z x d W 9 0 O y w m c X V v d D t T Z W N 0 a W 9 u M S 9 U Z W F t c 1 9 T d G F 0 c y A o N C k v Q X V 0 b 1 J l b W 9 2 Z W R D b 2 x 1 b W 5 z M S 5 7 U n V u c y B D b 2 5 j Z W V k Z W Q s M T J 9 J n F 1 b 3 Q 7 L C Z x d W 9 0 O 1 N l Y 3 R p b 2 4 x L 1 R l Y W 1 z X 1 N 0 Y X R z I C g 0 K S 9 B d X R v U m V t b 3 Z l Z E N v b H V t b n M x L n t X a W N r Z X R z I F R h a 2 V u L D E z f S Z x d W 9 0 O y w m c X V v d D t T Z W N 0 a W 9 u M S 9 U Z W F t c 1 9 T d G F 0 c y A o N C k v Q X V 0 b 1 J l b W 9 2 Z W R D b 2 x 1 b W 5 z M S 5 7 T 3 Z l c n M g Q m 9 3 b G V k L D E 0 f S Z x d W 9 0 O y w m c X V v d D t T Z W N 0 a W 9 u M S 9 U Z W F t c 1 9 T d G F 0 c y A o N C k v Q X V 0 b 1 J l b W 9 2 Z W R D b 2 x 1 b W 5 z M S 5 7 T l J S L D E 1 f S Z x d W 9 0 O y w m c X V v d D t T Z W N 0 a W 9 u M S 9 U Z W F t c 1 9 T d G F 0 c y A o N C k v Q X V 0 b 1 J l b W 9 2 Z W R D b 2 x 1 b W 5 z M S 5 7 U m V z d W x 0 L D E 2 f S Z x d W 9 0 O y w m c X V v d D t T Z W N 0 a W 9 u M S 9 U Z W F t c 1 9 T d G F 0 c y A o N C k v Q X V 0 b 1 J l b W 9 2 Z W R D b 2 x 1 b W 5 z M S 5 7 U H J v Z 3 J l c 3 M s M T d 9 J n F 1 b 3 Q 7 L C Z x d W 9 0 O 1 N l Y 3 R p b 2 4 x L 1 R l Y W 1 z X 1 N 0 Y X R z I C g 0 K S 9 B d X R v U m V t b 3 Z l Z E N v b H V t b n M x L n t Z c i 1 S Z X N 1 b H Q s M T h 9 J n F 1 b 3 Q 7 L C Z x d W 9 0 O 1 N l Y 3 R p b 2 4 x L 1 R l Y W 1 z X 1 N 0 Y X R z I C g 0 K S 9 B d X R v U m V t b 3 Z l Z E N v b H V t b n M x L n t Q c m 9 n c m V z c y B D b 2 1 w L D E 5 f S Z x d W 9 0 O 1 0 s J n F 1 b 3 Q 7 U m V s Y X R p b 2 5 z a G l w S W 5 m b y Z x d W 9 0 O z p b X X 0 i I C 8 + P C 9 T d G F i b G V F b n R y a W V z P j w v S X R l b T 4 8 S X R l b T 4 8 S X R l b U x v Y 2 F 0 a W 9 u P j x J d G V t V H l w Z T 5 G b 3 J t d W x h P C 9 J d G V t V H l w Z T 4 8 S X R l b V B h d G g + U 2 V j d G l v b j E v V G V h b X N f U 3 R h d H M l M j A o N C k v U 2 9 1 c m N l P C 9 J d G V t U G F 0 a D 4 8 L 0 l 0 Z W 1 M b 2 N h d G l v b j 4 8 U 3 R h Y m x l R W 5 0 c m l l c y A v P j w v S X R l b T 4 8 S X R l b T 4 8 S X R l b U x v Y 2 F 0 a W 9 u P j x J d G V t V H l w Z T 5 G b 3 J t d W x h P C 9 J d G V t V H l w Z T 4 8 S X R l b V B h d G g + U 2 V j d G l v b j E v V G V h b X N f U 3 R h d H M l M j A o N C k v Q 2 h h b m d l Z C U y M F R 5 c G U 8 L 0 l 0 Z W 1 Q Y X R o P j w v S X R l b U x v Y 2 F 0 a W 9 u P j x T d G F i b G V F b n R y a W V z I C 8 + P C 9 J d G V t P j x J d G V t P j x J d G V t T G 9 j Y X R p b 2 4 + P E l 0 Z W 1 U e X B l P k Z v c m 1 1 b G E 8 L 0 l 0 Z W 1 U e X B l P j x J d G V t U G F 0 a D 5 T Z W N 0 a W 9 u M S 9 U Z W F t c 1 9 Q c m 9 n c m V z c y U y M C g y K T w v S X R l b V B h d G g + P C 9 J d G V t T G 9 j Y X R p b 2 4 + P F N 0 Y W J s Z U V u d H J p Z X M + P E V u d H J 5 I F R 5 c G U 9 I k l z U H J p d m F 0 Z S I g V m F s d W U 9 I m w w I i A v P j x F b n R y e S B U e X B l P S J R d W V y e U l E I i B W Y W x 1 Z T 0 i c z V l Y W Z m O D B i L W I 3 M T U t N D N h Z C 1 h N j k 5 L T h k M G I 2 M G V k Y T k z 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V G V h b X N f U H J v Z 3 J l c 3 M 0 I i A v P j x F b n R y e S B U e X B l P S J G a W x s Z W R D b 2 1 w b G V 0 Z V J l c 3 V s d F R v V 2 9 y a 3 N o Z W V 0 I i B W Y W x 1 Z T 0 i b D E i I C 8 + P E V u d H J 5 I F R 5 c G U 9 I k Z p b G x F c n J v c k N v Z G U i I F Z h b H V l P S J z V W 5 r b m 9 3 b i I g L z 4 8 R W 5 0 c n k g V H l w Z T 0 i R m l s b E V y c m 9 y Q 2 9 1 b n Q i I F Z h b H V l P S J s M C I g L z 4 8 R W 5 0 c n k g V H l w Z T 0 i R m l s b E x h c 3 R V c G R h d G V k I i B W Y W x 1 Z T 0 i Z D I w M j U t M D M t M j R U M D g 6 M D k 6 M z E u M z I 0 M T U 4 M 1 o i I C 8 + P E V u d H J 5 I F R 5 c G U 9 I k Z p b G x D b 2 x 1 b W 5 U e X B l c y I g V m F s d W U 9 I n N C Z 0 1 H Q m d V P S I g L z 4 8 R W 5 0 c n k g V H l w Z T 0 i R m l s b E N v b H V t b k 5 h b W V z I i B W Y W x 1 Z T 0 i c 1 s m c X V v d D t U b 3 V y b m F t Z W 5 0 J n F 1 b 3 Q 7 L C Z x d W 9 0 O 1 l l Y X I m c X V v d D s s J n F 1 b 3 Q 7 V G V h b S Z x d W 9 0 O y w m c X V v d D t S Z X N 1 b H Q m c X V v d D s s J n F 1 b 3 Q 7 U H J v Z 3 J l c 3 M m c X V v d D t d I i A v P j x F b n R y e S B U e X B l P S J G a W x s U 3 R h d H V z I i B W Y W x 1 Z T 0 i c 0 N v b X B s Z X R l I i A v P j x F b n R y e S B U e X B l P S J G a W x s Q 2 9 1 b n Q i I F Z h b H V l P S J s M j I 1 I i A v P j x F b n R y e S B U e X B l P S J S Z W x h d G l v b n N o a X B J b m Z v Q 2 9 u d G F p b m V y I i B W Y W x 1 Z T 0 i c 3 s m c X V v d D t j b 2 x 1 b W 5 D b 3 V u d C Z x d W 9 0 O z o 1 L C Z x d W 9 0 O 2 t l e U N v b H V t b k 5 h b W V z J n F 1 b 3 Q 7 O l t d L C Z x d W 9 0 O 3 F 1 Z X J 5 U m V s Y X R p b 2 5 z a G l w c y Z x d W 9 0 O z p b X S w m c X V v d D t j b 2 x 1 b W 5 J Z G V u d G l 0 a W V z J n F 1 b 3 Q 7 O l s m c X V v d D t T Z W N 0 a W 9 u M S 9 U Z W F t c 1 9 Q c m 9 n c m V z c y 9 B d X R v U m V t b 3 Z l Z E N v b H V t b n M x L n t U b 3 V y b m F t Z W 5 0 L D B 9 J n F 1 b 3 Q 7 L C Z x d W 9 0 O 1 N l Y 3 R p b 2 4 x L 1 R l Y W 1 z X 1 B y b 2 d y Z X N z L 0 F 1 d G 9 S Z W 1 v d m V k Q 2 9 s d W 1 u c z E u e 1 l l Y X I s M X 0 m c X V v d D s s J n F 1 b 3 Q 7 U 2 V j d G l v b j E v V G V h b X N f U H J v Z 3 J l c 3 M v Q X V 0 b 1 J l b W 9 2 Z W R D b 2 x 1 b W 5 z M S 5 7 V G V h b S w y f S Z x d W 9 0 O y w m c X V v d D t T Z W N 0 a W 9 u M S 9 U Z W F t c 1 9 Q c m 9 n c m V z c y 9 B d X R v U m V t b 3 Z l Z E N v b H V t b n M x L n t S Z X N 1 b H Q s M 3 0 m c X V v d D s s J n F 1 b 3 Q 7 U 2 V j d G l v b j E v V G V h b X N f U H J v Z 3 J l c 3 M v Q X V 0 b 1 J l b W 9 2 Z W R D b 2 x 1 b W 5 z M S 5 7 U H J v Z 3 J l c 3 M s N H 0 m c X V v d D t d L C Z x d W 9 0 O 0 N v b H V t b k N v d W 5 0 J n F 1 b 3 Q 7 O j U s J n F 1 b 3 Q 7 S 2 V 5 Q 2 9 s d W 1 u T m F t Z X M m c X V v d D s 6 W 1 0 s J n F 1 b 3 Q 7 Q 2 9 s d W 1 u S W R l b n R p d G l l c y Z x d W 9 0 O z p b J n F 1 b 3 Q 7 U 2 V j d G l v b j E v V G V h b X N f U H J v Z 3 J l c 3 M v Q X V 0 b 1 J l b W 9 2 Z W R D b 2 x 1 b W 5 z M S 5 7 V G 9 1 c m 5 h b W V u d C w w f S Z x d W 9 0 O y w m c X V v d D t T Z W N 0 a W 9 u M S 9 U Z W F t c 1 9 Q c m 9 n c m V z c y 9 B d X R v U m V t b 3 Z l Z E N v b H V t b n M x L n t Z Z W F y L D F 9 J n F 1 b 3 Q 7 L C Z x d W 9 0 O 1 N l Y 3 R p b 2 4 x L 1 R l Y W 1 z X 1 B y b 2 d y Z X N z L 0 F 1 d G 9 S Z W 1 v d m V k Q 2 9 s d W 1 u c z E u e 1 R l Y W 0 s M n 0 m c X V v d D s s J n F 1 b 3 Q 7 U 2 V j d G l v b j E v V G V h b X N f U H J v Z 3 J l c 3 M v Q X V 0 b 1 J l b W 9 2 Z W R D b 2 x 1 b W 5 z M S 5 7 U m V z d W x 0 L D N 9 J n F 1 b 3 Q 7 L C Z x d W 9 0 O 1 N l Y 3 R p b 2 4 x L 1 R l Y W 1 z X 1 B y b 2 d y Z X N z L 0 F 1 d G 9 S Z W 1 v d m V k Q 2 9 s d W 1 u c z E u e 1 B y b 2 d y Z X N z 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U Z W F t c 1 9 Q c m 9 n c m V z c y U y M C g y K S 9 T b 3 V y Y 2 U 8 L 0 l 0 Z W 1 Q Y X R o P j w v S X R l b U x v Y 2 F 0 a W 9 u P j x T d G F i b G V F b n R y a W V z I C 8 + P C 9 J d G V t P j x J d G V t P j x J d G V t T G 9 j Y X R p b 2 4 + P E l 0 Z W 1 U e X B l P k Z v c m 1 1 b G E 8 L 0 l 0 Z W 1 U e X B l P j x J d G V t U G F 0 a D 5 T Z W N 0 a W 9 u M S 9 U Z W F t c 1 9 Q c m 9 n c m V z c y U y M C g y K S 9 X Q 3 N f V G V h b X N f U H J v Z 3 J l c 3 N f U 2 h l Z X Q 8 L 0 l 0 Z W 1 Q Y X R o P j w v S X R l b U x v Y 2 F 0 a W 9 u P j x T d G F i b G V F b n R y a W V z I C 8 + P C 9 J d G V t P j x J d G V t P j x J d G V t T G 9 j Y X R p b 2 4 + P E l 0 Z W 1 U e X B l P k Z v c m 1 1 b G E 8 L 0 l 0 Z W 1 U e X B l P j x J d G V t U G F 0 a D 5 T Z W N 0 a W 9 u M S 9 U Z W F t c 1 9 Q c m 9 n c m V z c y U y M C g y K S 9 Q c m 9 t b 3 R l Z C U y M E h l Y W R l c n M 8 L 0 l 0 Z W 1 Q Y X R o P j w v S X R l b U x v Y 2 F 0 a W 9 u P j x T d G F i b G V F b n R y a W V z I C 8 + P C 9 J d G V t P j x J d G V t P j x J d G V t T G 9 j Y X R p b 2 4 + P E l 0 Z W 1 U e X B l P k Z v c m 1 1 b G E 8 L 0 l 0 Z W 1 U e X B l P j x J d G V t U G F 0 a D 5 T Z W N 0 a W 9 u M S 9 U Z W F t c 1 9 Q c m 9 n c m V z c y U y M C g y K S 9 D a G F u Z 2 V k J T I w V H l w Z T w v S X R l b V B h d G g + P C 9 J d G V t T G 9 j Y X R p b 2 4 + P F N 0 Y W J s Z U V u d H J p Z X M g L z 4 8 L 0 l 0 Z W 0 + P E l 0 Z W 0 + P E l 0 Z W 1 M b 2 N h d G l v b j 4 8 S X R l b V R 5 c G U + R m 9 y b X V s Y T w v S X R l b V R 5 c G U + P E l 0 Z W 1 Q Y X R o P l N l Y 3 R p b 2 4 x L 1 R l Y W 1 z X 1 B y b 2 d y Z X N z J T I w K D I p L 0 F w c G V u Z G V k J T I w U X V l c n k 8 L 0 l 0 Z W 1 Q Y X R o P j w v S X R l b U x v Y 2 F 0 a W 9 u P j x T d G F i b G V F b n R y a W V z I C 8 + P C 9 J d G V t P j x J d G V t P j x J d G V t T G 9 j Y X R p b 2 4 + P E l 0 Z W 1 U e X B l P k Z v c m 1 1 b G E 8 L 0 l 0 Z W 1 U e X B l P j x J d G V t U G F 0 a D 5 T Z W N 0 a W 9 u M S 9 U Z W F t c 1 9 Q c m 9 n c m V z c y U y M C g z K T w v S X R l b V B h d G g + P C 9 J d G V t T G 9 j Y X R p b 2 4 + P F N 0 Y W J s Z U V u d H J p Z X M + P E V u d H J 5 I F R 5 c G U 9 I k l z U H J p d m F 0 Z S I g V m F s d W U 9 I m w w I i A v P j x F b n R y e S B U e X B l P S J R d W V y e U l E I i B W Y W x 1 Z T 0 i c z c x Z m U y M G E y L T U w O W I t N G M z M C 0 4 M z g 3 L W J l Y T R m Z j U z Z G F h 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I 1 I i A v P j x F b n R y e S B U e X B l P S J G a W x s R X J y b 3 J D b 2 R l I i B W Y W x 1 Z T 0 i c 1 V u a 2 5 v d 2 4 i I C 8 + P E V u d H J 5 I F R 5 c G U 9 I k Z p b G x F c n J v c k N v d W 5 0 I i B W Y W x 1 Z T 0 i b D A i I C 8 + P E V u d H J 5 I F R 5 c G U 9 I k Z p b G x M Y X N 0 V X B k Y X R l Z C I g V m F s d W U 9 I m Q y M D I 1 L T A z L T I 5 V D E 3 O j Q y O j M z L j M x M j U 4 M D d a I i A v P j x F b n R y e S B U e X B l P S J G a W x s Q 2 9 s d W 1 u V H l w Z X M i I F Z h b H V l P S J z Q m d N R 0 J n V U c i I C 8 + P E V u d H J 5 I F R 5 c G U 9 I k Z p b G x D b 2 x 1 b W 5 O Y W 1 l c y I g V m F s d W U 9 I n N b J n F 1 b 3 Q 7 V G 9 1 c m 5 h b W V u d C Z x d W 9 0 O y w m c X V v d D t Z Z W F y J n F 1 b 3 Q 7 L C Z x d W 9 0 O 1 R l Y W 0 m c X V v d D s s J n F 1 b 3 Q 7 U m V z d W x 0 J n F 1 b 3 Q 7 L C Z x d W 9 0 O 1 B y b 2 d y Z X N z J n F 1 b 3 Q 7 L C Z x d W 9 0 O 0 Z p b m l z 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l Y W 1 z X 1 B y b 2 d y Z X N z I C g z K S 9 B d X R v U m V t b 3 Z l Z E N v b H V t b n M x L n t U b 3 V y b m F t Z W 5 0 L D B 9 J n F 1 b 3 Q 7 L C Z x d W 9 0 O 1 N l Y 3 R p b 2 4 x L 1 R l Y W 1 z X 1 B y b 2 d y Z X N z I C g z K S 9 B d X R v U m V t b 3 Z l Z E N v b H V t b n M x L n t Z Z W F y L D F 9 J n F 1 b 3 Q 7 L C Z x d W 9 0 O 1 N l Y 3 R p b 2 4 x L 1 R l Y W 1 z X 1 B y b 2 d y Z X N z I C g z K S 9 B d X R v U m V t b 3 Z l Z E N v b H V t b n M x L n t U Z W F t L D J 9 J n F 1 b 3 Q 7 L C Z x d W 9 0 O 1 N l Y 3 R p b 2 4 x L 1 R l Y W 1 z X 1 B y b 2 d y Z X N z I C g z K S 9 B d X R v U m V t b 3 Z l Z E N v b H V t b n M x L n t S Z X N 1 b H Q s M 3 0 m c X V v d D s s J n F 1 b 3 Q 7 U 2 V j d G l v b j E v V G V h b X N f U H J v Z 3 J l c 3 M g K D M p L 0 F 1 d G 9 S Z W 1 v d m V k Q 2 9 s d W 1 u c z E u e 1 B y b 2 d y Z X N z L D R 9 J n F 1 b 3 Q 7 L C Z x d W 9 0 O 1 N l Y 3 R p b 2 4 x L 1 R l Y W 1 z X 1 B y b 2 d y Z X N z I C g z K S 9 B d X R v U m V t b 3 Z l Z E N v b H V t b n M x L n t G a W 5 p c 2 g s N X 0 m c X V v d D t d L C Z x d W 9 0 O 0 N v b H V t b k N v d W 5 0 J n F 1 b 3 Q 7 O j Y s J n F 1 b 3 Q 7 S 2 V 5 Q 2 9 s d W 1 u T m F t Z X M m c X V v d D s 6 W 1 0 s J n F 1 b 3 Q 7 Q 2 9 s d W 1 u S W R l b n R p d G l l c y Z x d W 9 0 O z p b J n F 1 b 3 Q 7 U 2 V j d G l v b j E v V G V h b X N f U H J v Z 3 J l c 3 M g K D M p L 0 F 1 d G 9 S Z W 1 v d m V k Q 2 9 s d W 1 u c z E u e 1 R v d X J u Y W 1 l b n Q s M H 0 m c X V v d D s s J n F 1 b 3 Q 7 U 2 V j d G l v b j E v V G V h b X N f U H J v Z 3 J l c 3 M g K D M p L 0 F 1 d G 9 S Z W 1 v d m V k Q 2 9 s d W 1 u c z E u e 1 l l Y X I s M X 0 m c X V v d D s s J n F 1 b 3 Q 7 U 2 V j d G l v b j E v V G V h b X N f U H J v Z 3 J l c 3 M g K D M p L 0 F 1 d G 9 S Z W 1 v d m V k Q 2 9 s d W 1 u c z E u e 1 R l Y W 0 s M n 0 m c X V v d D s s J n F 1 b 3 Q 7 U 2 V j d G l v b j E v V G V h b X N f U H J v Z 3 J l c 3 M g K D M p L 0 F 1 d G 9 S Z W 1 v d m V k Q 2 9 s d W 1 u c z E u e 1 J l c 3 V s d C w z f S Z x d W 9 0 O y w m c X V v d D t T Z W N 0 a W 9 u M S 9 U Z W F t c 1 9 Q c m 9 n c m V z c y A o M y k v Q X V 0 b 1 J l b W 9 2 Z W R D b 2 x 1 b W 5 z M S 5 7 U H J v Z 3 J l c 3 M s N H 0 m c X V v d D s s J n F 1 b 3 Q 7 U 2 V j d G l v b j E v V G V h b X N f U H J v Z 3 J l c 3 M g K D M p L 0 F 1 d G 9 S Z W 1 v d m V k Q 2 9 s d W 1 u c z E u e 0 Z p b m l z a C w 1 f S Z x d W 9 0 O 1 0 s J n F 1 b 3 Q 7 U m V s Y X R p b 2 5 z a G l w S W 5 m b y Z x d W 9 0 O z p b X X 0 i I C 8 + P C 9 T d G F i b G V F b n R y a W V z P j w v S X R l b T 4 8 S X R l b T 4 8 S X R l b U x v Y 2 F 0 a W 9 u P j x J d G V t V H l w Z T 5 G b 3 J t d W x h P C 9 J d G V t V H l w Z T 4 8 S X R l b V B h d G g + U 2 V j d G l v b j E v V G V h b X N f U H J v Z 3 J l c 3 M l M j A o M y k v U 2 9 1 c m N l P C 9 J d G V t U G F 0 a D 4 8 L 0 l 0 Z W 1 M b 2 N h d G l v b j 4 8 U 3 R h Y m x l R W 5 0 c m l l c y A v P j w v S X R l b T 4 8 S X R l b T 4 8 S X R l b U x v Y 2 F 0 a W 9 u P j x J d G V t V H l w Z T 5 G b 3 J t d W x h P C 9 J d G V t V H l w Z T 4 8 S X R l b V B h d G g + U 2 V j d G l v b j E v V G V h b X N f U H J v Z 3 J l c 3 M l M j A o M y k v Q 2 h h b m d l Z C U y M F R 5 c G U 8 L 0 l 0 Z W 1 Q Y X R o P j w v S X R l b U x v Y 2 F 0 a W 9 u P j x T d G F i b G V F b n R y a W V z I C 8 + P C 9 J d G V t P j x J d G V t P j x J d G V t T G 9 j Y X R p b 2 4 + P E l 0 Z W 1 U e X B l P k Z v c m 1 1 b G E 8 L 0 l 0 Z W 1 U e X B l P j x J d G V t U G F 0 a D 5 T Z W N 0 a W 9 u M S 9 U Z W F t c 1 9 T d G F 0 c y 9 N Z X J n Z W Q l M j B R d W V y a W V z M T w v S X R l b V B h d G g + P C 9 J d G V t T G 9 j Y X R p b 2 4 + P F N 0 Y W J s Z U V u d H J p Z X M g L z 4 8 L 0 l 0 Z W 0 + P E l 0 Z W 0 + P E l 0 Z W 1 M b 2 N h d G l v b j 4 8 S X R l b V R 5 c G U + R m 9 y b X V s Y T w v S X R l b V R 5 c G U + P E l 0 Z W 1 Q Y X R o P l N l Y 3 R p b 2 4 x L 1 R l Y W 1 z X 1 N 0 Y X R z L 0 V 4 c G F u Z G V k J T I w V G V h b X N f U H J v Z 3 J l c 3 M l M j A o M y k 8 L 0 l 0 Z W 1 Q Y X R o P j w v S X R l b U x v Y 2 F 0 a W 9 u P j x T d G F i b G V F b n R y a W V z I C 8 + P C 9 J d G V t P j w v S X R l b X M + P C 9 M b 2 N h b F B h Y 2 t h Z 2 V N Z X R h Z G F 0 Y U Z p b G U + F g A A A F B L B Q Y A A A A A A A A A A A A A A A A A A A A A A A A m A Q A A A Q A A A N C M n d 8 B F d E R j H o A w E / C l + s B A A A A 7 l J J L I 3 f R k W w K 0 v m K N 4 r x A A A A A A C A A A A A A A Q Z g A A A A E A A C A A A A C K Z s l w C I k O E 4 G d R i e F n a v a 4 H j w 8 + J m t 7 z Y a R D w / x Q 8 M w A A A A A O g A A A A A I A A C A A A A D 4 2 E e + 1 0 9 r n w f p H B z G T E m e x 4 R 1 U Y e 7 J h K K f 1 N 1 E S J e 0 V A A A A B I x I l M e h R G b b / v i U p d E L A q f j + 7 0 n Q w 1 y 4 4 1 3 2 J V G z z 2 6 A H l w Q c j z j u t w 9 o G S 4 B X W g 5 9 M q p 8 T k E j R 6 E C E 4 5 O c N h / S R a i t J n L B G n r M V 0 T R 7 C b 0 A A A A C I + M 7 j h p 3 Q Z S + n A A p L + X X X R I T z I Y a h X X m P X I O e 5 P V S R T z W Q u 2 Y 9 u X P N d Z N 2 T Y a l 8 / 7 4 4 H X Q t 3 9 P g C J 1 k 1 X y s W e < / D a t a M a s h u p > 
</file>

<file path=customXml/itemProps1.xml><?xml version="1.0" encoding="utf-8"?>
<ds:datastoreItem xmlns:ds="http://schemas.openxmlformats.org/officeDocument/2006/customXml" ds:itemID="{E0B82A65-85EC-4228-921D-C6B09A2A67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Progress</vt:lpstr>
      <vt:lpstr>Teams_Progress</vt:lpstr>
      <vt:lpstr>Sheet2</vt:lpstr>
      <vt:lpstr>Teams_Stats</vt:lpstr>
      <vt:lpstr>Dashboard</vt:lpstr>
      <vt:lpstr>Dashboard_re</vt:lpstr>
      <vt:lpstr>Batting Stats</vt:lpstr>
      <vt:lpstr>Bowling Stats</vt:lpstr>
      <vt:lpstr>Win Stats</vt:lpstr>
      <vt:lpstr>Teams_Progression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Rawat</dc:creator>
  <cp:lastModifiedBy>Akash Rawat</cp:lastModifiedBy>
  <cp:lastPrinted>2025-04-01T08:02:38Z</cp:lastPrinted>
  <dcterms:created xsi:type="dcterms:W3CDTF">2025-03-24T08:05:08Z</dcterms:created>
  <dcterms:modified xsi:type="dcterms:W3CDTF">2025-04-01T16:46:09Z</dcterms:modified>
</cp:coreProperties>
</file>