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Documents\"/>
    </mc:Choice>
  </mc:AlternateContent>
  <xr:revisionPtr revIDLastSave="0" documentId="13_ncr:1_{44F67782-A580-459E-8549-0EE0E5D93E6E}" xr6:coauthVersionLast="47" xr6:coauthVersionMax="47" xr10:uidLastSave="{00000000-0000-0000-0000-000000000000}"/>
  <bookViews>
    <workbookView xWindow="-120" yWindow="-120" windowWidth="29040" windowHeight="16440" xr2:uid="{50D54A9C-2128-489D-9C78-A4F894E10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1" l="1"/>
  <c r="F90" i="1" s="1"/>
  <c r="C64" i="1"/>
  <c r="B68" i="1" s="1"/>
  <c r="C43" i="1"/>
  <c r="C42" i="1"/>
  <c r="C31" i="1"/>
  <c r="C30" i="1"/>
  <c r="D16" i="1"/>
  <c r="D14" i="1"/>
  <c r="D15" i="1" s="1"/>
  <c r="D13" i="1"/>
  <c r="C44" i="1" l="1"/>
  <c r="B46" i="1" s="1"/>
  <c r="C32" i="1"/>
</calcChain>
</file>

<file path=xl/sharedStrings.xml><?xml version="1.0" encoding="utf-8"?>
<sst xmlns="http://schemas.openxmlformats.org/spreadsheetml/2006/main" count="53" uniqueCount="44">
  <si>
    <t>1. Suppose you have a small business selling handcrafted items. You want to find out how many units you need to sell to reach a profit goal of $10,000.</t>
  </si>
  <si>
    <t>Given:</t>
  </si>
  <si>
    <t>Selling price per unit: $50</t>
  </si>
  <si>
    <t>Cost per unit: $30</t>
  </si>
  <si>
    <t>Fixed costs: $4,000</t>
  </si>
  <si>
    <t>Description</t>
  </si>
  <si>
    <t>Value</t>
  </si>
  <si>
    <t>Selling Price Unit</t>
  </si>
  <si>
    <t>Cost per Unit</t>
  </si>
  <si>
    <t>Fixed Costs</t>
  </si>
  <si>
    <t>Target Profit</t>
  </si>
  <si>
    <t>Number of Units to Sell</t>
  </si>
  <si>
    <t>Total Revenue</t>
  </si>
  <si>
    <t>Total Variable Costs</t>
  </si>
  <si>
    <t>Total Costs</t>
  </si>
  <si>
    <t>Profit</t>
  </si>
  <si>
    <t>2. You have taken a loan of $20,000 to buy equipment for your business. The loan has an annual interest rate of 6%, and you want to determine the monthly payment needed to pay off the loan in 5 years.</t>
  </si>
  <si>
    <t>Loan amount: $20,000</t>
  </si>
  <si>
    <t>Annual interest rate: 6%</t>
  </si>
  <si>
    <t>Loan term: 5 years</t>
  </si>
  <si>
    <t>Loan Amount</t>
  </si>
  <si>
    <t>Annual Interest</t>
  </si>
  <si>
    <t>Loan Term in Years</t>
  </si>
  <si>
    <t>Monthly Interest</t>
  </si>
  <si>
    <t>Number of Months</t>
  </si>
  <si>
    <t>Monthly Pay off</t>
  </si>
  <si>
    <t>3. You want to analyse how different interest rates affect the monthly payment of a loan. The loan amount is $15,000, and you want to see how the monthly payment changes for interest rates ranging from 4% to 8% in 0.5% increments over a 5-year term.</t>
  </si>
  <si>
    <t>Interest</t>
  </si>
  <si>
    <t>Loan Term in Months</t>
  </si>
  <si>
    <t>Monthly interest</t>
  </si>
  <si>
    <t>Monthly Payment - 4%</t>
  </si>
  <si>
    <t>Interests</t>
  </si>
  <si>
    <t>4. You want to analyze how changes in unit sales price and unit sales volume affect the total revenue. You have a unit sales price of $25 and a unit sales volume of 500. You want to create a table to see how total revenue changes with varying prices and volumes.</t>
  </si>
  <si>
    <t>Unit Price</t>
  </si>
  <si>
    <t>Unit Volume</t>
  </si>
  <si>
    <t>Revenue</t>
  </si>
  <si>
    <t>UNITS</t>
  </si>
  <si>
    <t>PRICE</t>
  </si>
  <si>
    <t>Selling Price per Unit</t>
  </si>
  <si>
    <t>COGS</t>
  </si>
  <si>
    <t>Units Sold</t>
  </si>
  <si>
    <t>Total Profit</t>
  </si>
  <si>
    <t>5. You want to evaluate how changes in the cost of goods sold (COGS) and the number of units sold impact the total profit. You have a fixed selling price of $50 per unit and fixed costs of $1,000. You want to analyze how different combinations of COGS ( 20 to and units sold affect the total profit.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</si>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</sst>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[$$-409]* #,##0.00_);_([$$-409]* \(#,##0.00\);_([$$-409]* &quot;-&quot;??_);_(@_)"/>
    <numFmt numFmtId="166" formatCode="_([$$-409]* #,##0_);_([$$-409]* \(#,##0\);_([$$-409]* &quot;-&quot;??_);_(@_)"/>
    <numFmt numFmtId="167" formatCode="0.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 tint="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4" xfId="0" applyFont="1" applyFill="1" applyBorder="1"/>
    <xf numFmtId="0" fontId="0" fillId="3" borderId="4" xfId="0" applyFill="1" applyBorder="1"/>
    <xf numFmtId="0" fontId="0" fillId="0" borderId="4" xfId="0" applyBorder="1"/>
    <xf numFmtId="164" fontId="0" fillId="3" borderId="4" xfId="1" applyNumberFormat="1" applyFont="1" applyFill="1" applyBorder="1"/>
    <xf numFmtId="9" fontId="0" fillId="3" borderId="4" xfId="0" applyNumberFormat="1" applyFill="1" applyBorder="1"/>
    <xf numFmtId="165" fontId="0" fillId="0" borderId="4" xfId="1" applyNumberFormat="1" applyFont="1" applyBorder="1"/>
    <xf numFmtId="166" fontId="0" fillId="3" borderId="4" xfId="0" applyNumberFormat="1" applyFill="1" applyBorder="1"/>
    <xf numFmtId="167" fontId="0" fillId="0" borderId="4" xfId="0" applyNumberFormat="1" applyBorder="1"/>
    <xf numFmtId="8" fontId="0" fillId="0" borderId="4" xfId="0" applyNumberFormat="1" applyBorder="1"/>
    <xf numFmtId="8" fontId="0" fillId="0" borderId="0" xfId="0" applyNumberFormat="1"/>
    <xf numFmtId="0" fontId="2" fillId="4" borderId="4" xfId="0" applyFont="1" applyFill="1" applyBorder="1"/>
    <xf numFmtId="8" fontId="3" fillId="0" borderId="4" xfId="0" applyNumberFormat="1" applyFont="1" applyBorder="1"/>
    <xf numFmtId="165" fontId="0" fillId="0" borderId="4" xfId="0" applyNumberFormat="1" applyBorder="1"/>
    <xf numFmtId="10" fontId="0" fillId="3" borderId="4" xfId="0" applyNumberFormat="1" applyFill="1" applyBorder="1"/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5" borderId="4" xfId="0" applyFont="1" applyFill="1" applyBorder="1"/>
    <xf numFmtId="0" fontId="6" fillId="4" borderId="4" xfId="0" applyFont="1" applyFill="1" applyBorder="1"/>
    <xf numFmtId="0" fontId="7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/>
    <xf numFmtId="0" fontId="0" fillId="0" borderId="3" xfId="0" applyBorder="1"/>
    <xf numFmtId="0" fontId="4" fillId="0" borderId="0" xfId="0" applyFont="1" applyAlignment="1">
      <alignment horizontal="left"/>
    </xf>
    <xf numFmtId="0" fontId="0" fillId="3" borderId="1" xfId="0" applyFill="1" applyBorder="1"/>
    <xf numFmtId="0" fontId="0" fillId="3" borderId="3" xfId="0" applyFill="1" applyBorder="1"/>
    <xf numFmtId="0" fontId="4" fillId="0" borderId="0" xfId="0" applyFont="1" applyAlignment="1">
      <alignment horizontal="left" vertical="center" indent="2"/>
    </xf>
    <xf numFmtId="0" fontId="0" fillId="0" borderId="2" xfId="0" applyBorder="1"/>
    <xf numFmtId="0" fontId="5" fillId="0" borderId="0" xfId="0" applyFont="1" applyAlignment="1">
      <alignment horizontal="left" vertical="center" indent="2"/>
    </xf>
    <xf numFmtId="0" fontId="0" fillId="3" borderId="2" xfId="0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4699-31AB-478D-B615-348DF4A6D2CA}">
  <dimension ref="A1:AC98"/>
  <sheetViews>
    <sheetView tabSelected="1" workbookViewId="0">
      <selection activeCell="K67" sqref="K67"/>
    </sheetView>
  </sheetViews>
  <sheetFormatPr defaultRowHeight="15" x14ac:dyDescent="0.25"/>
  <sheetData>
    <row r="1" spans="1:1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x14ac:dyDescent="0.25">
      <c r="A2" s="45" t="s">
        <v>1</v>
      </c>
      <c r="B2" s="45"/>
      <c r="C2" s="45"/>
    </row>
    <row r="3" spans="1:15" x14ac:dyDescent="0.25">
      <c r="A3" s="46" t="s">
        <v>2</v>
      </c>
      <c r="B3" s="46"/>
      <c r="C3" s="46"/>
    </row>
    <row r="4" spans="1:15" x14ac:dyDescent="0.25">
      <c r="A4" s="46" t="s">
        <v>3</v>
      </c>
      <c r="B4" s="46"/>
      <c r="C4" s="46"/>
    </row>
    <row r="5" spans="1:15" x14ac:dyDescent="0.25">
      <c r="A5" s="46" t="s">
        <v>4</v>
      </c>
      <c r="B5" s="46"/>
      <c r="C5" s="46"/>
    </row>
    <row r="7" spans="1:15" x14ac:dyDescent="0.25">
      <c r="A7" s="47" t="s">
        <v>5</v>
      </c>
      <c r="B7" s="48"/>
      <c r="C7" s="49"/>
      <c r="D7" s="1" t="s">
        <v>6</v>
      </c>
    </row>
    <row r="8" spans="1:15" x14ac:dyDescent="0.25">
      <c r="A8" s="38" t="s">
        <v>7</v>
      </c>
      <c r="B8" s="43"/>
      <c r="C8" s="39"/>
      <c r="D8" s="2">
        <v>50</v>
      </c>
    </row>
    <row r="9" spans="1:15" x14ac:dyDescent="0.25">
      <c r="A9" s="38" t="s">
        <v>8</v>
      </c>
      <c r="B9" s="43"/>
      <c r="C9" s="39"/>
      <c r="D9" s="2">
        <v>30</v>
      </c>
    </row>
    <row r="10" spans="1:15" x14ac:dyDescent="0.25">
      <c r="A10" s="38" t="s">
        <v>9</v>
      </c>
      <c r="B10" s="43"/>
      <c r="C10" s="39"/>
      <c r="D10" s="2">
        <v>4000</v>
      </c>
    </row>
    <row r="11" spans="1:15" x14ac:dyDescent="0.25">
      <c r="A11" s="38" t="s">
        <v>10</v>
      </c>
      <c r="B11" s="43"/>
      <c r="C11" s="39"/>
      <c r="D11" s="2">
        <v>10000</v>
      </c>
    </row>
    <row r="12" spans="1:15" x14ac:dyDescent="0.25">
      <c r="A12" s="35" t="s">
        <v>11</v>
      </c>
      <c r="B12" s="41"/>
      <c r="C12" s="36"/>
      <c r="D12" s="3">
        <v>700</v>
      </c>
    </row>
    <row r="13" spans="1:15" x14ac:dyDescent="0.25">
      <c r="A13" s="35" t="s">
        <v>12</v>
      </c>
      <c r="B13" s="41"/>
      <c r="C13" s="36"/>
      <c r="D13" s="3">
        <f>D12*D8</f>
        <v>35000</v>
      </c>
    </row>
    <row r="14" spans="1:15" x14ac:dyDescent="0.25">
      <c r="A14" s="35" t="s">
        <v>13</v>
      </c>
      <c r="B14" s="41"/>
      <c r="C14" s="36"/>
      <c r="D14" s="3">
        <f>D9*D12</f>
        <v>21000</v>
      </c>
    </row>
    <row r="15" spans="1:15" x14ac:dyDescent="0.25">
      <c r="A15" s="35" t="s">
        <v>14</v>
      </c>
      <c r="B15" s="41"/>
      <c r="C15" s="36"/>
      <c r="D15" s="3">
        <f>D14+D10</f>
        <v>25000</v>
      </c>
    </row>
    <row r="16" spans="1:15" x14ac:dyDescent="0.25">
      <c r="A16" s="35" t="s">
        <v>15</v>
      </c>
      <c r="B16" s="41"/>
      <c r="C16" s="36"/>
      <c r="D16" s="3">
        <f>(D8-D9)*D12-D10</f>
        <v>10000</v>
      </c>
    </row>
    <row r="21" spans="1:20" x14ac:dyDescent="0.25">
      <c r="A21" s="40" t="s">
        <v>16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20" x14ac:dyDescent="0.25">
      <c r="A22" s="42" t="s">
        <v>1</v>
      </c>
      <c r="B22" s="42"/>
      <c r="C22" s="42"/>
    </row>
    <row r="23" spans="1:20" x14ac:dyDescent="0.25">
      <c r="A23" s="40" t="s">
        <v>17</v>
      </c>
      <c r="B23" s="40"/>
      <c r="C23" s="40"/>
    </row>
    <row r="24" spans="1:20" x14ac:dyDescent="0.25">
      <c r="A24" s="40" t="s">
        <v>18</v>
      </c>
      <c r="B24" s="40"/>
      <c r="C24" s="40"/>
    </row>
    <row r="25" spans="1:20" x14ac:dyDescent="0.25">
      <c r="A25" s="40" t="s">
        <v>19</v>
      </c>
      <c r="B25" s="40"/>
      <c r="C25" s="40"/>
    </row>
    <row r="27" spans="1:20" x14ac:dyDescent="0.25">
      <c r="A27" s="38" t="s">
        <v>20</v>
      </c>
      <c r="B27" s="39"/>
      <c r="C27" s="4">
        <v>20000</v>
      </c>
    </row>
    <row r="28" spans="1:20" x14ac:dyDescent="0.25">
      <c r="A28" s="38" t="s">
        <v>21</v>
      </c>
      <c r="B28" s="39"/>
      <c r="C28" s="5">
        <v>0.06</v>
      </c>
    </row>
    <row r="29" spans="1:20" x14ac:dyDescent="0.25">
      <c r="A29" s="38" t="s">
        <v>22</v>
      </c>
      <c r="B29" s="39"/>
      <c r="C29" s="2">
        <v>5</v>
      </c>
    </row>
    <row r="30" spans="1:20" x14ac:dyDescent="0.25">
      <c r="A30" s="35" t="s">
        <v>23</v>
      </c>
      <c r="B30" s="36"/>
      <c r="C30" s="3">
        <f>C28/12</f>
        <v>5.0000000000000001E-3</v>
      </c>
    </row>
    <row r="31" spans="1:20" x14ac:dyDescent="0.25">
      <c r="A31" s="35" t="s">
        <v>24</v>
      </c>
      <c r="B31" s="36"/>
      <c r="C31" s="3">
        <f>C29*12</f>
        <v>60</v>
      </c>
    </row>
    <row r="32" spans="1:20" x14ac:dyDescent="0.25">
      <c r="A32" s="35" t="s">
        <v>25</v>
      </c>
      <c r="B32" s="36"/>
      <c r="C32" s="6">
        <f>PMT(C30,C31,-C27)</f>
        <v>386.65603058855828</v>
      </c>
    </row>
    <row r="37" spans="1:24" x14ac:dyDescent="0.25">
      <c r="A37" s="34" t="s">
        <v>26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9" spans="1:24" x14ac:dyDescent="0.25">
      <c r="A39" s="38" t="s">
        <v>20</v>
      </c>
      <c r="B39" s="39"/>
      <c r="C39" s="7">
        <v>15000</v>
      </c>
    </row>
    <row r="40" spans="1:24" x14ac:dyDescent="0.25">
      <c r="A40" s="38" t="s">
        <v>22</v>
      </c>
      <c r="B40" s="39"/>
      <c r="C40" s="2">
        <v>5</v>
      </c>
    </row>
    <row r="41" spans="1:24" x14ac:dyDescent="0.25">
      <c r="A41" s="38" t="s">
        <v>27</v>
      </c>
      <c r="B41" s="39"/>
      <c r="C41" s="5">
        <v>0.04</v>
      </c>
    </row>
    <row r="42" spans="1:24" x14ac:dyDescent="0.25">
      <c r="A42" s="35" t="s">
        <v>28</v>
      </c>
      <c r="B42" s="36"/>
      <c r="C42" s="3">
        <f>C40*12</f>
        <v>60</v>
      </c>
    </row>
    <row r="43" spans="1:24" x14ac:dyDescent="0.25">
      <c r="A43" s="3" t="s">
        <v>29</v>
      </c>
      <c r="B43" s="3"/>
      <c r="C43" s="8">
        <f>C41/12</f>
        <v>3.3333333333333335E-3</v>
      </c>
    </row>
    <row r="44" spans="1:24" x14ac:dyDescent="0.25">
      <c r="A44" s="35" t="s">
        <v>30</v>
      </c>
      <c r="B44" s="36"/>
      <c r="C44" s="9">
        <f>PMT(C43,C42,-C39)</f>
        <v>276.24783082899529</v>
      </c>
    </row>
    <row r="45" spans="1:24" x14ac:dyDescent="0.25">
      <c r="C45" s="10"/>
    </row>
    <row r="46" spans="1:24" x14ac:dyDescent="0.25">
      <c r="A46" s="11" t="s">
        <v>31</v>
      </c>
      <c r="B46" s="12">
        <f>C44</f>
        <v>276.24783082899529</v>
      </c>
    </row>
    <row r="47" spans="1:24" x14ac:dyDescent="0.25">
      <c r="A47" s="5">
        <v>0.04</v>
      </c>
      <c r="B47" s="13">
        <v>276.24783082899529</v>
      </c>
    </row>
    <row r="48" spans="1:24" x14ac:dyDescent="0.25">
      <c r="A48" s="14">
        <v>4.4999999999999998E-2</v>
      </c>
      <c r="B48" s="13">
        <v>279.64528862274972</v>
      </c>
    </row>
    <row r="49" spans="1:25" x14ac:dyDescent="0.25">
      <c r="A49" s="5">
        <v>0.05</v>
      </c>
      <c r="B49" s="13">
        <v>283.06850466016402</v>
      </c>
    </row>
    <row r="50" spans="1:25" x14ac:dyDescent="0.25">
      <c r="A50" s="14">
        <v>5.5E-2</v>
      </c>
      <c r="B50" s="13">
        <v>286.51743257673365</v>
      </c>
    </row>
    <row r="51" spans="1:25" x14ac:dyDescent="0.25">
      <c r="A51" s="5">
        <v>0.06</v>
      </c>
      <c r="B51" s="13">
        <v>289.99202294141872</v>
      </c>
    </row>
    <row r="52" spans="1:25" x14ac:dyDescent="0.25">
      <c r="A52" s="14">
        <v>6.5000000000000002E-2</v>
      </c>
      <c r="B52" s="13">
        <v>293.4922232809281</v>
      </c>
    </row>
    <row r="53" spans="1:25" x14ac:dyDescent="0.25">
      <c r="A53" s="5">
        <v>7.0000000000000007E-2</v>
      </c>
      <c r="B53" s="13">
        <v>297.01797810524306</v>
      </c>
    </row>
    <row r="54" spans="1:25" x14ac:dyDescent="0.25">
      <c r="A54" s="14">
        <v>7.4999999999999997E-2</v>
      </c>
      <c r="B54" s="13">
        <v>300.56922893435649</v>
      </c>
    </row>
    <row r="55" spans="1:25" x14ac:dyDescent="0.25">
      <c r="A55" s="5">
        <v>0.08</v>
      </c>
      <c r="B55" s="13">
        <v>304.14591432620523</v>
      </c>
    </row>
    <row r="60" spans="1:25" x14ac:dyDescent="0.25">
      <c r="A60" s="37" t="s">
        <v>32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2" spans="1:25" x14ac:dyDescent="0.25">
      <c r="A62" s="38" t="s">
        <v>33</v>
      </c>
      <c r="B62" s="39"/>
      <c r="C62" s="2">
        <v>25</v>
      </c>
    </row>
    <row r="63" spans="1:25" x14ac:dyDescent="0.25">
      <c r="A63" s="38" t="s">
        <v>34</v>
      </c>
      <c r="B63" s="39"/>
      <c r="C63" s="2">
        <v>500</v>
      </c>
    </row>
    <row r="64" spans="1:25" x14ac:dyDescent="0.25">
      <c r="A64" s="35" t="s">
        <v>35</v>
      </c>
      <c r="B64" s="36"/>
      <c r="C64" s="3">
        <f>C62*C63</f>
        <v>12500</v>
      </c>
    </row>
    <row r="67" spans="1:29" x14ac:dyDescent="0.25">
      <c r="A67" s="28"/>
      <c r="B67" s="15"/>
      <c r="C67" s="33" t="s">
        <v>37</v>
      </c>
      <c r="D67" s="33"/>
      <c r="E67" s="33"/>
      <c r="F67" s="33"/>
      <c r="G67" s="33"/>
      <c r="H67" s="33"/>
      <c r="I67" s="33"/>
    </row>
    <row r="68" spans="1:29" x14ac:dyDescent="0.25">
      <c r="A68" s="28"/>
      <c r="B68" s="16">
        <f>C64</f>
        <v>12500</v>
      </c>
      <c r="C68" s="18">
        <v>20</v>
      </c>
      <c r="D68" s="18">
        <v>25</v>
      </c>
      <c r="E68" s="18">
        <v>30</v>
      </c>
      <c r="F68" s="18">
        <v>35</v>
      </c>
      <c r="G68" s="18">
        <v>40</v>
      </c>
      <c r="H68" s="18">
        <v>45</v>
      </c>
      <c r="I68" s="18">
        <v>50</v>
      </c>
    </row>
    <row r="69" spans="1:29" x14ac:dyDescent="0.25">
      <c r="A69" s="32" t="s">
        <v>36</v>
      </c>
      <c r="B69" s="17">
        <v>400</v>
      </c>
      <c r="C69" s="15">
        <f t="dataTable" ref="C69:I75" dt2D="1" dtr="1" r1="C62" r2="C63"/>
        <v>8000</v>
      </c>
      <c r="D69" s="15">
        <v>10000</v>
      </c>
      <c r="E69" s="15">
        <v>12000</v>
      </c>
      <c r="F69" s="3">
        <v>14000</v>
      </c>
      <c r="G69" s="3">
        <v>16000</v>
      </c>
      <c r="H69" s="3">
        <v>18000</v>
      </c>
      <c r="I69" s="3">
        <v>20000</v>
      </c>
    </row>
    <row r="70" spans="1:29" x14ac:dyDescent="0.25">
      <c r="A70" s="32"/>
      <c r="B70" s="17">
        <v>500</v>
      </c>
      <c r="C70" s="15">
        <v>10000</v>
      </c>
      <c r="D70" s="15">
        <v>12500</v>
      </c>
      <c r="E70" s="15">
        <v>15000</v>
      </c>
      <c r="F70" s="3">
        <v>17500</v>
      </c>
      <c r="G70" s="3">
        <v>20000</v>
      </c>
      <c r="H70" s="3">
        <v>22500</v>
      </c>
      <c r="I70" s="3">
        <v>25000</v>
      </c>
    </row>
    <row r="71" spans="1:29" x14ac:dyDescent="0.25">
      <c r="A71" s="32"/>
      <c r="B71" s="17">
        <v>600</v>
      </c>
      <c r="C71" s="3">
        <v>12000</v>
      </c>
      <c r="D71" s="3">
        <v>15000</v>
      </c>
      <c r="E71" s="3">
        <v>18000</v>
      </c>
      <c r="F71" s="3">
        <v>21000</v>
      </c>
      <c r="G71" s="3">
        <v>24000</v>
      </c>
      <c r="H71" s="3">
        <v>27000</v>
      </c>
      <c r="I71" s="3">
        <v>30000</v>
      </c>
    </row>
    <row r="72" spans="1:29" x14ac:dyDescent="0.25">
      <c r="A72" s="32"/>
      <c r="B72" s="17">
        <v>700</v>
      </c>
      <c r="C72" s="3">
        <v>14000</v>
      </c>
      <c r="D72" s="3">
        <v>17500</v>
      </c>
      <c r="E72" s="3">
        <v>21000</v>
      </c>
      <c r="F72" s="3">
        <v>24500</v>
      </c>
      <c r="G72" s="3">
        <v>28000</v>
      </c>
      <c r="H72" s="3">
        <v>31500</v>
      </c>
      <c r="I72" s="3">
        <v>35000</v>
      </c>
    </row>
    <row r="73" spans="1:29" x14ac:dyDescent="0.25">
      <c r="A73" s="32"/>
      <c r="B73" s="17">
        <v>800</v>
      </c>
      <c r="C73" s="3">
        <v>16000</v>
      </c>
      <c r="D73" s="3">
        <v>20000</v>
      </c>
      <c r="E73" s="3">
        <v>24000</v>
      </c>
      <c r="F73" s="3">
        <v>28000</v>
      </c>
      <c r="G73" s="3">
        <v>32000</v>
      </c>
      <c r="H73" s="3">
        <v>36000</v>
      </c>
      <c r="I73" s="3">
        <v>40000</v>
      </c>
    </row>
    <row r="74" spans="1:29" x14ac:dyDescent="0.25">
      <c r="A74" s="32"/>
      <c r="B74" s="17">
        <v>900</v>
      </c>
      <c r="C74" s="3">
        <v>18000</v>
      </c>
      <c r="D74" s="3">
        <v>22500</v>
      </c>
      <c r="E74" s="3">
        <v>27000</v>
      </c>
      <c r="F74" s="3">
        <v>31500</v>
      </c>
      <c r="G74" s="3">
        <v>36000</v>
      </c>
      <c r="H74" s="3">
        <v>40500</v>
      </c>
      <c r="I74" s="3">
        <v>45000</v>
      </c>
    </row>
    <row r="75" spans="1:29" x14ac:dyDescent="0.25">
      <c r="A75" s="32"/>
      <c r="B75" s="17">
        <v>1000</v>
      </c>
      <c r="C75" s="3">
        <v>20000</v>
      </c>
      <c r="D75" s="3">
        <v>25000</v>
      </c>
      <c r="E75" s="3">
        <v>30000</v>
      </c>
      <c r="F75" s="3">
        <v>35000</v>
      </c>
      <c r="G75" s="3">
        <v>40000</v>
      </c>
      <c r="H75" s="3">
        <v>45000</v>
      </c>
      <c r="I75" s="3">
        <v>50000</v>
      </c>
    </row>
    <row r="80" spans="1:29" x14ac:dyDescent="0.25">
      <c r="A80" s="34" t="s">
        <v>42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</row>
    <row r="82" spans="1:9" x14ac:dyDescent="0.25">
      <c r="A82" s="29" t="s">
        <v>5</v>
      </c>
      <c r="B82" s="29"/>
      <c r="C82" s="29"/>
      <c r="D82" s="11" t="s">
        <v>6</v>
      </c>
    </row>
    <row r="83" spans="1:9" x14ac:dyDescent="0.25">
      <c r="A83" s="27" t="s">
        <v>38</v>
      </c>
      <c r="B83" s="27"/>
      <c r="C83" s="27"/>
      <c r="D83" s="2">
        <v>50</v>
      </c>
    </row>
    <row r="84" spans="1:9" x14ac:dyDescent="0.25">
      <c r="A84" s="27" t="s">
        <v>9</v>
      </c>
      <c r="B84" s="27"/>
      <c r="C84" s="27"/>
      <c r="D84" s="2">
        <v>1000</v>
      </c>
    </row>
    <row r="85" spans="1:9" x14ac:dyDescent="0.25">
      <c r="A85" s="27" t="s">
        <v>39</v>
      </c>
      <c r="B85" s="27"/>
      <c r="C85" s="27"/>
      <c r="D85" s="2">
        <v>30</v>
      </c>
    </row>
    <row r="86" spans="1:9" x14ac:dyDescent="0.25">
      <c r="A86" s="27" t="s">
        <v>40</v>
      </c>
      <c r="B86" s="27"/>
      <c r="C86" s="27"/>
      <c r="D86" s="2">
        <v>200</v>
      </c>
    </row>
    <row r="87" spans="1:9" x14ac:dyDescent="0.25">
      <c r="A87" s="28" t="s">
        <v>41</v>
      </c>
      <c r="B87" s="28"/>
      <c r="C87" s="28"/>
      <c r="D87" s="3">
        <f>(D83-D85)*D86-D84</f>
        <v>3000</v>
      </c>
    </row>
    <row r="89" spans="1:9" ht="15.75" x14ac:dyDescent="0.25">
      <c r="A89" s="20" t="s">
        <v>39</v>
      </c>
      <c r="B89" s="30" t="s">
        <v>40</v>
      </c>
      <c r="C89" s="31"/>
      <c r="G89" s="23" t="s">
        <v>39</v>
      </c>
      <c r="H89" s="24"/>
      <c r="I89" s="24"/>
    </row>
    <row r="90" spans="1:9" x14ac:dyDescent="0.25">
      <c r="A90" s="19">
        <v>20</v>
      </c>
      <c r="B90" s="26">
        <v>200</v>
      </c>
      <c r="C90" s="26"/>
      <c r="E90" s="25" t="s">
        <v>43</v>
      </c>
      <c r="F90" s="22">
        <f>D87</f>
        <v>3000</v>
      </c>
      <c r="G90" s="21">
        <v>20</v>
      </c>
      <c r="H90" s="21">
        <v>25</v>
      </c>
      <c r="I90" s="21">
        <v>30</v>
      </c>
    </row>
    <row r="91" spans="1:9" x14ac:dyDescent="0.25">
      <c r="A91" s="19">
        <v>25</v>
      </c>
      <c r="B91" s="26">
        <v>200</v>
      </c>
      <c r="C91" s="26"/>
      <c r="E91" s="25"/>
      <c r="F91" s="21">
        <v>200</v>
      </c>
      <c r="G91" s="2">
        <f t="dataTable" ref="G91:I93" dt2D="1" dtr="1" r1="D85" r2="D86"/>
        <v>5000</v>
      </c>
      <c r="H91" s="2">
        <v>4000</v>
      </c>
      <c r="I91" s="2">
        <v>3000</v>
      </c>
    </row>
    <row r="92" spans="1:9" x14ac:dyDescent="0.25">
      <c r="A92" s="19">
        <v>30</v>
      </c>
      <c r="B92" s="26">
        <v>200</v>
      </c>
      <c r="C92" s="26"/>
      <c r="E92" s="25"/>
      <c r="F92" s="21">
        <v>300</v>
      </c>
      <c r="G92" s="2">
        <v>8000</v>
      </c>
      <c r="H92" s="2">
        <v>6500</v>
      </c>
      <c r="I92" s="2">
        <v>5000</v>
      </c>
    </row>
    <row r="93" spans="1:9" x14ac:dyDescent="0.25">
      <c r="A93" s="19">
        <v>20</v>
      </c>
      <c r="B93" s="26">
        <v>300</v>
      </c>
      <c r="C93" s="26"/>
      <c r="E93" s="25"/>
      <c r="F93" s="21">
        <v>400</v>
      </c>
      <c r="G93" s="2">
        <v>11000</v>
      </c>
      <c r="H93" s="2">
        <v>9000</v>
      </c>
      <c r="I93" s="2">
        <v>7000</v>
      </c>
    </row>
    <row r="94" spans="1:9" x14ac:dyDescent="0.25">
      <c r="A94" s="19">
        <v>25</v>
      </c>
      <c r="B94" s="26">
        <v>300</v>
      </c>
      <c r="C94" s="26"/>
    </row>
    <row r="95" spans="1:9" x14ac:dyDescent="0.25">
      <c r="A95" s="19">
        <v>30</v>
      </c>
      <c r="B95" s="26">
        <v>300</v>
      </c>
      <c r="C95" s="26"/>
    </row>
    <row r="96" spans="1:9" x14ac:dyDescent="0.25">
      <c r="A96" s="19">
        <v>20</v>
      </c>
      <c r="B96" s="26">
        <v>400</v>
      </c>
      <c r="C96" s="26"/>
    </row>
    <row r="97" spans="1:3" x14ac:dyDescent="0.25">
      <c r="A97" s="19">
        <v>25</v>
      </c>
      <c r="B97" s="26">
        <v>400</v>
      </c>
      <c r="C97" s="26"/>
    </row>
    <row r="98" spans="1:3" x14ac:dyDescent="0.25">
      <c r="A98" s="19">
        <v>30</v>
      </c>
      <c r="B98" s="26">
        <v>400</v>
      </c>
      <c r="C98" s="26"/>
    </row>
  </sheetData>
  <mergeCells count="58">
    <mergeCell ref="A13:C13"/>
    <mergeCell ref="A1:O1"/>
    <mergeCell ref="A2:C2"/>
    <mergeCell ref="A3:C3"/>
    <mergeCell ref="A4:C4"/>
    <mergeCell ref="A5:C5"/>
    <mergeCell ref="A7:C7"/>
    <mergeCell ref="A8:C8"/>
    <mergeCell ref="A9:C9"/>
    <mergeCell ref="A10:C10"/>
    <mergeCell ref="A11:C11"/>
    <mergeCell ref="A12:C12"/>
    <mergeCell ref="A30:B30"/>
    <mergeCell ref="A14:C14"/>
    <mergeCell ref="A15:C15"/>
    <mergeCell ref="A16:C16"/>
    <mergeCell ref="A21:T21"/>
    <mergeCell ref="A22:C22"/>
    <mergeCell ref="A23:C23"/>
    <mergeCell ref="A24:C24"/>
    <mergeCell ref="A25:C25"/>
    <mergeCell ref="A27:B27"/>
    <mergeCell ref="A28:B28"/>
    <mergeCell ref="A29:B29"/>
    <mergeCell ref="A64:B64"/>
    <mergeCell ref="A31:B31"/>
    <mergeCell ref="A32:B32"/>
    <mergeCell ref="A37:X37"/>
    <mergeCell ref="A39:B39"/>
    <mergeCell ref="A40:B40"/>
    <mergeCell ref="A41:B41"/>
    <mergeCell ref="A42:B42"/>
    <mergeCell ref="A44:B44"/>
    <mergeCell ref="A60:Y60"/>
    <mergeCell ref="A62:B62"/>
    <mergeCell ref="A63:B63"/>
    <mergeCell ref="A69:A75"/>
    <mergeCell ref="C67:I67"/>
    <mergeCell ref="A67:A68"/>
    <mergeCell ref="A80:AC80"/>
    <mergeCell ref="A83:C83"/>
    <mergeCell ref="A82:C82"/>
    <mergeCell ref="B89:C89"/>
    <mergeCell ref="B90:C90"/>
    <mergeCell ref="B91:C91"/>
    <mergeCell ref="B92:C92"/>
    <mergeCell ref="B96:C96"/>
    <mergeCell ref="B97:C97"/>
    <mergeCell ref="B98:C98"/>
    <mergeCell ref="A84:C84"/>
    <mergeCell ref="A85:C85"/>
    <mergeCell ref="A86:C86"/>
    <mergeCell ref="A87:C87"/>
    <mergeCell ref="G89:I89"/>
    <mergeCell ref="E90:E93"/>
    <mergeCell ref="B93:C93"/>
    <mergeCell ref="B94:C94"/>
    <mergeCell ref="B95:C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Akash</dc:creator>
  <cp:lastModifiedBy>MS Akash</cp:lastModifiedBy>
  <dcterms:created xsi:type="dcterms:W3CDTF">2025-08-23T06:49:14Z</dcterms:created>
  <dcterms:modified xsi:type="dcterms:W3CDTF">2025-08-23T12:05:32Z</dcterms:modified>
</cp:coreProperties>
</file>