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f424ac21c5d917/Documents/"/>
    </mc:Choice>
  </mc:AlternateContent>
  <xr:revisionPtr revIDLastSave="520" documentId="8_{BCB132ED-1704-4850-B5AE-DA33477E9B90}" xr6:coauthVersionLast="47" xr6:coauthVersionMax="47" xr10:uidLastSave="{16A44D67-82E0-43A7-9793-963F33A2DD00}"/>
  <bookViews>
    <workbookView xWindow="2556" yWindow="2316" windowWidth="17280" windowHeight="8880" activeTab="2" xr2:uid="{2AEF46C9-B234-4134-BF6B-24C035D30AFA}"/>
  </bookViews>
  <sheets>
    <sheet name="Sheet1" sheetId="1" r:id="rId1"/>
    <sheet name="Sheet2" sheetId="3" r:id="rId2"/>
    <sheet name="Sheet3" sheetId="5" r:id="rId3"/>
    <sheet name="Sheet4" sheetId="4" r:id="rId4"/>
    <sheet name="Sheet5" sheetId="2" r:id="rId5"/>
    <sheet name="Sheet6" sheetId="6" r:id="rId6"/>
    <sheet name="Sheet7" sheetId="7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F5" i="6"/>
  <c r="F6" i="6"/>
  <c r="F4" i="6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81" i="1" s="1"/>
</calcChain>
</file>

<file path=xl/sharedStrings.xml><?xml version="1.0" encoding="utf-8"?>
<sst xmlns="http://schemas.openxmlformats.org/spreadsheetml/2006/main" count="419" uniqueCount="90">
  <si>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</si>
  <si>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</si>
  <si>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</si>
  <si>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</si>
  <si>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</si>
  <si>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</si>
  <si>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</si>
  <si>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</si>
  <si>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</si>
  <si>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</si>
  <si>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</si>
  <si>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</si>
  <si>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</si>
  <si>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</si>
  <si>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</si>
  <si>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</si>
  <si>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</si>
  <si>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</si>
  <si>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</si>
  <si>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</si>
  <si>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</si>
  <si>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</si>
  <si>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</si>
  <si>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</si>
  <si>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</si>
  <si>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Column1</t>
  </si>
  <si>
    <t>Column2</t>
  </si>
  <si>
    <t>Column3</t>
  </si>
  <si>
    <t>Column4</t>
  </si>
  <si>
    <t>Column5</t>
  </si>
  <si>
    <t>Column6</t>
  </si>
  <si>
    <t>Column7</t>
  </si>
  <si>
    <t>Row Labels</t>
  </si>
  <si>
    <t>Grand Total</t>
  </si>
  <si>
    <t>Sum of Column7</t>
  </si>
  <si>
    <t>Column Labels</t>
  </si>
  <si>
    <t>Sum of Column5</t>
  </si>
  <si>
    <t xml:space="preserve"> </t>
  </si>
  <si>
    <t>January</t>
  </si>
  <si>
    <t>Statistics of sales representative</t>
  </si>
  <si>
    <t>Id</t>
  </si>
  <si>
    <t>Name</t>
  </si>
  <si>
    <t>salary</t>
  </si>
  <si>
    <t>Bonus</t>
  </si>
  <si>
    <t>Sales</t>
  </si>
  <si>
    <t>Total</t>
  </si>
  <si>
    <t>Highest of total</t>
  </si>
  <si>
    <t>Average</t>
  </si>
  <si>
    <t>Eva karim</t>
  </si>
  <si>
    <t>Oishi  Das</t>
  </si>
  <si>
    <t>farhan Islam</t>
  </si>
  <si>
    <t>Round A.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</si>
  <si>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</si>
  <si>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</si>
  <si>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</si>
  <si>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</si>
  <si>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</si>
  <si>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</si>
  <si>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</si>
  <si>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</si>
  <si>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</si>
  <si>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</si>
  <si>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 xml:space="preserve">Product category </t>
  </si>
  <si>
    <t>Total Product Quantity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</si>
  <si>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</si>
  <si>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</si>
  <si>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</si>
  <si>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</si>
  <si>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</si>
  <si>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</si>
  <si>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</si>
  <si>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</si>
  <si>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Pinting Materials</t>
  </si>
  <si>
    <t>Additional cost</t>
  </si>
  <si>
    <t>Rent expenses</t>
  </si>
  <si>
    <t>Marketing</t>
  </si>
  <si>
    <t>Office Expenses</t>
  </si>
  <si>
    <t>Operation Expenses</t>
  </si>
  <si>
    <t>Marketing Expensis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</si>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</sst>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02-42FA-A2D0-08EE410BBE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02-42FA-A2D0-08EE410BBE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02-42FA-A2D0-08EE410BBE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02-42FA-A2D0-08EE410BBE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02-42FA-A2D0-08EE410BBE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702-42FA-A2D0-08EE410BBE42}"/>
              </c:ext>
            </c:extLst>
          </c:dPt>
          <c:cat>
            <c:strRef>
              <c:f>Sheet2!$A$4:$A$10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67D-8FD2-F4382EC0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25896762904638"/>
          <c:y val="0.29910688247302419"/>
          <c:w val="0.15907436570428696"/>
          <c:h val="0.6835896033829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B-4A65-8DC6-75F64DA5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29663"/>
        <c:axId val="2048131103"/>
      </c:barChart>
      <c:catAx>
        <c:axId val="20481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31103"/>
        <c:crosses val="autoZero"/>
        <c:auto val="1"/>
        <c:lblAlgn val="ctr"/>
        <c:lblOffset val="100"/>
        <c:noMultiLvlLbl val="0"/>
      </c:catAx>
      <c:valAx>
        <c:axId val="20481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  <a:r>
              <a:rPr lang="en-US" baseline="0"/>
              <a:t> of sels Rep.</a:t>
            </a:r>
            <a:endParaRPr lang="en-US"/>
          </a:p>
        </c:rich>
      </c:tx>
      <c:layout>
        <c:manualLayout>
          <c:xMode val="edge"/>
          <c:yMode val="edge"/>
          <c:x val="0.315736001749781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Sheet5!$F$6:$F$7</c:f>
              <c:strCache>
                <c:ptCount val="2"/>
                <c:pt idx="0">
                  <c:v>January</c:v>
                </c:pt>
                <c:pt idx="1">
                  <c:v>salary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Sheet5!$F$8:$F$13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40F-B8EC-E9341492CE38}"/>
            </c:ext>
          </c:extLst>
        </c:ser>
        <c:ser>
          <c:idx val="1"/>
          <c:order val="1"/>
          <c:tx>
            <c:strRef>
              <c:f>Sheet5!$G$6:$G$7</c:f>
              <c:strCache>
                <c:ptCount val="2"/>
                <c:pt idx="0">
                  <c:v>January</c:v>
                </c:pt>
                <c:pt idx="1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Sheet5!$G$8:$G$13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3640000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7-440F-B8EC-E9341492CE38}"/>
            </c:ext>
          </c:extLst>
        </c:ser>
        <c:ser>
          <c:idx val="2"/>
          <c:order val="2"/>
          <c:tx>
            <c:strRef>
              <c:f>Sheet5!$H$6:$H$7</c:f>
              <c:strCache>
                <c:ptCount val="2"/>
                <c:pt idx="0">
                  <c:v>January</c:v>
                </c:pt>
                <c:pt idx="1">
                  <c:v>Bonus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Sheet5!$H$8:$H$13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7-440F-B8EC-E9341492CE38}"/>
            </c:ext>
          </c:extLst>
        </c:ser>
        <c:ser>
          <c:idx val="3"/>
          <c:order val="3"/>
          <c:tx>
            <c:strRef>
              <c:f>Sheet5!$I$6:$I$7</c:f>
              <c:strCache>
                <c:ptCount val="2"/>
                <c:pt idx="0">
                  <c:v>January</c:v>
                </c:pt>
                <c:pt idx="1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Sheet5!$I$8:$I$13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7-440F-B8EC-E9341492CE38}"/>
            </c:ext>
          </c:extLst>
        </c:ser>
        <c:ser>
          <c:idx val="4"/>
          <c:order val="4"/>
          <c:tx>
            <c:strRef>
              <c:f>Sheet5!$J$6:$J$7</c:f>
              <c:strCache>
                <c:ptCount val="2"/>
                <c:pt idx="0">
                  <c:v>January</c:v>
                </c:pt>
                <c:pt idx="1">
                  <c:v>Highest of 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Sheet5!$J$8:$J$13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B7-440F-B8EC-E9341492CE38}"/>
            </c:ext>
          </c:extLst>
        </c:ser>
        <c:ser>
          <c:idx val="5"/>
          <c:order val="5"/>
          <c:tx>
            <c:strRef>
              <c:f>Sheet5!$K$6:$K$7</c:f>
              <c:strCache>
                <c:ptCount val="2"/>
                <c:pt idx="0">
                  <c:v>January</c:v>
                </c:pt>
                <c:pt idx="1">
                  <c:v>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Sheet5!$K$8:$K$13</c:f>
              <c:numCache>
                <c:formatCode>General</c:formatCode>
                <c:ptCount val="6"/>
                <c:pt idx="0">
                  <c:v>149467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B7-440F-B8EC-E9341492CE38}"/>
            </c:ext>
          </c:extLst>
        </c:ser>
        <c:ser>
          <c:idx val="6"/>
          <c:order val="6"/>
          <c:tx>
            <c:strRef>
              <c:f>Sheet5!$L$6:$L$7</c:f>
              <c:strCache>
                <c:ptCount val="2"/>
                <c:pt idx="0">
                  <c:v>January</c:v>
                </c:pt>
                <c:pt idx="1">
                  <c:v>Round A.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Sheet5!$D$8:$E$13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Sheet5!$L$8:$L$13</c:f>
              <c:numCache>
                <c:formatCode>General</c:formatCode>
                <c:ptCount val="6"/>
                <c:pt idx="0">
                  <c:v>149467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7-440F-B8EC-E9341492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59349615"/>
        <c:axId val="1753089295"/>
      </c:barChart>
      <c:catAx>
        <c:axId val="1459349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89295"/>
        <c:crosses val="autoZero"/>
        <c:auto val="1"/>
        <c:lblAlgn val="ctr"/>
        <c:lblOffset val="100"/>
        <c:noMultiLvlLbl val="0"/>
      </c:catAx>
      <c:valAx>
        <c:axId val="1753089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Sheet7!$E$4:$E$5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Sheet7!$E$6:$E$17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68E-8457-B05B6DDB3B83}"/>
            </c:ext>
          </c:extLst>
        </c:ser>
        <c:ser>
          <c:idx val="1"/>
          <c:order val="1"/>
          <c:tx>
            <c:strRef>
              <c:f>Sheet7!$F$4:$F$5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Sheet7!$F$6:$F$17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2-468E-8457-B05B6DDB3B83}"/>
            </c:ext>
          </c:extLst>
        </c:ser>
        <c:ser>
          <c:idx val="2"/>
          <c:order val="2"/>
          <c:tx>
            <c:strRef>
              <c:f>Sheet7!$G$4:$G$5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Sheet7!$G$6:$G$17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2-468E-8457-B05B6DDB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417456"/>
        <c:axId val="1535416016"/>
      </c:barChart>
      <c:catAx>
        <c:axId val="15354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6016"/>
        <c:crosses val="autoZero"/>
        <c:auto val="1"/>
        <c:lblAlgn val="ctr"/>
        <c:lblOffset val="100"/>
        <c:noMultiLvlLbl val="0"/>
      </c:catAx>
      <c:valAx>
        <c:axId val="1535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42EB7-8DC8-2360-CC7E-706ED8B37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60960</xdr:rowOff>
    </xdr:from>
    <xdr:to>
      <xdr:col>10</xdr:col>
      <xdr:colOff>220980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C9DAD-B4B0-FBAC-6B33-E052360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7</xdr:row>
      <xdr:rowOff>57150</xdr:rowOff>
    </xdr:from>
    <xdr:to>
      <xdr:col>21</xdr:col>
      <xdr:colOff>335280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5C883-C935-A106-8829-41B58F91E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5</xdr:row>
      <xdr:rowOff>64770</xdr:rowOff>
    </xdr:from>
    <xdr:to>
      <xdr:col>16</xdr:col>
      <xdr:colOff>464820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3F5B5-6AA4-0FD1-7994-3EC6932F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hossain" refreshedDate="45567.60217395833" createdVersion="8" refreshedVersion="8" minRefreshableVersion="3" recordCount="79" xr:uid="{8E607998-1AD6-47F0-94DB-9163E2A0926B}">
  <cacheSource type="worksheet">
    <worksheetSource name="Table1"/>
  </cacheSource>
  <cacheFields count="7">
    <cacheField name="Column1" numFmtId="0">
      <sharedItems containsDate="1" containsBlank="1" containsMixedTypes="1" minDate="2024-01-05T00:00:00" maxDate="2024-03-31T00:00:00" count="79">
        <s v="Sales report of XYZ company"/>
        <m/>
        <s v="Date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Column2" numFmtId="0">
      <sharedItems containsBlank="1" count="8">
        <m/>
        <s v="Region"/>
        <s v="Barishal"/>
        <s v="Chittagong"/>
        <s v="Khulna"/>
        <s v="Rajshahi"/>
        <s v="Sylhet"/>
        <s v="Dhaka"/>
      </sharedItems>
    </cacheField>
    <cacheField name="Column3" numFmtId="0">
      <sharedItems containsBlank="1" count="8">
        <m/>
        <s v="Sales Rep"/>
        <s v="Arif Hossain"/>
        <s v="Oishi Das"/>
        <s v="Parvez Hasan"/>
        <s v="Nabila Sultana"/>
        <s v="Eva Karim"/>
        <s v="Farhan Islam"/>
      </sharedItems>
    </cacheField>
    <cacheField name="Column4" numFmtId="0">
      <sharedItems containsBlank="1" count="6">
        <m/>
        <s v="Product"/>
        <s v="Laptop"/>
        <s v="Desktop"/>
        <s v="Tablet"/>
        <s v="Smartphone"/>
      </sharedItems>
    </cacheField>
    <cacheField name="Column5" numFmtId="0">
      <sharedItems containsBlank="1" containsMixedTypes="1" containsNumber="1" containsInteger="1" minValue="3" maxValue="20" count="16">
        <m/>
        <s v="Quantity"/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Column6" numFmtId="0">
      <sharedItems containsBlank="1" containsMixedTypes="1" containsNumber="1" containsInteger="1" minValue="20000" maxValue="70000" count="6">
        <m/>
        <s v="Unit Price (BDT)"/>
        <n v="70000"/>
        <n v="50000"/>
        <n v="20000"/>
        <n v="30000"/>
      </sharedItems>
    </cacheField>
    <cacheField name="Column7" numFmtId="0">
      <sharedItems containsBlank="1" containsMixedTypes="1" containsNumber="1" containsInteger="1" minValue="80000" maxValue="840000" count="33">
        <m/>
        <s v="Total Sales (BDT)"/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x v="0"/>
    <x v="0"/>
    <x v="0"/>
    <x v="0"/>
    <x v="0"/>
  </r>
  <r>
    <x v="1"/>
    <x v="0"/>
    <x v="0"/>
    <x v="0"/>
    <x v="0"/>
    <x v="0"/>
    <x v="0"/>
  </r>
  <r>
    <x v="2"/>
    <x v="1"/>
    <x v="1"/>
    <x v="1"/>
    <x v="1"/>
    <x v="1"/>
    <x v="1"/>
  </r>
  <r>
    <x v="3"/>
    <x v="2"/>
    <x v="2"/>
    <x v="2"/>
    <x v="2"/>
    <x v="2"/>
    <x v="2"/>
  </r>
  <r>
    <x v="4"/>
    <x v="3"/>
    <x v="3"/>
    <x v="3"/>
    <x v="3"/>
    <x v="3"/>
    <x v="3"/>
  </r>
  <r>
    <x v="5"/>
    <x v="4"/>
    <x v="4"/>
    <x v="4"/>
    <x v="4"/>
    <x v="4"/>
    <x v="4"/>
  </r>
  <r>
    <x v="6"/>
    <x v="5"/>
    <x v="5"/>
    <x v="5"/>
    <x v="5"/>
    <x v="5"/>
    <x v="5"/>
  </r>
  <r>
    <x v="7"/>
    <x v="6"/>
    <x v="6"/>
    <x v="2"/>
    <x v="6"/>
    <x v="2"/>
    <x v="6"/>
  </r>
  <r>
    <x v="8"/>
    <x v="7"/>
    <x v="7"/>
    <x v="3"/>
    <x v="7"/>
    <x v="3"/>
    <x v="7"/>
  </r>
  <r>
    <x v="9"/>
    <x v="3"/>
    <x v="4"/>
    <x v="4"/>
    <x v="8"/>
    <x v="4"/>
    <x v="8"/>
  </r>
  <r>
    <x v="10"/>
    <x v="4"/>
    <x v="5"/>
    <x v="5"/>
    <x v="3"/>
    <x v="5"/>
    <x v="7"/>
  </r>
  <r>
    <x v="11"/>
    <x v="2"/>
    <x v="2"/>
    <x v="2"/>
    <x v="9"/>
    <x v="2"/>
    <x v="9"/>
  </r>
  <r>
    <x v="12"/>
    <x v="6"/>
    <x v="2"/>
    <x v="3"/>
    <x v="10"/>
    <x v="3"/>
    <x v="10"/>
  </r>
  <r>
    <x v="13"/>
    <x v="7"/>
    <x v="3"/>
    <x v="4"/>
    <x v="11"/>
    <x v="4"/>
    <x v="11"/>
  </r>
  <r>
    <x v="14"/>
    <x v="3"/>
    <x v="4"/>
    <x v="5"/>
    <x v="2"/>
    <x v="5"/>
    <x v="12"/>
  </r>
  <r>
    <x v="15"/>
    <x v="4"/>
    <x v="5"/>
    <x v="2"/>
    <x v="12"/>
    <x v="2"/>
    <x v="13"/>
  </r>
  <r>
    <x v="16"/>
    <x v="5"/>
    <x v="6"/>
    <x v="3"/>
    <x v="4"/>
    <x v="3"/>
    <x v="2"/>
  </r>
  <r>
    <x v="17"/>
    <x v="6"/>
    <x v="7"/>
    <x v="4"/>
    <x v="7"/>
    <x v="4"/>
    <x v="14"/>
  </r>
  <r>
    <x v="18"/>
    <x v="7"/>
    <x v="4"/>
    <x v="5"/>
    <x v="13"/>
    <x v="5"/>
    <x v="15"/>
  </r>
  <r>
    <x v="19"/>
    <x v="2"/>
    <x v="5"/>
    <x v="2"/>
    <x v="11"/>
    <x v="2"/>
    <x v="16"/>
  </r>
  <r>
    <x v="20"/>
    <x v="4"/>
    <x v="6"/>
    <x v="3"/>
    <x v="9"/>
    <x v="3"/>
    <x v="17"/>
  </r>
  <r>
    <x v="21"/>
    <x v="5"/>
    <x v="7"/>
    <x v="4"/>
    <x v="14"/>
    <x v="4"/>
    <x v="18"/>
  </r>
  <r>
    <x v="22"/>
    <x v="6"/>
    <x v="4"/>
    <x v="5"/>
    <x v="4"/>
    <x v="5"/>
    <x v="6"/>
  </r>
  <r>
    <x v="23"/>
    <x v="7"/>
    <x v="5"/>
    <x v="2"/>
    <x v="3"/>
    <x v="2"/>
    <x v="19"/>
  </r>
  <r>
    <x v="24"/>
    <x v="3"/>
    <x v="2"/>
    <x v="3"/>
    <x v="2"/>
    <x v="3"/>
    <x v="20"/>
  </r>
  <r>
    <x v="25"/>
    <x v="2"/>
    <x v="3"/>
    <x v="4"/>
    <x v="9"/>
    <x v="4"/>
    <x v="21"/>
  </r>
  <r>
    <x v="26"/>
    <x v="5"/>
    <x v="4"/>
    <x v="5"/>
    <x v="7"/>
    <x v="5"/>
    <x v="11"/>
  </r>
  <r>
    <x v="27"/>
    <x v="6"/>
    <x v="5"/>
    <x v="2"/>
    <x v="4"/>
    <x v="2"/>
    <x v="22"/>
  </r>
  <r>
    <x v="28"/>
    <x v="7"/>
    <x v="6"/>
    <x v="2"/>
    <x v="9"/>
    <x v="2"/>
    <x v="9"/>
  </r>
  <r>
    <x v="29"/>
    <x v="3"/>
    <x v="7"/>
    <x v="3"/>
    <x v="7"/>
    <x v="3"/>
    <x v="7"/>
  </r>
  <r>
    <x v="30"/>
    <x v="4"/>
    <x v="4"/>
    <x v="4"/>
    <x v="3"/>
    <x v="4"/>
    <x v="23"/>
  </r>
  <r>
    <x v="31"/>
    <x v="5"/>
    <x v="2"/>
    <x v="5"/>
    <x v="15"/>
    <x v="5"/>
    <x v="10"/>
  </r>
  <r>
    <x v="32"/>
    <x v="2"/>
    <x v="6"/>
    <x v="2"/>
    <x v="8"/>
    <x v="2"/>
    <x v="18"/>
  </r>
  <r>
    <x v="33"/>
    <x v="7"/>
    <x v="7"/>
    <x v="3"/>
    <x v="11"/>
    <x v="3"/>
    <x v="5"/>
  </r>
  <r>
    <x v="34"/>
    <x v="3"/>
    <x v="6"/>
    <x v="4"/>
    <x v="2"/>
    <x v="4"/>
    <x v="24"/>
  </r>
  <r>
    <x v="35"/>
    <x v="2"/>
    <x v="7"/>
    <x v="5"/>
    <x v="5"/>
    <x v="5"/>
    <x v="5"/>
  </r>
  <r>
    <x v="36"/>
    <x v="5"/>
    <x v="4"/>
    <x v="2"/>
    <x v="4"/>
    <x v="2"/>
    <x v="22"/>
  </r>
  <r>
    <x v="37"/>
    <x v="6"/>
    <x v="5"/>
    <x v="3"/>
    <x v="12"/>
    <x v="3"/>
    <x v="25"/>
  </r>
  <r>
    <x v="38"/>
    <x v="7"/>
    <x v="2"/>
    <x v="4"/>
    <x v="10"/>
    <x v="4"/>
    <x v="26"/>
  </r>
  <r>
    <x v="39"/>
    <x v="3"/>
    <x v="2"/>
    <x v="5"/>
    <x v="3"/>
    <x v="5"/>
    <x v="7"/>
  </r>
  <r>
    <x v="40"/>
    <x v="4"/>
    <x v="3"/>
    <x v="2"/>
    <x v="11"/>
    <x v="2"/>
    <x v="16"/>
  </r>
  <r>
    <x v="41"/>
    <x v="5"/>
    <x v="4"/>
    <x v="3"/>
    <x v="9"/>
    <x v="3"/>
    <x v="17"/>
  </r>
  <r>
    <x v="42"/>
    <x v="6"/>
    <x v="5"/>
    <x v="4"/>
    <x v="12"/>
    <x v="4"/>
    <x v="27"/>
  </r>
  <r>
    <x v="43"/>
    <x v="2"/>
    <x v="6"/>
    <x v="5"/>
    <x v="14"/>
    <x v="5"/>
    <x v="28"/>
  </r>
  <r>
    <x v="44"/>
    <x v="3"/>
    <x v="7"/>
    <x v="2"/>
    <x v="3"/>
    <x v="2"/>
    <x v="19"/>
  </r>
  <r>
    <x v="45"/>
    <x v="4"/>
    <x v="4"/>
    <x v="3"/>
    <x v="11"/>
    <x v="3"/>
    <x v="5"/>
  </r>
  <r>
    <x v="46"/>
    <x v="5"/>
    <x v="5"/>
    <x v="4"/>
    <x v="13"/>
    <x v="4"/>
    <x v="29"/>
  </r>
  <r>
    <x v="47"/>
    <x v="6"/>
    <x v="6"/>
    <x v="5"/>
    <x v="9"/>
    <x v="5"/>
    <x v="26"/>
  </r>
  <r>
    <x v="48"/>
    <x v="7"/>
    <x v="7"/>
    <x v="2"/>
    <x v="10"/>
    <x v="2"/>
    <x v="30"/>
  </r>
  <r>
    <x v="49"/>
    <x v="3"/>
    <x v="4"/>
    <x v="3"/>
    <x v="4"/>
    <x v="3"/>
    <x v="2"/>
  </r>
  <r>
    <x v="50"/>
    <x v="4"/>
    <x v="5"/>
    <x v="4"/>
    <x v="11"/>
    <x v="4"/>
    <x v="11"/>
  </r>
  <r>
    <x v="51"/>
    <x v="2"/>
    <x v="2"/>
    <x v="5"/>
    <x v="10"/>
    <x v="5"/>
    <x v="31"/>
  </r>
  <r>
    <x v="52"/>
    <x v="6"/>
    <x v="3"/>
    <x v="2"/>
    <x v="2"/>
    <x v="2"/>
    <x v="2"/>
  </r>
  <r>
    <x v="53"/>
    <x v="7"/>
    <x v="2"/>
    <x v="2"/>
    <x v="10"/>
    <x v="2"/>
    <x v="30"/>
  </r>
  <r>
    <x v="54"/>
    <x v="3"/>
    <x v="2"/>
    <x v="3"/>
    <x v="9"/>
    <x v="3"/>
    <x v="17"/>
  </r>
  <r>
    <x v="55"/>
    <x v="4"/>
    <x v="6"/>
    <x v="4"/>
    <x v="4"/>
    <x v="4"/>
    <x v="4"/>
  </r>
  <r>
    <x v="56"/>
    <x v="5"/>
    <x v="7"/>
    <x v="5"/>
    <x v="11"/>
    <x v="5"/>
    <x v="32"/>
  </r>
  <r>
    <x v="57"/>
    <x v="6"/>
    <x v="6"/>
    <x v="2"/>
    <x v="7"/>
    <x v="2"/>
    <x v="28"/>
  </r>
  <r>
    <x v="58"/>
    <x v="2"/>
    <x v="7"/>
    <x v="3"/>
    <x v="3"/>
    <x v="3"/>
    <x v="3"/>
  </r>
  <r>
    <x v="59"/>
    <x v="3"/>
    <x v="4"/>
    <x v="4"/>
    <x v="9"/>
    <x v="4"/>
    <x v="21"/>
  </r>
  <r>
    <x v="60"/>
    <x v="2"/>
    <x v="5"/>
    <x v="5"/>
    <x v="13"/>
    <x v="5"/>
    <x v="15"/>
  </r>
  <r>
    <x v="61"/>
    <x v="5"/>
    <x v="2"/>
    <x v="2"/>
    <x v="11"/>
    <x v="2"/>
    <x v="16"/>
  </r>
  <r>
    <x v="62"/>
    <x v="6"/>
    <x v="4"/>
    <x v="3"/>
    <x v="2"/>
    <x v="3"/>
    <x v="20"/>
  </r>
  <r>
    <x v="63"/>
    <x v="7"/>
    <x v="3"/>
    <x v="4"/>
    <x v="12"/>
    <x v="4"/>
    <x v="27"/>
  </r>
  <r>
    <x v="64"/>
    <x v="3"/>
    <x v="4"/>
    <x v="5"/>
    <x v="14"/>
    <x v="5"/>
    <x v="28"/>
  </r>
  <r>
    <x v="65"/>
    <x v="4"/>
    <x v="5"/>
    <x v="2"/>
    <x v="3"/>
    <x v="2"/>
    <x v="19"/>
  </r>
  <r>
    <x v="66"/>
    <x v="5"/>
    <x v="6"/>
    <x v="3"/>
    <x v="7"/>
    <x v="3"/>
    <x v="7"/>
  </r>
  <r>
    <x v="67"/>
    <x v="2"/>
    <x v="7"/>
    <x v="4"/>
    <x v="9"/>
    <x v="4"/>
    <x v="21"/>
  </r>
  <r>
    <x v="68"/>
    <x v="7"/>
    <x v="4"/>
    <x v="5"/>
    <x v="10"/>
    <x v="5"/>
    <x v="31"/>
  </r>
  <r>
    <x v="69"/>
    <x v="3"/>
    <x v="5"/>
    <x v="2"/>
    <x v="11"/>
    <x v="2"/>
    <x v="16"/>
  </r>
  <r>
    <x v="70"/>
    <x v="2"/>
    <x v="3"/>
    <x v="3"/>
    <x v="4"/>
    <x v="3"/>
    <x v="2"/>
  </r>
  <r>
    <x v="71"/>
    <x v="5"/>
    <x v="4"/>
    <x v="4"/>
    <x v="14"/>
    <x v="4"/>
    <x v="18"/>
  </r>
  <r>
    <x v="72"/>
    <x v="6"/>
    <x v="5"/>
    <x v="5"/>
    <x v="9"/>
    <x v="5"/>
    <x v="26"/>
  </r>
  <r>
    <x v="73"/>
    <x v="7"/>
    <x v="6"/>
    <x v="2"/>
    <x v="12"/>
    <x v="2"/>
    <x v="13"/>
  </r>
  <r>
    <x v="74"/>
    <x v="2"/>
    <x v="7"/>
    <x v="3"/>
    <x v="2"/>
    <x v="3"/>
    <x v="20"/>
  </r>
  <r>
    <x v="75"/>
    <x v="4"/>
    <x v="4"/>
    <x v="4"/>
    <x v="3"/>
    <x v="4"/>
    <x v="23"/>
  </r>
  <r>
    <x v="76"/>
    <x v="5"/>
    <x v="5"/>
    <x v="5"/>
    <x v="11"/>
    <x v="5"/>
    <x v="32"/>
  </r>
  <r>
    <x v="77"/>
    <x v="6"/>
    <x v="7"/>
    <x v="2"/>
    <x v="3"/>
    <x v="2"/>
    <x v="19"/>
  </r>
  <r>
    <x v="78"/>
    <x v="2"/>
    <x v="5"/>
    <x v="5"/>
    <x v="2"/>
    <x v="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5B56-F419-4058-A25D-2B203DBC2A9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7">
    <pivotField showAll="0"/>
    <pivotField axis="axisRow" showAll="0">
      <items count="9">
        <item x="2"/>
        <item x="3"/>
        <item x="7"/>
        <item x="4"/>
        <item x="5"/>
        <item h="1" x="1"/>
        <item x="6"/>
        <item h="1" x="0"/>
        <item t="default"/>
      </items>
    </pivotField>
    <pivotField showAll="0"/>
    <pivotField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 of Column7" fld="6" baseField="1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D4A8-A0B8-4A6E-A204-5635EB322E7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7">
    <pivotField showAll="0"/>
    <pivotField showAll="0"/>
    <pivotField showAll="0"/>
    <pivotField axis="axisRow" showAll="0">
      <items count="7">
        <item x="3"/>
        <item x="2"/>
        <item h="1" x="1"/>
        <item x="5"/>
        <item x="4"/>
        <item h="1" x="0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Column7" fld="6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1C47D-64E5-43CE-B96D-E46D6E45AB1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showAll="0"/>
    <pivotField axis="axisRow" showAll="0">
      <items count="9">
        <item x="2"/>
        <item h="1" x="6"/>
        <item h="1" x="7"/>
        <item h="1" x="5"/>
        <item h="1" x="3"/>
        <item h="1" x="4"/>
        <item h="1" x="1"/>
        <item h="1" x="0"/>
        <item t="default"/>
      </items>
    </pivotField>
    <pivotField axis="axisCol" showAll="0">
      <items count="7">
        <item h="1" x="3"/>
        <item h="1" x="2"/>
        <item h="1" x="1"/>
        <item x="5"/>
        <item h="1" x="4"/>
        <item h="1" x="0"/>
        <item t="default"/>
      </items>
    </pivotField>
    <pivotField dataField="1" showAll="0">
      <items count="17">
        <item x="6"/>
        <item x="8"/>
        <item x="2"/>
        <item x="7"/>
        <item x="4"/>
        <item x="9"/>
        <item x="11"/>
        <item x="3"/>
        <item x="12"/>
        <item x="10"/>
        <item x="13"/>
        <item x="14"/>
        <item x="5"/>
        <item x="15"/>
        <item x="1"/>
        <item x="0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 of Column5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ADB49-1183-476C-A56B-ECDA962B3289}" name="Table1" displayName="Table1" ref="A1:G80" totalsRowShown="0" headerRowDxfId="8" dataDxfId="7">
  <autoFilter ref="A1:G80" xr:uid="{343ADB49-1183-476C-A56B-ECDA962B3289}"/>
  <tableColumns count="7">
    <tableColumn id="1" xr3:uid="{AF6E159B-1BBB-4C59-A7BF-9E1397757D53}" name="Column1" dataDxfId="6"/>
    <tableColumn id="2" xr3:uid="{04FE6689-47BD-4652-B6DF-3FD47D4ED3B3}" name="Column2" dataDxfId="5"/>
    <tableColumn id="3" xr3:uid="{030774A0-CF6C-4EAE-A575-E711D89F1FB1}" name="Column3" dataDxfId="4"/>
    <tableColumn id="4" xr3:uid="{CC96672D-17A6-4CCA-BD64-E2416481F2DA}" name="Column4" dataDxfId="3"/>
    <tableColumn id="5" xr3:uid="{FC39D721-0809-48EA-B96F-AA569A697010}" name="Column5" dataDxfId="2"/>
    <tableColumn id="6" xr3:uid="{3B012D48-EA66-4834-8D7E-098BBB8ADEA6}" name="Column6" dataDxfId="1"/>
    <tableColumn id="7" xr3:uid="{61F2AC33-4F50-440E-B6FD-3B8A97D456D6}" name="Column7" dataDxfId="0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1"/>
  <sheetViews>
    <sheetView workbookViewId="0">
      <selection activeCell="D7" sqref="D7"/>
    </sheetView>
  </sheetViews>
  <sheetFormatPr defaultRowHeight="14.4" x14ac:dyDescent="0.3"/>
  <cols>
    <col min="1" max="1" width="12.33203125" customWidth="1"/>
    <col min="2" max="2" width="10.44140625" customWidth="1"/>
    <col min="3" max="3" width="14.5546875" customWidth="1"/>
    <col min="4" max="4" width="12.6640625" customWidth="1"/>
    <col min="5" max="6" width="10.44140625" customWidth="1"/>
    <col min="7" max="7" width="14.77734375" customWidth="1"/>
  </cols>
  <sheetData>
    <row r="1" spans="1:7" x14ac:dyDescent="0.3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</row>
    <row r="2" spans="1:7" x14ac:dyDescent="0.3">
      <c r="A2" s="4"/>
      <c r="B2" s="3"/>
      <c r="C2" s="4" t="s">
        <v>0</v>
      </c>
      <c r="D2" s="4"/>
      <c r="E2" s="4"/>
      <c r="F2" s="4"/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ht="28.8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 x14ac:dyDescent="0.3">
      <c r="A5" s="2">
        <v>45296</v>
      </c>
      <c r="B5" s="3" t="s">
        <v>8</v>
      </c>
      <c r="C5" s="3" t="s">
        <v>9</v>
      </c>
      <c r="D5" s="3" t="s">
        <v>10</v>
      </c>
      <c r="E5" s="3">
        <v>5</v>
      </c>
      <c r="F5" s="3">
        <v>70000</v>
      </c>
      <c r="G5" s="3">
        <f>E5*F5</f>
        <v>350000</v>
      </c>
    </row>
    <row r="6" spans="1:7" x14ac:dyDescent="0.3">
      <c r="A6" s="2">
        <v>45297</v>
      </c>
      <c r="B6" s="3" t="s">
        <v>11</v>
      </c>
      <c r="C6" s="3" t="s">
        <v>12</v>
      </c>
      <c r="D6" s="3" t="s">
        <v>13</v>
      </c>
      <c r="E6" s="3">
        <v>10</v>
      </c>
      <c r="F6" s="3">
        <v>50000</v>
      </c>
      <c r="G6" s="3">
        <f t="shared" ref="G6:G69" si="0">E6*F6</f>
        <v>500000</v>
      </c>
    </row>
    <row r="7" spans="1:7" x14ac:dyDescent="0.3">
      <c r="A7" s="2">
        <v>45298</v>
      </c>
      <c r="B7" s="3" t="s">
        <v>14</v>
      </c>
      <c r="C7" s="3" t="s">
        <v>15</v>
      </c>
      <c r="D7" s="3" t="s">
        <v>16</v>
      </c>
      <c r="E7" s="3">
        <v>7</v>
      </c>
      <c r="F7" s="3">
        <v>20000</v>
      </c>
      <c r="G7" s="3">
        <f t="shared" si="0"/>
        <v>140000</v>
      </c>
    </row>
    <row r="8" spans="1:7" x14ac:dyDescent="0.3">
      <c r="A8" s="2">
        <v>45299</v>
      </c>
      <c r="B8" s="3" t="s">
        <v>17</v>
      </c>
      <c r="C8" s="3" t="s">
        <v>18</v>
      </c>
      <c r="D8" s="3" t="s">
        <v>19</v>
      </c>
      <c r="E8" s="3">
        <v>15</v>
      </c>
      <c r="F8" s="3">
        <v>30000</v>
      </c>
      <c r="G8" s="3">
        <f t="shared" si="0"/>
        <v>450000</v>
      </c>
    </row>
    <row r="9" spans="1:7" x14ac:dyDescent="0.3">
      <c r="A9" s="2">
        <v>45300</v>
      </c>
      <c r="B9" s="3" t="s">
        <v>20</v>
      </c>
      <c r="C9" s="3" t="s">
        <v>21</v>
      </c>
      <c r="D9" s="3" t="s">
        <v>10</v>
      </c>
      <c r="E9" s="3">
        <v>3</v>
      </c>
      <c r="F9" s="3">
        <v>70000</v>
      </c>
      <c r="G9" s="3">
        <f t="shared" si="0"/>
        <v>210000</v>
      </c>
    </row>
    <row r="10" spans="1:7" x14ac:dyDescent="0.3">
      <c r="A10" s="2">
        <v>45301</v>
      </c>
      <c r="B10" s="3" t="s">
        <v>22</v>
      </c>
      <c r="C10" s="3" t="s">
        <v>23</v>
      </c>
      <c r="D10" s="3" t="s">
        <v>13</v>
      </c>
      <c r="E10" s="3">
        <v>6</v>
      </c>
      <c r="F10" s="3">
        <v>50000</v>
      </c>
      <c r="G10" s="3">
        <f t="shared" si="0"/>
        <v>300000</v>
      </c>
    </row>
    <row r="11" spans="1:7" x14ac:dyDescent="0.3">
      <c r="A11" s="2">
        <v>45302</v>
      </c>
      <c r="B11" s="3" t="s">
        <v>11</v>
      </c>
      <c r="C11" s="3" t="s">
        <v>15</v>
      </c>
      <c r="D11" s="3" t="s">
        <v>16</v>
      </c>
      <c r="E11" s="3">
        <v>4</v>
      </c>
      <c r="F11" s="3">
        <v>20000</v>
      </c>
      <c r="G11" s="3">
        <f t="shared" si="0"/>
        <v>80000</v>
      </c>
    </row>
    <row r="12" spans="1:7" x14ac:dyDescent="0.3">
      <c r="A12" s="2">
        <v>45303</v>
      </c>
      <c r="B12" s="3" t="s">
        <v>14</v>
      </c>
      <c r="C12" s="3" t="s">
        <v>18</v>
      </c>
      <c r="D12" s="3" t="s">
        <v>19</v>
      </c>
      <c r="E12" s="3">
        <v>10</v>
      </c>
      <c r="F12" s="3">
        <v>30000</v>
      </c>
      <c r="G12" s="3">
        <f t="shared" si="0"/>
        <v>300000</v>
      </c>
    </row>
    <row r="13" spans="1:7" x14ac:dyDescent="0.3">
      <c r="A13" s="2">
        <v>45304</v>
      </c>
      <c r="B13" s="3" t="s">
        <v>8</v>
      </c>
      <c r="C13" s="3" t="s">
        <v>9</v>
      </c>
      <c r="D13" s="3" t="s">
        <v>10</v>
      </c>
      <c r="E13" s="3">
        <v>8</v>
      </c>
      <c r="F13" s="3">
        <v>70000</v>
      </c>
      <c r="G13" s="3">
        <f t="shared" si="0"/>
        <v>560000</v>
      </c>
    </row>
    <row r="14" spans="1:7" x14ac:dyDescent="0.3">
      <c r="A14" s="2">
        <v>45305</v>
      </c>
      <c r="B14" s="3" t="s">
        <v>20</v>
      </c>
      <c r="C14" s="3" t="s">
        <v>9</v>
      </c>
      <c r="D14" s="3" t="s">
        <v>13</v>
      </c>
      <c r="E14" s="3">
        <v>12</v>
      </c>
      <c r="F14" s="3">
        <v>50000</v>
      </c>
      <c r="G14" s="3">
        <f t="shared" si="0"/>
        <v>600000</v>
      </c>
    </row>
    <row r="15" spans="1:7" x14ac:dyDescent="0.3">
      <c r="A15" s="2">
        <v>45306</v>
      </c>
      <c r="B15" s="3" t="s">
        <v>22</v>
      </c>
      <c r="C15" s="3" t="s">
        <v>12</v>
      </c>
      <c r="D15" s="3" t="s">
        <v>16</v>
      </c>
      <c r="E15" s="3">
        <v>9</v>
      </c>
      <c r="F15" s="3">
        <v>20000</v>
      </c>
      <c r="G15" s="3">
        <f t="shared" si="0"/>
        <v>180000</v>
      </c>
    </row>
    <row r="16" spans="1:7" x14ac:dyDescent="0.3">
      <c r="A16" s="2">
        <v>45307</v>
      </c>
      <c r="B16" s="3" t="s">
        <v>11</v>
      </c>
      <c r="C16" s="3" t="s">
        <v>15</v>
      </c>
      <c r="D16" s="3" t="s">
        <v>19</v>
      </c>
      <c r="E16" s="3">
        <v>5</v>
      </c>
      <c r="F16" s="3">
        <v>30000</v>
      </c>
      <c r="G16" s="3">
        <f t="shared" si="0"/>
        <v>150000</v>
      </c>
    </row>
    <row r="17" spans="1:7" x14ac:dyDescent="0.3">
      <c r="A17" s="2">
        <v>45308</v>
      </c>
      <c r="B17" s="3" t="s">
        <v>14</v>
      </c>
      <c r="C17" s="3" t="s">
        <v>18</v>
      </c>
      <c r="D17" s="3" t="s">
        <v>10</v>
      </c>
      <c r="E17" s="3">
        <v>11</v>
      </c>
      <c r="F17" s="3">
        <v>70000</v>
      </c>
      <c r="G17" s="3">
        <f t="shared" si="0"/>
        <v>770000</v>
      </c>
    </row>
    <row r="18" spans="1:7" x14ac:dyDescent="0.3">
      <c r="A18" s="2">
        <v>45309</v>
      </c>
      <c r="B18" s="3" t="s">
        <v>17</v>
      </c>
      <c r="C18" s="3" t="s">
        <v>21</v>
      </c>
      <c r="D18" s="3" t="s">
        <v>13</v>
      </c>
      <c r="E18" s="3">
        <v>7</v>
      </c>
      <c r="F18" s="3">
        <v>50000</v>
      </c>
      <c r="G18" s="3">
        <f t="shared" si="0"/>
        <v>350000</v>
      </c>
    </row>
    <row r="19" spans="1:7" x14ac:dyDescent="0.3">
      <c r="A19" s="2">
        <v>45310</v>
      </c>
      <c r="B19" s="3" t="s">
        <v>20</v>
      </c>
      <c r="C19" s="3" t="s">
        <v>23</v>
      </c>
      <c r="D19" s="3" t="s">
        <v>16</v>
      </c>
      <c r="E19" s="3">
        <v>6</v>
      </c>
      <c r="F19" s="3">
        <v>20000</v>
      </c>
      <c r="G19" s="3">
        <f t="shared" si="0"/>
        <v>120000</v>
      </c>
    </row>
    <row r="20" spans="1:7" x14ac:dyDescent="0.3">
      <c r="A20" s="2">
        <v>45311</v>
      </c>
      <c r="B20" s="3" t="s">
        <v>22</v>
      </c>
      <c r="C20" s="3" t="s">
        <v>15</v>
      </c>
      <c r="D20" s="3" t="s">
        <v>19</v>
      </c>
      <c r="E20" s="3">
        <v>13</v>
      </c>
      <c r="F20" s="3">
        <v>30000</v>
      </c>
      <c r="G20" s="3">
        <f t="shared" si="0"/>
        <v>390000</v>
      </c>
    </row>
    <row r="21" spans="1:7" x14ac:dyDescent="0.3">
      <c r="A21" s="2">
        <v>45312</v>
      </c>
      <c r="B21" s="3" t="s">
        <v>8</v>
      </c>
      <c r="C21" s="3" t="s">
        <v>18</v>
      </c>
      <c r="D21" s="3" t="s">
        <v>10</v>
      </c>
      <c r="E21" s="3">
        <v>9</v>
      </c>
      <c r="F21" s="3">
        <v>70000</v>
      </c>
      <c r="G21" s="3">
        <f t="shared" si="0"/>
        <v>630000</v>
      </c>
    </row>
    <row r="22" spans="1:7" x14ac:dyDescent="0.3">
      <c r="A22" s="2">
        <v>45313</v>
      </c>
      <c r="B22" s="3" t="s">
        <v>14</v>
      </c>
      <c r="C22" s="3" t="s">
        <v>21</v>
      </c>
      <c r="D22" s="3" t="s">
        <v>13</v>
      </c>
      <c r="E22" s="3">
        <v>8</v>
      </c>
      <c r="F22" s="3">
        <v>50000</v>
      </c>
      <c r="G22" s="3">
        <f t="shared" si="0"/>
        <v>400000</v>
      </c>
    </row>
    <row r="23" spans="1:7" x14ac:dyDescent="0.3">
      <c r="A23" s="2">
        <v>45314</v>
      </c>
      <c r="B23" s="3" t="s">
        <v>17</v>
      </c>
      <c r="C23" s="3" t="s">
        <v>23</v>
      </c>
      <c r="D23" s="3" t="s">
        <v>16</v>
      </c>
      <c r="E23" s="3">
        <v>14</v>
      </c>
      <c r="F23" s="3">
        <v>20000</v>
      </c>
      <c r="G23" s="3">
        <f t="shared" si="0"/>
        <v>280000</v>
      </c>
    </row>
    <row r="24" spans="1:7" x14ac:dyDescent="0.3">
      <c r="A24" s="2">
        <v>45315</v>
      </c>
      <c r="B24" s="3" t="s">
        <v>20</v>
      </c>
      <c r="C24" s="3" t="s">
        <v>15</v>
      </c>
      <c r="D24" s="3" t="s">
        <v>19</v>
      </c>
      <c r="E24" s="3">
        <v>7</v>
      </c>
      <c r="F24" s="3">
        <v>30000</v>
      </c>
      <c r="G24" s="3">
        <f t="shared" si="0"/>
        <v>210000</v>
      </c>
    </row>
    <row r="25" spans="1:7" x14ac:dyDescent="0.3">
      <c r="A25" s="2">
        <v>45316</v>
      </c>
      <c r="B25" s="3" t="s">
        <v>22</v>
      </c>
      <c r="C25" s="3" t="s">
        <v>18</v>
      </c>
      <c r="D25" s="3" t="s">
        <v>10</v>
      </c>
      <c r="E25" s="3">
        <v>10</v>
      </c>
      <c r="F25" s="3">
        <v>70000</v>
      </c>
      <c r="G25" s="3">
        <f t="shared" si="0"/>
        <v>700000</v>
      </c>
    </row>
    <row r="26" spans="1:7" x14ac:dyDescent="0.3">
      <c r="A26" s="2">
        <v>45317</v>
      </c>
      <c r="B26" s="3" t="s">
        <v>11</v>
      </c>
      <c r="C26" s="3" t="s">
        <v>9</v>
      </c>
      <c r="D26" s="3" t="s">
        <v>13</v>
      </c>
      <c r="E26" s="3">
        <v>5</v>
      </c>
      <c r="F26" s="3">
        <v>50000</v>
      </c>
      <c r="G26" s="3">
        <f t="shared" si="0"/>
        <v>250000</v>
      </c>
    </row>
    <row r="27" spans="1:7" x14ac:dyDescent="0.3">
      <c r="A27" s="2">
        <v>45318</v>
      </c>
      <c r="B27" s="3" t="s">
        <v>8</v>
      </c>
      <c r="C27" s="3" t="s">
        <v>12</v>
      </c>
      <c r="D27" s="3" t="s">
        <v>16</v>
      </c>
      <c r="E27" s="3">
        <v>8</v>
      </c>
      <c r="F27" s="3">
        <v>20000</v>
      </c>
      <c r="G27" s="3">
        <f t="shared" si="0"/>
        <v>160000</v>
      </c>
    </row>
    <row r="28" spans="1:7" x14ac:dyDescent="0.3">
      <c r="A28" s="2">
        <v>45319</v>
      </c>
      <c r="B28" s="3" t="s">
        <v>17</v>
      </c>
      <c r="C28" s="3" t="s">
        <v>15</v>
      </c>
      <c r="D28" s="3" t="s">
        <v>19</v>
      </c>
      <c r="E28" s="3">
        <v>6</v>
      </c>
      <c r="F28" s="3">
        <v>30000</v>
      </c>
      <c r="G28" s="3">
        <f t="shared" si="0"/>
        <v>180000</v>
      </c>
    </row>
    <row r="29" spans="1:7" x14ac:dyDescent="0.3">
      <c r="A29" s="2">
        <v>45320</v>
      </c>
      <c r="B29" s="3" t="s">
        <v>20</v>
      </c>
      <c r="C29" s="3" t="s">
        <v>18</v>
      </c>
      <c r="D29" s="3" t="s">
        <v>10</v>
      </c>
      <c r="E29" s="3">
        <v>7</v>
      </c>
      <c r="F29" s="3">
        <v>70000</v>
      </c>
      <c r="G29" s="3">
        <f t="shared" si="0"/>
        <v>490000</v>
      </c>
    </row>
    <row r="30" spans="1:7" x14ac:dyDescent="0.3">
      <c r="A30" s="2">
        <v>45323</v>
      </c>
      <c r="B30" s="3" t="s">
        <v>22</v>
      </c>
      <c r="C30" s="3" t="s">
        <v>21</v>
      </c>
      <c r="D30" s="3" t="s">
        <v>10</v>
      </c>
      <c r="E30" s="3">
        <v>8</v>
      </c>
      <c r="F30" s="3">
        <v>70000</v>
      </c>
      <c r="G30" s="3">
        <f t="shared" si="0"/>
        <v>560000</v>
      </c>
    </row>
    <row r="31" spans="1:7" x14ac:dyDescent="0.3">
      <c r="A31" s="2">
        <v>45324</v>
      </c>
      <c r="B31" s="3" t="s">
        <v>11</v>
      </c>
      <c r="C31" s="3" t="s">
        <v>23</v>
      </c>
      <c r="D31" s="3" t="s">
        <v>13</v>
      </c>
      <c r="E31" s="3">
        <v>6</v>
      </c>
      <c r="F31" s="3">
        <v>50000</v>
      </c>
      <c r="G31" s="3">
        <f t="shared" si="0"/>
        <v>300000</v>
      </c>
    </row>
    <row r="32" spans="1:7" x14ac:dyDescent="0.3">
      <c r="A32" s="2">
        <v>45325</v>
      </c>
      <c r="B32" s="3" t="s">
        <v>14</v>
      </c>
      <c r="C32" s="3" t="s">
        <v>15</v>
      </c>
      <c r="D32" s="3" t="s">
        <v>16</v>
      </c>
      <c r="E32" s="3">
        <v>10</v>
      </c>
      <c r="F32" s="3">
        <v>20000</v>
      </c>
      <c r="G32" s="3">
        <f t="shared" si="0"/>
        <v>200000</v>
      </c>
    </row>
    <row r="33" spans="1:7" x14ac:dyDescent="0.3">
      <c r="A33" s="2">
        <v>45326</v>
      </c>
      <c r="B33" s="3" t="s">
        <v>17</v>
      </c>
      <c r="C33" s="3" t="s">
        <v>9</v>
      </c>
      <c r="D33" s="3" t="s">
        <v>19</v>
      </c>
      <c r="E33" s="3">
        <v>20</v>
      </c>
      <c r="F33" s="3">
        <v>30000</v>
      </c>
      <c r="G33" s="3">
        <f t="shared" si="0"/>
        <v>600000</v>
      </c>
    </row>
    <row r="34" spans="1:7" x14ac:dyDescent="0.3">
      <c r="A34" s="2">
        <v>45327</v>
      </c>
      <c r="B34" s="3" t="s">
        <v>8</v>
      </c>
      <c r="C34" s="3" t="s">
        <v>21</v>
      </c>
      <c r="D34" s="3" t="s">
        <v>10</v>
      </c>
      <c r="E34" s="3">
        <v>4</v>
      </c>
      <c r="F34" s="3">
        <v>70000</v>
      </c>
      <c r="G34" s="3">
        <f t="shared" si="0"/>
        <v>280000</v>
      </c>
    </row>
    <row r="35" spans="1:7" x14ac:dyDescent="0.3">
      <c r="A35" s="2">
        <v>45328</v>
      </c>
      <c r="B35" s="3" t="s">
        <v>22</v>
      </c>
      <c r="C35" s="3" t="s">
        <v>23</v>
      </c>
      <c r="D35" s="3" t="s">
        <v>13</v>
      </c>
      <c r="E35" s="3">
        <v>9</v>
      </c>
      <c r="F35" s="3">
        <v>50000</v>
      </c>
      <c r="G35" s="3">
        <f t="shared" si="0"/>
        <v>450000</v>
      </c>
    </row>
    <row r="36" spans="1:7" x14ac:dyDescent="0.3">
      <c r="A36" s="2">
        <v>45329</v>
      </c>
      <c r="B36" s="3" t="s">
        <v>11</v>
      </c>
      <c r="C36" s="3" t="s">
        <v>21</v>
      </c>
      <c r="D36" s="3" t="s">
        <v>16</v>
      </c>
      <c r="E36" s="3">
        <v>5</v>
      </c>
      <c r="F36" s="3">
        <v>20000</v>
      </c>
      <c r="G36" s="3">
        <f t="shared" si="0"/>
        <v>100000</v>
      </c>
    </row>
    <row r="37" spans="1:7" x14ac:dyDescent="0.3">
      <c r="A37" s="2">
        <v>45330</v>
      </c>
      <c r="B37" s="3" t="s">
        <v>8</v>
      </c>
      <c r="C37" s="3" t="s">
        <v>23</v>
      </c>
      <c r="D37" s="3" t="s">
        <v>19</v>
      </c>
      <c r="E37" s="3">
        <v>15</v>
      </c>
      <c r="F37" s="3">
        <v>30000</v>
      </c>
      <c r="G37" s="3">
        <f t="shared" si="0"/>
        <v>450000</v>
      </c>
    </row>
    <row r="38" spans="1:7" x14ac:dyDescent="0.3">
      <c r="A38" s="2">
        <v>45331</v>
      </c>
      <c r="B38" s="3" t="s">
        <v>17</v>
      </c>
      <c r="C38" s="3" t="s">
        <v>15</v>
      </c>
      <c r="D38" s="3" t="s">
        <v>10</v>
      </c>
      <c r="E38" s="3">
        <v>7</v>
      </c>
      <c r="F38" s="3">
        <v>70000</v>
      </c>
      <c r="G38" s="3">
        <f t="shared" si="0"/>
        <v>490000</v>
      </c>
    </row>
    <row r="39" spans="1:7" x14ac:dyDescent="0.3">
      <c r="A39" s="2">
        <v>45332</v>
      </c>
      <c r="B39" s="3" t="s">
        <v>20</v>
      </c>
      <c r="C39" s="3" t="s">
        <v>18</v>
      </c>
      <c r="D39" s="3" t="s">
        <v>13</v>
      </c>
      <c r="E39" s="3">
        <v>11</v>
      </c>
      <c r="F39" s="3">
        <v>50000</v>
      </c>
      <c r="G39" s="3">
        <f t="shared" si="0"/>
        <v>550000</v>
      </c>
    </row>
    <row r="40" spans="1:7" x14ac:dyDescent="0.3">
      <c r="A40" s="2">
        <v>45333</v>
      </c>
      <c r="B40" s="3" t="s">
        <v>22</v>
      </c>
      <c r="C40" s="3" t="s">
        <v>9</v>
      </c>
      <c r="D40" s="3" t="s">
        <v>16</v>
      </c>
      <c r="E40" s="3">
        <v>12</v>
      </c>
      <c r="F40" s="3">
        <v>20000</v>
      </c>
      <c r="G40" s="3">
        <f t="shared" si="0"/>
        <v>240000</v>
      </c>
    </row>
    <row r="41" spans="1:7" x14ac:dyDescent="0.3">
      <c r="A41" s="2">
        <v>45334</v>
      </c>
      <c r="B41" s="3" t="s">
        <v>11</v>
      </c>
      <c r="C41" s="3" t="s">
        <v>9</v>
      </c>
      <c r="D41" s="3" t="s">
        <v>19</v>
      </c>
      <c r="E41" s="3">
        <v>10</v>
      </c>
      <c r="F41" s="3">
        <v>30000</v>
      </c>
      <c r="G41" s="3">
        <f t="shared" si="0"/>
        <v>300000</v>
      </c>
    </row>
    <row r="42" spans="1:7" x14ac:dyDescent="0.3">
      <c r="A42" s="2">
        <v>45335</v>
      </c>
      <c r="B42" s="3" t="s">
        <v>14</v>
      </c>
      <c r="C42" s="3" t="s">
        <v>12</v>
      </c>
      <c r="D42" s="3" t="s">
        <v>10</v>
      </c>
      <c r="E42" s="3">
        <v>9</v>
      </c>
      <c r="F42" s="3">
        <v>70000</v>
      </c>
      <c r="G42" s="3">
        <f t="shared" si="0"/>
        <v>630000</v>
      </c>
    </row>
    <row r="43" spans="1:7" x14ac:dyDescent="0.3">
      <c r="A43" s="2">
        <v>45336</v>
      </c>
      <c r="B43" s="3" t="s">
        <v>17</v>
      </c>
      <c r="C43" s="3" t="s">
        <v>15</v>
      </c>
      <c r="D43" s="3" t="s">
        <v>13</v>
      </c>
      <c r="E43" s="3">
        <v>8</v>
      </c>
      <c r="F43" s="3">
        <v>50000</v>
      </c>
      <c r="G43" s="3">
        <f t="shared" si="0"/>
        <v>400000</v>
      </c>
    </row>
    <row r="44" spans="1:7" x14ac:dyDescent="0.3">
      <c r="A44" s="2">
        <v>45337</v>
      </c>
      <c r="B44" s="3" t="s">
        <v>20</v>
      </c>
      <c r="C44" s="3" t="s">
        <v>18</v>
      </c>
      <c r="D44" s="3" t="s">
        <v>16</v>
      </c>
      <c r="E44" s="3">
        <v>11</v>
      </c>
      <c r="F44" s="3">
        <v>20000</v>
      </c>
      <c r="G44" s="3">
        <f t="shared" si="0"/>
        <v>220000</v>
      </c>
    </row>
    <row r="45" spans="1:7" x14ac:dyDescent="0.3">
      <c r="A45" s="2">
        <v>45338</v>
      </c>
      <c r="B45" s="3" t="s">
        <v>8</v>
      </c>
      <c r="C45" s="3" t="s">
        <v>21</v>
      </c>
      <c r="D45" s="3" t="s">
        <v>19</v>
      </c>
      <c r="E45" s="3">
        <v>14</v>
      </c>
      <c r="F45" s="3">
        <v>30000</v>
      </c>
      <c r="G45" s="3">
        <f t="shared" si="0"/>
        <v>420000</v>
      </c>
    </row>
    <row r="46" spans="1:7" x14ac:dyDescent="0.3">
      <c r="A46" s="2">
        <v>45339</v>
      </c>
      <c r="B46" s="3" t="s">
        <v>11</v>
      </c>
      <c r="C46" s="3" t="s">
        <v>23</v>
      </c>
      <c r="D46" s="3" t="s">
        <v>10</v>
      </c>
      <c r="E46" s="3">
        <v>10</v>
      </c>
      <c r="F46" s="3">
        <v>70000</v>
      </c>
      <c r="G46" s="3">
        <f t="shared" si="0"/>
        <v>700000</v>
      </c>
    </row>
    <row r="47" spans="1:7" x14ac:dyDescent="0.3">
      <c r="A47" s="2">
        <v>45340</v>
      </c>
      <c r="B47" s="3" t="s">
        <v>14</v>
      </c>
      <c r="C47" s="3" t="s">
        <v>15</v>
      </c>
      <c r="D47" s="3" t="s">
        <v>13</v>
      </c>
      <c r="E47" s="3">
        <v>9</v>
      </c>
      <c r="F47" s="3">
        <v>50000</v>
      </c>
      <c r="G47" s="3">
        <f t="shared" si="0"/>
        <v>450000</v>
      </c>
    </row>
    <row r="48" spans="1:7" x14ac:dyDescent="0.3">
      <c r="A48" s="2">
        <v>45341</v>
      </c>
      <c r="B48" s="3" t="s">
        <v>17</v>
      </c>
      <c r="C48" s="3" t="s">
        <v>18</v>
      </c>
      <c r="D48" s="3" t="s">
        <v>16</v>
      </c>
      <c r="E48" s="3">
        <v>13</v>
      </c>
      <c r="F48" s="3">
        <v>20000</v>
      </c>
      <c r="G48" s="3">
        <f t="shared" si="0"/>
        <v>260000</v>
      </c>
    </row>
    <row r="49" spans="1:7" x14ac:dyDescent="0.3">
      <c r="A49" s="2">
        <v>45342</v>
      </c>
      <c r="B49" s="3" t="s">
        <v>20</v>
      </c>
      <c r="C49" s="3" t="s">
        <v>21</v>
      </c>
      <c r="D49" s="3" t="s">
        <v>19</v>
      </c>
      <c r="E49" s="3">
        <v>8</v>
      </c>
      <c r="F49" s="3">
        <v>30000</v>
      </c>
      <c r="G49" s="3">
        <f t="shared" si="0"/>
        <v>240000</v>
      </c>
    </row>
    <row r="50" spans="1:7" x14ac:dyDescent="0.3">
      <c r="A50" s="2">
        <v>45343</v>
      </c>
      <c r="B50" s="3" t="s">
        <v>22</v>
      </c>
      <c r="C50" s="3" t="s">
        <v>23</v>
      </c>
      <c r="D50" s="3" t="s">
        <v>10</v>
      </c>
      <c r="E50" s="3">
        <v>12</v>
      </c>
      <c r="F50" s="3">
        <v>70000</v>
      </c>
      <c r="G50" s="3">
        <f t="shared" si="0"/>
        <v>840000</v>
      </c>
    </row>
    <row r="51" spans="1:7" x14ac:dyDescent="0.3">
      <c r="A51" s="2">
        <v>45344</v>
      </c>
      <c r="B51" s="3" t="s">
        <v>11</v>
      </c>
      <c r="C51" s="3" t="s">
        <v>15</v>
      </c>
      <c r="D51" s="3" t="s">
        <v>13</v>
      </c>
      <c r="E51" s="3">
        <v>7</v>
      </c>
      <c r="F51" s="3">
        <v>50000</v>
      </c>
      <c r="G51" s="3">
        <f t="shared" si="0"/>
        <v>350000</v>
      </c>
    </row>
    <row r="52" spans="1:7" x14ac:dyDescent="0.3">
      <c r="A52" s="2">
        <v>45345</v>
      </c>
      <c r="B52" s="3" t="s">
        <v>14</v>
      </c>
      <c r="C52" s="3" t="s">
        <v>18</v>
      </c>
      <c r="D52" s="3" t="s">
        <v>16</v>
      </c>
      <c r="E52" s="3">
        <v>9</v>
      </c>
      <c r="F52" s="3">
        <v>20000</v>
      </c>
      <c r="G52" s="3">
        <f t="shared" si="0"/>
        <v>180000</v>
      </c>
    </row>
    <row r="53" spans="1:7" x14ac:dyDescent="0.3">
      <c r="A53" s="2">
        <v>45346</v>
      </c>
      <c r="B53" s="3" t="s">
        <v>8</v>
      </c>
      <c r="C53" s="3" t="s">
        <v>9</v>
      </c>
      <c r="D53" s="3" t="s">
        <v>19</v>
      </c>
      <c r="E53" s="3">
        <v>12</v>
      </c>
      <c r="F53" s="3">
        <v>30000</v>
      </c>
      <c r="G53" s="3">
        <f t="shared" si="0"/>
        <v>360000</v>
      </c>
    </row>
    <row r="54" spans="1:7" x14ac:dyDescent="0.3">
      <c r="A54" s="2">
        <v>45347</v>
      </c>
      <c r="B54" s="3" t="s">
        <v>20</v>
      </c>
      <c r="C54" s="3" t="s">
        <v>12</v>
      </c>
      <c r="D54" s="3" t="s">
        <v>10</v>
      </c>
      <c r="E54" s="3">
        <v>5</v>
      </c>
      <c r="F54" s="3">
        <v>70000</v>
      </c>
      <c r="G54" s="3">
        <f t="shared" si="0"/>
        <v>350000</v>
      </c>
    </row>
    <row r="55" spans="1:7" x14ac:dyDescent="0.3">
      <c r="A55" s="2">
        <v>45352</v>
      </c>
      <c r="B55" s="3" t="s">
        <v>22</v>
      </c>
      <c r="C55" s="3" t="s">
        <v>9</v>
      </c>
      <c r="D55" s="3" t="s">
        <v>10</v>
      </c>
      <c r="E55" s="3">
        <v>12</v>
      </c>
      <c r="F55" s="3">
        <v>70000</v>
      </c>
      <c r="G55" s="3">
        <f t="shared" si="0"/>
        <v>840000</v>
      </c>
    </row>
    <row r="56" spans="1:7" x14ac:dyDescent="0.3">
      <c r="A56" s="2">
        <v>45353</v>
      </c>
      <c r="B56" s="3" t="s">
        <v>11</v>
      </c>
      <c r="C56" s="3" t="s">
        <v>9</v>
      </c>
      <c r="D56" s="3" t="s">
        <v>13</v>
      </c>
      <c r="E56" s="3">
        <v>8</v>
      </c>
      <c r="F56" s="3">
        <v>50000</v>
      </c>
      <c r="G56" s="3">
        <f t="shared" si="0"/>
        <v>400000</v>
      </c>
    </row>
    <row r="57" spans="1:7" x14ac:dyDescent="0.3">
      <c r="A57" s="2">
        <v>45354</v>
      </c>
      <c r="B57" s="3" t="s">
        <v>14</v>
      </c>
      <c r="C57" s="3" t="s">
        <v>21</v>
      </c>
      <c r="D57" s="3" t="s">
        <v>16</v>
      </c>
      <c r="E57" s="3">
        <v>7</v>
      </c>
      <c r="F57" s="3">
        <v>20000</v>
      </c>
      <c r="G57" s="3">
        <f t="shared" si="0"/>
        <v>140000</v>
      </c>
    </row>
    <row r="58" spans="1:7" x14ac:dyDescent="0.3">
      <c r="A58" s="2">
        <v>45355</v>
      </c>
      <c r="B58" s="3" t="s">
        <v>17</v>
      </c>
      <c r="C58" s="3" t="s">
        <v>23</v>
      </c>
      <c r="D58" s="3" t="s">
        <v>19</v>
      </c>
      <c r="E58" s="3">
        <v>9</v>
      </c>
      <c r="F58" s="3">
        <v>30000</v>
      </c>
      <c r="G58" s="3">
        <f t="shared" si="0"/>
        <v>270000</v>
      </c>
    </row>
    <row r="59" spans="1:7" x14ac:dyDescent="0.3">
      <c r="A59" s="2">
        <v>45356</v>
      </c>
      <c r="B59" s="3" t="s">
        <v>20</v>
      </c>
      <c r="C59" s="3" t="s">
        <v>21</v>
      </c>
      <c r="D59" s="3" t="s">
        <v>10</v>
      </c>
      <c r="E59" s="3">
        <v>6</v>
      </c>
      <c r="F59" s="3">
        <v>70000</v>
      </c>
      <c r="G59" s="3">
        <f t="shared" si="0"/>
        <v>420000</v>
      </c>
    </row>
    <row r="60" spans="1:7" x14ac:dyDescent="0.3">
      <c r="A60" s="2">
        <v>45357</v>
      </c>
      <c r="B60" s="3" t="s">
        <v>8</v>
      </c>
      <c r="C60" s="3" t="s">
        <v>23</v>
      </c>
      <c r="D60" s="3" t="s">
        <v>13</v>
      </c>
      <c r="E60" s="3">
        <v>10</v>
      </c>
      <c r="F60" s="3">
        <v>50000</v>
      </c>
      <c r="G60" s="3">
        <f t="shared" si="0"/>
        <v>500000</v>
      </c>
    </row>
    <row r="61" spans="1:7" x14ac:dyDescent="0.3">
      <c r="A61" s="2">
        <v>45358</v>
      </c>
      <c r="B61" s="3" t="s">
        <v>11</v>
      </c>
      <c r="C61" s="3" t="s">
        <v>15</v>
      </c>
      <c r="D61" s="3" t="s">
        <v>16</v>
      </c>
      <c r="E61" s="3">
        <v>8</v>
      </c>
      <c r="F61" s="3">
        <v>20000</v>
      </c>
      <c r="G61" s="3">
        <f t="shared" si="0"/>
        <v>160000</v>
      </c>
    </row>
    <row r="62" spans="1:7" x14ac:dyDescent="0.3">
      <c r="A62" s="2">
        <v>45359</v>
      </c>
      <c r="B62" s="3" t="s">
        <v>8</v>
      </c>
      <c r="C62" s="3" t="s">
        <v>18</v>
      </c>
      <c r="D62" s="3" t="s">
        <v>19</v>
      </c>
      <c r="E62" s="3">
        <v>13</v>
      </c>
      <c r="F62" s="3">
        <v>30000</v>
      </c>
      <c r="G62" s="3">
        <f t="shared" si="0"/>
        <v>390000</v>
      </c>
    </row>
    <row r="63" spans="1:7" x14ac:dyDescent="0.3">
      <c r="A63" s="2">
        <v>45360</v>
      </c>
      <c r="B63" s="3" t="s">
        <v>17</v>
      </c>
      <c r="C63" s="3" t="s">
        <v>9</v>
      </c>
      <c r="D63" s="3" t="s">
        <v>10</v>
      </c>
      <c r="E63" s="3">
        <v>9</v>
      </c>
      <c r="F63" s="3">
        <v>70000</v>
      </c>
      <c r="G63" s="3">
        <f t="shared" si="0"/>
        <v>630000</v>
      </c>
    </row>
    <row r="64" spans="1:7" x14ac:dyDescent="0.3">
      <c r="A64" s="2">
        <v>45361</v>
      </c>
      <c r="B64" s="3" t="s">
        <v>20</v>
      </c>
      <c r="C64" s="3" t="s">
        <v>15</v>
      </c>
      <c r="D64" s="3" t="s">
        <v>13</v>
      </c>
      <c r="E64" s="3">
        <v>5</v>
      </c>
      <c r="F64" s="3">
        <v>50000</v>
      </c>
      <c r="G64" s="3">
        <f t="shared" si="0"/>
        <v>250000</v>
      </c>
    </row>
    <row r="65" spans="1:7" x14ac:dyDescent="0.3">
      <c r="A65" s="2">
        <v>45362</v>
      </c>
      <c r="B65" s="3" t="s">
        <v>22</v>
      </c>
      <c r="C65" s="3" t="s">
        <v>12</v>
      </c>
      <c r="D65" s="3" t="s">
        <v>16</v>
      </c>
      <c r="E65" s="3">
        <v>11</v>
      </c>
      <c r="F65" s="3">
        <v>20000</v>
      </c>
      <c r="G65" s="3">
        <f t="shared" si="0"/>
        <v>220000</v>
      </c>
    </row>
    <row r="66" spans="1:7" x14ac:dyDescent="0.3">
      <c r="A66" s="2">
        <v>45363</v>
      </c>
      <c r="B66" s="3" t="s">
        <v>11</v>
      </c>
      <c r="C66" s="3" t="s">
        <v>15</v>
      </c>
      <c r="D66" s="3" t="s">
        <v>19</v>
      </c>
      <c r="E66" s="3">
        <v>14</v>
      </c>
      <c r="F66" s="3">
        <v>30000</v>
      </c>
      <c r="G66" s="3">
        <f t="shared" si="0"/>
        <v>420000</v>
      </c>
    </row>
    <row r="67" spans="1:7" x14ac:dyDescent="0.3">
      <c r="A67" s="2">
        <v>45364</v>
      </c>
      <c r="B67" s="3" t="s">
        <v>14</v>
      </c>
      <c r="C67" s="3" t="s">
        <v>18</v>
      </c>
      <c r="D67" s="3" t="s">
        <v>10</v>
      </c>
      <c r="E67" s="3">
        <v>10</v>
      </c>
      <c r="F67" s="3">
        <v>70000</v>
      </c>
      <c r="G67" s="3">
        <f t="shared" si="0"/>
        <v>700000</v>
      </c>
    </row>
    <row r="68" spans="1:7" x14ac:dyDescent="0.3">
      <c r="A68" s="2">
        <v>45365</v>
      </c>
      <c r="B68" s="3" t="s">
        <v>17</v>
      </c>
      <c r="C68" s="3" t="s">
        <v>21</v>
      </c>
      <c r="D68" s="3" t="s">
        <v>13</v>
      </c>
      <c r="E68" s="3">
        <v>6</v>
      </c>
      <c r="F68" s="3">
        <v>50000</v>
      </c>
      <c r="G68" s="3">
        <f t="shared" si="0"/>
        <v>300000</v>
      </c>
    </row>
    <row r="69" spans="1:7" x14ac:dyDescent="0.3">
      <c r="A69" s="2">
        <v>45366</v>
      </c>
      <c r="B69" s="3" t="s">
        <v>8</v>
      </c>
      <c r="C69" s="3" t="s">
        <v>23</v>
      </c>
      <c r="D69" s="3" t="s">
        <v>16</v>
      </c>
      <c r="E69" s="3">
        <v>8</v>
      </c>
      <c r="F69" s="3">
        <v>20000</v>
      </c>
      <c r="G69" s="3">
        <f t="shared" si="0"/>
        <v>160000</v>
      </c>
    </row>
    <row r="70" spans="1:7" x14ac:dyDescent="0.3">
      <c r="A70" s="2">
        <v>45367</v>
      </c>
      <c r="B70" s="3" t="s">
        <v>22</v>
      </c>
      <c r="C70" s="3" t="s">
        <v>15</v>
      </c>
      <c r="D70" s="3" t="s">
        <v>19</v>
      </c>
      <c r="E70" s="3">
        <v>12</v>
      </c>
      <c r="F70" s="3">
        <v>30000</v>
      </c>
      <c r="G70" s="3">
        <f t="shared" ref="G70:G80" si="1">E70*F70</f>
        <v>360000</v>
      </c>
    </row>
    <row r="71" spans="1:7" x14ac:dyDescent="0.3">
      <c r="A71" s="2">
        <v>45368</v>
      </c>
      <c r="B71" s="3" t="s">
        <v>11</v>
      </c>
      <c r="C71" s="3" t="s">
        <v>18</v>
      </c>
      <c r="D71" s="3" t="s">
        <v>10</v>
      </c>
      <c r="E71" s="3">
        <v>9</v>
      </c>
      <c r="F71" s="3">
        <v>70000</v>
      </c>
      <c r="G71" s="3">
        <f t="shared" si="1"/>
        <v>630000</v>
      </c>
    </row>
    <row r="72" spans="1:7" x14ac:dyDescent="0.3">
      <c r="A72" s="2">
        <v>45369</v>
      </c>
      <c r="B72" s="3" t="s">
        <v>8</v>
      </c>
      <c r="C72" s="3" t="s">
        <v>12</v>
      </c>
      <c r="D72" s="3" t="s">
        <v>13</v>
      </c>
      <c r="E72" s="3">
        <v>7</v>
      </c>
      <c r="F72" s="3">
        <v>50000</v>
      </c>
      <c r="G72" s="3">
        <f t="shared" si="1"/>
        <v>350000</v>
      </c>
    </row>
    <row r="73" spans="1:7" x14ac:dyDescent="0.3">
      <c r="A73" s="2">
        <v>45370</v>
      </c>
      <c r="B73" s="3" t="s">
        <v>17</v>
      </c>
      <c r="C73" s="3" t="s">
        <v>15</v>
      </c>
      <c r="D73" s="3" t="s">
        <v>16</v>
      </c>
      <c r="E73" s="3">
        <v>14</v>
      </c>
      <c r="F73" s="3">
        <v>20000</v>
      </c>
      <c r="G73" s="3">
        <f>E73*F73</f>
        <v>280000</v>
      </c>
    </row>
    <row r="74" spans="1:7" x14ac:dyDescent="0.3">
      <c r="A74" s="2">
        <v>45371</v>
      </c>
      <c r="B74" s="3" t="s">
        <v>20</v>
      </c>
      <c r="C74" s="3" t="s">
        <v>18</v>
      </c>
      <c r="D74" s="3" t="s">
        <v>19</v>
      </c>
      <c r="E74" s="3">
        <v>8</v>
      </c>
      <c r="F74" s="3">
        <v>30000</v>
      </c>
      <c r="G74" s="3">
        <f t="shared" si="1"/>
        <v>240000</v>
      </c>
    </row>
    <row r="75" spans="1:7" x14ac:dyDescent="0.3">
      <c r="A75" s="2">
        <v>45372</v>
      </c>
      <c r="B75" s="3" t="s">
        <v>22</v>
      </c>
      <c r="C75" s="3" t="s">
        <v>21</v>
      </c>
      <c r="D75" s="3" t="s">
        <v>10</v>
      </c>
      <c r="E75" s="3">
        <v>11</v>
      </c>
      <c r="F75" s="3">
        <v>70000</v>
      </c>
      <c r="G75" s="3">
        <f t="shared" si="1"/>
        <v>770000</v>
      </c>
    </row>
    <row r="76" spans="1:7" x14ac:dyDescent="0.3">
      <c r="A76" s="2">
        <v>45373</v>
      </c>
      <c r="B76" s="3" t="s">
        <v>8</v>
      </c>
      <c r="C76" s="3" t="s">
        <v>23</v>
      </c>
      <c r="D76" s="3" t="s">
        <v>13</v>
      </c>
      <c r="E76" s="3">
        <v>5</v>
      </c>
      <c r="F76" s="3">
        <v>50000</v>
      </c>
      <c r="G76" s="3">
        <f t="shared" si="1"/>
        <v>250000</v>
      </c>
    </row>
    <row r="77" spans="1:7" x14ac:dyDescent="0.3">
      <c r="A77" s="2">
        <v>45374</v>
      </c>
      <c r="B77" s="3" t="s">
        <v>14</v>
      </c>
      <c r="C77" s="3" t="s">
        <v>15</v>
      </c>
      <c r="D77" s="3" t="s">
        <v>16</v>
      </c>
      <c r="E77" s="3">
        <v>10</v>
      </c>
      <c r="F77" s="3">
        <v>20000</v>
      </c>
      <c r="G77" s="3">
        <f t="shared" si="1"/>
        <v>200000</v>
      </c>
    </row>
    <row r="78" spans="1:7" x14ac:dyDescent="0.3">
      <c r="A78" s="2">
        <v>45375</v>
      </c>
      <c r="B78" s="3" t="s">
        <v>17</v>
      </c>
      <c r="C78" s="3" t="s">
        <v>18</v>
      </c>
      <c r="D78" s="3" t="s">
        <v>19</v>
      </c>
      <c r="E78" s="3">
        <v>9</v>
      </c>
      <c r="F78" s="3">
        <v>30000</v>
      </c>
      <c r="G78" s="3">
        <f t="shared" si="1"/>
        <v>270000</v>
      </c>
    </row>
    <row r="79" spans="1:7" x14ac:dyDescent="0.3">
      <c r="A79" s="2">
        <v>45376</v>
      </c>
      <c r="B79" s="3" t="s">
        <v>20</v>
      </c>
      <c r="C79" s="3" t="s">
        <v>23</v>
      </c>
      <c r="D79" s="3" t="s">
        <v>10</v>
      </c>
      <c r="E79" s="3">
        <v>10</v>
      </c>
      <c r="F79" s="3">
        <v>70000</v>
      </c>
      <c r="G79" s="3">
        <f t="shared" si="1"/>
        <v>700000</v>
      </c>
    </row>
    <row r="80" spans="1:7" x14ac:dyDescent="0.3">
      <c r="A80" s="2">
        <v>45381</v>
      </c>
      <c r="B80" s="3" t="s">
        <v>8</v>
      </c>
      <c r="C80" s="3" t="s">
        <v>18</v>
      </c>
      <c r="D80" s="3" t="s">
        <v>19</v>
      </c>
      <c r="E80" s="3">
        <v>5</v>
      </c>
      <c r="F80" s="3">
        <v>30000</v>
      </c>
      <c r="G80" s="3">
        <f t="shared" si="1"/>
        <v>150000</v>
      </c>
    </row>
    <row r="81" spans="5:7" x14ac:dyDescent="0.3">
      <c r="E81" s="12" t="s">
        <v>24</v>
      </c>
      <c r="F81" s="12"/>
      <c r="G81" s="3">
        <f>SUM(G5:G80)</f>
        <v>28670000</v>
      </c>
    </row>
  </sheetData>
  <mergeCells count="1">
    <mergeCell ref="E81:F8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452B-FFCF-4474-A9B8-26DB81CB511E}">
  <dimension ref="A3:B10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5" t="s">
        <v>32</v>
      </c>
      <c r="B3" t="s">
        <v>34</v>
      </c>
    </row>
    <row r="4" spans="1:2" x14ac:dyDescent="0.3">
      <c r="A4" s="6" t="s">
        <v>8</v>
      </c>
      <c r="B4">
        <v>5010000</v>
      </c>
    </row>
    <row r="5" spans="1:2" x14ac:dyDescent="0.3">
      <c r="A5" s="6" t="s">
        <v>11</v>
      </c>
      <c r="B5">
        <v>4340000</v>
      </c>
    </row>
    <row r="6" spans="1:2" x14ac:dyDescent="0.3">
      <c r="A6" s="6" t="s">
        <v>22</v>
      </c>
      <c r="B6">
        <v>5850000</v>
      </c>
    </row>
    <row r="7" spans="1:2" x14ac:dyDescent="0.3">
      <c r="A7" s="6" t="s">
        <v>14</v>
      </c>
      <c r="B7">
        <v>4110000</v>
      </c>
    </row>
    <row r="8" spans="1:2" x14ac:dyDescent="0.3">
      <c r="A8" s="6" t="s">
        <v>17</v>
      </c>
      <c r="B8">
        <v>4760000</v>
      </c>
    </row>
    <row r="9" spans="1:2" x14ac:dyDescent="0.3">
      <c r="A9" s="6" t="s">
        <v>20</v>
      </c>
      <c r="B9">
        <v>4600000</v>
      </c>
    </row>
    <row r="10" spans="1:2" x14ac:dyDescent="0.3">
      <c r="A10" s="6" t="s">
        <v>33</v>
      </c>
      <c r="B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65-D7A3-4FD5-ADB0-587BA608A992}">
  <dimension ref="A3:B8"/>
  <sheetViews>
    <sheetView tabSelected="1"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5" t="s">
        <v>32</v>
      </c>
      <c r="B3" t="s">
        <v>34</v>
      </c>
    </row>
    <row r="4" spans="1:2" x14ac:dyDescent="0.3">
      <c r="A4" s="6" t="s">
        <v>13</v>
      </c>
      <c r="B4">
        <v>6950000</v>
      </c>
    </row>
    <row r="5" spans="1:2" x14ac:dyDescent="0.3">
      <c r="A5" s="6" t="s">
        <v>10</v>
      </c>
      <c r="B5">
        <v>12250000</v>
      </c>
    </row>
    <row r="6" spans="1:2" x14ac:dyDescent="0.3">
      <c r="A6" s="6" t="s">
        <v>19</v>
      </c>
      <c r="B6">
        <v>6150000</v>
      </c>
    </row>
    <row r="7" spans="1:2" x14ac:dyDescent="0.3">
      <c r="A7" s="6" t="s">
        <v>16</v>
      </c>
      <c r="B7">
        <v>3320000</v>
      </c>
    </row>
    <row r="8" spans="1:2" x14ac:dyDescent="0.3">
      <c r="A8" s="6" t="s">
        <v>33</v>
      </c>
      <c r="B8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571A-249A-4506-B18D-2E88EC70D0BF}">
  <dimension ref="A3:C6"/>
  <sheetViews>
    <sheetView workbookViewId="0">
      <selection activeCell="A3" sqref="A3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10.77734375" bestFit="1" customWidth="1"/>
    <col min="4" max="4" width="11.44140625" bestFit="1" customWidth="1"/>
    <col min="5" max="5" width="6.21875" bestFit="1" customWidth="1"/>
    <col min="6" max="6" width="10.77734375" bestFit="1" customWidth="1"/>
  </cols>
  <sheetData>
    <row r="3" spans="1:3" x14ac:dyDescent="0.3">
      <c r="A3" s="5" t="s">
        <v>36</v>
      </c>
      <c r="B3" s="5" t="s">
        <v>35</v>
      </c>
    </row>
    <row r="4" spans="1:3" x14ac:dyDescent="0.3">
      <c r="A4" s="5" t="s">
        <v>32</v>
      </c>
      <c r="B4" t="s">
        <v>19</v>
      </c>
      <c r="C4" t="s">
        <v>33</v>
      </c>
    </row>
    <row r="5" spans="1:3" x14ac:dyDescent="0.3">
      <c r="A5" s="6" t="s">
        <v>9</v>
      </c>
      <c r="B5">
        <v>42</v>
      </c>
      <c r="C5">
        <v>42</v>
      </c>
    </row>
    <row r="6" spans="1:3" x14ac:dyDescent="0.3">
      <c r="A6" s="6" t="s">
        <v>33</v>
      </c>
      <c r="B6">
        <v>42</v>
      </c>
      <c r="C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0FF1-30F4-43DC-B90F-EC1E3C5FC0F5}">
  <dimension ref="D5:L27"/>
  <sheetViews>
    <sheetView topLeftCell="A2" workbookViewId="0">
      <selection activeCell="H8" sqref="H8"/>
    </sheetView>
  </sheetViews>
  <sheetFormatPr defaultRowHeight="14.4" x14ac:dyDescent="0.3"/>
  <cols>
    <col min="5" max="5" width="12.6640625" customWidth="1"/>
    <col min="10" max="10" width="13.33203125" customWidth="1"/>
  </cols>
  <sheetData>
    <row r="5" spans="4:12" x14ac:dyDescent="0.3">
      <c r="D5" s="13" t="s">
        <v>39</v>
      </c>
      <c r="E5" s="14"/>
      <c r="F5" s="14"/>
      <c r="G5" s="14"/>
      <c r="H5" s="14"/>
      <c r="I5" s="14"/>
      <c r="J5" s="14"/>
      <c r="K5" s="14"/>
      <c r="L5" s="15"/>
    </row>
    <row r="6" spans="4:12" x14ac:dyDescent="0.3">
      <c r="D6" s="16" t="s">
        <v>38</v>
      </c>
      <c r="E6" s="14"/>
      <c r="F6" s="14"/>
      <c r="G6" s="14"/>
      <c r="H6" s="14"/>
      <c r="I6" s="14"/>
      <c r="J6" s="14"/>
      <c r="K6" s="14"/>
      <c r="L6" s="15"/>
    </row>
    <row r="7" spans="4:12" x14ac:dyDescent="0.3">
      <c r="D7" s="7" t="s">
        <v>40</v>
      </c>
      <c r="E7" s="7" t="s">
        <v>41</v>
      </c>
      <c r="F7" s="7" t="s">
        <v>42</v>
      </c>
      <c r="G7" s="7" t="s">
        <v>44</v>
      </c>
      <c r="H7" s="7" t="s">
        <v>43</v>
      </c>
      <c r="I7" s="7" t="s">
        <v>45</v>
      </c>
      <c r="J7" s="7" t="s">
        <v>46</v>
      </c>
      <c r="K7" s="7" t="s">
        <v>47</v>
      </c>
      <c r="L7" s="7" t="s">
        <v>51</v>
      </c>
    </row>
    <row r="8" spans="4:12" x14ac:dyDescent="0.3">
      <c r="D8" s="7">
        <v>1</v>
      </c>
      <c r="E8" s="7" t="s">
        <v>15</v>
      </c>
      <c r="F8" s="7">
        <v>30000</v>
      </c>
      <c r="G8" s="7">
        <v>1150000</v>
      </c>
      <c r="H8" s="7">
        <f>IF(G8&gt;=2000000,G8/10,IF(AND(G8&gt;=1000000,G8&lt;2000000),G8*8/100,IF(G8&lt;1000000,G8*6/100)))</f>
        <v>92000</v>
      </c>
      <c r="I8" s="7">
        <v>122000</v>
      </c>
      <c r="J8" s="17" t="s">
        <v>18</v>
      </c>
      <c r="K8" s="17">
        <v>149467</v>
      </c>
      <c r="L8" s="17">
        <v>149467</v>
      </c>
    </row>
    <row r="9" spans="4:12" x14ac:dyDescent="0.3">
      <c r="D9" s="7">
        <v>2</v>
      </c>
      <c r="E9" s="7" t="s">
        <v>9</v>
      </c>
      <c r="F9" s="7">
        <v>30000</v>
      </c>
      <c r="G9" s="7">
        <v>1760000</v>
      </c>
      <c r="H9" s="7">
        <v>140800</v>
      </c>
      <c r="I9" s="7">
        <v>170800</v>
      </c>
      <c r="J9" s="18"/>
      <c r="K9" s="18"/>
      <c r="L9" s="18"/>
    </row>
    <row r="10" spans="4:12" x14ac:dyDescent="0.3">
      <c r="D10" s="7">
        <v>3</v>
      </c>
      <c r="E10" s="7" t="s">
        <v>18</v>
      </c>
      <c r="F10" s="7">
        <v>30000</v>
      </c>
      <c r="G10" s="7">
        <v>3640000</v>
      </c>
      <c r="H10" s="7">
        <v>334000</v>
      </c>
      <c r="I10" s="7">
        <v>364000</v>
      </c>
      <c r="J10" s="18"/>
      <c r="K10" s="18"/>
      <c r="L10" s="18"/>
    </row>
    <row r="11" spans="4:12" x14ac:dyDescent="0.3">
      <c r="D11" s="7">
        <v>4</v>
      </c>
      <c r="E11" s="7" t="s">
        <v>48</v>
      </c>
      <c r="F11" s="7">
        <v>30000</v>
      </c>
      <c r="G11" s="7">
        <v>960000</v>
      </c>
      <c r="H11" s="7">
        <v>57600</v>
      </c>
      <c r="I11" s="7">
        <v>87600</v>
      </c>
      <c r="J11" s="18"/>
      <c r="K11" s="18"/>
      <c r="L11" s="18"/>
    </row>
    <row r="12" spans="4:12" x14ac:dyDescent="0.3">
      <c r="D12" s="7">
        <v>5</v>
      </c>
      <c r="E12" s="7" t="s">
        <v>49</v>
      </c>
      <c r="F12" s="7">
        <v>30000</v>
      </c>
      <c r="G12" s="7">
        <v>840000</v>
      </c>
      <c r="H12" s="7">
        <v>50400</v>
      </c>
      <c r="I12" s="7">
        <v>80400</v>
      </c>
      <c r="J12" s="18"/>
      <c r="K12" s="18"/>
      <c r="L12" s="18"/>
    </row>
    <row r="13" spans="4:12" x14ac:dyDescent="0.3">
      <c r="D13" s="7">
        <v>6</v>
      </c>
      <c r="E13" s="7" t="s">
        <v>50</v>
      </c>
      <c r="F13" s="7">
        <v>30000</v>
      </c>
      <c r="G13" s="7">
        <v>700000</v>
      </c>
      <c r="H13" s="7">
        <v>42000</v>
      </c>
      <c r="I13" s="7">
        <v>72000</v>
      </c>
      <c r="J13" s="19"/>
      <c r="K13" s="19"/>
      <c r="L13" s="19"/>
    </row>
    <row r="27" spans="7:7" x14ac:dyDescent="0.3">
      <c r="G27" t="s">
        <v>37</v>
      </c>
    </row>
  </sheetData>
  <dataConsolidate/>
  <mergeCells count="5">
    <mergeCell ref="D5:L5"/>
    <mergeCell ref="D6:L6"/>
    <mergeCell ref="J8:J13"/>
    <mergeCell ref="K8:K13"/>
    <mergeCell ref="L8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9FCE-C7F3-4B62-8FA8-4E7F089DDCB4}">
  <dimension ref="B3:Q46"/>
  <sheetViews>
    <sheetView workbookViewId="0">
      <selection activeCell="F4" sqref="F4"/>
    </sheetView>
  </sheetViews>
  <sheetFormatPr defaultRowHeight="14.4" x14ac:dyDescent="0.3"/>
  <cols>
    <col min="2" max="2" width="14.88671875" customWidth="1"/>
    <col min="3" max="3" width="16.77734375" customWidth="1"/>
    <col min="4" max="4" width="11.109375" customWidth="1"/>
    <col min="5" max="5" width="11.5546875" customWidth="1"/>
    <col min="6" max="6" width="10.77734375" customWidth="1"/>
    <col min="7" max="7" width="15.5546875" customWidth="1"/>
    <col min="8" max="8" width="19.5546875" customWidth="1"/>
    <col min="11" max="11" width="15" customWidth="1"/>
    <col min="12" max="12" width="16.6640625" customWidth="1"/>
    <col min="15" max="15" width="10.88671875" customWidth="1"/>
    <col min="16" max="16" width="15.33203125" customWidth="1"/>
    <col min="17" max="17" width="19.5546875" customWidth="1"/>
  </cols>
  <sheetData>
    <row r="3" spans="2:17" x14ac:dyDescent="0.3">
      <c r="B3" s="7" t="s">
        <v>52</v>
      </c>
      <c r="C3" s="7" t="s">
        <v>53</v>
      </c>
      <c r="D3" s="7" t="s">
        <v>44</v>
      </c>
      <c r="E3" s="7" t="s">
        <v>54</v>
      </c>
      <c r="F3" s="7" t="s">
        <v>55</v>
      </c>
    </row>
    <row r="4" spans="2:17" x14ac:dyDescent="0.3">
      <c r="B4" s="7" t="s">
        <v>38</v>
      </c>
      <c r="C4" s="7">
        <v>7854500</v>
      </c>
      <c r="D4" s="7">
        <v>8750000</v>
      </c>
      <c r="E4" s="7">
        <v>895500</v>
      </c>
      <c r="F4" s="9" t="str">
        <f>IF(E4&gt;0,"Profit","Loss")</f>
        <v>Profit</v>
      </c>
    </row>
    <row r="5" spans="2:17" x14ac:dyDescent="0.3">
      <c r="B5" s="7" t="s">
        <v>56</v>
      </c>
      <c r="C5" s="7">
        <v>9998300</v>
      </c>
      <c r="D5" s="7">
        <v>9920000</v>
      </c>
      <c r="E5" s="7">
        <v>-78300</v>
      </c>
      <c r="F5" s="8" t="str">
        <f t="shared" ref="F5:F6" si="0">IF(E5&gt;0,"Profit","Loss")</f>
        <v>Loss</v>
      </c>
    </row>
    <row r="6" spans="2:17" x14ac:dyDescent="0.3">
      <c r="B6" s="7" t="s">
        <v>57</v>
      </c>
      <c r="C6" s="7">
        <v>8985700</v>
      </c>
      <c r="D6" s="7">
        <v>1000000</v>
      </c>
      <c r="E6" s="7">
        <v>1014300</v>
      </c>
      <c r="F6" s="9" t="str">
        <f t="shared" si="0"/>
        <v>Profit</v>
      </c>
    </row>
    <row r="8" spans="2:17" x14ac:dyDescent="0.3">
      <c r="B8" s="24" t="s">
        <v>58</v>
      </c>
      <c r="C8" s="25"/>
      <c r="D8" s="25"/>
      <c r="E8" s="25"/>
      <c r="F8" s="25"/>
      <c r="G8" s="25"/>
      <c r="H8" s="26"/>
      <c r="K8" s="24" t="s">
        <v>58</v>
      </c>
      <c r="L8" s="25"/>
      <c r="M8" s="25"/>
      <c r="N8" s="25"/>
      <c r="O8" s="25"/>
      <c r="P8" s="25"/>
      <c r="Q8" s="26"/>
    </row>
    <row r="9" spans="2:17" x14ac:dyDescent="0.3">
      <c r="B9" s="20"/>
      <c r="C9" s="14"/>
      <c r="D9" s="14"/>
      <c r="E9" s="14"/>
      <c r="F9" s="14"/>
      <c r="G9" s="14"/>
      <c r="H9" s="15"/>
      <c r="K9" s="20"/>
      <c r="L9" s="14"/>
      <c r="M9" s="14"/>
      <c r="N9" s="14"/>
      <c r="O9" s="14"/>
      <c r="P9" s="14"/>
      <c r="Q9" s="15"/>
    </row>
    <row r="10" spans="2:17" x14ac:dyDescent="0.3">
      <c r="B10" s="21" t="s">
        <v>38</v>
      </c>
      <c r="C10" s="22"/>
      <c r="D10" s="22"/>
      <c r="E10" s="22"/>
      <c r="F10" s="22"/>
      <c r="G10" s="22"/>
      <c r="H10" s="23"/>
      <c r="K10" s="21" t="s">
        <v>56</v>
      </c>
      <c r="L10" s="22"/>
      <c r="M10" s="22"/>
      <c r="N10" s="22"/>
      <c r="O10" s="22"/>
      <c r="P10" s="22"/>
      <c r="Q10" s="23"/>
    </row>
    <row r="11" spans="2:17" x14ac:dyDescent="0.3">
      <c r="B11" s="7" t="s">
        <v>59</v>
      </c>
      <c r="C11" s="7" t="s">
        <v>60</v>
      </c>
      <c r="D11" s="7" t="s">
        <v>5</v>
      </c>
      <c r="E11" s="7" t="s">
        <v>61</v>
      </c>
      <c r="F11" s="7" t="s">
        <v>45</v>
      </c>
      <c r="G11" s="7" t="s">
        <v>62</v>
      </c>
      <c r="H11" s="7" t="s">
        <v>63</v>
      </c>
      <c r="K11" s="7" t="s">
        <v>59</v>
      </c>
      <c r="L11" s="7" t="s">
        <v>60</v>
      </c>
      <c r="M11" s="7" t="s">
        <v>5</v>
      </c>
      <c r="N11" s="7" t="s">
        <v>61</v>
      </c>
      <c r="O11" s="7" t="s">
        <v>45</v>
      </c>
      <c r="P11" s="7" t="s">
        <v>62</v>
      </c>
      <c r="Q11" s="7" t="s">
        <v>63</v>
      </c>
    </row>
    <row r="12" spans="2:17" x14ac:dyDescent="0.3">
      <c r="B12" s="7" t="s">
        <v>10</v>
      </c>
      <c r="C12" s="7" t="s">
        <v>4</v>
      </c>
      <c r="D12" s="7">
        <v>53</v>
      </c>
      <c r="E12" s="7">
        <v>60000</v>
      </c>
      <c r="F12" s="7">
        <v>3180000</v>
      </c>
      <c r="G12" s="17">
        <v>4</v>
      </c>
      <c r="H12" s="17">
        <v>205</v>
      </c>
      <c r="K12" s="7" t="s">
        <v>10</v>
      </c>
      <c r="L12" s="7" t="s">
        <v>4</v>
      </c>
      <c r="M12" s="7">
        <v>55</v>
      </c>
      <c r="N12" s="7">
        <v>60000</v>
      </c>
      <c r="O12" s="7">
        <v>3300000</v>
      </c>
      <c r="P12" s="17">
        <v>4</v>
      </c>
      <c r="Q12" s="17">
        <v>244</v>
      </c>
    </row>
    <row r="13" spans="2:17" x14ac:dyDescent="0.3">
      <c r="B13" s="7" t="s">
        <v>13</v>
      </c>
      <c r="C13" s="7" t="s">
        <v>4</v>
      </c>
      <c r="D13" s="7">
        <v>48</v>
      </c>
      <c r="E13" s="7">
        <v>45000</v>
      </c>
      <c r="F13" s="7">
        <v>2160000</v>
      </c>
      <c r="G13" s="18"/>
      <c r="H13" s="18"/>
      <c r="K13" s="7" t="s">
        <v>13</v>
      </c>
      <c r="L13" s="7" t="s">
        <v>4</v>
      </c>
      <c r="M13" s="7">
        <v>50</v>
      </c>
      <c r="N13" s="7">
        <v>45000</v>
      </c>
      <c r="O13" s="7">
        <v>2250000</v>
      </c>
      <c r="P13" s="18"/>
      <c r="Q13" s="18"/>
    </row>
    <row r="14" spans="2:17" x14ac:dyDescent="0.3">
      <c r="B14" s="7" t="s">
        <v>19</v>
      </c>
      <c r="C14" s="7" t="s">
        <v>4</v>
      </c>
      <c r="D14" s="7">
        <v>56</v>
      </c>
      <c r="E14" s="7">
        <v>26000</v>
      </c>
      <c r="F14" s="7">
        <v>1456000</v>
      </c>
      <c r="G14" s="18"/>
      <c r="H14" s="18"/>
      <c r="K14" s="7" t="s">
        <v>19</v>
      </c>
      <c r="L14" s="7" t="s">
        <v>4</v>
      </c>
      <c r="M14" s="7">
        <v>79</v>
      </c>
      <c r="N14" s="7">
        <v>26000</v>
      </c>
      <c r="O14" s="7">
        <v>2054000</v>
      </c>
      <c r="P14" s="18"/>
      <c r="Q14" s="18"/>
    </row>
    <row r="15" spans="2:17" x14ac:dyDescent="0.3">
      <c r="B15" s="7" t="s">
        <v>16</v>
      </c>
      <c r="C15" s="7" t="s">
        <v>4</v>
      </c>
      <c r="D15" s="7">
        <v>48</v>
      </c>
      <c r="E15" s="7">
        <v>17000</v>
      </c>
      <c r="F15" s="7">
        <v>816000</v>
      </c>
      <c r="G15" s="18"/>
      <c r="H15" s="18"/>
      <c r="K15" s="7" t="s">
        <v>16</v>
      </c>
      <c r="L15" s="7" t="s">
        <v>4</v>
      </c>
      <c r="M15" s="7">
        <v>60</v>
      </c>
      <c r="N15" s="7">
        <v>17000</v>
      </c>
      <c r="O15" s="7">
        <v>1020000</v>
      </c>
      <c r="P15" s="18"/>
      <c r="Q15" s="18"/>
    </row>
    <row r="16" spans="2:17" x14ac:dyDescent="0.3">
      <c r="B16" s="7" t="s">
        <v>64</v>
      </c>
      <c r="C16" s="7" t="s">
        <v>74</v>
      </c>
      <c r="D16" s="7"/>
      <c r="E16" s="7"/>
      <c r="F16" s="7">
        <v>12000</v>
      </c>
      <c r="G16" s="18"/>
      <c r="H16" s="18"/>
      <c r="K16" s="7" t="s">
        <v>64</v>
      </c>
      <c r="L16" s="7" t="s">
        <v>74</v>
      </c>
      <c r="M16" s="7"/>
      <c r="N16" s="7"/>
      <c r="O16" s="7">
        <v>12000</v>
      </c>
      <c r="P16" s="18"/>
      <c r="Q16" s="18"/>
    </row>
    <row r="17" spans="2:17" x14ac:dyDescent="0.3">
      <c r="B17" s="7" t="s">
        <v>65</v>
      </c>
      <c r="C17" s="7" t="s">
        <v>75</v>
      </c>
      <c r="D17" s="7"/>
      <c r="E17" s="7"/>
      <c r="F17" s="7">
        <v>5000</v>
      </c>
      <c r="G17" s="18"/>
      <c r="H17" s="18"/>
      <c r="K17" s="7" t="s">
        <v>65</v>
      </c>
      <c r="L17" s="7" t="s">
        <v>75</v>
      </c>
      <c r="M17" s="7"/>
      <c r="N17" s="7"/>
      <c r="O17" s="7">
        <v>8000</v>
      </c>
      <c r="P17" s="18"/>
      <c r="Q17" s="18"/>
    </row>
    <row r="18" spans="2:17" x14ac:dyDescent="0.3">
      <c r="B18" s="7" t="s">
        <v>66</v>
      </c>
      <c r="C18" s="7" t="s">
        <v>74</v>
      </c>
      <c r="D18" s="7"/>
      <c r="E18" s="7"/>
      <c r="F18" s="7">
        <v>8000</v>
      </c>
      <c r="G18" s="18"/>
      <c r="H18" s="18"/>
      <c r="K18" s="7" t="s">
        <v>66</v>
      </c>
      <c r="L18" s="7" t="s">
        <v>74</v>
      </c>
      <c r="M18" s="7"/>
      <c r="N18" s="7"/>
      <c r="O18" s="7">
        <v>8000</v>
      </c>
      <c r="P18" s="18"/>
      <c r="Q18" s="18"/>
    </row>
    <row r="19" spans="2:17" x14ac:dyDescent="0.3">
      <c r="B19" s="7" t="s">
        <v>67</v>
      </c>
      <c r="C19" s="7" t="s">
        <v>76</v>
      </c>
      <c r="D19" s="7"/>
      <c r="E19" s="7"/>
      <c r="F19" s="7">
        <v>1500</v>
      </c>
      <c r="G19" s="18"/>
      <c r="H19" s="18"/>
      <c r="K19" s="7" t="s">
        <v>67</v>
      </c>
      <c r="L19" s="7" t="s">
        <v>76</v>
      </c>
      <c r="M19" s="7"/>
      <c r="N19" s="7"/>
      <c r="O19" s="7">
        <v>1500</v>
      </c>
      <c r="P19" s="18"/>
      <c r="Q19" s="18"/>
    </row>
    <row r="20" spans="2:17" x14ac:dyDescent="0.3">
      <c r="B20" s="7" t="s">
        <v>68</v>
      </c>
      <c r="C20" s="7" t="s">
        <v>77</v>
      </c>
      <c r="D20" s="7">
        <v>5</v>
      </c>
      <c r="E20" s="7">
        <v>30000</v>
      </c>
      <c r="F20" s="7">
        <v>150000</v>
      </c>
      <c r="G20" s="18"/>
      <c r="H20" s="18"/>
      <c r="K20" s="7" t="s">
        <v>68</v>
      </c>
      <c r="L20" s="7" t="s">
        <v>77</v>
      </c>
      <c r="M20" s="7">
        <v>5</v>
      </c>
      <c r="N20" s="7">
        <v>30000</v>
      </c>
      <c r="O20" s="7">
        <v>150000</v>
      </c>
      <c r="P20" s="18"/>
      <c r="Q20" s="18"/>
    </row>
    <row r="21" spans="2:17" x14ac:dyDescent="0.3">
      <c r="B21" s="7" t="s">
        <v>69</v>
      </c>
      <c r="C21" s="7" t="s">
        <v>77</v>
      </c>
      <c r="D21" s="7"/>
      <c r="E21" s="7"/>
      <c r="F21" s="7">
        <v>20000</v>
      </c>
      <c r="G21" s="18"/>
      <c r="H21" s="18"/>
      <c r="K21" s="7" t="s">
        <v>69</v>
      </c>
      <c r="L21" s="7" t="s">
        <v>77</v>
      </c>
      <c r="M21" s="7"/>
      <c r="N21" s="7"/>
      <c r="O21" s="7">
        <v>20000</v>
      </c>
      <c r="P21" s="18"/>
      <c r="Q21" s="18"/>
    </row>
    <row r="22" spans="2:17" x14ac:dyDescent="0.3">
      <c r="B22" s="7" t="s">
        <v>70</v>
      </c>
      <c r="C22" s="7" t="s">
        <v>76</v>
      </c>
      <c r="D22" s="7"/>
      <c r="E22" s="7"/>
      <c r="F22" s="7">
        <v>2000</v>
      </c>
      <c r="G22" s="18"/>
      <c r="H22" s="18"/>
      <c r="K22" s="7" t="s">
        <v>70</v>
      </c>
      <c r="L22" s="7" t="s">
        <v>76</v>
      </c>
      <c r="M22" s="7"/>
      <c r="N22" s="7"/>
      <c r="O22" s="7">
        <v>3000</v>
      </c>
      <c r="P22" s="18"/>
      <c r="Q22" s="18"/>
    </row>
    <row r="23" spans="2:17" x14ac:dyDescent="0.3">
      <c r="B23" s="7" t="s">
        <v>71</v>
      </c>
      <c r="C23" s="7" t="s">
        <v>78</v>
      </c>
      <c r="D23" s="7"/>
      <c r="E23" s="7"/>
      <c r="F23" s="7">
        <v>3000</v>
      </c>
      <c r="G23" s="18"/>
      <c r="H23" s="18"/>
      <c r="K23" s="7" t="s">
        <v>71</v>
      </c>
      <c r="L23" s="7" t="s">
        <v>78</v>
      </c>
      <c r="M23" s="7"/>
      <c r="N23" s="7"/>
      <c r="O23" s="7">
        <v>1000</v>
      </c>
      <c r="P23" s="18"/>
      <c r="Q23" s="18"/>
    </row>
    <row r="24" spans="2:17" x14ac:dyDescent="0.3">
      <c r="B24" s="7" t="s">
        <v>72</v>
      </c>
      <c r="C24" s="7" t="s">
        <v>76</v>
      </c>
      <c r="D24" s="7"/>
      <c r="E24" s="7"/>
      <c r="F24" s="10">
        <v>14560000</v>
      </c>
      <c r="G24" s="18"/>
      <c r="H24" s="18"/>
      <c r="K24" s="7" t="s">
        <v>72</v>
      </c>
      <c r="L24" s="7" t="s">
        <v>76</v>
      </c>
      <c r="M24" s="7"/>
      <c r="N24" s="7"/>
      <c r="O24" s="7">
        <v>8000</v>
      </c>
      <c r="P24" s="18"/>
      <c r="Q24" s="18"/>
    </row>
    <row r="25" spans="2:17" x14ac:dyDescent="0.3">
      <c r="B25" s="7" t="s">
        <v>73</v>
      </c>
      <c r="C25" s="7"/>
      <c r="D25" s="7"/>
      <c r="E25" s="7"/>
      <c r="F25" s="7">
        <v>14560000</v>
      </c>
      <c r="G25" s="19"/>
      <c r="H25" s="19"/>
      <c r="K25" s="7" t="s">
        <v>73</v>
      </c>
      <c r="L25" s="7"/>
      <c r="M25" s="7"/>
      <c r="N25" s="7"/>
      <c r="O25" s="7">
        <v>1170000</v>
      </c>
      <c r="P25" s="19"/>
      <c r="Q25" s="19"/>
    </row>
    <row r="29" spans="2:17" x14ac:dyDescent="0.3">
      <c r="B29" s="24" t="s">
        <v>58</v>
      </c>
      <c r="C29" s="25"/>
      <c r="D29" s="25"/>
      <c r="E29" s="25"/>
      <c r="F29" s="25"/>
      <c r="G29" s="25"/>
      <c r="H29" s="26"/>
    </row>
    <row r="30" spans="2:17" x14ac:dyDescent="0.3">
      <c r="B30" s="20"/>
      <c r="C30" s="14"/>
      <c r="D30" s="14"/>
      <c r="E30" s="14"/>
      <c r="F30" s="14"/>
      <c r="G30" s="14"/>
      <c r="H30" s="15"/>
    </row>
    <row r="31" spans="2:17" x14ac:dyDescent="0.3">
      <c r="B31" s="21" t="s">
        <v>57</v>
      </c>
      <c r="C31" s="22"/>
      <c r="D31" s="22"/>
      <c r="E31" s="22"/>
      <c r="F31" s="22"/>
      <c r="G31" s="22"/>
      <c r="H31" s="23"/>
    </row>
    <row r="32" spans="2:17" x14ac:dyDescent="0.3">
      <c r="B32" s="7" t="s">
        <v>59</v>
      </c>
      <c r="C32" s="7" t="s">
        <v>60</v>
      </c>
      <c r="D32" s="7" t="s">
        <v>5</v>
      </c>
      <c r="E32" s="7" t="s">
        <v>61</v>
      </c>
      <c r="F32" s="7" t="s">
        <v>45</v>
      </c>
      <c r="G32" s="7" t="s">
        <v>62</v>
      </c>
      <c r="H32" s="7" t="s">
        <v>63</v>
      </c>
    </row>
    <row r="33" spans="2:8" x14ac:dyDescent="0.3">
      <c r="B33" s="7" t="s">
        <v>10</v>
      </c>
      <c r="C33" s="7" t="s">
        <v>4</v>
      </c>
      <c r="D33" s="7">
        <v>67</v>
      </c>
      <c r="E33" s="7">
        <v>60000</v>
      </c>
      <c r="F33" s="7">
        <v>4020000</v>
      </c>
      <c r="G33" s="17">
        <v>4</v>
      </c>
      <c r="H33" s="17">
        <v>236</v>
      </c>
    </row>
    <row r="34" spans="2:8" x14ac:dyDescent="0.3">
      <c r="B34" s="7" t="s">
        <v>13</v>
      </c>
      <c r="C34" s="7" t="s">
        <v>4</v>
      </c>
      <c r="D34" s="7">
        <v>41</v>
      </c>
      <c r="E34" s="7">
        <v>45000</v>
      </c>
      <c r="F34" s="7">
        <v>1845000</v>
      </c>
      <c r="G34" s="18"/>
      <c r="H34" s="18"/>
    </row>
    <row r="35" spans="2:8" x14ac:dyDescent="0.3">
      <c r="B35" s="7" t="s">
        <v>19</v>
      </c>
      <c r="C35" s="7" t="s">
        <v>4</v>
      </c>
      <c r="D35" s="7">
        <v>70</v>
      </c>
      <c r="E35" s="7">
        <v>26000</v>
      </c>
      <c r="F35" s="7">
        <v>1820000</v>
      </c>
      <c r="G35" s="18"/>
      <c r="H35" s="18"/>
    </row>
    <row r="36" spans="2:8" x14ac:dyDescent="0.3">
      <c r="B36" s="7" t="s">
        <v>16</v>
      </c>
      <c r="C36" s="7" t="s">
        <v>4</v>
      </c>
      <c r="D36" s="7">
        <v>58</v>
      </c>
      <c r="E36" s="7">
        <v>17000</v>
      </c>
      <c r="F36" s="7">
        <v>986000</v>
      </c>
      <c r="G36" s="18"/>
      <c r="H36" s="18"/>
    </row>
    <row r="37" spans="2:8" x14ac:dyDescent="0.3">
      <c r="B37" s="7" t="s">
        <v>64</v>
      </c>
      <c r="C37" s="7" t="s">
        <v>74</v>
      </c>
      <c r="D37" s="7"/>
      <c r="E37" s="7"/>
      <c r="F37" s="7">
        <v>13000</v>
      </c>
      <c r="G37" s="18"/>
      <c r="H37" s="18"/>
    </row>
    <row r="38" spans="2:8" x14ac:dyDescent="0.3">
      <c r="B38" s="7" t="s">
        <v>65</v>
      </c>
      <c r="C38" s="7" t="s">
        <v>75</v>
      </c>
      <c r="D38" s="7"/>
      <c r="E38" s="7"/>
      <c r="F38" s="7">
        <v>2000</v>
      </c>
      <c r="G38" s="18"/>
      <c r="H38" s="18"/>
    </row>
    <row r="39" spans="2:8" x14ac:dyDescent="0.3">
      <c r="B39" s="7" t="s">
        <v>66</v>
      </c>
      <c r="C39" s="7" t="s">
        <v>74</v>
      </c>
      <c r="D39" s="7"/>
      <c r="E39" s="7"/>
      <c r="F39" s="7">
        <v>8000</v>
      </c>
      <c r="G39" s="18"/>
      <c r="H39" s="18"/>
    </row>
    <row r="40" spans="2:8" x14ac:dyDescent="0.3">
      <c r="B40" s="7" t="s">
        <v>67</v>
      </c>
      <c r="C40" s="7" t="s">
        <v>76</v>
      </c>
      <c r="D40" s="7"/>
      <c r="E40" s="7"/>
      <c r="F40" s="7">
        <v>1500</v>
      </c>
      <c r="G40" s="18"/>
      <c r="H40" s="18"/>
    </row>
    <row r="41" spans="2:8" x14ac:dyDescent="0.3">
      <c r="B41" s="7" t="s">
        <v>68</v>
      </c>
      <c r="C41" s="7" t="s">
        <v>77</v>
      </c>
      <c r="D41" s="7">
        <v>5</v>
      </c>
      <c r="E41" s="7">
        <v>30000</v>
      </c>
      <c r="F41" s="7">
        <v>150000</v>
      </c>
      <c r="G41" s="18"/>
      <c r="H41" s="18"/>
    </row>
    <row r="42" spans="2:8" x14ac:dyDescent="0.3">
      <c r="B42" s="7" t="s">
        <v>69</v>
      </c>
      <c r="C42" s="7" t="s">
        <v>77</v>
      </c>
      <c r="D42" s="7"/>
      <c r="E42" s="7"/>
      <c r="F42" s="7">
        <v>20000</v>
      </c>
      <c r="G42" s="18"/>
      <c r="H42" s="18"/>
    </row>
    <row r="43" spans="2:8" x14ac:dyDescent="0.3">
      <c r="B43" s="7" t="s">
        <v>70</v>
      </c>
      <c r="C43" s="7" t="s">
        <v>76</v>
      </c>
      <c r="D43" s="7"/>
      <c r="E43" s="7"/>
      <c r="F43" s="7">
        <v>2000</v>
      </c>
      <c r="G43" s="18"/>
      <c r="H43" s="18"/>
    </row>
    <row r="44" spans="2:8" x14ac:dyDescent="0.3">
      <c r="B44" s="7" t="s">
        <v>71</v>
      </c>
      <c r="C44" s="7" t="s">
        <v>78</v>
      </c>
      <c r="D44" s="7"/>
      <c r="E44" s="7"/>
      <c r="F44" s="7">
        <v>7000</v>
      </c>
      <c r="G44" s="18"/>
      <c r="H44" s="18"/>
    </row>
    <row r="45" spans="2:8" x14ac:dyDescent="0.3">
      <c r="B45" s="7" t="s">
        <v>72</v>
      </c>
      <c r="C45" s="7" t="s">
        <v>76</v>
      </c>
      <c r="D45" s="7"/>
      <c r="E45" s="7"/>
      <c r="F45" s="7">
        <v>1200</v>
      </c>
      <c r="G45" s="18"/>
      <c r="H45" s="18"/>
    </row>
    <row r="46" spans="2:8" x14ac:dyDescent="0.3">
      <c r="B46" s="7" t="s">
        <v>73</v>
      </c>
      <c r="C46" s="7"/>
      <c r="D46" s="7"/>
      <c r="E46" s="7"/>
      <c r="F46" s="7">
        <v>110000</v>
      </c>
      <c r="G46" s="19"/>
      <c r="H46" s="19"/>
    </row>
  </sheetData>
  <mergeCells count="15">
    <mergeCell ref="K8:Q8"/>
    <mergeCell ref="K9:Q9"/>
    <mergeCell ref="K10:Q10"/>
    <mergeCell ref="B29:H29"/>
    <mergeCell ref="G12:G25"/>
    <mergeCell ref="B8:H8"/>
    <mergeCell ref="B9:H9"/>
    <mergeCell ref="B10:H10"/>
    <mergeCell ref="H12:H25"/>
    <mergeCell ref="G33:G46"/>
    <mergeCell ref="H33:H46"/>
    <mergeCell ref="P12:P25"/>
    <mergeCell ref="Q12:Q25"/>
    <mergeCell ref="B30:H30"/>
    <mergeCell ref="B31:H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9F88-11B7-4A9E-ACE2-E5A4E148BCF2}">
  <dimension ref="D4:G17"/>
  <sheetViews>
    <sheetView workbookViewId="0">
      <selection activeCell="D6" sqref="D6"/>
    </sheetView>
  </sheetViews>
  <sheetFormatPr defaultRowHeight="14.4" x14ac:dyDescent="0.3"/>
  <cols>
    <col min="4" max="4" width="10.21875" customWidth="1"/>
    <col min="5" max="5" width="10.77734375" customWidth="1"/>
    <col min="6" max="6" width="11" customWidth="1"/>
    <col min="7" max="7" width="10.88671875" customWidth="1"/>
  </cols>
  <sheetData>
    <row r="4" spans="4:7" x14ac:dyDescent="0.3">
      <c r="D4" s="27" t="s">
        <v>79</v>
      </c>
      <c r="E4" s="28"/>
      <c r="F4" s="28"/>
      <c r="G4" s="29"/>
    </row>
    <row r="5" spans="4:7" x14ac:dyDescent="0.3">
      <c r="D5" s="7" t="s">
        <v>52</v>
      </c>
      <c r="E5" s="7" t="s">
        <v>53</v>
      </c>
      <c r="F5" s="7" t="s">
        <v>44</v>
      </c>
      <c r="G5" s="7" t="s">
        <v>80</v>
      </c>
    </row>
    <row r="6" spans="4:7" x14ac:dyDescent="0.3">
      <c r="D6" s="7" t="s">
        <v>38</v>
      </c>
      <c r="E6" s="7">
        <v>9288500</v>
      </c>
      <c r="F6" s="7">
        <v>8750000</v>
      </c>
      <c r="G6" s="11">
        <v>-538500</v>
      </c>
    </row>
    <row r="7" spans="4:7" x14ac:dyDescent="0.3">
      <c r="D7" s="7" t="s">
        <v>56</v>
      </c>
      <c r="E7" s="7">
        <v>9744300</v>
      </c>
      <c r="F7" s="7">
        <v>9920000</v>
      </c>
      <c r="G7" s="7">
        <v>175700</v>
      </c>
    </row>
    <row r="8" spans="4:7" x14ac:dyDescent="0.3">
      <c r="D8" s="7" t="s">
        <v>57</v>
      </c>
      <c r="E8" s="7">
        <v>8904700</v>
      </c>
      <c r="F8" s="7">
        <v>10000000</v>
      </c>
      <c r="G8" s="7">
        <v>1095300</v>
      </c>
    </row>
    <row r="9" spans="4:7" x14ac:dyDescent="0.3">
      <c r="D9" s="7" t="s">
        <v>81</v>
      </c>
      <c r="E9" s="7">
        <v>7345200</v>
      </c>
      <c r="F9" s="7">
        <v>7957400</v>
      </c>
      <c r="G9" s="7">
        <v>612200</v>
      </c>
    </row>
    <row r="10" spans="4:7" x14ac:dyDescent="0.3">
      <c r="D10" s="7" t="s">
        <v>82</v>
      </c>
      <c r="E10" s="7">
        <v>8987000</v>
      </c>
      <c r="F10" s="7">
        <v>9876500</v>
      </c>
      <c r="G10" s="7">
        <v>889500</v>
      </c>
    </row>
    <row r="11" spans="4:7" x14ac:dyDescent="0.3">
      <c r="D11" s="7" t="s">
        <v>83</v>
      </c>
      <c r="E11" s="7">
        <v>5215400</v>
      </c>
      <c r="F11" s="7">
        <v>5164500</v>
      </c>
      <c r="G11" s="7">
        <v>-50900</v>
      </c>
    </row>
    <row r="12" spans="4:7" x14ac:dyDescent="0.3">
      <c r="D12" s="7" t="s">
        <v>84</v>
      </c>
      <c r="E12" s="7">
        <v>9976500</v>
      </c>
      <c r="F12" s="7">
        <v>11543600</v>
      </c>
      <c r="G12" s="7">
        <v>1567100</v>
      </c>
    </row>
    <row r="13" spans="4:7" x14ac:dyDescent="0.3">
      <c r="D13" s="7" t="s">
        <v>85</v>
      </c>
      <c r="E13" s="7">
        <v>7976700</v>
      </c>
      <c r="F13" s="7">
        <v>8087900</v>
      </c>
      <c r="G13" s="7">
        <v>111200</v>
      </c>
    </row>
    <row r="14" spans="4:7" x14ac:dyDescent="0.3">
      <c r="D14" s="7" t="s">
        <v>86</v>
      </c>
      <c r="E14" s="7">
        <v>9879000</v>
      </c>
      <c r="F14" s="7">
        <v>9969800</v>
      </c>
      <c r="G14" s="7">
        <v>90800</v>
      </c>
    </row>
    <row r="15" spans="4:7" x14ac:dyDescent="0.3">
      <c r="D15" s="7" t="s">
        <v>87</v>
      </c>
      <c r="E15" s="7">
        <v>62348000</v>
      </c>
      <c r="F15" s="7">
        <v>7024000</v>
      </c>
      <c r="G15" s="7">
        <v>789200</v>
      </c>
    </row>
    <row r="16" spans="4:7" x14ac:dyDescent="0.3">
      <c r="D16" s="7" t="s">
        <v>88</v>
      </c>
      <c r="E16" s="7">
        <v>45348000</v>
      </c>
      <c r="F16" s="7">
        <v>48093000</v>
      </c>
      <c r="G16" s="7">
        <v>274500</v>
      </c>
    </row>
    <row r="17" spans="4:7" x14ac:dyDescent="0.3">
      <c r="D17" s="7" t="s">
        <v>89</v>
      </c>
      <c r="E17" s="7">
        <v>83487000</v>
      </c>
      <c r="F17" s="7">
        <v>8834800</v>
      </c>
      <c r="G17" s="7">
        <v>486100</v>
      </c>
    </row>
  </sheetData>
  <mergeCells count="1">
    <mergeCell ref="D4:G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akash hossain</cp:lastModifiedBy>
  <dcterms:created xsi:type="dcterms:W3CDTF">2024-05-29T21:50:26Z</dcterms:created>
  <dcterms:modified xsi:type="dcterms:W3CDTF">2024-10-05T16:33:14Z</dcterms:modified>
</cp:coreProperties>
</file>